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Harper\Big Data Analytics\"/>
    </mc:Choice>
  </mc:AlternateContent>
  <bookViews>
    <workbookView xWindow="-120" yWindow="-120" windowWidth="20730" windowHeight="11160" tabRatio="845" activeTab="1"/>
  </bookViews>
  <sheets>
    <sheet name="Description" sheetId="4" r:id="rId1"/>
    <sheet name="Ticket Prices" sheetId="1" r:id="rId2"/>
    <sheet name="Concert Info" sheetId="2" r:id="rId3"/>
    <sheet name="Section Pricing" sheetId="8" r:id="rId4"/>
    <sheet name="Face Value" sheetId="7" r:id="rId5"/>
    <sheet name="Pivot Table of Ticket Prices" sheetId="6" r:id="rId6"/>
  </sheets>
  <definedNames>
    <definedName name="_xlnm._FilterDatabase" localSheetId="1" hidden="1">'Ticket Prices'!$F$1:$F$1224</definedName>
  </definedNames>
  <calcPr calcId="162913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02" i="1" l="1"/>
  <c r="K1201" i="1"/>
  <c r="K1200" i="1"/>
  <c r="K1199" i="1"/>
  <c r="K1198" i="1"/>
  <c r="K1197" i="1"/>
  <c r="K1196" i="1"/>
  <c r="K1166" i="1"/>
  <c r="K1165" i="1"/>
  <c r="K1164" i="1"/>
  <c r="K1163" i="1"/>
  <c r="K1162" i="1"/>
  <c r="K1161" i="1"/>
  <c r="K1160" i="1"/>
  <c r="K1159" i="1"/>
  <c r="K1209" i="1"/>
  <c r="K1208" i="1"/>
  <c r="K1207" i="1"/>
  <c r="K1206" i="1"/>
  <c r="K1205" i="1"/>
  <c r="K1204" i="1"/>
  <c r="K1203" i="1"/>
  <c r="K1136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K1093" i="1"/>
  <c r="K1092" i="1"/>
  <c r="K1091" i="1"/>
  <c r="K1090" i="1"/>
  <c r="K1089" i="1"/>
  <c r="K1088" i="1"/>
  <c r="K1087" i="1"/>
  <c r="K1086" i="1"/>
  <c r="K1014" i="1"/>
  <c r="K1129" i="1"/>
  <c r="K1128" i="1"/>
  <c r="K1127" i="1"/>
  <c r="K1126" i="1"/>
  <c r="K1125" i="1"/>
  <c r="K1124" i="1"/>
  <c r="K1123" i="1"/>
  <c r="K1050" i="1"/>
  <c r="K1135" i="1"/>
  <c r="K1134" i="1"/>
  <c r="K1133" i="1"/>
  <c r="K1132" i="1"/>
  <c r="K1131" i="1"/>
  <c r="K1130" i="1"/>
  <c r="K1078" i="1"/>
  <c r="K1077" i="1"/>
  <c r="K1076" i="1"/>
  <c r="K1075" i="1"/>
  <c r="K1074" i="1"/>
  <c r="K1073" i="1"/>
  <c r="K999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K1049" i="1" l="1"/>
  <c r="K1048" i="1"/>
  <c r="K1047" i="1"/>
  <c r="K1046" i="1"/>
  <c r="K1045" i="1"/>
  <c r="K1044" i="1"/>
  <c r="K1013" i="1"/>
  <c r="K1012" i="1"/>
  <c r="K1011" i="1"/>
  <c r="K1010" i="1"/>
  <c r="K1009" i="1"/>
  <c r="K1008" i="1"/>
  <c r="K1007" i="1"/>
  <c r="K1057" i="1"/>
  <c r="K1056" i="1"/>
  <c r="K1055" i="1"/>
  <c r="K1054" i="1"/>
  <c r="K1053" i="1"/>
  <c r="K1052" i="1"/>
  <c r="K1051" i="1"/>
  <c r="K998" i="1"/>
  <c r="K997" i="1"/>
  <c r="K996" i="1"/>
  <c r="K995" i="1"/>
  <c r="K994" i="1"/>
  <c r="K993" i="1"/>
  <c r="K914" i="1"/>
  <c r="K913" i="1"/>
  <c r="K912" i="1"/>
  <c r="K911" i="1"/>
  <c r="K910" i="1"/>
  <c r="K909" i="1"/>
  <c r="K908" i="1"/>
  <c r="K828" i="1"/>
  <c r="K827" i="1"/>
  <c r="K826" i="1"/>
  <c r="K825" i="1"/>
  <c r="K824" i="1"/>
  <c r="K823" i="1"/>
  <c r="K822" i="1"/>
  <c r="K742" i="1"/>
  <c r="K741" i="1"/>
  <c r="K740" i="1"/>
  <c r="K739" i="1"/>
  <c r="K738" i="1"/>
  <c r="K737" i="1"/>
  <c r="K736" i="1"/>
  <c r="K657" i="1"/>
  <c r="K656" i="1"/>
  <c r="K655" i="1"/>
  <c r="K654" i="1"/>
  <c r="K653" i="1"/>
  <c r="K652" i="1"/>
  <c r="K651" i="1"/>
  <c r="K572" i="1"/>
  <c r="K571" i="1"/>
  <c r="K570" i="1"/>
  <c r="K569" i="1"/>
  <c r="K568" i="1"/>
  <c r="K567" i="1"/>
  <c r="K566" i="1"/>
  <c r="K489" i="1"/>
  <c r="K488" i="1"/>
  <c r="K487" i="1"/>
  <c r="K486" i="1"/>
  <c r="K485" i="1"/>
  <c r="K484" i="1"/>
  <c r="K483" i="1"/>
  <c r="K396" i="1"/>
  <c r="K395" i="1"/>
  <c r="K394" i="1"/>
  <c r="K393" i="1"/>
  <c r="K392" i="1"/>
  <c r="K391" i="1"/>
  <c r="K390" i="1"/>
  <c r="K301" i="1"/>
  <c r="K300" i="1"/>
  <c r="K299" i="1"/>
  <c r="K298" i="1"/>
  <c r="K297" i="1"/>
  <c r="K296" i="1"/>
  <c r="K295" i="1"/>
  <c r="K294" i="1"/>
  <c r="K206" i="1"/>
  <c r="K205" i="1"/>
  <c r="K204" i="1"/>
  <c r="K203" i="1"/>
  <c r="K202" i="1"/>
  <c r="K201" i="1"/>
  <c r="K200" i="1"/>
  <c r="K199" i="1"/>
  <c r="K111" i="1"/>
  <c r="K110" i="1"/>
  <c r="K109" i="1"/>
  <c r="K108" i="1"/>
  <c r="K107" i="1"/>
  <c r="K106" i="1"/>
  <c r="K105" i="1"/>
  <c r="K104" i="1"/>
  <c r="K15" i="1"/>
  <c r="K14" i="1"/>
  <c r="K13" i="1"/>
  <c r="K12" i="1"/>
  <c r="K11" i="1"/>
  <c r="K10" i="1"/>
  <c r="K9" i="1"/>
  <c r="K8" i="1"/>
  <c r="K992" i="1"/>
  <c r="K991" i="1"/>
  <c r="K990" i="1"/>
  <c r="K989" i="1"/>
  <c r="K988" i="1"/>
  <c r="K90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K972" i="1" l="1"/>
  <c r="K971" i="1"/>
  <c r="K970" i="1"/>
  <c r="K969" i="1"/>
  <c r="K968" i="1"/>
  <c r="K967" i="1"/>
  <c r="K966" i="1"/>
  <c r="K886" i="1"/>
  <c r="K885" i="1"/>
  <c r="K884" i="1"/>
  <c r="K883" i="1"/>
  <c r="K882" i="1"/>
  <c r="K881" i="1"/>
  <c r="K880" i="1"/>
  <c r="K800" i="1"/>
  <c r="K799" i="1"/>
  <c r="K798" i="1"/>
  <c r="K797" i="1"/>
  <c r="K796" i="1"/>
  <c r="K795" i="1"/>
  <c r="K794" i="1"/>
  <c r="K715" i="1"/>
  <c r="K714" i="1"/>
  <c r="K713" i="1"/>
  <c r="K712" i="1"/>
  <c r="K711" i="1"/>
  <c r="K710" i="1"/>
  <c r="K709" i="1"/>
  <c r="K630" i="1"/>
  <c r="K629" i="1"/>
  <c r="K628" i="1"/>
  <c r="K627" i="1"/>
  <c r="K626" i="1"/>
  <c r="K625" i="1"/>
  <c r="K624" i="1"/>
  <c r="K545" i="1"/>
  <c r="K544" i="1"/>
  <c r="K543" i="1"/>
  <c r="K542" i="1"/>
  <c r="K541" i="1"/>
  <c r="K540" i="1"/>
  <c r="K539" i="1"/>
  <c r="K459" i="1"/>
  <c r="K458" i="1"/>
  <c r="K457" i="1"/>
  <c r="K456" i="1"/>
  <c r="K455" i="1"/>
  <c r="K454" i="1"/>
  <c r="K453" i="1"/>
  <c r="K452" i="1"/>
  <c r="K366" i="1"/>
  <c r="K365" i="1"/>
  <c r="K364" i="1"/>
  <c r="K363" i="1"/>
  <c r="K362" i="1"/>
  <c r="K361" i="1"/>
  <c r="K360" i="1"/>
  <c r="K359" i="1"/>
  <c r="K269" i="1"/>
  <c r="K268" i="1"/>
  <c r="K267" i="1"/>
  <c r="K266" i="1"/>
  <c r="K265" i="1"/>
  <c r="K264" i="1"/>
  <c r="K263" i="1"/>
  <c r="K262" i="1"/>
  <c r="K174" i="1"/>
  <c r="K173" i="1"/>
  <c r="K172" i="1"/>
  <c r="K171" i="1"/>
  <c r="K170" i="1"/>
  <c r="K169" i="1"/>
  <c r="K168" i="1"/>
  <c r="K167" i="1"/>
  <c r="K79" i="1"/>
  <c r="K78" i="1"/>
  <c r="K77" i="1"/>
  <c r="K76" i="1"/>
  <c r="K75" i="1"/>
  <c r="K74" i="1"/>
  <c r="K73" i="1"/>
  <c r="K72" i="1"/>
  <c r="K965" i="1"/>
  <c r="K964" i="1"/>
  <c r="K963" i="1"/>
  <c r="K962" i="1"/>
  <c r="K961" i="1"/>
  <c r="K960" i="1"/>
  <c r="K959" i="1"/>
  <c r="K879" i="1"/>
  <c r="K878" i="1"/>
  <c r="K877" i="1"/>
  <c r="K876" i="1"/>
  <c r="K875" i="1"/>
  <c r="K874" i="1"/>
  <c r="K873" i="1"/>
  <c r="K793" i="1"/>
  <c r="K792" i="1"/>
  <c r="K791" i="1"/>
  <c r="K790" i="1"/>
  <c r="K789" i="1"/>
  <c r="K788" i="1"/>
  <c r="K787" i="1"/>
  <c r="K708" i="1"/>
  <c r="K707" i="1"/>
  <c r="K706" i="1"/>
  <c r="K705" i="1"/>
  <c r="K704" i="1"/>
  <c r="K703" i="1"/>
  <c r="K702" i="1"/>
  <c r="K623" i="1"/>
  <c r="K622" i="1"/>
  <c r="K621" i="1"/>
  <c r="K620" i="1"/>
  <c r="K619" i="1"/>
  <c r="K618" i="1"/>
  <c r="K617" i="1"/>
  <c r="K538" i="1"/>
  <c r="K537" i="1"/>
  <c r="K536" i="1"/>
  <c r="K535" i="1"/>
  <c r="K534" i="1"/>
  <c r="K533" i="1"/>
  <c r="K532" i="1"/>
  <c r="K451" i="1"/>
  <c r="K450" i="1"/>
  <c r="K449" i="1"/>
  <c r="K448" i="1"/>
  <c r="K447" i="1"/>
  <c r="K446" i="1"/>
  <c r="K445" i="1"/>
  <c r="K358" i="1"/>
  <c r="K357" i="1"/>
  <c r="K356" i="1"/>
  <c r="K355" i="1"/>
  <c r="K354" i="1"/>
  <c r="K353" i="1"/>
  <c r="K352" i="1"/>
  <c r="K351" i="1"/>
  <c r="K261" i="1"/>
  <c r="K260" i="1"/>
  <c r="K259" i="1"/>
  <c r="K258" i="1"/>
  <c r="K257" i="1"/>
  <c r="K256" i="1"/>
  <c r="K255" i="1"/>
  <c r="K254" i="1"/>
  <c r="K166" i="1"/>
  <c r="K165" i="1"/>
  <c r="K164" i="1"/>
  <c r="K163" i="1"/>
  <c r="K162" i="1"/>
  <c r="K161" i="1"/>
  <c r="K160" i="1"/>
  <c r="K159" i="1"/>
  <c r="K71" i="1"/>
  <c r="K70" i="1"/>
  <c r="K69" i="1"/>
  <c r="K68" i="1"/>
  <c r="K67" i="1"/>
  <c r="K66" i="1"/>
  <c r="K65" i="1"/>
  <c r="K64" i="1"/>
  <c r="K929" i="1"/>
  <c r="K928" i="1"/>
  <c r="K927" i="1"/>
  <c r="K926" i="1"/>
  <c r="K925" i="1"/>
  <c r="K924" i="1"/>
  <c r="K923" i="1"/>
  <c r="K922" i="1"/>
  <c r="K843" i="1"/>
  <c r="K842" i="1"/>
  <c r="K841" i="1"/>
  <c r="K840" i="1"/>
  <c r="K839" i="1"/>
  <c r="K838" i="1"/>
  <c r="K837" i="1"/>
  <c r="K836" i="1"/>
  <c r="K757" i="1"/>
  <c r="K756" i="1"/>
  <c r="K755" i="1"/>
  <c r="K754" i="1"/>
  <c r="K753" i="1"/>
  <c r="K752" i="1"/>
  <c r="K751" i="1"/>
  <c r="K750" i="1"/>
  <c r="K672" i="1"/>
  <c r="K671" i="1"/>
  <c r="K670" i="1"/>
  <c r="K669" i="1"/>
  <c r="K668" i="1"/>
  <c r="K667" i="1"/>
  <c r="K666" i="1"/>
  <c r="K665" i="1"/>
  <c r="K587" i="1"/>
  <c r="K586" i="1"/>
  <c r="K585" i="1"/>
  <c r="K584" i="1"/>
  <c r="K583" i="1"/>
  <c r="K582" i="1"/>
  <c r="K581" i="1"/>
  <c r="K580" i="1"/>
  <c r="K504" i="1"/>
  <c r="K503" i="1"/>
  <c r="K502" i="1"/>
  <c r="K501" i="1"/>
  <c r="K500" i="1"/>
  <c r="K499" i="1"/>
  <c r="K498" i="1"/>
  <c r="K497" i="1"/>
  <c r="K412" i="1"/>
  <c r="K411" i="1"/>
  <c r="K410" i="1"/>
  <c r="K409" i="1"/>
  <c r="K408" i="1"/>
  <c r="K407" i="1"/>
  <c r="K406" i="1"/>
  <c r="K405" i="1"/>
  <c r="K318" i="1"/>
  <c r="K317" i="1"/>
  <c r="K316" i="1"/>
  <c r="K315" i="1"/>
  <c r="K314" i="1"/>
  <c r="K313" i="1"/>
  <c r="K312" i="1"/>
  <c r="K311" i="1"/>
  <c r="K310" i="1"/>
  <c r="K223" i="1"/>
  <c r="K222" i="1"/>
  <c r="K221" i="1"/>
  <c r="K220" i="1"/>
  <c r="K219" i="1"/>
  <c r="K218" i="1"/>
  <c r="K217" i="1"/>
  <c r="K216" i="1"/>
  <c r="K215" i="1"/>
  <c r="K128" i="1"/>
  <c r="K127" i="1"/>
  <c r="K126" i="1"/>
  <c r="K125" i="1"/>
  <c r="K124" i="1"/>
  <c r="K123" i="1"/>
  <c r="K122" i="1"/>
  <c r="K121" i="1"/>
  <c r="K120" i="1"/>
  <c r="K32" i="1"/>
  <c r="K31" i="1"/>
  <c r="K30" i="1"/>
  <c r="K29" i="1"/>
  <c r="K28" i="1"/>
  <c r="K27" i="1"/>
  <c r="K26" i="1"/>
  <c r="K25" i="1"/>
  <c r="K24" i="1"/>
  <c r="K906" i="1"/>
  <c r="K905" i="1"/>
  <c r="K904" i="1"/>
  <c r="K903" i="1"/>
  <c r="K902" i="1"/>
  <c r="K821" i="1"/>
  <c r="K820" i="1"/>
  <c r="K819" i="1"/>
  <c r="K818" i="1"/>
  <c r="K817" i="1"/>
  <c r="K816" i="1"/>
  <c r="K735" i="1"/>
  <c r="K734" i="1"/>
  <c r="K733" i="1"/>
  <c r="K732" i="1"/>
  <c r="K731" i="1"/>
  <c r="K650" i="1"/>
  <c r="K649" i="1"/>
  <c r="K648" i="1"/>
  <c r="K647" i="1"/>
  <c r="K646" i="1"/>
  <c r="K565" i="1"/>
  <c r="K564" i="1"/>
  <c r="K563" i="1"/>
  <c r="K562" i="1"/>
  <c r="K561" i="1"/>
  <c r="K482" i="1"/>
  <c r="K481" i="1"/>
  <c r="K480" i="1"/>
  <c r="K479" i="1"/>
  <c r="K478" i="1"/>
  <c r="K389" i="1"/>
  <c r="K388" i="1"/>
  <c r="K387" i="1"/>
  <c r="K386" i="1"/>
  <c r="K385" i="1"/>
  <c r="K293" i="1"/>
  <c r="K292" i="1"/>
  <c r="K291" i="1"/>
  <c r="K290" i="1"/>
  <c r="K289" i="1"/>
  <c r="K288" i="1"/>
  <c r="K198" i="1"/>
  <c r="K197" i="1"/>
  <c r="K196" i="1"/>
  <c r="K195" i="1"/>
  <c r="K194" i="1"/>
  <c r="K193" i="1"/>
  <c r="K103" i="1"/>
  <c r="K102" i="1"/>
  <c r="K101" i="1"/>
  <c r="K100" i="1"/>
  <c r="K99" i="1"/>
  <c r="K98" i="1"/>
  <c r="K7" i="1"/>
  <c r="K6" i="1"/>
  <c r="K5" i="1"/>
  <c r="K4" i="1"/>
  <c r="K3" i="1"/>
  <c r="K2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561" i="1" l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G819" i="1"/>
  <c r="H819" i="1"/>
  <c r="J819" i="1"/>
  <c r="G731" i="1" l="1"/>
  <c r="G732" i="1"/>
  <c r="G734" i="1"/>
  <c r="G735" i="1"/>
  <c r="G736" i="1"/>
  <c r="G737" i="1"/>
  <c r="G738" i="1"/>
  <c r="G739" i="1"/>
  <c r="G740" i="1"/>
  <c r="G741" i="1"/>
  <c r="G742" i="1"/>
  <c r="G744" i="1"/>
  <c r="G745" i="1"/>
  <c r="G746" i="1"/>
  <c r="G747" i="1"/>
  <c r="G748" i="1"/>
  <c r="G749" i="1"/>
  <c r="G750" i="1"/>
  <c r="G751" i="1"/>
  <c r="G752" i="1"/>
  <c r="G754" i="1"/>
  <c r="G755" i="1"/>
  <c r="G756" i="1"/>
  <c r="G758" i="1"/>
  <c r="G759" i="1"/>
  <c r="G760" i="1"/>
  <c r="G761" i="1"/>
  <c r="G762" i="1"/>
  <c r="G763" i="1"/>
  <c r="G764" i="1"/>
  <c r="G765" i="1"/>
  <c r="G766" i="1"/>
  <c r="G768" i="1"/>
  <c r="G769" i="1"/>
  <c r="G770" i="1"/>
  <c r="G771" i="1"/>
  <c r="G772" i="1"/>
  <c r="G773" i="1"/>
  <c r="G774" i="1"/>
  <c r="G775" i="1"/>
  <c r="G776" i="1"/>
  <c r="G778" i="1"/>
  <c r="G779" i="1"/>
  <c r="G780" i="1"/>
  <c r="G781" i="1"/>
  <c r="G782" i="1"/>
  <c r="G783" i="1"/>
  <c r="G784" i="1"/>
  <c r="G785" i="1"/>
  <c r="G786" i="1"/>
  <c r="G788" i="1"/>
  <c r="G789" i="1"/>
  <c r="G790" i="1"/>
  <c r="G791" i="1"/>
  <c r="G792" i="1"/>
  <c r="G793" i="1"/>
  <c r="G794" i="1"/>
  <c r="G795" i="1"/>
  <c r="G796" i="1"/>
  <c r="G798" i="1"/>
  <c r="G799" i="1"/>
  <c r="G800" i="1"/>
  <c r="G801" i="1"/>
  <c r="G802" i="1"/>
  <c r="G803" i="1"/>
  <c r="G804" i="1"/>
  <c r="G805" i="1"/>
  <c r="G806" i="1"/>
  <c r="G808" i="1"/>
  <c r="G809" i="1"/>
  <c r="G810" i="1"/>
  <c r="G811" i="1"/>
  <c r="G812" i="1"/>
  <c r="G813" i="1"/>
  <c r="G814" i="1"/>
  <c r="G815" i="1"/>
  <c r="G816" i="1"/>
  <c r="G818" i="1"/>
  <c r="G820" i="1"/>
  <c r="G821" i="1"/>
  <c r="G822" i="1"/>
  <c r="G823" i="1"/>
  <c r="G824" i="1"/>
  <c r="G825" i="1"/>
  <c r="G826" i="1"/>
  <c r="G827" i="1"/>
  <c r="G829" i="1"/>
  <c r="G830" i="1"/>
  <c r="G831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3" i="1"/>
  <c r="G854" i="1"/>
  <c r="G855" i="1"/>
  <c r="G856" i="1"/>
  <c r="G857" i="1"/>
  <c r="G858" i="1"/>
  <c r="G859" i="1"/>
  <c r="G860" i="1"/>
  <c r="G861" i="1"/>
  <c r="G863" i="1"/>
  <c r="G864" i="1"/>
  <c r="G865" i="1"/>
  <c r="G866" i="1"/>
  <c r="G867" i="1"/>
  <c r="G868" i="1"/>
  <c r="G869" i="1"/>
  <c r="G870" i="1"/>
  <c r="G871" i="1"/>
  <c r="G873" i="1"/>
  <c r="G874" i="1"/>
  <c r="G875" i="1"/>
  <c r="G876" i="1"/>
  <c r="G877" i="1"/>
  <c r="G878" i="1"/>
  <c r="G879" i="1"/>
  <c r="G880" i="1"/>
  <c r="G881" i="1"/>
  <c r="G883" i="1"/>
  <c r="G884" i="1"/>
  <c r="G885" i="1"/>
  <c r="G886" i="1"/>
  <c r="G887" i="1"/>
  <c r="G888" i="1"/>
  <c r="G889" i="1"/>
  <c r="G890" i="1"/>
  <c r="G891" i="1"/>
  <c r="G893" i="1"/>
  <c r="G894" i="1"/>
  <c r="G895" i="1"/>
  <c r="G896" i="1"/>
  <c r="G897" i="1"/>
  <c r="G898" i="1"/>
  <c r="G899" i="1"/>
  <c r="G900" i="1"/>
  <c r="G901" i="1"/>
  <c r="G727" i="1"/>
  <c r="G728" i="1"/>
  <c r="G729" i="1"/>
  <c r="G730" i="1"/>
  <c r="G726" i="1"/>
  <c r="G725" i="1"/>
  <c r="G722" i="1"/>
  <c r="G724" i="1"/>
  <c r="G721" i="1"/>
  <c r="G720" i="1"/>
  <c r="G717" i="1"/>
  <c r="G718" i="1"/>
  <c r="G719" i="1"/>
  <c r="G716" i="1"/>
  <c r="G715" i="1"/>
  <c r="G710" i="1"/>
  <c r="G711" i="1"/>
  <c r="G712" i="1"/>
  <c r="G714" i="1"/>
  <c r="G709" i="1"/>
  <c r="G708" i="1"/>
  <c r="G704" i="1"/>
  <c r="G705" i="1"/>
  <c r="G706" i="1"/>
  <c r="G707" i="1"/>
  <c r="G702" i="1"/>
  <c r="G701" i="1"/>
  <c r="G697" i="1"/>
  <c r="G699" i="1"/>
  <c r="G700" i="1"/>
  <c r="G696" i="1"/>
  <c r="G695" i="1"/>
  <c r="G689" i="1"/>
  <c r="G690" i="1"/>
  <c r="G691" i="1"/>
  <c r="G692" i="1"/>
  <c r="G693" i="1"/>
  <c r="G694" i="1"/>
  <c r="G687" i="1"/>
  <c r="G686" i="1"/>
  <c r="G680" i="1"/>
  <c r="G681" i="1"/>
  <c r="G682" i="1"/>
  <c r="G683" i="1"/>
  <c r="G684" i="1"/>
  <c r="G685" i="1"/>
  <c r="G679" i="1"/>
  <c r="G674" i="1"/>
  <c r="G675" i="1"/>
  <c r="G676" i="1"/>
  <c r="G677" i="1"/>
  <c r="G673" i="1"/>
  <c r="G672" i="1"/>
  <c r="G666" i="1"/>
  <c r="G667" i="1"/>
  <c r="G669" i="1"/>
  <c r="G670" i="1"/>
  <c r="G671" i="1"/>
  <c r="G665" i="1"/>
  <c r="G664" i="1"/>
  <c r="G659" i="1"/>
  <c r="G660" i="1"/>
  <c r="G661" i="1"/>
  <c r="G662" i="1"/>
  <c r="G663" i="1"/>
  <c r="G652" i="1"/>
  <c r="G653" i="1"/>
  <c r="G654" i="1"/>
  <c r="G655" i="1"/>
  <c r="G656" i="1"/>
  <c r="G657" i="1"/>
  <c r="G651" i="1"/>
  <c r="G650" i="1"/>
  <c r="G647" i="1"/>
  <c r="G649" i="1"/>
  <c r="G646" i="1"/>
  <c r="G645" i="1"/>
  <c r="J816" i="1"/>
  <c r="J817" i="1"/>
  <c r="J818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H816" i="1"/>
  <c r="H817" i="1"/>
  <c r="H818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J759" i="1" l="1"/>
  <c r="J731" i="1" l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H234" i="1"/>
  <c r="J646" i="1" l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G597" i="1"/>
  <c r="H597" i="1"/>
  <c r="J597" i="1"/>
  <c r="J589" i="1"/>
  <c r="H589" i="1"/>
  <c r="G589" i="1"/>
  <c r="G644" i="1"/>
  <c r="G642" i="1"/>
  <c r="G641" i="1"/>
  <c r="G640" i="1"/>
  <c r="G639" i="1"/>
  <c r="G638" i="1"/>
  <c r="G637" i="1"/>
  <c r="G636" i="1"/>
  <c r="G635" i="1"/>
  <c r="G634" i="1"/>
  <c r="G632" i="1"/>
  <c r="G631" i="1"/>
  <c r="G630" i="1"/>
  <c r="G629" i="1"/>
  <c r="G628" i="1"/>
  <c r="G627" i="1"/>
  <c r="G626" i="1"/>
  <c r="G625" i="1"/>
  <c r="G624" i="1"/>
  <c r="G622" i="1"/>
  <c r="G621" i="1"/>
  <c r="G620" i="1"/>
  <c r="G619" i="1"/>
  <c r="G618" i="1"/>
  <c r="G617" i="1"/>
  <c r="G616" i="1"/>
  <c r="G615" i="1"/>
  <c r="G614" i="1"/>
  <c r="G612" i="1"/>
  <c r="G611" i="1"/>
  <c r="G610" i="1"/>
  <c r="G609" i="1"/>
  <c r="G608" i="1"/>
  <c r="G607" i="1"/>
  <c r="G606" i="1"/>
  <c r="G605" i="1"/>
  <c r="G604" i="1"/>
  <c r="G602" i="1"/>
  <c r="G601" i="1"/>
  <c r="G600" i="1"/>
  <c r="G599" i="1"/>
  <c r="G598" i="1"/>
  <c r="G596" i="1"/>
  <c r="G595" i="1"/>
  <c r="G594" i="1"/>
  <c r="G592" i="1"/>
  <c r="G591" i="1"/>
  <c r="G590" i="1"/>
  <c r="G587" i="1"/>
  <c r="G586" i="1"/>
  <c r="G585" i="1"/>
  <c r="G584" i="1"/>
  <c r="G583" i="1"/>
  <c r="G582" i="1"/>
  <c r="G581" i="1"/>
  <c r="G580" i="1"/>
  <c r="G579" i="1"/>
  <c r="G577" i="1"/>
  <c r="G576" i="1"/>
  <c r="G575" i="1"/>
  <c r="G574" i="1"/>
  <c r="G573" i="1"/>
  <c r="G572" i="1"/>
  <c r="G571" i="1"/>
  <c r="G570" i="1"/>
  <c r="G569" i="1"/>
  <c r="G567" i="1"/>
  <c r="G566" i="1"/>
  <c r="G565" i="1"/>
  <c r="G564" i="1"/>
  <c r="G563" i="1"/>
  <c r="G562" i="1"/>
  <c r="G561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90" i="1"/>
  <c r="H591" i="1"/>
  <c r="H592" i="1"/>
  <c r="H593" i="1"/>
  <c r="H594" i="1"/>
  <c r="H595" i="1"/>
  <c r="H596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90" i="1"/>
  <c r="J591" i="1"/>
  <c r="J592" i="1"/>
  <c r="J593" i="1"/>
  <c r="J594" i="1"/>
  <c r="J595" i="1"/>
  <c r="J596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H3" i="1" l="1"/>
  <c r="H4" i="1"/>
  <c r="H5" i="1"/>
  <c r="H6" i="1"/>
  <c r="H7" i="1"/>
  <c r="H8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2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G560" i="1"/>
  <c r="E560" i="1"/>
  <c r="G559" i="1"/>
  <c r="E559" i="1"/>
  <c r="E558" i="1"/>
  <c r="G557" i="1"/>
  <c r="E557" i="1"/>
  <c r="G556" i="1"/>
  <c r="E556" i="1"/>
  <c r="G555" i="1"/>
  <c r="E555" i="1"/>
  <c r="E554" i="1"/>
  <c r="G553" i="1"/>
  <c r="E553" i="1"/>
  <c r="G552" i="1"/>
  <c r="E552" i="1"/>
  <c r="G551" i="1"/>
  <c r="E551" i="1"/>
  <c r="G550" i="1"/>
  <c r="E550" i="1"/>
  <c r="G549" i="1"/>
  <c r="E549" i="1"/>
  <c r="G548" i="1"/>
  <c r="E548" i="1"/>
  <c r="G547" i="1"/>
  <c r="E547" i="1"/>
  <c r="G546" i="1"/>
  <c r="E546" i="1"/>
  <c r="G545" i="1"/>
  <c r="E545" i="1"/>
  <c r="E544" i="1"/>
  <c r="G543" i="1"/>
  <c r="E543" i="1"/>
  <c r="G542" i="1"/>
  <c r="E542" i="1"/>
  <c r="G541" i="1"/>
  <c r="E541" i="1"/>
  <c r="G540" i="1"/>
  <c r="E540" i="1"/>
  <c r="G539" i="1"/>
  <c r="E539" i="1"/>
  <c r="G538" i="1"/>
  <c r="E538" i="1"/>
  <c r="G537" i="1"/>
  <c r="E537" i="1"/>
  <c r="G536" i="1"/>
  <c r="E536" i="1"/>
  <c r="G535" i="1"/>
  <c r="E535" i="1"/>
  <c r="E534" i="1"/>
  <c r="G533" i="1"/>
  <c r="E533" i="1"/>
  <c r="G532" i="1"/>
  <c r="E532" i="1"/>
  <c r="G531" i="1"/>
  <c r="E531" i="1"/>
  <c r="G530" i="1"/>
  <c r="E530" i="1"/>
  <c r="G529" i="1"/>
  <c r="E529" i="1"/>
  <c r="G528" i="1"/>
  <c r="E528" i="1"/>
  <c r="G527" i="1"/>
  <c r="E527" i="1"/>
  <c r="G526" i="1"/>
  <c r="E526" i="1"/>
  <c r="G525" i="1"/>
  <c r="E525" i="1"/>
  <c r="E524" i="1"/>
  <c r="G523" i="1"/>
  <c r="E523" i="1"/>
  <c r="G522" i="1"/>
  <c r="E522" i="1"/>
  <c r="G521" i="1"/>
  <c r="E521" i="1"/>
  <c r="G520" i="1"/>
  <c r="E520" i="1"/>
  <c r="E519" i="1"/>
  <c r="G518" i="1"/>
  <c r="E518" i="1"/>
  <c r="G517" i="1"/>
  <c r="E517" i="1"/>
  <c r="G516" i="1"/>
  <c r="E516" i="1"/>
  <c r="G515" i="1"/>
  <c r="E515" i="1"/>
  <c r="G514" i="1"/>
  <c r="E514" i="1"/>
  <c r="G513" i="1"/>
  <c r="E513" i="1"/>
  <c r="G512" i="1"/>
  <c r="E512" i="1"/>
  <c r="G511" i="1"/>
  <c r="E511" i="1"/>
  <c r="G510" i="1"/>
  <c r="E510" i="1"/>
  <c r="E509" i="1"/>
  <c r="G508" i="1"/>
  <c r="E508" i="1"/>
  <c r="G507" i="1"/>
  <c r="E507" i="1"/>
  <c r="G506" i="1"/>
  <c r="E506" i="1"/>
  <c r="G505" i="1"/>
  <c r="E505" i="1"/>
  <c r="G504" i="1"/>
  <c r="E504" i="1"/>
  <c r="G503" i="1"/>
  <c r="E503" i="1"/>
  <c r="G502" i="1"/>
  <c r="E502" i="1"/>
  <c r="G501" i="1"/>
  <c r="E501" i="1"/>
  <c r="G500" i="1"/>
  <c r="E500" i="1"/>
  <c r="E499" i="1"/>
  <c r="G498" i="1"/>
  <c r="E498" i="1"/>
  <c r="G497" i="1"/>
  <c r="E497" i="1"/>
  <c r="G496" i="1"/>
  <c r="E496" i="1"/>
  <c r="G495" i="1"/>
  <c r="E495" i="1"/>
  <c r="G494" i="1"/>
  <c r="E494" i="1"/>
  <c r="G493" i="1"/>
  <c r="E493" i="1"/>
  <c r="G492" i="1"/>
  <c r="E492" i="1"/>
  <c r="G491" i="1"/>
  <c r="E491" i="1"/>
  <c r="G490" i="1"/>
  <c r="E490" i="1"/>
  <c r="E489" i="1"/>
  <c r="G488" i="1"/>
  <c r="E488" i="1"/>
  <c r="G487" i="1"/>
  <c r="E487" i="1"/>
  <c r="G486" i="1"/>
  <c r="E486" i="1"/>
  <c r="G485" i="1"/>
  <c r="E485" i="1"/>
  <c r="G484" i="1"/>
  <c r="E484" i="1"/>
  <c r="G483" i="1"/>
  <c r="E483" i="1"/>
  <c r="G482" i="1"/>
  <c r="E482" i="1"/>
  <c r="G481" i="1"/>
  <c r="E481" i="1"/>
  <c r="G480" i="1"/>
  <c r="E480" i="1"/>
  <c r="E479" i="1"/>
  <c r="G478" i="1"/>
  <c r="E478" i="1"/>
  <c r="J3" i="1"/>
  <c r="J4" i="1"/>
  <c r="J5" i="1"/>
  <c r="J6" i="1"/>
  <c r="J7" i="1"/>
  <c r="J8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8" i="1"/>
  <c r="J69" i="1"/>
  <c r="J72" i="1"/>
  <c r="J73" i="1"/>
  <c r="J74" i="1"/>
  <c r="J75" i="1"/>
  <c r="J76" i="1"/>
  <c r="J77" i="1"/>
  <c r="J78" i="1"/>
  <c r="J79" i="1"/>
  <c r="J82" i="1"/>
  <c r="J83" i="1"/>
  <c r="J84" i="1"/>
  <c r="J85" i="1"/>
  <c r="J86" i="1"/>
  <c r="J87" i="1"/>
  <c r="J88" i="1"/>
  <c r="J89" i="1"/>
  <c r="J92" i="1"/>
  <c r="J93" i="1"/>
  <c r="J94" i="1"/>
  <c r="J95" i="1"/>
  <c r="J96" i="1"/>
  <c r="J97" i="1"/>
  <c r="J98" i="1"/>
  <c r="J99" i="1"/>
  <c r="J102" i="1"/>
  <c r="J103" i="1"/>
  <c r="J104" i="1"/>
  <c r="J112" i="1"/>
  <c r="J113" i="1"/>
  <c r="J114" i="1"/>
  <c r="J115" i="1"/>
  <c r="J116" i="1"/>
  <c r="J117" i="1"/>
  <c r="J118" i="1"/>
  <c r="J119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2" i="1"/>
  <c r="G2" i="1"/>
  <c r="G98" i="1"/>
  <c r="G99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1" i="1"/>
  <c r="G122" i="1"/>
  <c r="G123" i="1"/>
  <c r="G124" i="1"/>
  <c r="G125" i="1"/>
  <c r="G126" i="1"/>
  <c r="G127" i="1"/>
  <c r="G128" i="1"/>
  <c r="G129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7" i="1"/>
  <c r="G158" i="1"/>
  <c r="G159" i="1"/>
  <c r="G160" i="1"/>
  <c r="G161" i="1"/>
  <c r="G162" i="1"/>
  <c r="G163" i="1"/>
  <c r="G164" i="1"/>
  <c r="G165" i="1"/>
  <c r="G167" i="1"/>
  <c r="G168" i="1"/>
  <c r="G169" i="1"/>
  <c r="G170" i="1"/>
  <c r="G171" i="1"/>
  <c r="G172" i="1"/>
  <c r="G173" i="1"/>
  <c r="G174" i="1"/>
  <c r="G175" i="1"/>
  <c r="G177" i="1"/>
  <c r="G178" i="1"/>
  <c r="G179" i="1"/>
  <c r="G180" i="1"/>
  <c r="G181" i="1"/>
  <c r="G182" i="1"/>
  <c r="G183" i="1"/>
  <c r="G184" i="1"/>
  <c r="G185" i="1"/>
  <c r="G187" i="1"/>
  <c r="G188" i="1"/>
  <c r="G189" i="1"/>
  <c r="G190" i="1"/>
  <c r="G191" i="1"/>
  <c r="G192" i="1"/>
  <c r="G193" i="1"/>
  <c r="G194" i="1"/>
  <c r="G196" i="1"/>
  <c r="G197" i="1"/>
  <c r="G198" i="1"/>
  <c r="G199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213" i="1"/>
  <c r="G214" i="1"/>
  <c r="G215" i="1"/>
  <c r="G217" i="1"/>
  <c r="G218" i="1"/>
  <c r="G219" i="1"/>
  <c r="G220" i="1"/>
  <c r="G222" i="1"/>
  <c r="G223" i="1"/>
  <c r="G224" i="1"/>
  <c r="G225" i="1"/>
  <c r="G226" i="1"/>
  <c r="G227" i="1"/>
  <c r="G228" i="1"/>
  <c r="G229" i="1"/>
  <c r="G230" i="1"/>
  <c r="G232" i="1"/>
  <c r="G233" i="1"/>
  <c r="G234" i="1"/>
  <c r="G235" i="1"/>
  <c r="G236" i="1"/>
  <c r="G237" i="1"/>
  <c r="G238" i="1"/>
  <c r="G239" i="1"/>
  <c r="G240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9" i="1"/>
  <c r="G260" i="1"/>
  <c r="G261" i="1"/>
  <c r="G262" i="1"/>
  <c r="G263" i="1"/>
  <c r="G264" i="1"/>
  <c r="G265" i="1"/>
  <c r="G266" i="1"/>
  <c r="G268" i="1"/>
  <c r="G269" i="1"/>
  <c r="G270" i="1"/>
  <c r="G271" i="1"/>
  <c r="G272" i="1"/>
  <c r="G273" i="1"/>
  <c r="G274" i="1"/>
  <c r="G275" i="1"/>
  <c r="G277" i="1"/>
  <c r="G278" i="1"/>
  <c r="G279" i="1"/>
  <c r="G280" i="1"/>
  <c r="G281" i="1"/>
  <c r="G282" i="1"/>
  <c r="G283" i="1"/>
  <c r="G284" i="1"/>
  <c r="G285" i="1"/>
  <c r="G287" i="1"/>
  <c r="G288" i="1"/>
  <c r="G289" i="1"/>
  <c r="G290" i="1"/>
  <c r="G291" i="1"/>
  <c r="G292" i="1"/>
  <c r="G293" i="1"/>
  <c r="G294" i="1"/>
  <c r="G295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G310" i="1"/>
  <c r="G311" i="1"/>
  <c r="G312" i="1"/>
  <c r="G313" i="1"/>
  <c r="G314" i="1"/>
  <c r="G316" i="1"/>
  <c r="G317" i="1"/>
  <c r="G318" i="1"/>
  <c r="G319" i="1"/>
  <c r="G320" i="1"/>
  <c r="G321" i="1"/>
  <c r="G322" i="1"/>
  <c r="G323" i="1"/>
  <c r="G324" i="1"/>
  <c r="G326" i="1"/>
  <c r="G327" i="1"/>
  <c r="G328" i="1"/>
  <c r="G329" i="1"/>
  <c r="G330" i="1"/>
  <c r="G331" i="1"/>
  <c r="G332" i="1"/>
  <c r="G333" i="1"/>
  <c r="G334" i="1"/>
  <c r="G336" i="1"/>
  <c r="G337" i="1"/>
  <c r="G338" i="1"/>
  <c r="G339" i="1"/>
  <c r="G340" i="1"/>
  <c r="G341" i="1"/>
  <c r="G342" i="1"/>
  <c r="G343" i="1"/>
  <c r="G344" i="1"/>
  <c r="G346" i="1"/>
  <c r="G347" i="1"/>
  <c r="G348" i="1"/>
  <c r="G349" i="1"/>
  <c r="G350" i="1"/>
  <c r="G351" i="1"/>
  <c r="G352" i="1"/>
  <c r="G353" i="1"/>
  <c r="G354" i="1"/>
  <c r="G356" i="1"/>
  <c r="G357" i="1"/>
  <c r="G358" i="1"/>
  <c r="G359" i="1"/>
  <c r="G360" i="1"/>
  <c r="G361" i="1"/>
  <c r="G362" i="1"/>
  <c r="G363" i="1"/>
  <c r="G364" i="1"/>
  <c r="G366" i="1"/>
  <c r="G367" i="1"/>
  <c r="G368" i="1"/>
  <c r="G369" i="1"/>
  <c r="G371" i="1"/>
  <c r="G372" i="1"/>
  <c r="G373" i="1"/>
  <c r="G374" i="1"/>
  <c r="G375" i="1"/>
  <c r="G376" i="1"/>
  <c r="G377" i="1"/>
  <c r="G378" i="1"/>
  <c r="G379" i="1"/>
  <c r="G381" i="1"/>
  <c r="G382" i="1"/>
  <c r="G383" i="1"/>
  <c r="G384" i="1"/>
  <c r="G385" i="1"/>
  <c r="G386" i="1"/>
  <c r="G387" i="1"/>
  <c r="G388" i="1"/>
  <c r="G389" i="1"/>
  <c r="G391" i="1"/>
  <c r="G392" i="1"/>
  <c r="G393" i="1"/>
  <c r="G394" i="1"/>
  <c r="G395" i="1"/>
  <c r="G396" i="1"/>
  <c r="G397" i="1"/>
  <c r="G398" i="1"/>
  <c r="G399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1" i="1"/>
  <c r="G422" i="1"/>
  <c r="G423" i="1"/>
  <c r="G424" i="1"/>
  <c r="G425" i="1"/>
  <c r="G426" i="1"/>
  <c r="G427" i="1"/>
  <c r="G428" i="1"/>
  <c r="G429" i="1"/>
  <c r="G431" i="1"/>
  <c r="G432" i="1"/>
  <c r="G433" i="1"/>
  <c r="G434" i="1"/>
  <c r="G435" i="1"/>
  <c r="G436" i="1"/>
  <c r="G437" i="1"/>
  <c r="G438" i="1"/>
  <c r="G439" i="1"/>
  <c r="G441" i="1"/>
  <c r="G442" i="1"/>
  <c r="G443" i="1"/>
  <c r="G444" i="1"/>
  <c r="G446" i="1"/>
  <c r="G447" i="1"/>
  <c r="G448" i="1"/>
  <c r="G449" i="1"/>
  <c r="G450" i="1"/>
  <c r="G451" i="1"/>
  <c r="G452" i="1"/>
  <c r="G453" i="1"/>
  <c r="G454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70" i="1"/>
  <c r="G471" i="1"/>
  <c r="G472" i="1"/>
  <c r="G473" i="1"/>
  <c r="G474" i="1"/>
  <c r="G475" i="1"/>
  <c r="G476" i="1"/>
  <c r="G477" i="1"/>
  <c r="F111" i="1" l="1"/>
  <c r="J121" i="1" s="1"/>
  <c r="F110" i="1"/>
  <c r="F109" i="1"/>
  <c r="J101" i="1" s="1"/>
  <c r="F108" i="1"/>
  <c r="J91" i="1" s="1"/>
  <c r="F107" i="1"/>
  <c r="J81" i="1" s="1"/>
  <c r="F106" i="1"/>
  <c r="J71" i="1" s="1"/>
  <c r="F105" i="1"/>
  <c r="J67" i="1" s="1"/>
  <c r="H108" i="1" l="1"/>
  <c r="J108" i="1"/>
  <c r="H106" i="1"/>
  <c r="J106" i="1"/>
  <c r="H110" i="1"/>
  <c r="J110" i="1"/>
  <c r="H105" i="1"/>
  <c r="J105" i="1"/>
  <c r="H109" i="1"/>
  <c r="J109" i="1"/>
  <c r="H107" i="1"/>
  <c r="J107" i="1"/>
  <c r="H111" i="1"/>
  <c r="J111" i="1"/>
  <c r="B92" i="1"/>
  <c r="B93" i="1"/>
  <c r="B94" i="1"/>
  <c r="B95" i="1"/>
  <c r="B96" i="1"/>
  <c r="B97" i="1"/>
  <c r="G733" i="1" s="1"/>
  <c r="B80" i="1"/>
  <c r="B81" i="1"/>
  <c r="B82" i="1"/>
  <c r="B83" i="1"/>
  <c r="B84" i="1"/>
  <c r="B85" i="1"/>
  <c r="B86" i="1"/>
  <c r="B87" i="1"/>
  <c r="B88" i="1"/>
  <c r="B89" i="1"/>
  <c r="B90" i="1"/>
  <c r="B91" i="1"/>
  <c r="B78" i="1"/>
  <c r="B79" i="1"/>
  <c r="B65" i="1"/>
  <c r="B66" i="1"/>
  <c r="B67" i="1"/>
  <c r="B68" i="1"/>
  <c r="B69" i="1"/>
  <c r="B70" i="1"/>
  <c r="B71" i="1"/>
  <c r="B72" i="1"/>
  <c r="B73" i="1"/>
  <c r="G74" i="1" s="1"/>
  <c r="B74" i="1"/>
  <c r="G75" i="1" s="1"/>
  <c r="B75" i="1"/>
  <c r="B76" i="1"/>
  <c r="B77" i="1"/>
  <c r="B47" i="1"/>
  <c r="B48" i="1"/>
  <c r="B49" i="1"/>
  <c r="B50" i="1"/>
  <c r="B51" i="1"/>
  <c r="B52" i="1"/>
  <c r="B53" i="1"/>
  <c r="B54" i="1"/>
  <c r="B55" i="1"/>
  <c r="G286" i="1" s="1"/>
  <c r="B56" i="1"/>
  <c r="B57" i="1"/>
  <c r="B58" i="1"/>
  <c r="B59" i="1"/>
  <c r="B60" i="1"/>
  <c r="B61" i="1"/>
  <c r="B62" i="1"/>
  <c r="B63" i="1"/>
  <c r="B64" i="1"/>
  <c r="B45" i="1"/>
  <c r="B46" i="1"/>
  <c r="B41" i="1"/>
  <c r="B42" i="1"/>
  <c r="B43" i="1"/>
  <c r="B44" i="1"/>
  <c r="B34" i="1"/>
  <c r="B35" i="1"/>
  <c r="B36" i="1"/>
  <c r="B37" i="1"/>
  <c r="B38" i="1"/>
  <c r="B39" i="1"/>
  <c r="B40" i="1"/>
  <c r="B31" i="1"/>
  <c r="B32" i="1"/>
  <c r="B33" i="1"/>
  <c r="F13" i="1"/>
  <c r="J100" i="1" s="1"/>
  <c r="F14" i="1"/>
  <c r="F15" i="1"/>
  <c r="J120" i="1" s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7" i="1"/>
  <c r="G7" i="1" s="1"/>
  <c r="B5" i="1"/>
  <c r="G5" i="1" s="1"/>
  <c r="F10" i="1"/>
  <c r="J70" i="1" s="1"/>
  <c r="F11" i="1"/>
  <c r="J80" i="1" s="1"/>
  <c r="F12" i="1"/>
  <c r="J90" i="1" s="1"/>
  <c r="F9" i="1"/>
  <c r="J66" i="1" s="1"/>
  <c r="B4" i="1"/>
  <c r="G4" i="1" s="1"/>
  <c r="B6" i="1"/>
  <c r="G6" i="1" s="1"/>
  <c r="B8" i="1"/>
  <c r="G8" i="1" s="1"/>
  <c r="B9" i="1"/>
  <c r="G9" i="1" s="1"/>
  <c r="B10" i="1"/>
  <c r="G10" i="1" s="1"/>
  <c r="B11" i="1"/>
  <c r="G11" i="1" s="1"/>
  <c r="B12" i="1"/>
  <c r="B13" i="1"/>
  <c r="B3" i="1"/>
  <c r="G3" i="1" s="1"/>
  <c r="G21" i="1" l="1"/>
  <c r="G400" i="1"/>
  <c r="G36" i="1"/>
  <c r="G325" i="1"/>
  <c r="G69" i="1"/>
  <c r="G777" i="1"/>
  <c r="G92" i="1"/>
  <c r="G678" i="1"/>
  <c r="G86" i="1"/>
  <c r="G623" i="1"/>
  <c r="G13" i="1"/>
  <c r="G100" i="1"/>
  <c r="G26" i="1"/>
  <c r="G832" i="1"/>
  <c r="G20" i="1"/>
  <c r="G390" i="1"/>
  <c r="G14" i="1"/>
  <c r="G110" i="1"/>
  <c r="G31" i="1"/>
  <c r="G882" i="1"/>
  <c r="G46" i="1"/>
  <c r="G499" i="1"/>
  <c r="G61" i="1"/>
  <c r="G544" i="1"/>
  <c r="G48" i="1"/>
  <c r="G216" i="1"/>
  <c r="G12" i="1"/>
  <c r="G25" i="1"/>
  <c r="G828" i="1"/>
  <c r="G19" i="1"/>
  <c r="G380" i="1"/>
  <c r="G40" i="1"/>
  <c r="G440" i="1"/>
  <c r="G34" i="1"/>
  <c r="G306" i="1"/>
  <c r="G45" i="1"/>
  <c r="G489" i="1"/>
  <c r="G60" i="1"/>
  <c r="G534" i="1"/>
  <c r="G53" i="1"/>
  <c r="G267" i="1"/>
  <c r="G47" i="1"/>
  <c r="G205" i="1"/>
  <c r="G73" i="1"/>
  <c r="G130" i="1"/>
  <c r="G67" i="1"/>
  <c r="G757" i="1"/>
  <c r="G90" i="1"/>
  <c r="G658" i="1"/>
  <c r="G84" i="1"/>
  <c r="G603" i="1"/>
  <c r="G96" i="1"/>
  <c r="G713" i="1"/>
  <c r="G30" i="1"/>
  <c r="G872" i="1"/>
  <c r="G24" i="1"/>
  <c r="G817" i="1"/>
  <c r="G18" i="1"/>
  <c r="G370" i="1"/>
  <c r="G39" i="1"/>
  <c r="G430" i="1"/>
  <c r="G44" i="1"/>
  <c r="G479" i="1"/>
  <c r="G65" i="1"/>
  <c r="G743" i="1"/>
  <c r="G59" i="1"/>
  <c r="G524" i="1"/>
  <c r="G52" i="1"/>
  <c r="G258" i="1"/>
  <c r="G78" i="1"/>
  <c r="G176" i="1"/>
  <c r="G72" i="1"/>
  <c r="G807" i="1"/>
  <c r="G66" i="1"/>
  <c r="G753" i="1"/>
  <c r="G89" i="1"/>
  <c r="G648" i="1"/>
  <c r="G83" i="1"/>
  <c r="G593" i="1"/>
  <c r="G95" i="1"/>
  <c r="G703" i="1"/>
  <c r="G29" i="1"/>
  <c r="G862" i="1"/>
  <c r="G23" i="1"/>
  <c r="G420" i="1"/>
  <c r="G17" i="1"/>
  <c r="G365" i="1"/>
  <c r="G38" i="1"/>
  <c r="G345" i="1"/>
  <c r="G43" i="1"/>
  <c r="G469" i="1"/>
  <c r="G64" i="1"/>
  <c r="G568" i="1"/>
  <c r="G58" i="1"/>
  <c r="G519" i="1"/>
  <c r="G51" i="1"/>
  <c r="G241" i="1"/>
  <c r="G77" i="1"/>
  <c r="G166" i="1"/>
  <c r="G71" i="1"/>
  <c r="G797" i="1"/>
  <c r="G80" i="1"/>
  <c r="G195" i="1"/>
  <c r="G88" i="1"/>
  <c r="G643" i="1"/>
  <c r="G82" i="1"/>
  <c r="G588" i="1"/>
  <c r="G94" i="1"/>
  <c r="G698" i="1"/>
  <c r="G28" i="1"/>
  <c r="G852" i="1"/>
  <c r="G22" i="1"/>
  <c r="G410" i="1"/>
  <c r="G16" i="1"/>
  <c r="G355" i="1"/>
  <c r="G33" i="1"/>
  <c r="G296" i="1"/>
  <c r="G37" i="1"/>
  <c r="G335" i="1"/>
  <c r="G42" i="1"/>
  <c r="G455" i="1"/>
  <c r="G63" i="1"/>
  <c r="G558" i="1"/>
  <c r="G57" i="1"/>
  <c r="G509" i="1"/>
  <c r="G50" i="1"/>
  <c r="G231" i="1"/>
  <c r="G76" i="1"/>
  <c r="G156" i="1"/>
  <c r="G70" i="1"/>
  <c r="G787" i="1"/>
  <c r="G79" i="1"/>
  <c r="G186" i="1"/>
  <c r="G87" i="1"/>
  <c r="G633" i="1"/>
  <c r="G81" i="1"/>
  <c r="G578" i="1"/>
  <c r="G93" i="1"/>
  <c r="G688" i="1"/>
  <c r="G15" i="1"/>
  <c r="G120" i="1"/>
  <c r="G27" i="1"/>
  <c r="G842" i="1"/>
  <c r="G32" i="1"/>
  <c r="G892" i="1"/>
  <c r="G41" i="1"/>
  <c r="G445" i="1"/>
  <c r="G62" i="1"/>
  <c r="G554" i="1"/>
  <c r="G49" i="1"/>
  <c r="G221" i="1"/>
  <c r="G35" i="1"/>
  <c r="G315" i="1"/>
  <c r="G54" i="1"/>
  <c r="G276" i="1"/>
  <c r="G68" i="1"/>
  <c r="G767" i="1"/>
  <c r="G91" i="1"/>
  <c r="G668" i="1"/>
  <c r="G85" i="1"/>
  <c r="G613" i="1"/>
  <c r="G97" i="1"/>
  <c r="G723" i="1"/>
  <c r="H15" i="1"/>
  <c r="J15" i="1"/>
  <c r="H9" i="1"/>
  <c r="J9" i="1"/>
  <c r="H14" i="1"/>
  <c r="J14" i="1"/>
  <c r="H12" i="1"/>
  <c r="J12" i="1"/>
  <c r="H13" i="1"/>
  <c r="J13" i="1"/>
  <c r="H10" i="1"/>
  <c r="J10" i="1"/>
  <c r="H11" i="1"/>
  <c r="J11" i="1"/>
  <c r="G55" i="1"/>
  <c r="G56" i="1"/>
</calcChain>
</file>

<file path=xl/sharedStrings.xml><?xml version="1.0" encoding="utf-8"?>
<sst xmlns="http://schemas.openxmlformats.org/spreadsheetml/2006/main" count="2974" uniqueCount="126">
  <si>
    <t>Billie Eilish Resale Tickets</t>
  </si>
  <si>
    <t>Data Accumulation starting 2/27/2020</t>
  </si>
  <si>
    <t>Resale Price</t>
  </si>
  <si>
    <t>City</t>
  </si>
  <si>
    <t>State</t>
  </si>
  <si>
    <t>Venue</t>
  </si>
  <si>
    <t>Capacity</t>
  </si>
  <si>
    <t>Date</t>
  </si>
  <si>
    <t xml:space="preserve">Venue </t>
  </si>
  <si>
    <t>American Airlines Arena</t>
  </si>
  <si>
    <t>Miami</t>
  </si>
  <si>
    <t>FL</t>
  </si>
  <si>
    <t>Monday</t>
  </si>
  <si>
    <t>Tuesday</t>
  </si>
  <si>
    <t>Thursday</t>
  </si>
  <si>
    <t>Friday</t>
  </si>
  <si>
    <t>Amway Center</t>
  </si>
  <si>
    <t>Orlando</t>
  </si>
  <si>
    <t>PNC Arena</t>
  </si>
  <si>
    <t>Raleigh</t>
  </si>
  <si>
    <t>NC</t>
  </si>
  <si>
    <t>Wells Fargo Center</t>
  </si>
  <si>
    <t>Philadelphia</t>
  </si>
  <si>
    <t>PA</t>
  </si>
  <si>
    <t>Madison Square Garden</t>
  </si>
  <si>
    <t>New York</t>
  </si>
  <si>
    <t>NY</t>
  </si>
  <si>
    <t>Sunday</t>
  </si>
  <si>
    <t>Prudential Center</t>
  </si>
  <si>
    <t>Newark</t>
  </si>
  <si>
    <t>NJ</t>
  </si>
  <si>
    <t>Capital One Arena</t>
  </si>
  <si>
    <t>Washington</t>
  </si>
  <si>
    <t>DC</t>
  </si>
  <si>
    <t>Wednesday</t>
  </si>
  <si>
    <t>TD Garden</t>
  </si>
  <si>
    <t>Boston</t>
  </si>
  <si>
    <t>MA</t>
  </si>
  <si>
    <t>United Center</t>
  </si>
  <si>
    <t>Chicago</t>
  </si>
  <si>
    <t>IL</t>
  </si>
  <si>
    <t>Bridgestone Arena</t>
  </si>
  <si>
    <t>Nashville</t>
  </si>
  <si>
    <t>TN</t>
  </si>
  <si>
    <t>Inglewood</t>
  </si>
  <si>
    <t>CA</t>
  </si>
  <si>
    <t>Saturday</t>
  </si>
  <si>
    <t>Days Until</t>
  </si>
  <si>
    <t>PIT</t>
  </si>
  <si>
    <t>Floor</t>
  </si>
  <si>
    <t>Description</t>
  </si>
  <si>
    <t>On ground floor of arena but not immediately around stage</t>
  </si>
  <si>
    <t>Pit</t>
  </si>
  <si>
    <t>Type</t>
  </si>
  <si>
    <t>Type of Section:</t>
  </si>
  <si>
    <t>100A</t>
  </si>
  <si>
    <t>100B</t>
  </si>
  <si>
    <t>200A</t>
  </si>
  <si>
    <t>200B</t>
  </si>
  <si>
    <t>300B</t>
  </si>
  <si>
    <t>300A</t>
  </si>
  <si>
    <t>First floor seating across arena</t>
  </si>
  <si>
    <t>Y</t>
  </si>
  <si>
    <t>N</t>
  </si>
  <si>
    <t>Type #</t>
  </si>
  <si>
    <t>First floor seating on sides - usually first 4 sections per side</t>
  </si>
  <si>
    <t>Second floor seating on sides - usually first 4 sections per side</t>
  </si>
  <si>
    <t>Second floor seating - remaining sections</t>
  </si>
  <si>
    <t>SuiteA</t>
  </si>
  <si>
    <t>SuiteB</t>
  </si>
  <si>
    <t>Third floor seating - remaining sections &amp; anything else above 200s.</t>
  </si>
  <si>
    <t>Third floor seating - usually first 4 sections per side &amp; anything above the 200s.</t>
  </si>
  <si>
    <t>Luxury suites between 1st &amp; 2nd floor - usually first 4 sections per side.</t>
  </si>
  <si>
    <t>Luxury suites between 1st &amp; 2nd floor - remaining sections. If more than one level of suites, contains anything on 2nd level of suites.</t>
  </si>
  <si>
    <t>Entry</t>
  </si>
  <si>
    <t>Row Labels</t>
  </si>
  <si>
    <t>Grand Total</t>
  </si>
  <si>
    <t>Min of Resale Prices</t>
  </si>
  <si>
    <t>Radio Plays Per Month (2/28)</t>
  </si>
  <si>
    <t>* Interested counts taken from facebook.com</t>
  </si>
  <si>
    <t>* Radio play information taken from soundcharts.com</t>
  </si>
  <si>
    <t>Day</t>
  </si>
  <si>
    <t>Suites</t>
  </si>
  <si>
    <t>300s</t>
  </si>
  <si>
    <t>FBI 2/28</t>
  </si>
  <si>
    <t>FBI 2/29</t>
  </si>
  <si>
    <t>https://wellsfargocenter.evenue.net/cgi-bin/ncommerce3/SEGetEventInfo?ticketCode=GS%3AWACH%3AWA2019%3ABE0313%3A&amp;linkID=global-wachovia&amp;shopperContext=&amp;pc=&amp;caller=&amp;appCode=&amp;groupCode=BE20&amp;cgc=&amp;dataAccId=615&amp;locale=en_US&amp;siteId=ev_global-wachovia</t>
  </si>
  <si>
    <t>FBI 3/1</t>
  </si>
  <si>
    <t>FBI 3/2</t>
  </si>
  <si>
    <t>FBI 3/3</t>
  </si>
  <si>
    <t>Immediately around stage. Can cover whole floor level.</t>
  </si>
  <si>
    <t>Interested</t>
  </si>
  <si>
    <t>Radio Plays</t>
  </si>
  <si>
    <t>Type Rank</t>
  </si>
  <si>
    <t>Face</t>
  </si>
  <si>
    <t>The Forum A</t>
  </si>
  <si>
    <t>The Forum B</t>
  </si>
  <si>
    <t>The Forum C</t>
  </si>
  <si>
    <t>Face Value</t>
  </si>
  <si>
    <t>Day Rank</t>
  </si>
  <si>
    <t>FBI 2/27</t>
  </si>
  <si>
    <t>Day of Week</t>
  </si>
  <si>
    <t>FBI 3/4</t>
  </si>
  <si>
    <t>* On 3/2, venues that changed Pit section to include all of the floor: Miami, Orlando, Raleigh, Philadelphia, Chicago, Newark, D.C., Boston, Nashville, Inglewood</t>
  </si>
  <si>
    <t>FBI 3/5</t>
  </si>
  <si>
    <t>100s</t>
  </si>
  <si>
    <t>101-114</t>
  </si>
  <si>
    <t>120-122</t>
  </si>
  <si>
    <t>201-217</t>
  </si>
  <si>
    <t>99.50 or 149.50 based on the first 5 rows</t>
  </si>
  <si>
    <t>218-221</t>
  </si>
  <si>
    <t>301-305</t>
  </si>
  <si>
    <t>306-312</t>
  </si>
  <si>
    <t>69.50 or 39.50 based on first 10 rows</t>
  </si>
  <si>
    <t>313-319</t>
  </si>
  <si>
    <t>333, 334</t>
  </si>
  <si>
    <t>200s</t>
  </si>
  <si>
    <t>231-234</t>
  </si>
  <si>
    <t>FBI 3/6</t>
  </si>
  <si>
    <t>Suite</t>
  </si>
  <si>
    <t>FBI 3/7</t>
  </si>
  <si>
    <t>Valid Face Prices</t>
  </si>
  <si>
    <t>FBI 3/8</t>
  </si>
  <si>
    <t>FBI 3/9</t>
  </si>
  <si>
    <t>FBI 3/10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</si>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</sst>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[$$-409]* #,##0_);_([$$-409]* \(#,##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4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/>
    <xf numFmtId="0" fontId="2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 indent="1"/>
    </xf>
    <xf numFmtId="16" fontId="0" fillId="0" borderId="0" xfId="0" applyNumberFormat="1" applyAlignment="1">
      <alignment horizontal="left" indent="2"/>
    </xf>
    <xf numFmtId="8" fontId="0" fillId="0" borderId="0" xfId="0" applyNumberFormat="1"/>
    <xf numFmtId="0" fontId="0" fillId="0" borderId="0" xfId="0"/>
    <xf numFmtId="165" fontId="0" fillId="0" borderId="0" xfId="0" applyNumberFormat="1" applyAlignment="1">
      <alignment horizontal="left"/>
    </xf>
    <xf numFmtId="0" fontId="3" fillId="0" borderId="0" xfId="3"/>
    <xf numFmtId="44" fontId="0" fillId="0" borderId="0" xfId="2" applyFont="1"/>
    <xf numFmtId="1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165" fontId="0" fillId="0" borderId="0" xfId="2" applyNumberFormat="1" applyFont="1" applyAlignment="1">
      <alignment horizontal="left"/>
    </xf>
    <xf numFmtId="0" fontId="0" fillId="0" borderId="0" xfId="0"/>
    <xf numFmtId="0" fontId="0" fillId="0" borderId="0" xfId="0" applyAlignment="1"/>
    <xf numFmtId="0" fontId="0" fillId="0" borderId="0" xfId="0" applyAlignment="1">
      <alignment horizontal="left" wrapText="1"/>
    </xf>
    <xf numFmtId="164" fontId="0" fillId="0" borderId="0" xfId="1" applyNumberFormat="1" applyFont="1" applyAlignment="1">
      <alignment horizontal="left"/>
    </xf>
    <xf numFmtId="0" fontId="4" fillId="4" borderId="0" xfId="4" applyAlignment="1">
      <alignment horizontal="center"/>
    </xf>
    <xf numFmtId="165" fontId="4" fillId="4" borderId="0" xfId="4" applyNumberFormat="1" applyAlignment="1">
      <alignment horizontal="center"/>
    </xf>
    <xf numFmtId="1" fontId="4" fillId="4" borderId="0" xfId="4" applyNumberFormat="1" applyAlignment="1">
      <alignment horizontal="center"/>
    </xf>
    <xf numFmtId="0" fontId="4" fillId="4" borderId="0" xfId="4" applyAlignment="1">
      <alignment horizontal="left"/>
    </xf>
    <xf numFmtId="3" fontId="0" fillId="0" borderId="0" xfId="0" applyNumberFormat="1" applyAlignment="1">
      <alignment horizontal="left"/>
    </xf>
    <xf numFmtId="44" fontId="4" fillId="4" borderId="0" xfId="2" applyFont="1" applyFill="1" applyAlignment="1">
      <alignment horizontal="center"/>
    </xf>
    <xf numFmtId="44" fontId="0" fillId="0" borderId="0" xfId="2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5">
    <cellStyle name="Accent1" xfId="4" builtinId="29"/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[BillieEilishTickets.xlsx]Pivot Table of Ticket Prices!PivotTable1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of Ticket Prices'!$B$3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 of Ticket Prices'!$A$4:$A$1222</c:f>
              <c:multiLvlStrCache>
                <c:ptCount val="1106"/>
                <c:lvl>
                  <c:pt idx="0">
                    <c:v>27-Feb</c:v>
                  </c:pt>
                  <c:pt idx="1">
                    <c:v>28-Feb</c:v>
                  </c:pt>
                  <c:pt idx="2">
                    <c:v>29-Feb</c:v>
                  </c:pt>
                  <c:pt idx="3">
                    <c:v>1-Mar</c:v>
                  </c:pt>
                  <c:pt idx="4">
                    <c:v>2-Mar</c:v>
                  </c:pt>
                  <c:pt idx="5">
                    <c:v>3-Mar</c:v>
                  </c:pt>
                  <c:pt idx="6">
                    <c:v>4-Mar</c:v>
                  </c:pt>
                  <c:pt idx="7">
                    <c:v>5-Mar</c:v>
                  </c:pt>
                  <c:pt idx="8">
                    <c:v>6-Mar</c:v>
                  </c:pt>
                  <c:pt idx="9">
                    <c:v>7-Mar</c:v>
                  </c:pt>
                  <c:pt idx="10">
                    <c:v>8-Mar</c:v>
                  </c:pt>
                  <c:pt idx="11">
                    <c:v>9-Mar</c:v>
                  </c:pt>
                  <c:pt idx="12">
                    <c:v>10-Mar</c:v>
                  </c:pt>
                  <c:pt idx="13">
                    <c:v>27-Feb</c:v>
                  </c:pt>
                  <c:pt idx="14">
                    <c:v>28-Feb</c:v>
                  </c:pt>
                  <c:pt idx="15">
                    <c:v>29-Feb</c:v>
                  </c:pt>
                  <c:pt idx="16">
                    <c:v>1-Mar</c:v>
                  </c:pt>
                  <c:pt idx="17">
                    <c:v>2-Mar</c:v>
                  </c:pt>
                  <c:pt idx="18">
                    <c:v>3-Mar</c:v>
                  </c:pt>
                  <c:pt idx="19">
                    <c:v>4-Mar</c:v>
                  </c:pt>
                  <c:pt idx="20">
                    <c:v>5-Mar</c:v>
                  </c:pt>
                  <c:pt idx="21">
                    <c:v>6-Mar</c:v>
                  </c:pt>
                  <c:pt idx="22">
                    <c:v>7-Mar</c:v>
                  </c:pt>
                  <c:pt idx="23">
                    <c:v>8-Mar</c:v>
                  </c:pt>
                  <c:pt idx="24">
                    <c:v>9-Mar</c:v>
                  </c:pt>
                  <c:pt idx="25">
                    <c:v>10-Mar</c:v>
                  </c:pt>
                  <c:pt idx="26">
                    <c:v>27-Feb</c:v>
                  </c:pt>
                  <c:pt idx="27">
                    <c:v>28-Feb</c:v>
                  </c:pt>
                  <c:pt idx="28">
                    <c:v>29-Feb</c:v>
                  </c:pt>
                  <c:pt idx="29">
                    <c:v>1-Mar</c:v>
                  </c:pt>
                  <c:pt idx="30">
                    <c:v>2-Mar</c:v>
                  </c:pt>
                  <c:pt idx="31">
                    <c:v>3-Mar</c:v>
                  </c:pt>
                  <c:pt idx="32">
                    <c:v>4-Mar</c:v>
                  </c:pt>
                  <c:pt idx="33">
                    <c:v>5-Mar</c:v>
                  </c:pt>
                  <c:pt idx="34">
                    <c:v>6-Mar</c:v>
                  </c:pt>
                  <c:pt idx="35">
                    <c:v>7-Mar</c:v>
                  </c:pt>
                  <c:pt idx="36">
                    <c:v>8-Mar</c:v>
                  </c:pt>
                  <c:pt idx="37">
                    <c:v>9-Mar</c:v>
                  </c:pt>
                  <c:pt idx="38">
                    <c:v>10-Mar</c:v>
                  </c:pt>
                  <c:pt idx="39">
                    <c:v>27-Feb</c:v>
                  </c:pt>
                  <c:pt idx="40">
                    <c:v>28-Feb</c:v>
                  </c:pt>
                  <c:pt idx="41">
                    <c:v>29-Feb</c:v>
                  </c:pt>
                  <c:pt idx="42">
                    <c:v>1-Mar</c:v>
                  </c:pt>
                  <c:pt idx="43">
                    <c:v>2-Mar</c:v>
                  </c:pt>
                  <c:pt idx="44">
                    <c:v>3-Mar</c:v>
                  </c:pt>
                  <c:pt idx="45">
                    <c:v>4-Mar</c:v>
                  </c:pt>
                  <c:pt idx="46">
                    <c:v>5-Mar</c:v>
                  </c:pt>
                  <c:pt idx="47">
                    <c:v>6-Mar</c:v>
                  </c:pt>
                  <c:pt idx="48">
                    <c:v>7-Mar</c:v>
                  </c:pt>
                  <c:pt idx="49">
                    <c:v>8-Mar</c:v>
                  </c:pt>
                  <c:pt idx="50">
                    <c:v>9-Mar</c:v>
                  </c:pt>
                  <c:pt idx="51">
                    <c:v>10-Mar</c:v>
                  </c:pt>
                  <c:pt idx="52">
                    <c:v>27-Feb</c:v>
                  </c:pt>
                  <c:pt idx="53">
                    <c:v>28-Feb</c:v>
                  </c:pt>
                  <c:pt idx="54">
                    <c:v>29-Feb</c:v>
                  </c:pt>
                  <c:pt idx="55">
                    <c:v>1-Mar</c:v>
                  </c:pt>
                  <c:pt idx="56">
                    <c:v>27-Feb</c:v>
                  </c:pt>
                  <c:pt idx="57">
                    <c:v>28-Feb</c:v>
                  </c:pt>
                  <c:pt idx="58">
                    <c:v>29-Feb</c:v>
                  </c:pt>
                  <c:pt idx="59">
                    <c:v>1-Mar</c:v>
                  </c:pt>
                  <c:pt idx="60">
                    <c:v>2-Mar</c:v>
                  </c:pt>
                  <c:pt idx="61">
                    <c:v>3-Mar</c:v>
                  </c:pt>
                  <c:pt idx="62">
                    <c:v>4-Mar</c:v>
                  </c:pt>
                  <c:pt idx="63">
                    <c:v>5-Mar</c:v>
                  </c:pt>
                  <c:pt idx="64">
                    <c:v>6-Mar</c:v>
                  </c:pt>
                  <c:pt idx="65">
                    <c:v>7-Mar</c:v>
                  </c:pt>
                  <c:pt idx="66">
                    <c:v>8-Mar</c:v>
                  </c:pt>
                  <c:pt idx="67">
                    <c:v>9-Mar</c:v>
                  </c:pt>
                  <c:pt idx="68">
                    <c:v>10-Mar</c:v>
                  </c:pt>
                  <c:pt idx="69">
                    <c:v>27-Feb</c:v>
                  </c:pt>
                  <c:pt idx="70">
                    <c:v>28-Feb</c:v>
                  </c:pt>
                  <c:pt idx="71">
                    <c:v>29-Feb</c:v>
                  </c:pt>
                  <c:pt idx="72">
                    <c:v>1-Mar</c:v>
                  </c:pt>
                  <c:pt idx="73">
                    <c:v>2-Mar</c:v>
                  </c:pt>
                  <c:pt idx="74">
                    <c:v>3-Mar</c:v>
                  </c:pt>
                  <c:pt idx="75">
                    <c:v>4-Mar</c:v>
                  </c:pt>
                  <c:pt idx="76">
                    <c:v>5-Mar</c:v>
                  </c:pt>
                  <c:pt idx="77">
                    <c:v>6-Mar</c:v>
                  </c:pt>
                  <c:pt idx="78">
                    <c:v>7-Mar</c:v>
                  </c:pt>
                  <c:pt idx="79">
                    <c:v>8-Mar</c:v>
                  </c:pt>
                  <c:pt idx="80">
                    <c:v>9-Mar</c:v>
                  </c:pt>
                  <c:pt idx="81">
                    <c:v>27-Feb</c:v>
                  </c:pt>
                  <c:pt idx="82">
                    <c:v>28-Feb</c:v>
                  </c:pt>
                  <c:pt idx="83">
                    <c:v>29-Feb</c:v>
                  </c:pt>
                  <c:pt idx="84">
                    <c:v>1-Mar</c:v>
                  </c:pt>
                  <c:pt idx="85">
                    <c:v>2-Mar</c:v>
                  </c:pt>
                  <c:pt idx="86">
                    <c:v>3-Mar</c:v>
                  </c:pt>
                  <c:pt idx="87">
                    <c:v>4-Mar</c:v>
                  </c:pt>
                  <c:pt idx="88">
                    <c:v>5-Mar</c:v>
                  </c:pt>
                  <c:pt idx="89">
                    <c:v>6-Mar</c:v>
                  </c:pt>
                  <c:pt idx="90">
                    <c:v>7-Mar</c:v>
                  </c:pt>
                  <c:pt idx="91">
                    <c:v>8-Mar</c:v>
                  </c:pt>
                  <c:pt idx="92">
                    <c:v>9-Mar</c:v>
                  </c:pt>
                  <c:pt idx="93">
                    <c:v>10-Mar</c:v>
                  </c:pt>
                  <c:pt idx="94">
                    <c:v>27-Feb</c:v>
                  </c:pt>
                  <c:pt idx="95">
                    <c:v>28-Feb</c:v>
                  </c:pt>
                  <c:pt idx="96">
                    <c:v>29-Feb</c:v>
                  </c:pt>
                  <c:pt idx="97">
                    <c:v>1-Mar</c:v>
                  </c:pt>
                  <c:pt idx="98">
                    <c:v>2-Mar</c:v>
                  </c:pt>
                  <c:pt idx="99">
                    <c:v>3-Mar</c:v>
                  </c:pt>
                  <c:pt idx="100">
                    <c:v>4-Mar</c:v>
                  </c:pt>
                  <c:pt idx="101">
                    <c:v>5-Mar</c:v>
                  </c:pt>
                  <c:pt idx="102">
                    <c:v>6-Mar</c:v>
                  </c:pt>
                  <c:pt idx="103">
                    <c:v>7-Mar</c:v>
                  </c:pt>
                  <c:pt idx="104">
                    <c:v>8-Mar</c:v>
                  </c:pt>
                  <c:pt idx="105">
                    <c:v>9-Mar</c:v>
                  </c:pt>
                  <c:pt idx="106">
                    <c:v>27-Feb</c:v>
                  </c:pt>
                  <c:pt idx="107">
                    <c:v>28-Feb</c:v>
                  </c:pt>
                  <c:pt idx="108">
                    <c:v>29-Feb</c:v>
                  </c:pt>
                  <c:pt idx="109">
                    <c:v>1-Mar</c:v>
                  </c:pt>
                  <c:pt idx="110">
                    <c:v>2-Mar</c:v>
                  </c:pt>
                  <c:pt idx="111">
                    <c:v>3-Mar</c:v>
                  </c:pt>
                  <c:pt idx="112">
                    <c:v>4-Mar</c:v>
                  </c:pt>
                  <c:pt idx="113">
                    <c:v>5-Mar</c:v>
                  </c:pt>
                  <c:pt idx="114">
                    <c:v>6-Mar</c:v>
                  </c:pt>
                  <c:pt idx="115">
                    <c:v>7-Mar</c:v>
                  </c:pt>
                  <c:pt idx="116">
                    <c:v>8-Mar</c:v>
                  </c:pt>
                  <c:pt idx="117">
                    <c:v>9-Mar</c:v>
                  </c:pt>
                  <c:pt idx="118">
                    <c:v>27-Feb</c:v>
                  </c:pt>
                  <c:pt idx="119">
                    <c:v>28-Feb</c:v>
                  </c:pt>
                  <c:pt idx="120">
                    <c:v>29-Feb</c:v>
                  </c:pt>
                  <c:pt idx="121">
                    <c:v>1-Mar</c:v>
                  </c:pt>
                  <c:pt idx="122">
                    <c:v>2-Mar</c:v>
                  </c:pt>
                  <c:pt idx="123">
                    <c:v>3-Mar</c:v>
                  </c:pt>
                  <c:pt idx="124">
                    <c:v>4-Mar</c:v>
                  </c:pt>
                  <c:pt idx="125">
                    <c:v>5-Mar</c:v>
                  </c:pt>
                  <c:pt idx="126">
                    <c:v>6-Mar</c:v>
                  </c:pt>
                  <c:pt idx="127">
                    <c:v>7-Mar</c:v>
                  </c:pt>
                  <c:pt idx="128">
                    <c:v>8-Mar</c:v>
                  </c:pt>
                  <c:pt idx="129">
                    <c:v>9-Mar</c:v>
                  </c:pt>
                  <c:pt idx="130">
                    <c:v>27-Feb</c:v>
                  </c:pt>
                  <c:pt idx="131">
                    <c:v>28-Feb</c:v>
                  </c:pt>
                  <c:pt idx="132">
                    <c:v>29-Feb</c:v>
                  </c:pt>
                  <c:pt idx="133">
                    <c:v>1-Mar</c:v>
                  </c:pt>
                  <c:pt idx="134">
                    <c:v>2-Mar</c:v>
                  </c:pt>
                  <c:pt idx="135">
                    <c:v>3-Mar</c:v>
                  </c:pt>
                  <c:pt idx="136">
                    <c:v>4-Mar</c:v>
                  </c:pt>
                  <c:pt idx="137">
                    <c:v>5-Mar</c:v>
                  </c:pt>
                  <c:pt idx="138">
                    <c:v>6-Mar</c:v>
                  </c:pt>
                  <c:pt idx="139">
                    <c:v>7-Mar</c:v>
                  </c:pt>
                  <c:pt idx="140">
                    <c:v>8-Mar</c:v>
                  </c:pt>
                  <c:pt idx="141">
                    <c:v>9-Mar</c:v>
                  </c:pt>
                  <c:pt idx="142">
                    <c:v>27-Feb</c:v>
                  </c:pt>
                  <c:pt idx="143">
                    <c:v>28-Feb</c:v>
                  </c:pt>
                  <c:pt idx="144">
                    <c:v>29-Feb</c:v>
                  </c:pt>
                  <c:pt idx="145">
                    <c:v>1-Mar</c:v>
                  </c:pt>
                  <c:pt idx="146">
                    <c:v>2-Mar</c:v>
                  </c:pt>
                  <c:pt idx="147">
                    <c:v>3-Mar</c:v>
                  </c:pt>
                  <c:pt idx="148">
                    <c:v>4-Mar</c:v>
                  </c:pt>
                  <c:pt idx="149">
                    <c:v>5-Mar</c:v>
                  </c:pt>
                  <c:pt idx="150">
                    <c:v>6-Mar</c:v>
                  </c:pt>
                  <c:pt idx="151">
                    <c:v>7-Mar</c:v>
                  </c:pt>
                  <c:pt idx="152">
                    <c:v>8-Mar</c:v>
                  </c:pt>
                  <c:pt idx="153">
                    <c:v>9-Mar</c:v>
                  </c:pt>
                  <c:pt idx="154">
                    <c:v>27-Feb</c:v>
                  </c:pt>
                  <c:pt idx="155">
                    <c:v>28-Feb</c:v>
                  </c:pt>
                  <c:pt idx="156">
                    <c:v>29-Feb</c:v>
                  </c:pt>
                  <c:pt idx="157">
                    <c:v>1-Mar</c:v>
                  </c:pt>
                  <c:pt idx="158">
                    <c:v>2-Mar</c:v>
                  </c:pt>
                  <c:pt idx="159">
                    <c:v>3-Mar</c:v>
                  </c:pt>
                  <c:pt idx="160">
                    <c:v>4-Mar</c:v>
                  </c:pt>
                  <c:pt idx="161">
                    <c:v>5-Mar</c:v>
                  </c:pt>
                  <c:pt idx="162">
                    <c:v>6-Mar</c:v>
                  </c:pt>
                  <c:pt idx="163">
                    <c:v>7-Mar</c:v>
                  </c:pt>
                  <c:pt idx="164">
                    <c:v>8-Mar</c:v>
                  </c:pt>
                  <c:pt idx="165">
                    <c:v>9-Mar</c:v>
                  </c:pt>
                  <c:pt idx="166">
                    <c:v>27-Feb</c:v>
                  </c:pt>
                  <c:pt idx="167">
                    <c:v>28-Feb</c:v>
                  </c:pt>
                  <c:pt idx="168">
                    <c:v>29-Feb</c:v>
                  </c:pt>
                  <c:pt idx="169">
                    <c:v>1-Mar</c:v>
                  </c:pt>
                  <c:pt idx="170">
                    <c:v>2-Mar</c:v>
                  </c:pt>
                  <c:pt idx="171">
                    <c:v>27-Feb</c:v>
                  </c:pt>
                  <c:pt idx="172">
                    <c:v>28-Feb</c:v>
                  </c:pt>
                  <c:pt idx="173">
                    <c:v>29-Feb</c:v>
                  </c:pt>
                  <c:pt idx="174">
                    <c:v>1-Mar</c:v>
                  </c:pt>
                  <c:pt idx="175">
                    <c:v>2-Mar</c:v>
                  </c:pt>
                  <c:pt idx="176">
                    <c:v>3-Mar</c:v>
                  </c:pt>
                  <c:pt idx="177">
                    <c:v>4-Mar</c:v>
                  </c:pt>
                  <c:pt idx="178">
                    <c:v>5-Mar</c:v>
                  </c:pt>
                  <c:pt idx="179">
                    <c:v>6-Mar</c:v>
                  </c:pt>
                  <c:pt idx="180">
                    <c:v>7-Mar</c:v>
                  </c:pt>
                  <c:pt idx="181">
                    <c:v>8-Mar</c:v>
                  </c:pt>
                  <c:pt idx="182">
                    <c:v>9-Mar</c:v>
                  </c:pt>
                  <c:pt idx="183">
                    <c:v>27-Feb</c:v>
                  </c:pt>
                  <c:pt idx="184">
                    <c:v>28-Feb</c:v>
                  </c:pt>
                  <c:pt idx="185">
                    <c:v>29-Feb</c:v>
                  </c:pt>
                  <c:pt idx="186">
                    <c:v>1-Mar</c:v>
                  </c:pt>
                  <c:pt idx="187">
                    <c:v>2-Mar</c:v>
                  </c:pt>
                  <c:pt idx="188">
                    <c:v>3-Mar</c:v>
                  </c:pt>
                  <c:pt idx="189">
                    <c:v>4-Mar</c:v>
                  </c:pt>
                  <c:pt idx="190">
                    <c:v>5-Mar</c:v>
                  </c:pt>
                  <c:pt idx="191">
                    <c:v>6-Mar</c:v>
                  </c:pt>
                  <c:pt idx="192">
                    <c:v>7-Mar</c:v>
                  </c:pt>
                  <c:pt idx="193">
                    <c:v>8-Mar</c:v>
                  </c:pt>
                  <c:pt idx="194">
                    <c:v>9-Mar</c:v>
                  </c:pt>
                  <c:pt idx="195">
                    <c:v>27-Feb</c:v>
                  </c:pt>
                  <c:pt idx="196">
                    <c:v>28-Feb</c:v>
                  </c:pt>
                  <c:pt idx="197">
                    <c:v>29-Feb</c:v>
                  </c:pt>
                  <c:pt idx="198">
                    <c:v>1-Mar</c:v>
                  </c:pt>
                  <c:pt idx="199">
                    <c:v>2-Mar</c:v>
                  </c:pt>
                  <c:pt idx="200">
                    <c:v>3-Mar</c:v>
                  </c:pt>
                  <c:pt idx="201">
                    <c:v>4-Mar</c:v>
                  </c:pt>
                  <c:pt idx="202">
                    <c:v>5-Mar</c:v>
                  </c:pt>
                  <c:pt idx="203">
                    <c:v>6-Mar</c:v>
                  </c:pt>
                  <c:pt idx="204">
                    <c:v>7-Mar</c:v>
                  </c:pt>
                  <c:pt idx="205">
                    <c:v>8-Mar</c:v>
                  </c:pt>
                  <c:pt idx="206">
                    <c:v>9-Mar</c:v>
                  </c:pt>
                  <c:pt idx="207">
                    <c:v>27-Feb</c:v>
                  </c:pt>
                  <c:pt idx="208">
                    <c:v>28-Feb</c:v>
                  </c:pt>
                  <c:pt idx="209">
                    <c:v>1-Mar</c:v>
                  </c:pt>
                  <c:pt idx="210">
                    <c:v>2-Mar</c:v>
                  </c:pt>
                  <c:pt idx="211">
                    <c:v>3-Mar</c:v>
                  </c:pt>
                  <c:pt idx="212">
                    <c:v>4-Mar</c:v>
                  </c:pt>
                  <c:pt idx="213">
                    <c:v>5-Mar</c:v>
                  </c:pt>
                  <c:pt idx="214">
                    <c:v>6-Mar</c:v>
                  </c:pt>
                  <c:pt idx="215">
                    <c:v>7-Mar</c:v>
                  </c:pt>
                  <c:pt idx="216">
                    <c:v>8-Mar</c:v>
                  </c:pt>
                  <c:pt idx="217">
                    <c:v>9-Mar</c:v>
                  </c:pt>
                  <c:pt idx="218">
                    <c:v>27-Feb</c:v>
                  </c:pt>
                  <c:pt idx="219">
                    <c:v>28-Feb</c:v>
                  </c:pt>
                  <c:pt idx="220">
                    <c:v>1-Mar</c:v>
                  </c:pt>
                  <c:pt idx="221">
                    <c:v>2-Mar</c:v>
                  </c:pt>
                  <c:pt idx="222">
                    <c:v>3-Mar</c:v>
                  </c:pt>
                  <c:pt idx="223">
                    <c:v>4-Mar</c:v>
                  </c:pt>
                  <c:pt idx="224">
                    <c:v>5-Mar</c:v>
                  </c:pt>
                  <c:pt idx="225">
                    <c:v>6-Mar</c:v>
                  </c:pt>
                  <c:pt idx="226">
                    <c:v>7-Mar</c:v>
                  </c:pt>
                  <c:pt idx="227">
                    <c:v>8-Mar</c:v>
                  </c:pt>
                  <c:pt idx="228">
                    <c:v>9-Mar</c:v>
                  </c:pt>
                  <c:pt idx="229">
                    <c:v>27-Feb</c:v>
                  </c:pt>
                  <c:pt idx="230">
                    <c:v>28-Feb</c:v>
                  </c:pt>
                  <c:pt idx="231">
                    <c:v>29-Feb</c:v>
                  </c:pt>
                  <c:pt idx="232">
                    <c:v>1-Mar</c:v>
                  </c:pt>
                  <c:pt idx="233">
                    <c:v>2-Mar</c:v>
                  </c:pt>
                  <c:pt idx="234">
                    <c:v>3-Mar</c:v>
                  </c:pt>
                  <c:pt idx="235">
                    <c:v>4-Mar</c:v>
                  </c:pt>
                  <c:pt idx="236">
                    <c:v>5-Mar</c:v>
                  </c:pt>
                  <c:pt idx="237">
                    <c:v>6-Mar</c:v>
                  </c:pt>
                  <c:pt idx="238">
                    <c:v>7-Mar</c:v>
                  </c:pt>
                  <c:pt idx="239">
                    <c:v>8-Mar</c:v>
                  </c:pt>
                  <c:pt idx="240">
                    <c:v>9-Mar</c:v>
                  </c:pt>
                  <c:pt idx="241">
                    <c:v>27-Feb</c:v>
                  </c:pt>
                  <c:pt idx="242">
                    <c:v>28-Feb</c:v>
                  </c:pt>
                  <c:pt idx="243">
                    <c:v>29-Feb</c:v>
                  </c:pt>
                  <c:pt idx="244">
                    <c:v>1-Mar</c:v>
                  </c:pt>
                  <c:pt idx="245">
                    <c:v>2-Mar</c:v>
                  </c:pt>
                  <c:pt idx="246">
                    <c:v>3-Mar</c:v>
                  </c:pt>
                  <c:pt idx="247">
                    <c:v>4-Mar</c:v>
                  </c:pt>
                  <c:pt idx="248">
                    <c:v>5-Mar</c:v>
                  </c:pt>
                  <c:pt idx="249">
                    <c:v>6-Mar</c:v>
                  </c:pt>
                  <c:pt idx="250">
                    <c:v>7-Mar</c:v>
                  </c:pt>
                  <c:pt idx="251">
                    <c:v>8-Mar</c:v>
                  </c:pt>
                  <c:pt idx="252">
                    <c:v>9-Mar</c:v>
                  </c:pt>
                  <c:pt idx="253">
                    <c:v>27-Feb</c:v>
                  </c:pt>
                  <c:pt idx="254">
                    <c:v>28-Feb</c:v>
                  </c:pt>
                  <c:pt idx="255">
                    <c:v>29-Feb</c:v>
                  </c:pt>
                  <c:pt idx="256">
                    <c:v>1-Mar</c:v>
                  </c:pt>
                  <c:pt idx="257">
                    <c:v>2-Mar</c:v>
                  </c:pt>
                  <c:pt idx="258">
                    <c:v>27-Feb</c:v>
                  </c:pt>
                  <c:pt idx="259">
                    <c:v>28-Feb</c:v>
                  </c:pt>
                  <c:pt idx="260">
                    <c:v>29-Feb</c:v>
                  </c:pt>
                  <c:pt idx="261">
                    <c:v>1-Mar</c:v>
                  </c:pt>
                  <c:pt idx="262">
                    <c:v>2-Mar</c:v>
                  </c:pt>
                  <c:pt idx="263">
                    <c:v>3-Mar</c:v>
                  </c:pt>
                  <c:pt idx="264">
                    <c:v>4-Mar</c:v>
                  </c:pt>
                  <c:pt idx="265">
                    <c:v>5-Mar</c:v>
                  </c:pt>
                  <c:pt idx="266">
                    <c:v>6-Mar</c:v>
                  </c:pt>
                  <c:pt idx="267">
                    <c:v>7-Mar</c:v>
                  </c:pt>
                  <c:pt idx="268">
                    <c:v>8-Mar</c:v>
                  </c:pt>
                  <c:pt idx="269">
                    <c:v>9-Mar</c:v>
                  </c:pt>
                  <c:pt idx="270">
                    <c:v>27-Feb</c:v>
                  </c:pt>
                  <c:pt idx="271">
                    <c:v>28-Feb</c:v>
                  </c:pt>
                  <c:pt idx="272">
                    <c:v>29-Feb</c:v>
                  </c:pt>
                  <c:pt idx="273">
                    <c:v>1-Mar</c:v>
                  </c:pt>
                  <c:pt idx="274">
                    <c:v>2-Mar</c:v>
                  </c:pt>
                  <c:pt idx="275">
                    <c:v>3-Mar</c:v>
                  </c:pt>
                  <c:pt idx="276">
                    <c:v>4-Mar</c:v>
                  </c:pt>
                  <c:pt idx="277">
                    <c:v>5-Mar</c:v>
                  </c:pt>
                  <c:pt idx="278">
                    <c:v>6-Mar</c:v>
                  </c:pt>
                  <c:pt idx="279">
                    <c:v>7-Mar</c:v>
                  </c:pt>
                  <c:pt idx="280">
                    <c:v>8-Mar</c:v>
                  </c:pt>
                  <c:pt idx="281">
                    <c:v>9-Mar</c:v>
                  </c:pt>
                  <c:pt idx="282">
                    <c:v>29-Feb</c:v>
                  </c:pt>
                  <c:pt idx="283">
                    <c:v>1-Mar</c:v>
                  </c:pt>
                  <c:pt idx="284">
                    <c:v>2-Mar</c:v>
                  </c:pt>
                  <c:pt idx="285">
                    <c:v>3-Mar</c:v>
                  </c:pt>
                  <c:pt idx="286">
                    <c:v>4-Mar</c:v>
                  </c:pt>
                  <c:pt idx="287">
                    <c:v>5-Mar</c:v>
                  </c:pt>
                  <c:pt idx="288">
                    <c:v>6-Mar</c:v>
                  </c:pt>
                  <c:pt idx="289">
                    <c:v>7-Mar</c:v>
                  </c:pt>
                  <c:pt idx="290">
                    <c:v>8-Mar</c:v>
                  </c:pt>
                  <c:pt idx="291">
                    <c:v>9-Mar</c:v>
                  </c:pt>
                  <c:pt idx="292">
                    <c:v>27-Feb</c:v>
                  </c:pt>
                  <c:pt idx="293">
                    <c:v>28-Feb</c:v>
                  </c:pt>
                  <c:pt idx="294">
                    <c:v>29-Feb</c:v>
                  </c:pt>
                  <c:pt idx="295">
                    <c:v>1-Mar</c:v>
                  </c:pt>
                  <c:pt idx="296">
                    <c:v>2-Mar</c:v>
                  </c:pt>
                  <c:pt idx="297">
                    <c:v>3-Mar</c:v>
                  </c:pt>
                  <c:pt idx="298">
                    <c:v>4-Mar</c:v>
                  </c:pt>
                  <c:pt idx="299">
                    <c:v>5-Mar</c:v>
                  </c:pt>
                  <c:pt idx="300">
                    <c:v>6-Mar</c:v>
                  </c:pt>
                  <c:pt idx="301">
                    <c:v>7-Mar</c:v>
                  </c:pt>
                  <c:pt idx="302">
                    <c:v>8-Mar</c:v>
                  </c:pt>
                  <c:pt idx="303">
                    <c:v>9-Mar</c:v>
                  </c:pt>
                  <c:pt idx="304">
                    <c:v>10-Mar</c:v>
                  </c:pt>
                  <c:pt idx="305">
                    <c:v>27-Feb</c:v>
                  </c:pt>
                  <c:pt idx="306">
                    <c:v>28-Feb</c:v>
                  </c:pt>
                  <c:pt idx="307">
                    <c:v>29-Feb</c:v>
                  </c:pt>
                  <c:pt idx="308">
                    <c:v>1-Mar</c:v>
                  </c:pt>
                  <c:pt idx="309">
                    <c:v>2-Mar</c:v>
                  </c:pt>
                  <c:pt idx="310">
                    <c:v>3-Mar</c:v>
                  </c:pt>
                  <c:pt idx="311">
                    <c:v>4-Mar</c:v>
                  </c:pt>
                  <c:pt idx="312">
                    <c:v>5-Mar</c:v>
                  </c:pt>
                  <c:pt idx="313">
                    <c:v>6-Mar</c:v>
                  </c:pt>
                  <c:pt idx="314">
                    <c:v>7-Mar</c:v>
                  </c:pt>
                  <c:pt idx="315">
                    <c:v>8-Mar</c:v>
                  </c:pt>
                  <c:pt idx="316">
                    <c:v>9-Mar</c:v>
                  </c:pt>
                  <c:pt idx="317">
                    <c:v>10-Mar</c:v>
                  </c:pt>
                  <c:pt idx="318">
                    <c:v>27-Feb</c:v>
                  </c:pt>
                  <c:pt idx="319">
                    <c:v>28-Feb</c:v>
                  </c:pt>
                  <c:pt idx="320">
                    <c:v>29-Feb</c:v>
                  </c:pt>
                  <c:pt idx="321">
                    <c:v>1-Mar</c:v>
                  </c:pt>
                  <c:pt idx="322">
                    <c:v>2-Mar</c:v>
                  </c:pt>
                  <c:pt idx="323">
                    <c:v>3-Mar</c:v>
                  </c:pt>
                  <c:pt idx="324">
                    <c:v>4-Mar</c:v>
                  </c:pt>
                  <c:pt idx="325">
                    <c:v>5-Mar</c:v>
                  </c:pt>
                  <c:pt idx="326">
                    <c:v>6-Mar</c:v>
                  </c:pt>
                  <c:pt idx="327">
                    <c:v>7-Mar</c:v>
                  </c:pt>
                  <c:pt idx="328">
                    <c:v>8-Mar</c:v>
                  </c:pt>
                  <c:pt idx="329">
                    <c:v>9-Mar</c:v>
                  </c:pt>
                  <c:pt idx="330">
                    <c:v>10-Mar</c:v>
                  </c:pt>
                  <c:pt idx="331">
                    <c:v>27-Feb</c:v>
                  </c:pt>
                  <c:pt idx="332">
                    <c:v>28-Feb</c:v>
                  </c:pt>
                  <c:pt idx="333">
                    <c:v>29-Feb</c:v>
                  </c:pt>
                  <c:pt idx="334">
                    <c:v>1-Mar</c:v>
                  </c:pt>
                  <c:pt idx="335">
                    <c:v>2-Mar</c:v>
                  </c:pt>
                  <c:pt idx="336">
                    <c:v>3-Mar</c:v>
                  </c:pt>
                  <c:pt idx="337">
                    <c:v>4-Mar</c:v>
                  </c:pt>
                  <c:pt idx="338">
                    <c:v>5-Mar</c:v>
                  </c:pt>
                  <c:pt idx="339">
                    <c:v>6-Mar</c:v>
                  </c:pt>
                  <c:pt idx="340">
                    <c:v>7-Mar</c:v>
                  </c:pt>
                  <c:pt idx="341">
                    <c:v>8-Mar</c:v>
                  </c:pt>
                  <c:pt idx="342">
                    <c:v>9-Mar</c:v>
                  </c:pt>
                  <c:pt idx="343">
                    <c:v>10-Mar</c:v>
                  </c:pt>
                  <c:pt idx="344">
                    <c:v>27-Feb</c:v>
                  </c:pt>
                  <c:pt idx="345">
                    <c:v>28-Feb</c:v>
                  </c:pt>
                  <c:pt idx="346">
                    <c:v>29-Feb</c:v>
                  </c:pt>
                  <c:pt idx="347">
                    <c:v>1-Mar</c:v>
                  </c:pt>
                  <c:pt idx="348">
                    <c:v>2-Mar</c:v>
                  </c:pt>
                  <c:pt idx="349">
                    <c:v>4-Mar</c:v>
                  </c:pt>
                  <c:pt idx="350">
                    <c:v>5-Mar</c:v>
                  </c:pt>
                  <c:pt idx="351">
                    <c:v>6-Mar</c:v>
                  </c:pt>
                  <c:pt idx="352">
                    <c:v>7-Mar</c:v>
                  </c:pt>
                  <c:pt idx="353">
                    <c:v>8-Mar</c:v>
                  </c:pt>
                  <c:pt idx="354">
                    <c:v>9-Mar</c:v>
                  </c:pt>
                  <c:pt idx="355">
                    <c:v>10-Mar</c:v>
                  </c:pt>
                  <c:pt idx="356">
                    <c:v>27-Feb</c:v>
                  </c:pt>
                  <c:pt idx="357">
                    <c:v>28-Feb</c:v>
                  </c:pt>
                  <c:pt idx="358">
                    <c:v>29-Feb</c:v>
                  </c:pt>
                  <c:pt idx="359">
                    <c:v>1-Mar</c:v>
                  </c:pt>
                  <c:pt idx="360">
                    <c:v>2-Mar</c:v>
                  </c:pt>
                  <c:pt idx="361">
                    <c:v>3-Mar</c:v>
                  </c:pt>
                  <c:pt idx="362">
                    <c:v>4-Mar</c:v>
                  </c:pt>
                  <c:pt idx="363">
                    <c:v>5-Mar</c:v>
                  </c:pt>
                  <c:pt idx="364">
                    <c:v>6-Mar</c:v>
                  </c:pt>
                  <c:pt idx="365">
                    <c:v>7-Mar</c:v>
                  </c:pt>
                  <c:pt idx="366">
                    <c:v>8-Mar</c:v>
                  </c:pt>
                  <c:pt idx="367">
                    <c:v>9-Mar</c:v>
                  </c:pt>
                  <c:pt idx="368">
                    <c:v>10-Mar</c:v>
                  </c:pt>
                  <c:pt idx="369">
                    <c:v>27-Feb</c:v>
                  </c:pt>
                  <c:pt idx="370">
                    <c:v>28-Feb</c:v>
                  </c:pt>
                  <c:pt idx="371">
                    <c:v>29-Feb</c:v>
                  </c:pt>
                  <c:pt idx="372">
                    <c:v>1-Mar</c:v>
                  </c:pt>
                  <c:pt idx="373">
                    <c:v>2-Mar</c:v>
                  </c:pt>
                  <c:pt idx="374">
                    <c:v>3-Mar</c:v>
                  </c:pt>
                  <c:pt idx="375">
                    <c:v>4-Mar</c:v>
                  </c:pt>
                  <c:pt idx="376">
                    <c:v>5-Mar</c:v>
                  </c:pt>
                  <c:pt idx="377">
                    <c:v>6-Mar</c:v>
                  </c:pt>
                  <c:pt idx="378">
                    <c:v>7-Mar</c:v>
                  </c:pt>
                  <c:pt idx="379">
                    <c:v>8-Mar</c:v>
                  </c:pt>
                  <c:pt idx="380">
                    <c:v>9-Mar</c:v>
                  </c:pt>
                  <c:pt idx="381">
                    <c:v>10-Mar</c:v>
                  </c:pt>
                  <c:pt idx="382">
                    <c:v>27-Feb</c:v>
                  </c:pt>
                  <c:pt idx="383">
                    <c:v>28-Feb</c:v>
                  </c:pt>
                  <c:pt idx="384">
                    <c:v>29-Feb</c:v>
                  </c:pt>
                  <c:pt idx="385">
                    <c:v>1-Mar</c:v>
                  </c:pt>
                  <c:pt idx="386">
                    <c:v>2-Mar</c:v>
                  </c:pt>
                  <c:pt idx="387">
                    <c:v>3-Mar</c:v>
                  </c:pt>
                  <c:pt idx="388">
                    <c:v>4-Mar</c:v>
                  </c:pt>
                  <c:pt idx="389">
                    <c:v>5-Mar</c:v>
                  </c:pt>
                  <c:pt idx="390">
                    <c:v>6-Mar</c:v>
                  </c:pt>
                  <c:pt idx="391">
                    <c:v>7-Mar</c:v>
                  </c:pt>
                  <c:pt idx="392">
                    <c:v>8-Mar</c:v>
                  </c:pt>
                  <c:pt idx="393">
                    <c:v>9-Mar</c:v>
                  </c:pt>
                  <c:pt idx="394">
                    <c:v>10-Mar</c:v>
                  </c:pt>
                  <c:pt idx="395">
                    <c:v>27-Feb</c:v>
                  </c:pt>
                  <c:pt idx="396">
                    <c:v>28-Feb</c:v>
                  </c:pt>
                  <c:pt idx="397">
                    <c:v>29-Feb</c:v>
                  </c:pt>
                  <c:pt idx="398">
                    <c:v>1-Mar</c:v>
                  </c:pt>
                  <c:pt idx="399">
                    <c:v>2-Mar</c:v>
                  </c:pt>
                  <c:pt idx="400">
                    <c:v>3-Mar</c:v>
                  </c:pt>
                  <c:pt idx="401">
                    <c:v>4-Mar</c:v>
                  </c:pt>
                  <c:pt idx="402">
                    <c:v>5-Mar</c:v>
                  </c:pt>
                  <c:pt idx="403">
                    <c:v>6-Mar</c:v>
                  </c:pt>
                  <c:pt idx="404">
                    <c:v>7-Mar</c:v>
                  </c:pt>
                  <c:pt idx="405">
                    <c:v>8-Mar</c:v>
                  </c:pt>
                  <c:pt idx="406">
                    <c:v>9-Mar</c:v>
                  </c:pt>
                  <c:pt idx="407">
                    <c:v>10-Mar</c:v>
                  </c:pt>
                  <c:pt idx="408">
                    <c:v>27-Feb</c:v>
                  </c:pt>
                  <c:pt idx="409">
                    <c:v>28-Feb</c:v>
                  </c:pt>
                  <c:pt idx="410">
                    <c:v>29-Feb</c:v>
                  </c:pt>
                  <c:pt idx="411">
                    <c:v>1-Mar</c:v>
                  </c:pt>
                  <c:pt idx="412">
                    <c:v>2-Mar</c:v>
                  </c:pt>
                  <c:pt idx="413">
                    <c:v>3-Mar</c:v>
                  </c:pt>
                  <c:pt idx="414">
                    <c:v>4-Mar</c:v>
                  </c:pt>
                  <c:pt idx="415">
                    <c:v>5-Mar</c:v>
                  </c:pt>
                  <c:pt idx="416">
                    <c:v>6-Mar</c:v>
                  </c:pt>
                  <c:pt idx="417">
                    <c:v>7-Mar</c:v>
                  </c:pt>
                  <c:pt idx="418">
                    <c:v>8-Mar</c:v>
                  </c:pt>
                  <c:pt idx="419">
                    <c:v>9-Mar</c:v>
                  </c:pt>
                  <c:pt idx="420">
                    <c:v>10-Mar</c:v>
                  </c:pt>
                  <c:pt idx="421">
                    <c:v>27-Feb</c:v>
                  </c:pt>
                  <c:pt idx="422">
                    <c:v>28-Feb</c:v>
                  </c:pt>
                  <c:pt idx="423">
                    <c:v>29-Feb</c:v>
                  </c:pt>
                  <c:pt idx="424">
                    <c:v>1-Mar</c:v>
                  </c:pt>
                  <c:pt idx="425">
                    <c:v>2-Mar</c:v>
                  </c:pt>
                  <c:pt idx="426">
                    <c:v>3-Mar</c:v>
                  </c:pt>
                  <c:pt idx="427">
                    <c:v>4-Mar</c:v>
                  </c:pt>
                  <c:pt idx="428">
                    <c:v>5-Mar</c:v>
                  </c:pt>
                  <c:pt idx="429">
                    <c:v>6-Mar</c:v>
                  </c:pt>
                  <c:pt idx="430">
                    <c:v>7-Mar</c:v>
                  </c:pt>
                  <c:pt idx="431">
                    <c:v>8-Mar</c:v>
                  </c:pt>
                  <c:pt idx="432">
                    <c:v>9-Mar</c:v>
                  </c:pt>
                  <c:pt idx="433">
                    <c:v>10-Mar</c:v>
                  </c:pt>
                  <c:pt idx="434">
                    <c:v>27-Feb</c:v>
                  </c:pt>
                  <c:pt idx="435">
                    <c:v>28-Feb</c:v>
                  </c:pt>
                  <c:pt idx="436">
                    <c:v>29-Feb</c:v>
                  </c:pt>
                  <c:pt idx="437">
                    <c:v>1-Mar</c:v>
                  </c:pt>
                  <c:pt idx="438">
                    <c:v>2-Mar</c:v>
                  </c:pt>
                  <c:pt idx="439">
                    <c:v>3-Mar</c:v>
                  </c:pt>
                  <c:pt idx="440">
                    <c:v>4-Mar</c:v>
                  </c:pt>
                  <c:pt idx="441">
                    <c:v>5-Mar</c:v>
                  </c:pt>
                  <c:pt idx="442">
                    <c:v>6-Mar</c:v>
                  </c:pt>
                  <c:pt idx="443">
                    <c:v>7-Mar</c:v>
                  </c:pt>
                  <c:pt idx="444">
                    <c:v>8-Mar</c:v>
                  </c:pt>
                  <c:pt idx="445">
                    <c:v>9-Mar</c:v>
                  </c:pt>
                  <c:pt idx="446">
                    <c:v>10-Mar</c:v>
                  </c:pt>
                  <c:pt idx="447">
                    <c:v>27-Feb</c:v>
                  </c:pt>
                  <c:pt idx="448">
                    <c:v>28-Feb</c:v>
                  </c:pt>
                  <c:pt idx="449">
                    <c:v>29-Feb</c:v>
                  </c:pt>
                  <c:pt idx="450">
                    <c:v>1-Mar</c:v>
                  </c:pt>
                  <c:pt idx="451">
                    <c:v>2-Mar</c:v>
                  </c:pt>
                  <c:pt idx="452">
                    <c:v>27-Feb</c:v>
                  </c:pt>
                  <c:pt idx="453">
                    <c:v>28-Feb</c:v>
                  </c:pt>
                  <c:pt idx="454">
                    <c:v>29-Feb</c:v>
                  </c:pt>
                  <c:pt idx="455">
                    <c:v>1-Mar</c:v>
                  </c:pt>
                  <c:pt idx="456">
                    <c:v>2-Mar</c:v>
                  </c:pt>
                  <c:pt idx="457">
                    <c:v>3-Mar</c:v>
                  </c:pt>
                  <c:pt idx="458">
                    <c:v>4-Mar</c:v>
                  </c:pt>
                  <c:pt idx="459">
                    <c:v>5-Mar</c:v>
                  </c:pt>
                  <c:pt idx="460">
                    <c:v>6-Mar</c:v>
                  </c:pt>
                  <c:pt idx="461">
                    <c:v>7-Mar</c:v>
                  </c:pt>
                  <c:pt idx="462">
                    <c:v>8-Mar</c:v>
                  </c:pt>
                  <c:pt idx="463">
                    <c:v>9-Mar</c:v>
                  </c:pt>
                  <c:pt idx="464">
                    <c:v>10-Mar</c:v>
                  </c:pt>
                  <c:pt idx="465">
                    <c:v>27-Feb</c:v>
                  </c:pt>
                  <c:pt idx="466">
                    <c:v>28-Feb</c:v>
                  </c:pt>
                  <c:pt idx="467">
                    <c:v>29-Feb</c:v>
                  </c:pt>
                  <c:pt idx="468">
                    <c:v>1-Mar</c:v>
                  </c:pt>
                  <c:pt idx="469">
                    <c:v>2-Mar</c:v>
                  </c:pt>
                  <c:pt idx="470">
                    <c:v>3-Mar</c:v>
                  </c:pt>
                  <c:pt idx="471">
                    <c:v>4-Mar</c:v>
                  </c:pt>
                  <c:pt idx="472">
                    <c:v>5-Mar</c:v>
                  </c:pt>
                  <c:pt idx="473">
                    <c:v>6-Mar</c:v>
                  </c:pt>
                  <c:pt idx="474">
                    <c:v>7-Mar</c:v>
                  </c:pt>
                  <c:pt idx="475">
                    <c:v>8-Mar</c:v>
                  </c:pt>
                  <c:pt idx="476">
                    <c:v>9-Mar</c:v>
                  </c:pt>
                  <c:pt idx="477">
                    <c:v>10-Mar</c:v>
                  </c:pt>
                  <c:pt idx="478">
                    <c:v>27-Feb</c:v>
                  </c:pt>
                  <c:pt idx="479">
                    <c:v>28-Feb</c:v>
                  </c:pt>
                  <c:pt idx="480">
                    <c:v>29-Feb</c:v>
                  </c:pt>
                  <c:pt idx="481">
                    <c:v>1-Mar</c:v>
                  </c:pt>
                  <c:pt idx="482">
                    <c:v>2-Mar</c:v>
                  </c:pt>
                  <c:pt idx="483">
                    <c:v>3-Mar</c:v>
                  </c:pt>
                  <c:pt idx="484">
                    <c:v>4-Mar</c:v>
                  </c:pt>
                  <c:pt idx="485">
                    <c:v>5-Mar</c:v>
                  </c:pt>
                  <c:pt idx="486">
                    <c:v>6-Mar</c:v>
                  </c:pt>
                  <c:pt idx="487">
                    <c:v>7-Mar</c:v>
                  </c:pt>
                  <c:pt idx="488">
                    <c:v>8-Mar</c:v>
                  </c:pt>
                  <c:pt idx="489">
                    <c:v>9-Mar</c:v>
                  </c:pt>
                  <c:pt idx="490">
                    <c:v>10-Mar</c:v>
                  </c:pt>
                  <c:pt idx="491">
                    <c:v>27-Feb</c:v>
                  </c:pt>
                  <c:pt idx="492">
                    <c:v>28-Feb</c:v>
                  </c:pt>
                  <c:pt idx="493">
                    <c:v>29-Feb</c:v>
                  </c:pt>
                  <c:pt idx="494">
                    <c:v>1-Mar</c:v>
                  </c:pt>
                  <c:pt idx="495">
                    <c:v>2-Mar</c:v>
                  </c:pt>
                  <c:pt idx="496">
                    <c:v>3-Mar</c:v>
                  </c:pt>
                  <c:pt idx="497">
                    <c:v>4-Mar</c:v>
                  </c:pt>
                  <c:pt idx="498">
                    <c:v>5-Mar</c:v>
                  </c:pt>
                  <c:pt idx="499">
                    <c:v>6-Mar</c:v>
                  </c:pt>
                  <c:pt idx="500">
                    <c:v>7-Mar</c:v>
                  </c:pt>
                  <c:pt idx="501">
                    <c:v>8-Mar</c:v>
                  </c:pt>
                  <c:pt idx="502">
                    <c:v>9-Mar</c:v>
                  </c:pt>
                  <c:pt idx="503">
                    <c:v>10-Mar</c:v>
                  </c:pt>
                  <c:pt idx="504">
                    <c:v>27-Feb</c:v>
                  </c:pt>
                  <c:pt idx="505">
                    <c:v>28-Feb</c:v>
                  </c:pt>
                  <c:pt idx="506">
                    <c:v>29-Feb</c:v>
                  </c:pt>
                  <c:pt idx="507">
                    <c:v>1-Mar</c:v>
                  </c:pt>
                  <c:pt idx="508">
                    <c:v>2-Mar</c:v>
                  </c:pt>
                  <c:pt idx="509">
                    <c:v>3-Mar</c:v>
                  </c:pt>
                  <c:pt idx="510">
                    <c:v>4-Mar</c:v>
                  </c:pt>
                  <c:pt idx="511">
                    <c:v>5-Mar</c:v>
                  </c:pt>
                  <c:pt idx="512">
                    <c:v>6-Mar</c:v>
                  </c:pt>
                  <c:pt idx="513">
                    <c:v>7-Mar</c:v>
                  </c:pt>
                  <c:pt idx="514">
                    <c:v>8-Mar</c:v>
                  </c:pt>
                  <c:pt idx="515">
                    <c:v>9-Mar</c:v>
                  </c:pt>
                  <c:pt idx="516">
                    <c:v>10-Mar</c:v>
                  </c:pt>
                  <c:pt idx="517">
                    <c:v>27-Feb</c:v>
                  </c:pt>
                  <c:pt idx="518">
                    <c:v>28-Feb</c:v>
                  </c:pt>
                  <c:pt idx="519">
                    <c:v>29-Feb</c:v>
                  </c:pt>
                  <c:pt idx="520">
                    <c:v>1-Mar</c:v>
                  </c:pt>
                  <c:pt idx="521">
                    <c:v>2-Mar</c:v>
                  </c:pt>
                  <c:pt idx="522">
                    <c:v>3-Mar</c:v>
                  </c:pt>
                  <c:pt idx="523">
                    <c:v>4-Mar</c:v>
                  </c:pt>
                  <c:pt idx="524">
                    <c:v>5-Mar</c:v>
                  </c:pt>
                  <c:pt idx="525">
                    <c:v>6-Mar</c:v>
                  </c:pt>
                  <c:pt idx="526">
                    <c:v>7-Mar</c:v>
                  </c:pt>
                  <c:pt idx="527">
                    <c:v>8-Mar</c:v>
                  </c:pt>
                  <c:pt idx="528">
                    <c:v>9-Mar</c:v>
                  </c:pt>
                  <c:pt idx="529">
                    <c:v>10-Mar</c:v>
                  </c:pt>
                  <c:pt idx="530">
                    <c:v>27-Feb</c:v>
                  </c:pt>
                  <c:pt idx="531">
                    <c:v>28-Feb</c:v>
                  </c:pt>
                  <c:pt idx="532">
                    <c:v>29-Feb</c:v>
                  </c:pt>
                  <c:pt idx="533">
                    <c:v>1-Mar</c:v>
                  </c:pt>
                  <c:pt idx="534">
                    <c:v>2-Mar</c:v>
                  </c:pt>
                  <c:pt idx="535">
                    <c:v>3-Mar</c:v>
                  </c:pt>
                  <c:pt idx="536">
                    <c:v>4-Mar</c:v>
                  </c:pt>
                  <c:pt idx="537">
                    <c:v>5-Mar</c:v>
                  </c:pt>
                  <c:pt idx="538">
                    <c:v>6-Mar</c:v>
                  </c:pt>
                  <c:pt idx="539">
                    <c:v>7-Mar</c:v>
                  </c:pt>
                  <c:pt idx="540">
                    <c:v>8-Mar</c:v>
                  </c:pt>
                  <c:pt idx="541">
                    <c:v>9-Mar</c:v>
                  </c:pt>
                  <c:pt idx="542">
                    <c:v>10-Mar</c:v>
                  </c:pt>
                  <c:pt idx="543">
                    <c:v>27-Feb</c:v>
                  </c:pt>
                  <c:pt idx="544">
                    <c:v>28-Feb</c:v>
                  </c:pt>
                  <c:pt idx="545">
                    <c:v>29-Feb</c:v>
                  </c:pt>
                  <c:pt idx="546">
                    <c:v>1-Mar</c:v>
                  </c:pt>
                  <c:pt idx="547">
                    <c:v>2-Mar</c:v>
                  </c:pt>
                  <c:pt idx="548">
                    <c:v>27-Feb</c:v>
                  </c:pt>
                  <c:pt idx="549">
                    <c:v>28-Feb</c:v>
                  </c:pt>
                  <c:pt idx="550">
                    <c:v>29-Feb</c:v>
                  </c:pt>
                  <c:pt idx="551">
                    <c:v>1-Mar</c:v>
                  </c:pt>
                  <c:pt idx="552">
                    <c:v>2-Mar</c:v>
                  </c:pt>
                  <c:pt idx="553">
                    <c:v>3-Mar</c:v>
                  </c:pt>
                  <c:pt idx="554">
                    <c:v>4-Mar</c:v>
                  </c:pt>
                  <c:pt idx="555">
                    <c:v>5-Mar</c:v>
                  </c:pt>
                  <c:pt idx="556">
                    <c:v>6-Mar</c:v>
                  </c:pt>
                  <c:pt idx="557">
                    <c:v>7-Mar</c:v>
                  </c:pt>
                  <c:pt idx="558">
                    <c:v>8-Mar</c:v>
                  </c:pt>
                  <c:pt idx="559">
                    <c:v>9-Mar</c:v>
                  </c:pt>
                  <c:pt idx="560">
                    <c:v>10-Mar</c:v>
                  </c:pt>
                  <c:pt idx="561">
                    <c:v>4-Mar</c:v>
                  </c:pt>
                  <c:pt idx="562">
                    <c:v>5-Mar</c:v>
                  </c:pt>
                  <c:pt idx="563">
                    <c:v>6-Mar</c:v>
                  </c:pt>
                  <c:pt idx="564">
                    <c:v>7-Mar</c:v>
                  </c:pt>
                  <c:pt idx="565">
                    <c:v>8-Mar</c:v>
                  </c:pt>
                  <c:pt idx="566">
                    <c:v>9-Mar</c:v>
                  </c:pt>
                  <c:pt idx="567">
                    <c:v>10-Mar</c:v>
                  </c:pt>
                  <c:pt idx="568">
                    <c:v>27-Feb</c:v>
                  </c:pt>
                  <c:pt idx="569">
                    <c:v>28-Feb</c:v>
                  </c:pt>
                  <c:pt idx="570">
                    <c:v>29-Feb</c:v>
                  </c:pt>
                  <c:pt idx="571">
                    <c:v>1-Mar</c:v>
                  </c:pt>
                  <c:pt idx="572">
                    <c:v>2-Mar</c:v>
                  </c:pt>
                  <c:pt idx="573">
                    <c:v>3-Mar</c:v>
                  </c:pt>
                  <c:pt idx="574">
                    <c:v>4-Mar</c:v>
                  </c:pt>
                  <c:pt idx="575">
                    <c:v>5-Mar</c:v>
                  </c:pt>
                  <c:pt idx="576">
                    <c:v>6-Mar</c:v>
                  </c:pt>
                  <c:pt idx="577">
                    <c:v>7-Mar</c:v>
                  </c:pt>
                  <c:pt idx="578">
                    <c:v>8-Mar</c:v>
                  </c:pt>
                  <c:pt idx="579">
                    <c:v>9-Mar</c:v>
                  </c:pt>
                  <c:pt idx="580">
                    <c:v>27-Feb</c:v>
                  </c:pt>
                  <c:pt idx="581">
                    <c:v>28-Feb</c:v>
                  </c:pt>
                  <c:pt idx="582">
                    <c:v>29-Feb</c:v>
                  </c:pt>
                  <c:pt idx="583">
                    <c:v>1-Mar</c:v>
                  </c:pt>
                  <c:pt idx="584">
                    <c:v>2-Mar</c:v>
                  </c:pt>
                  <c:pt idx="585">
                    <c:v>3-Mar</c:v>
                  </c:pt>
                  <c:pt idx="586">
                    <c:v>4-Mar</c:v>
                  </c:pt>
                  <c:pt idx="587">
                    <c:v>5-Mar</c:v>
                  </c:pt>
                  <c:pt idx="588">
                    <c:v>6-Mar</c:v>
                  </c:pt>
                  <c:pt idx="589">
                    <c:v>7-Mar</c:v>
                  </c:pt>
                  <c:pt idx="590">
                    <c:v>8-Mar</c:v>
                  </c:pt>
                  <c:pt idx="591">
                    <c:v>9-Mar</c:v>
                  </c:pt>
                  <c:pt idx="592">
                    <c:v>27-Feb</c:v>
                  </c:pt>
                  <c:pt idx="593">
                    <c:v>28-Feb</c:v>
                  </c:pt>
                  <c:pt idx="594">
                    <c:v>29-Feb</c:v>
                  </c:pt>
                  <c:pt idx="595">
                    <c:v>1-Mar</c:v>
                  </c:pt>
                  <c:pt idx="596">
                    <c:v>2-Mar</c:v>
                  </c:pt>
                  <c:pt idx="597">
                    <c:v>3-Mar</c:v>
                  </c:pt>
                  <c:pt idx="598">
                    <c:v>4-Mar</c:v>
                  </c:pt>
                  <c:pt idx="599">
                    <c:v>5-Mar</c:v>
                  </c:pt>
                  <c:pt idx="600">
                    <c:v>6-Mar</c:v>
                  </c:pt>
                  <c:pt idx="601">
                    <c:v>7-Mar</c:v>
                  </c:pt>
                  <c:pt idx="602">
                    <c:v>8-Mar</c:v>
                  </c:pt>
                  <c:pt idx="603">
                    <c:v>9-Mar</c:v>
                  </c:pt>
                  <c:pt idx="604">
                    <c:v>27-Feb</c:v>
                  </c:pt>
                  <c:pt idx="605">
                    <c:v>28-Feb</c:v>
                  </c:pt>
                  <c:pt idx="606">
                    <c:v>29-Feb</c:v>
                  </c:pt>
                  <c:pt idx="607">
                    <c:v>1-Mar</c:v>
                  </c:pt>
                  <c:pt idx="608">
                    <c:v>2-Mar</c:v>
                  </c:pt>
                  <c:pt idx="609">
                    <c:v>3-Mar</c:v>
                  </c:pt>
                  <c:pt idx="610">
                    <c:v>4-Mar</c:v>
                  </c:pt>
                  <c:pt idx="611">
                    <c:v>5-Mar</c:v>
                  </c:pt>
                  <c:pt idx="612">
                    <c:v>6-Mar</c:v>
                  </c:pt>
                  <c:pt idx="613">
                    <c:v>7-Mar</c:v>
                  </c:pt>
                  <c:pt idx="614">
                    <c:v>8-Mar</c:v>
                  </c:pt>
                  <c:pt idx="615">
                    <c:v>9-Mar</c:v>
                  </c:pt>
                  <c:pt idx="616">
                    <c:v>27-Feb</c:v>
                  </c:pt>
                  <c:pt idx="617">
                    <c:v>28-Feb</c:v>
                  </c:pt>
                  <c:pt idx="618">
                    <c:v>29-Feb</c:v>
                  </c:pt>
                  <c:pt idx="619">
                    <c:v>1-Mar</c:v>
                  </c:pt>
                  <c:pt idx="620">
                    <c:v>2-Mar</c:v>
                  </c:pt>
                  <c:pt idx="621">
                    <c:v>27-Feb</c:v>
                  </c:pt>
                  <c:pt idx="622">
                    <c:v>28-Feb</c:v>
                  </c:pt>
                  <c:pt idx="623">
                    <c:v>29-Feb</c:v>
                  </c:pt>
                  <c:pt idx="624">
                    <c:v>1-Mar</c:v>
                  </c:pt>
                  <c:pt idx="625">
                    <c:v>2-Mar</c:v>
                  </c:pt>
                  <c:pt idx="626">
                    <c:v>3-Mar</c:v>
                  </c:pt>
                  <c:pt idx="627">
                    <c:v>4-Mar</c:v>
                  </c:pt>
                  <c:pt idx="628">
                    <c:v>5-Mar</c:v>
                  </c:pt>
                  <c:pt idx="629">
                    <c:v>6-Mar</c:v>
                  </c:pt>
                  <c:pt idx="630">
                    <c:v>7-Mar</c:v>
                  </c:pt>
                  <c:pt idx="631">
                    <c:v>8-Mar</c:v>
                  </c:pt>
                  <c:pt idx="632">
                    <c:v>9-Mar</c:v>
                  </c:pt>
                  <c:pt idx="633">
                    <c:v>27-Feb</c:v>
                  </c:pt>
                  <c:pt idx="634">
                    <c:v>28-Feb</c:v>
                  </c:pt>
                  <c:pt idx="635">
                    <c:v>29-Feb</c:v>
                  </c:pt>
                  <c:pt idx="636">
                    <c:v>1-Mar</c:v>
                  </c:pt>
                  <c:pt idx="637">
                    <c:v>2-Mar</c:v>
                  </c:pt>
                  <c:pt idx="638">
                    <c:v>3-Mar</c:v>
                  </c:pt>
                  <c:pt idx="639">
                    <c:v>4-Mar</c:v>
                  </c:pt>
                  <c:pt idx="640">
                    <c:v>5-Mar</c:v>
                  </c:pt>
                  <c:pt idx="641">
                    <c:v>6-Mar</c:v>
                  </c:pt>
                  <c:pt idx="642">
                    <c:v>7-Mar</c:v>
                  </c:pt>
                  <c:pt idx="643">
                    <c:v>8-Mar</c:v>
                  </c:pt>
                  <c:pt idx="644">
                    <c:v>9-Mar</c:v>
                  </c:pt>
                  <c:pt idx="645">
                    <c:v>27-Feb</c:v>
                  </c:pt>
                  <c:pt idx="646">
                    <c:v>29-Feb</c:v>
                  </c:pt>
                  <c:pt idx="647">
                    <c:v>1-Mar</c:v>
                  </c:pt>
                  <c:pt idx="648">
                    <c:v>2-Mar</c:v>
                  </c:pt>
                  <c:pt idx="649">
                    <c:v>27-Feb</c:v>
                  </c:pt>
                  <c:pt idx="650">
                    <c:v>28-Feb</c:v>
                  </c:pt>
                  <c:pt idx="651">
                    <c:v>29-Feb</c:v>
                  </c:pt>
                  <c:pt idx="652">
                    <c:v>1-Mar</c:v>
                  </c:pt>
                  <c:pt idx="653">
                    <c:v>2-Mar</c:v>
                  </c:pt>
                  <c:pt idx="654">
                    <c:v>3-Mar</c:v>
                  </c:pt>
                  <c:pt idx="655">
                    <c:v>4-Mar</c:v>
                  </c:pt>
                  <c:pt idx="656">
                    <c:v>5-Mar</c:v>
                  </c:pt>
                  <c:pt idx="657">
                    <c:v>6-Mar</c:v>
                  </c:pt>
                  <c:pt idx="658">
                    <c:v>7-Mar</c:v>
                  </c:pt>
                  <c:pt idx="659">
                    <c:v>8-Mar</c:v>
                  </c:pt>
                  <c:pt idx="660">
                    <c:v>9-Mar</c:v>
                  </c:pt>
                  <c:pt idx="661">
                    <c:v>27-Feb</c:v>
                  </c:pt>
                  <c:pt idx="662">
                    <c:v>28-Feb</c:v>
                  </c:pt>
                  <c:pt idx="663">
                    <c:v>29-Feb</c:v>
                  </c:pt>
                  <c:pt idx="664">
                    <c:v>1-Mar</c:v>
                  </c:pt>
                  <c:pt idx="665">
                    <c:v>2-Mar</c:v>
                  </c:pt>
                  <c:pt idx="666">
                    <c:v>3-Mar</c:v>
                  </c:pt>
                  <c:pt idx="667">
                    <c:v>4-Mar</c:v>
                  </c:pt>
                  <c:pt idx="668">
                    <c:v>5-Mar</c:v>
                  </c:pt>
                  <c:pt idx="669">
                    <c:v>6-Mar</c:v>
                  </c:pt>
                  <c:pt idx="670">
                    <c:v>7-Mar</c:v>
                  </c:pt>
                  <c:pt idx="671">
                    <c:v>8-Mar</c:v>
                  </c:pt>
                  <c:pt idx="672">
                    <c:v>9-Mar</c:v>
                  </c:pt>
                  <c:pt idx="673">
                    <c:v>27-Feb</c:v>
                  </c:pt>
                  <c:pt idx="674">
                    <c:v>28-Feb</c:v>
                  </c:pt>
                  <c:pt idx="675">
                    <c:v>29-Feb</c:v>
                  </c:pt>
                  <c:pt idx="676">
                    <c:v>1-Mar</c:v>
                  </c:pt>
                  <c:pt idx="677">
                    <c:v>2-Mar</c:v>
                  </c:pt>
                  <c:pt idx="678">
                    <c:v>3-Mar</c:v>
                  </c:pt>
                  <c:pt idx="679">
                    <c:v>4-Mar</c:v>
                  </c:pt>
                  <c:pt idx="680">
                    <c:v>5-Mar</c:v>
                  </c:pt>
                  <c:pt idx="681">
                    <c:v>6-Mar</c:v>
                  </c:pt>
                  <c:pt idx="682">
                    <c:v>7-Mar</c:v>
                  </c:pt>
                  <c:pt idx="683">
                    <c:v>8-Mar</c:v>
                  </c:pt>
                  <c:pt idx="684">
                    <c:v>9-Mar</c:v>
                  </c:pt>
                  <c:pt idx="685">
                    <c:v>27-Feb</c:v>
                  </c:pt>
                  <c:pt idx="686">
                    <c:v>28-Feb</c:v>
                  </c:pt>
                  <c:pt idx="687">
                    <c:v>29-Feb</c:v>
                  </c:pt>
                  <c:pt idx="688">
                    <c:v>1-Mar</c:v>
                  </c:pt>
                  <c:pt idx="689">
                    <c:v>2-Mar</c:v>
                  </c:pt>
                  <c:pt idx="690">
                    <c:v>3-Mar</c:v>
                  </c:pt>
                  <c:pt idx="691">
                    <c:v>4-Mar</c:v>
                  </c:pt>
                  <c:pt idx="692">
                    <c:v>5-Mar</c:v>
                  </c:pt>
                  <c:pt idx="693">
                    <c:v>6-Mar</c:v>
                  </c:pt>
                  <c:pt idx="694">
                    <c:v>7-Mar</c:v>
                  </c:pt>
                  <c:pt idx="695">
                    <c:v>8-Mar</c:v>
                  </c:pt>
                  <c:pt idx="696">
                    <c:v>9-Mar</c:v>
                  </c:pt>
                  <c:pt idx="697">
                    <c:v>27-Feb</c:v>
                  </c:pt>
                  <c:pt idx="698">
                    <c:v>28-Feb</c:v>
                  </c:pt>
                  <c:pt idx="699">
                    <c:v>29-Feb</c:v>
                  </c:pt>
                  <c:pt idx="700">
                    <c:v>1-Mar</c:v>
                  </c:pt>
                  <c:pt idx="701">
                    <c:v>2-Mar</c:v>
                  </c:pt>
                  <c:pt idx="702">
                    <c:v>3-Mar</c:v>
                  </c:pt>
                  <c:pt idx="703">
                    <c:v>4-Mar</c:v>
                  </c:pt>
                  <c:pt idx="704">
                    <c:v>5-Mar</c:v>
                  </c:pt>
                  <c:pt idx="705">
                    <c:v>6-Mar</c:v>
                  </c:pt>
                  <c:pt idx="706">
                    <c:v>7-Mar</c:v>
                  </c:pt>
                  <c:pt idx="707">
                    <c:v>8-Mar</c:v>
                  </c:pt>
                  <c:pt idx="708">
                    <c:v>9-Mar</c:v>
                  </c:pt>
                  <c:pt idx="709">
                    <c:v>27-Feb</c:v>
                  </c:pt>
                  <c:pt idx="710">
                    <c:v>28-Feb</c:v>
                  </c:pt>
                  <c:pt idx="711">
                    <c:v>29-Feb</c:v>
                  </c:pt>
                  <c:pt idx="712">
                    <c:v>1-Mar</c:v>
                  </c:pt>
                  <c:pt idx="713">
                    <c:v>2-Mar</c:v>
                  </c:pt>
                  <c:pt idx="714">
                    <c:v>3-Mar</c:v>
                  </c:pt>
                  <c:pt idx="715">
                    <c:v>4-Mar</c:v>
                  </c:pt>
                  <c:pt idx="716">
                    <c:v>5-Mar</c:v>
                  </c:pt>
                  <c:pt idx="717">
                    <c:v>6-Mar</c:v>
                  </c:pt>
                  <c:pt idx="718">
                    <c:v>7-Mar</c:v>
                  </c:pt>
                  <c:pt idx="719">
                    <c:v>8-Mar</c:v>
                  </c:pt>
                  <c:pt idx="720">
                    <c:v>9-Mar</c:v>
                  </c:pt>
                  <c:pt idx="721">
                    <c:v>27-Feb</c:v>
                  </c:pt>
                  <c:pt idx="722">
                    <c:v>28-Feb</c:v>
                  </c:pt>
                  <c:pt idx="723">
                    <c:v>29-Feb</c:v>
                  </c:pt>
                  <c:pt idx="724">
                    <c:v>1-Mar</c:v>
                  </c:pt>
                  <c:pt idx="725">
                    <c:v>27-Feb</c:v>
                  </c:pt>
                  <c:pt idx="726">
                    <c:v>28-Feb</c:v>
                  </c:pt>
                  <c:pt idx="727">
                    <c:v>29-Feb</c:v>
                  </c:pt>
                  <c:pt idx="728">
                    <c:v>1-Mar</c:v>
                  </c:pt>
                  <c:pt idx="729">
                    <c:v>2-Mar</c:v>
                  </c:pt>
                  <c:pt idx="730">
                    <c:v>3-Mar</c:v>
                  </c:pt>
                  <c:pt idx="731">
                    <c:v>4-Mar</c:v>
                  </c:pt>
                  <c:pt idx="732">
                    <c:v>5-Mar</c:v>
                  </c:pt>
                  <c:pt idx="733">
                    <c:v>6-Mar</c:v>
                  </c:pt>
                  <c:pt idx="734">
                    <c:v>7-Mar</c:v>
                  </c:pt>
                  <c:pt idx="735">
                    <c:v>8-Mar</c:v>
                  </c:pt>
                  <c:pt idx="736">
                    <c:v>9-Mar</c:v>
                  </c:pt>
                  <c:pt idx="737">
                    <c:v>27-Feb</c:v>
                  </c:pt>
                  <c:pt idx="738">
                    <c:v>28-Feb</c:v>
                  </c:pt>
                  <c:pt idx="739">
                    <c:v>29-Feb</c:v>
                  </c:pt>
                  <c:pt idx="740">
                    <c:v>1-Mar</c:v>
                  </c:pt>
                  <c:pt idx="741">
                    <c:v>2-Mar</c:v>
                  </c:pt>
                  <c:pt idx="742">
                    <c:v>3-Mar</c:v>
                  </c:pt>
                  <c:pt idx="743">
                    <c:v>4-Mar</c:v>
                  </c:pt>
                  <c:pt idx="744">
                    <c:v>5-Mar</c:v>
                  </c:pt>
                  <c:pt idx="745">
                    <c:v>6-Mar</c:v>
                  </c:pt>
                  <c:pt idx="746">
                    <c:v>7-Mar</c:v>
                  </c:pt>
                  <c:pt idx="747">
                    <c:v>8-Mar</c:v>
                  </c:pt>
                  <c:pt idx="748">
                    <c:v>9-Mar</c:v>
                  </c:pt>
                  <c:pt idx="749">
                    <c:v>10-Mar</c:v>
                  </c:pt>
                  <c:pt idx="750">
                    <c:v>27-Feb</c:v>
                  </c:pt>
                  <c:pt idx="751">
                    <c:v>28-Feb</c:v>
                  </c:pt>
                  <c:pt idx="752">
                    <c:v>29-Feb</c:v>
                  </c:pt>
                  <c:pt idx="753">
                    <c:v>1-Mar</c:v>
                  </c:pt>
                  <c:pt idx="754">
                    <c:v>2-Mar</c:v>
                  </c:pt>
                  <c:pt idx="755">
                    <c:v>3-Mar</c:v>
                  </c:pt>
                  <c:pt idx="756">
                    <c:v>4-Mar</c:v>
                  </c:pt>
                  <c:pt idx="757">
                    <c:v>5-Mar</c:v>
                  </c:pt>
                  <c:pt idx="758">
                    <c:v>6-Mar</c:v>
                  </c:pt>
                  <c:pt idx="759">
                    <c:v>7-Mar</c:v>
                  </c:pt>
                  <c:pt idx="760">
                    <c:v>8-Mar</c:v>
                  </c:pt>
                  <c:pt idx="761">
                    <c:v>9-Mar</c:v>
                  </c:pt>
                  <c:pt idx="762">
                    <c:v>10-Mar</c:v>
                  </c:pt>
                  <c:pt idx="763">
                    <c:v>27-Feb</c:v>
                  </c:pt>
                  <c:pt idx="764">
                    <c:v>28-Feb</c:v>
                  </c:pt>
                  <c:pt idx="765">
                    <c:v>29-Feb</c:v>
                  </c:pt>
                  <c:pt idx="766">
                    <c:v>1-Mar</c:v>
                  </c:pt>
                  <c:pt idx="767">
                    <c:v>2-Mar</c:v>
                  </c:pt>
                  <c:pt idx="768">
                    <c:v>3-Mar</c:v>
                  </c:pt>
                  <c:pt idx="769">
                    <c:v>4-Mar</c:v>
                  </c:pt>
                  <c:pt idx="770">
                    <c:v>5-Mar</c:v>
                  </c:pt>
                  <c:pt idx="771">
                    <c:v>6-Mar</c:v>
                  </c:pt>
                  <c:pt idx="772">
                    <c:v>7-Mar</c:v>
                  </c:pt>
                  <c:pt idx="773">
                    <c:v>8-Mar</c:v>
                  </c:pt>
                  <c:pt idx="774">
                    <c:v>9-Mar</c:v>
                  </c:pt>
                  <c:pt idx="775">
                    <c:v>10-Mar</c:v>
                  </c:pt>
                  <c:pt idx="776">
                    <c:v>27-Feb</c:v>
                  </c:pt>
                  <c:pt idx="777">
                    <c:v>28-Feb</c:v>
                  </c:pt>
                  <c:pt idx="778">
                    <c:v>29-Feb</c:v>
                  </c:pt>
                  <c:pt idx="779">
                    <c:v>1-Mar</c:v>
                  </c:pt>
                  <c:pt idx="780">
                    <c:v>2-Mar</c:v>
                  </c:pt>
                  <c:pt idx="781">
                    <c:v>3-Mar</c:v>
                  </c:pt>
                  <c:pt idx="782">
                    <c:v>4-Mar</c:v>
                  </c:pt>
                  <c:pt idx="783">
                    <c:v>5-Mar</c:v>
                  </c:pt>
                  <c:pt idx="784">
                    <c:v>6-Mar</c:v>
                  </c:pt>
                  <c:pt idx="785">
                    <c:v>7-Mar</c:v>
                  </c:pt>
                  <c:pt idx="786">
                    <c:v>8-Mar</c:v>
                  </c:pt>
                  <c:pt idx="787">
                    <c:v>9-Mar</c:v>
                  </c:pt>
                  <c:pt idx="788">
                    <c:v>10-Mar</c:v>
                  </c:pt>
                  <c:pt idx="789">
                    <c:v>27-Feb</c:v>
                  </c:pt>
                  <c:pt idx="790">
                    <c:v>28-Feb</c:v>
                  </c:pt>
                  <c:pt idx="791">
                    <c:v>29-Feb</c:v>
                  </c:pt>
                  <c:pt idx="792">
                    <c:v>1-Mar</c:v>
                  </c:pt>
                  <c:pt idx="793">
                    <c:v>2-Mar</c:v>
                  </c:pt>
                  <c:pt idx="794">
                    <c:v>3-Mar</c:v>
                  </c:pt>
                  <c:pt idx="795">
                    <c:v>4-Mar</c:v>
                  </c:pt>
                  <c:pt idx="796">
                    <c:v>5-Mar</c:v>
                  </c:pt>
                  <c:pt idx="797">
                    <c:v>6-Mar</c:v>
                  </c:pt>
                  <c:pt idx="798">
                    <c:v>7-Mar</c:v>
                  </c:pt>
                  <c:pt idx="799">
                    <c:v>8-Mar</c:v>
                  </c:pt>
                  <c:pt idx="800">
                    <c:v>9-Mar</c:v>
                  </c:pt>
                  <c:pt idx="801">
                    <c:v>10-Mar</c:v>
                  </c:pt>
                  <c:pt idx="802">
                    <c:v>27-Feb</c:v>
                  </c:pt>
                  <c:pt idx="803">
                    <c:v>28-Feb</c:v>
                  </c:pt>
                  <c:pt idx="804">
                    <c:v>29-Feb</c:v>
                  </c:pt>
                  <c:pt idx="805">
                    <c:v>1-Mar</c:v>
                  </c:pt>
                  <c:pt idx="806">
                    <c:v>27-Feb</c:v>
                  </c:pt>
                  <c:pt idx="807">
                    <c:v>28-Feb</c:v>
                  </c:pt>
                  <c:pt idx="808">
                    <c:v>29-Feb</c:v>
                  </c:pt>
                  <c:pt idx="809">
                    <c:v>1-Mar</c:v>
                  </c:pt>
                  <c:pt idx="810">
                    <c:v>2-Mar</c:v>
                  </c:pt>
                  <c:pt idx="811">
                    <c:v>3-Mar</c:v>
                  </c:pt>
                  <c:pt idx="812">
                    <c:v>4-Mar</c:v>
                  </c:pt>
                  <c:pt idx="813">
                    <c:v>5-Mar</c:v>
                  </c:pt>
                  <c:pt idx="814">
                    <c:v>6-Mar</c:v>
                  </c:pt>
                  <c:pt idx="815">
                    <c:v>7-Mar</c:v>
                  </c:pt>
                  <c:pt idx="816">
                    <c:v>8-Mar</c:v>
                  </c:pt>
                  <c:pt idx="817">
                    <c:v>9-Mar</c:v>
                  </c:pt>
                  <c:pt idx="818">
                    <c:v>10-Mar</c:v>
                  </c:pt>
                  <c:pt idx="819">
                    <c:v>27-Feb</c:v>
                  </c:pt>
                  <c:pt idx="820">
                    <c:v>28-Feb</c:v>
                  </c:pt>
                  <c:pt idx="821">
                    <c:v>29-Feb</c:v>
                  </c:pt>
                  <c:pt idx="822">
                    <c:v>1-Mar</c:v>
                  </c:pt>
                  <c:pt idx="823">
                    <c:v>2-Mar</c:v>
                  </c:pt>
                  <c:pt idx="824">
                    <c:v>3-Mar</c:v>
                  </c:pt>
                  <c:pt idx="825">
                    <c:v>4-Mar</c:v>
                  </c:pt>
                  <c:pt idx="826">
                    <c:v>5-Mar</c:v>
                  </c:pt>
                  <c:pt idx="827">
                    <c:v>6-Mar</c:v>
                  </c:pt>
                  <c:pt idx="828">
                    <c:v>7-Mar</c:v>
                  </c:pt>
                  <c:pt idx="829">
                    <c:v>8-Mar</c:v>
                  </c:pt>
                  <c:pt idx="830">
                    <c:v>9-Mar</c:v>
                  </c:pt>
                  <c:pt idx="831">
                    <c:v>10-Mar</c:v>
                  </c:pt>
                  <c:pt idx="832">
                    <c:v>27-Feb</c:v>
                  </c:pt>
                  <c:pt idx="833">
                    <c:v>28-Feb</c:v>
                  </c:pt>
                  <c:pt idx="834">
                    <c:v>29-Feb</c:v>
                  </c:pt>
                  <c:pt idx="835">
                    <c:v>1-Mar</c:v>
                  </c:pt>
                  <c:pt idx="836">
                    <c:v>2-Mar</c:v>
                  </c:pt>
                  <c:pt idx="837">
                    <c:v>3-Mar</c:v>
                  </c:pt>
                  <c:pt idx="838">
                    <c:v>4-Mar</c:v>
                  </c:pt>
                  <c:pt idx="839">
                    <c:v>5-Mar</c:v>
                  </c:pt>
                  <c:pt idx="840">
                    <c:v>6-Mar</c:v>
                  </c:pt>
                  <c:pt idx="841">
                    <c:v>7-Mar</c:v>
                  </c:pt>
                  <c:pt idx="842">
                    <c:v>8-Mar</c:v>
                  </c:pt>
                  <c:pt idx="843">
                    <c:v>9-Mar</c:v>
                  </c:pt>
                  <c:pt idx="844">
                    <c:v>10-Mar</c:v>
                  </c:pt>
                  <c:pt idx="845">
                    <c:v>27-Feb</c:v>
                  </c:pt>
                  <c:pt idx="846">
                    <c:v>28-Feb</c:v>
                  </c:pt>
                  <c:pt idx="847">
                    <c:v>29-Feb</c:v>
                  </c:pt>
                  <c:pt idx="848">
                    <c:v>1-Mar</c:v>
                  </c:pt>
                  <c:pt idx="849">
                    <c:v>2-Mar</c:v>
                  </c:pt>
                  <c:pt idx="850">
                    <c:v>3-Mar</c:v>
                  </c:pt>
                  <c:pt idx="851">
                    <c:v>4-Mar</c:v>
                  </c:pt>
                  <c:pt idx="852">
                    <c:v>5-Mar</c:v>
                  </c:pt>
                  <c:pt idx="853">
                    <c:v>6-Mar</c:v>
                  </c:pt>
                  <c:pt idx="854">
                    <c:v>7-Mar</c:v>
                  </c:pt>
                  <c:pt idx="855">
                    <c:v>8-Mar</c:v>
                  </c:pt>
                  <c:pt idx="856">
                    <c:v>9-Mar</c:v>
                  </c:pt>
                  <c:pt idx="857">
                    <c:v>27-Feb</c:v>
                  </c:pt>
                  <c:pt idx="858">
                    <c:v>28-Feb</c:v>
                  </c:pt>
                  <c:pt idx="859">
                    <c:v>29-Feb</c:v>
                  </c:pt>
                  <c:pt idx="860">
                    <c:v>1-Mar</c:v>
                  </c:pt>
                  <c:pt idx="861">
                    <c:v>2-Mar</c:v>
                  </c:pt>
                  <c:pt idx="862">
                    <c:v>3-Mar</c:v>
                  </c:pt>
                  <c:pt idx="863">
                    <c:v>4-Mar</c:v>
                  </c:pt>
                  <c:pt idx="864">
                    <c:v>5-Mar</c:v>
                  </c:pt>
                  <c:pt idx="865">
                    <c:v>6-Mar</c:v>
                  </c:pt>
                  <c:pt idx="866">
                    <c:v>7-Mar</c:v>
                  </c:pt>
                  <c:pt idx="867">
                    <c:v>8-Mar</c:v>
                  </c:pt>
                  <c:pt idx="868">
                    <c:v>9-Mar</c:v>
                  </c:pt>
                  <c:pt idx="869">
                    <c:v>7-Mar</c:v>
                  </c:pt>
                  <c:pt idx="870">
                    <c:v>8-Mar</c:v>
                  </c:pt>
                  <c:pt idx="871">
                    <c:v>27-Feb</c:v>
                  </c:pt>
                  <c:pt idx="872">
                    <c:v>28-Feb</c:v>
                  </c:pt>
                  <c:pt idx="873">
                    <c:v>29-Feb</c:v>
                  </c:pt>
                  <c:pt idx="874">
                    <c:v>1-Mar</c:v>
                  </c:pt>
                  <c:pt idx="875">
                    <c:v>2-Mar</c:v>
                  </c:pt>
                  <c:pt idx="876">
                    <c:v>3-Mar</c:v>
                  </c:pt>
                  <c:pt idx="877">
                    <c:v>4-Mar</c:v>
                  </c:pt>
                  <c:pt idx="878">
                    <c:v>5-Mar</c:v>
                  </c:pt>
                  <c:pt idx="879">
                    <c:v>6-Mar</c:v>
                  </c:pt>
                  <c:pt idx="880">
                    <c:v>7-Mar</c:v>
                  </c:pt>
                  <c:pt idx="881">
                    <c:v>8-Mar</c:v>
                  </c:pt>
                  <c:pt idx="882">
                    <c:v>9-Mar</c:v>
                  </c:pt>
                  <c:pt idx="883">
                    <c:v>27-Feb</c:v>
                  </c:pt>
                  <c:pt idx="884">
                    <c:v>28-Feb</c:v>
                  </c:pt>
                  <c:pt idx="885">
                    <c:v>29-Feb</c:v>
                  </c:pt>
                  <c:pt idx="886">
                    <c:v>1-Mar</c:v>
                  </c:pt>
                  <c:pt idx="887">
                    <c:v>2-Mar</c:v>
                  </c:pt>
                  <c:pt idx="888">
                    <c:v>3-Mar</c:v>
                  </c:pt>
                  <c:pt idx="889">
                    <c:v>4-Mar</c:v>
                  </c:pt>
                  <c:pt idx="890">
                    <c:v>5-Mar</c:v>
                  </c:pt>
                  <c:pt idx="891">
                    <c:v>6-Mar</c:v>
                  </c:pt>
                  <c:pt idx="892">
                    <c:v>7-Mar</c:v>
                  </c:pt>
                  <c:pt idx="893">
                    <c:v>8-Mar</c:v>
                  </c:pt>
                  <c:pt idx="894">
                    <c:v>9-Mar</c:v>
                  </c:pt>
                  <c:pt idx="895">
                    <c:v>27-Feb</c:v>
                  </c:pt>
                  <c:pt idx="896">
                    <c:v>28-Feb</c:v>
                  </c:pt>
                  <c:pt idx="897">
                    <c:v>29-Feb</c:v>
                  </c:pt>
                  <c:pt idx="898">
                    <c:v>1-Mar</c:v>
                  </c:pt>
                  <c:pt idx="899">
                    <c:v>27-Feb</c:v>
                  </c:pt>
                  <c:pt idx="900">
                    <c:v>28-Feb</c:v>
                  </c:pt>
                  <c:pt idx="901">
                    <c:v>29-Feb</c:v>
                  </c:pt>
                  <c:pt idx="902">
                    <c:v>1-Mar</c:v>
                  </c:pt>
                  <c:pt idx="903">
                    <c:v>2-Mar</c:v>
                  </c:pt>
                  <c:pt idx="904">
                    <c:v>3-Mar</c:v>
                  </c:pt>
                  <c:pt idx="905">
                    <c:v>4-Mar</c:v>
                  </c:pt>
                  <c:pt idx="906">
                    <c:v>5-Mar</c:v>
                  </c:pt>
                  <c:pt idx="907">
                    <c:v>6-Mar</c:v>
                  </c:pt>
                  <c:pt idx="908">
                    <c:v>7-Mar</c:v>
                  </c:pt>
                  <c:pt idx="909">
                    <c:v>8-Mar</c:v>
                  </c:pt>
                  <c:pt idx="910">
                    <c:v>9-Mar</c:v>
                  </c:pt>
                  <c:pt idx="911">
                    <c:v>27-Feb</c:v>
                  </c:pt>
                  <c:pt idx="912">
                    <c:v>28-Feb</c:v>
                  </c:pt>
                  <c:pt idx="913">
                    <c:v>29-Feb</c:v>
                  </c:pt>
                  <c:pt idx="914">
                    <c:v>1-Mar</c:v>
                  </c:pt>
                  <c:pt idx="915">
                    <c:v>2-Mar</c:v>
                  </c:pt>
                  <c:pt idx="916">
                    <c:v>3-Mar</c:v>
                  </c:pt>
                  <c:pt idx="917">
                    <c:v>4-Mar</c:v>
                  </c:pt>
                  <c:pt idx="918">
                    <c:v>5-Mar</c:v>
                  </c:pt>
                  <c:pt idx="919">
                    <c:v>6-Mar</c:v>
                  </c:pt>
                  <c:pt idx="920">
                    <c:v>7-Mar</c:v>
                  </c:pt>
                  <c:pt idx="921">
                    <c:v>8-Mar</c:v>
                  </c:pt>
                  <c:pt idx="922">
                    <c:v>9-Mar</c:v>
                  </c:pt>
                  <c:pt idx="923">
                    <c:v>27-Feb</c:v>
                  </c:pt>
                  <c:pt idx="924">
                    <c:v>28-Feb</c:v>
                  </c:pt>
                  <c:pt idx="925">
                    <c:v>29-Feb</c:v>
                  </c:pt>
                  <c:pt idx="926">
                    <c:v>1-Mar</c:v>
                  </c:pt>
                  <c:pt idx="927">
                    <c:v>2-Mar</c:v>
                  </c:pt>
                  <c:pt idx="928">
                    <c:v>3-Mar</c:v>
                  </c:pt>
                  <c:pt idx="929">
                    <c:v>4-Mar</c:v>
                  </c:pt>
                  <c:pt idx="930">
                    <c:v>5-Mar</c:v>
                  </c:pt>
                  <c:pt idx="931">
                    <c:v>6-Mar</c:v>
                  </c:pt>
                  <c:pt idx="932">
                    <c:v>7-Mar</c:v>
                  </c:pt>
                  <c:pt idx="933">
                    <c:v>8-Mar</c:v>
                  </c:pt>
                  <c:pt idx="934">
                    <c:v>9-Mar</c:v>
                  </c:pt>
                  <c:pt idx="935">
                    <c:v>27-Feb</c:v>
                  </c:pt>
                  <c:pt idx="936">
                    <c:v>28-Feb</c:v>
                  </c:pt>
                  <c:pt idx="937">
                    <c:v>29-Feb</c:v>
                  </c:pt>
                  <c:pt idx="938">
                    <c:v>1-Mar</c:v>
                  </c:pt>
                  <c:pt idx="939">
                    <c:v>2-Mar</c:v>
                  </c:pt>
                  <c:pt idx="940">
                    <c:v>3-Mar</c:v>
                  </c:pt>
                  <c:pt idx="941">
                    <c:v>4-Mar</c:v>
                  </c:pt>
                  <c:pt idx="942">
                    <c:v>5-Mar</c:v>
                  </c:pt>
                  <c:pt idx="943">
                    <c:v>6-Mar</c:v>
                  </c:pt>
                  <c:pt idx="944">
                    <c:v>7-Mar</c:v>
                  </c:pt>
                  <c:pt idx="945">
                    <c:v>8-Mar</c:v>
                  </c:pt>
                  <c:pt idx="946">
                    <c:v>9-Mar</c:v>
                  </c:pt>
                  <c:pt idx="947">
                    <c:v>27-Feb</c:v>
                  </c:pt>
                  <c:pt idx="948">
                    <c:v>28-Feb</c:v>
                  </c:pt>
                  <c:pt idx="949">
                    <c:v>29-Feb</c:v>
                  </c:pt>
                  <c:pt idx="950">
                    <c:v>1-Mar</c:v>
                  </c:pt>
                  <c:pt idx="951">
                    <c:v>2-Mar</c:v>
                  </c:pt>
                  <c:pt idx="952">
                    <c:v>3-Mar</c:v>
                  </c:pt>
                  <c:pt idx="953">
                    <c:v>4-Mar</c:v>
                  </c:pt>
                  <c:pt idx="954">
                    <c:v>5-Mar</c:v>
                  </c:pt>
                  <c:pt idx="955">
                    <c:v>6-Mar</c:v>
                  </c:pt>
                  <c:pt idx="956">
                    <c:v>7-Mar</c:v>
                  </c:pt>
                  <c:pt idx="957">
                    <c:v>8-Mar</c:v>
                  </c:pt>
                  <c:pt idx="958">
                    <c:v>9-Mar</c:v>
                  </c:pt>
                  <c:pt idx="959">
                    <c:v>27-Feb</c:v>
                  </c:pt>
                  <c:pt idx="960">
                    <c:v>28-Feb</c:v>
                  </c:pt>
                  <c:pt idx="961">
                    <c:v>29-Feb</c:v>
                  </c:pt>
                  <c:pt idx="962">
                    <c:v>1-Mar</c:v>
                  </c:pt>
                  <c:pt idx="963">
                    <c:v>2-Mar</c:v>
                  </c:pt>
                  <c:pt idx="964">
                    <c:v>27-Feb</c:v>
                  </c:pt>
                  <c:pt idx="965">
                    <c:v>28-Feb</c:v>
                  </c:pt>
                  <c:pt idx="966">
                    <c:v>29-Feb</c:v>
                  </c:pt>
                  <c:pt idx="967">
                    <c:v>1-Mar</c:v>
                  </c:pt>
                  <c:pt idx="968">
                    <c:v>2-Mar</c:v>
                  </c:pt>
                  <c:pt idx="969">
                    <c:v>3-Mar</c:v>
                  </c:pt>
                  <c:pt idx="970">
                    <c:v>4-Mar</c:v>
                  </c:pt>
                  <c:pt idx="971">
                    <c:v>5-Mar</c:v>
                  </c:pt>
                  <c:pt idx="972">
                    <c:v>6-Mar</c:v>
                  </c:pt>
                  <c:pt idx="973">
                    <c:v>7-Mar</c:v>
                  </c:pt>
                  <c:pt idx="974">
                    <c:v>8-Mar</c:v>
                  </c:pt>
                  <c:pt idx="975">
                    <c:v>9-Mar</c:v>
                  </c:pt>
                  <c:pt idx="976">
                    <c:v>27-Feb</c:v>
                  </c:pt>
                  <c:pt idx="977">
                    <c:v>28-Feb</c:v>
                  </c:pt>
                  <c:pt idx="978">
                    <c:v>29-Feb</c:v>
                  </c:pt>
                  <c:pt idx="979">
                    <c:v>1-Mar</c:v>
                  </c:pt>
                  <c:pt idx="980">
                    <c:v>2-Mar</c:v>
                  </c:pt>
                  <c:pt idx="981">
                    <c:v>3-Mar</c:v>
                  </c:pt>
                  <c:pt idx="982">
                    <c:v>4-Mar</c:v>
                  </c:pt>
                  <c:pt idx="983">
                    <c:v>5-Mar</c:v>
                  </c:pt>
                  <c:pt idx="984">
                    <c:v>6-Mar</c:v>
                  </c:pt>
                  <c:pt idx="985">
                    <c:v>7-Mar</c:v>
                  </c:pt>
                  <c:pt idx="986">
                    <c:v>8-Mar</c:v>
                  </c:pt>
                  <c:pt idx="987">
                    <c:v>9-Mar</c:v>
                  </c:pt>
                  <c:pt idx="988">
                    <c:v>27-Feb</c:v>
                  </c:pt>
                  <c:pt idx="989">
                    <c:v>28-Feb</c:v>
                  </c:pt>
                  <c:pt idx="990">
                    <c:v>29-Feb</c:v>
                  </c:pt>
                  <c:pt idx="991">
                    <c:v>1-Mar</c:v>
                  </c:pt>
                  <c:pt idx="992">
                    <c:v>2-Mar</c:v>
                  </c:pt>
                  <c:pt idx="993">
                    <c:v>3-Mar</c:v>
                  </c:pt>
                  <c:pt idx="994">
                    <c:v>4-Mar</c:v>
                  </c:pt>
                  <c:pt idx="995">
                    <c:v>5-Mar</c:v>
                  </c:pt>
                  <c:pt idx="996">
                    <c:v>6-Mar</c:v>
                  </c:pt>
                  <c:pt idx="997">
                    <c:v>7-Mar</c:v>
                  </c:pt>
                  <c:pt idx="998">
                    <c:v>8-Mar</c:v>
                  </c:pt>
                  <c:pt idx="999">
                    <c:v>9-Mar</c:v>
                  </c:pt>
                  <c:pt idx="1000">
                    <c:v>27-Feb</c:v>
                  </c:pt>
                  <c:pt idx="1001">
                    <c:v>28-Feb</c:v>
                  </c:pt>
                  <c:pt idx="1002">
                    <c:v>29-Feb</c:v>
                  </c:pt>
                  <c:pt idx="1003">
                    <c:v>1-Mar</c:v>
                  </c:pt>
                  <c:pt idx="1004">
                    <c:v>2-Mar</c:v>
                  </c:pt>
                  <c:pt idx="1005">
                    <c:v>3-Mar</c:v>
                  </c:pt>
                  <c:pt idx="1006">
                    <c:v>4-Mar</c:v>
                  </c:pt>
                  <c:pt idx="1007">
                    <c:v>5-Mar</c:v>
                  </c:pt>
                  <c:pt idx="1008">
                    <c:v>6-Mar</c:v>
                  </c:pt>
                  <c:pt idx="1009">
                    <c:v>7-Mar</c:v>
                  </c:pt>
                  <c:pt idx="1010">
                    <c:v>8-Mar</c:v>
                  </c:pt>
                  <c:pt idx="1011">
                    <c:v>9-Mar</c:v>
                  </c:pt>
                  <c:pt idx="1012">
                    <c:v>27-Feb</c:v>
                  </c:pt>
                  <c:pt idx="1013">
                    <c:v>28-Feb</c:v>
                  </c:pt>
                  <c:pt idx="1014">
                    <c:v>29-Feb</c:v>
                  </c:pt>
                  <c:pt idx="1015">
                    <c:v>1-Mar</c:v>
                  </c:pt>
                  <c:pt idx="1016">
                    <c:v>2-Mar</c:v>
                  </c:pt>
                  <c:pt idx="1017">
                    <c:v>3-Mar</c:v>
                  </c:pt>
                  <c:pt idx="1018">
                    <c:v>4-Mar</c:v>
                  </c:pt>
                  <c:pt idx="1019">
                    <c:v>5-Mar</c:v>
                  </c:pt>
                  <c:pt idx="1020">
                    <c:v>6-Mar</c:v>
                  </c:pt>
                  <c:pt idx="1021">
                    <c:v>7-Mar</c:v>
                  </c:pt>
                  <c:pt idx="1022">
                    <c:v>8-Mar</c:v>
                  </c:pt>
                  <c:pt idx="1023">
                    <c:v>9-Mar</c:v>
                  </c:pt>
                  <c:pt idx="1024">
                    <c:v>27-Feb</c:v>
                  </c:pt>
                  <c:pt idx="1025">
                    <c:v>28-Feb</c:v>
                  </c:pt>
                  <c:pt idx="1026">
                    <c:v>29-Feb</c:v>
                  </c:pt>
                  <c:pt idx="1027">
                    <c:v>1-Mar</c:v>
                  </c:pt>
                  <c:pt idx="1028">
                    <c:v>2-Mar</c:v>
                  </c:pt>
                  <c:pt idx="1029">
                    <c:v>27-Feb</c:v>
                  </c:pt>
                  <c:pt idx="1030">
                    <c:v>28-Feb</c:v>
                  </c:pt>
                  <c:pt idx="1031">
                    <c:v>29-Feb</c:v>
                  </c:pt>
                  <c:pt idx="1032">
                    <c:v>1-Mar</c:v>
                  </c:pt>
                  <c:pt idx="1033">
                    <c:v>2-Mar</c:v>
                  </c:pt>
                  <c:pt idx="1034">
                    <c:v>3-Mar</c:v>
                  </c:pt>
                  <c:pt idx="1035">
                    <c:v>4-Mar</c:v>
                  </c:pt>
                  <c:pt idx="1036">
                    <c:v>5-Mar</c:v>
                  </c:pt>
                  <c:pt idx="1037">
                    <c:v>6-Mar</c:v>
                  </c:pt>
                  <c:pt idx="1038">
                    <c:v>7-Mar</c:v>
                  </c:pt>
                  <c:pt idx="1039">
                    <c:v>8-Mar</c:v>
                  </c:pt>
                  <c:pt idx="1040">
                    <c:v>9-Mar</c:v>
                  </c:pt>
                  <c:pt idx="1041">
                    <c:v>27-Feb</c:v>
                  </c:pt>
                  <c:pt idx="1042">
                    <c:v>28-Feb</c:v>
                  </c:pt>
                  <c:pt idx="1043">
                    <c:v>29-Feb</c:v>
                  </c:pt>
                  <c:pt idx="1044">
                    <c:v>1-Mar</c:v>
                  </c:pt>
                  <c:pt idx="1045">
                    <c:v>2-Mar</c:v>
                  </c:pt>
                  <c:pt idx="1046">
                    <c:v>3-Mar</c:v>
                  </c:pt>
                  <c:pt idx="1047">
                    <c:v>4-Mar</c:v>
                  </c:pt>
                  <c:pt idx="1048">
                    <c:v>5-Mar</c:v>
                  </c:pt>
                  <c:pt idx="1049">
                    <c:v>6-Mar</c:v>
                  </c:pt>
                  <c:pt idx="1050">
                    <c:v>7-Mar</c:v>
                  </c:pt>
                  <c:pt idx="1051">
                    <c:v>8-Mar</c:v>
                  </c:pt>
                  <c:pt idx="1052">
                    <c:v>9-Mar</c:v>
                  </c:pt>
                  <c:pt idx="1053">
                    <c:v>27-Feb</c:v>
                  </c:pt>
                  <c:pt idx="1054">
                    <c:v>28-Feb</c:v>
                  </c:pt>
                  <c:pt idx="1055">
                    <c:v>29-Feb</c:v>
                  </c:pt>
                  <c:pt idx="1056">
                    <c:v>1-Mar</c:v>
                  </c:pt>
                  <c:pt idx="1057">
                    <c:v>2-Mar</c:v>
                  </c:pt>
                  <c:pt idx="1058">
                    <c:v>3-Mar</c:v>
                  </c:pt>
                  <c:pt idx="1059">
                    <c:v>4-Mar</c:v>
                  </c:pt>
                  <c:pt idx="1060">
                    <c:v>5-Mar</c:v>
                  </c:pt>
                  <c:pt idx="1061">
                    <c:v>6-Mar</c:v>
                  </c:pt>
                  <c:pt idx="1062">
                    <c:v>7-Mar</c:v>
                  </c:pt>
                  <c:pt idx="1063">
                    <c:v>8-Mar</c:v>
                  </c:pt>
                  <c:pt idx="1064">
                    <c:v>9-Mar</c:v>
                  </c:pt>
                  <c:pt idx="1065">
                    <c:v>27-Feb</c:v>
                  </c:pt>
                  <c:pt idx="1066">
                    <c:v>28-Feb</c:v>
                  </c:pt>
                  <c:pt idx="1067">
                    <c:v>29-Feb</c:v>
                  </c:pt>
                  <c:pt idx="1068">
                    <c:v>1-Mar</c:v>
                  </c:pt>
                  <c:pt idx="1069">
                    <c:v>2-Mar</c:v>
                  </c:pt>
                  <c:pt idx="1070">
                    <c:v>3-Mar</c:v>
                  </c:pt>
                  <c:pt idx="1071">
                    <c:v>4-Mar</c:v>
                  </c:pt>
                  <c:pt idx="1072">
                    <c:v>5-Mar</c:v>
                  </c:pt>
                  <c:pt idx="1073">
                    <c:v>6-Mar</c:v>
                  </c:pt>
                  <c:pt idx="1074">
                    <c:v>7-Mar</c:v>
                  </c:pt>
                  <c:pt idx="1075">
                    <c:v>8-Mar</c:v>
                  </c:pt>
                  <c:pt idx="1076">
                    <c:v>9-Mar</c:v>
                  </c:pt>
                  <c:pt idx="1077">
                    <c:v>27-Feb</c:v>
                  </c:pt>
                  <c:pt idx="1078">
                    <c:v>28-Feb</c:v>
                  </c:pt>
                  <c:pt idx="1079">
                    <c:v>29-Feb</c:v>
                  </c:pt>
                  <c:pt idx="1080">
                    <c:v>1-Mar</c:v>
                  </c:pt>
                  <c:pt idx="1081">
                    <c:v>2-Mar</c:v>
                  </c:pt>
                  <c:pt idx="1082">
                    <c:v>3-Mar</c:v>
                  </c:pt>
                  <c:pt idx="1083">
                    <c:v>4-Mar</c:v>
                  </c:pt>
                  <c:pt idx="1084">
                    <c:v>5-Mar</c:v>
                  </c:pt>
                  <c:pt idx="1085">
                    <c:v>6-Mar</c:v>
                  </c:pt>
                  <c:pt idx="1086">
                    <c:v>7-Mar</c:v>
                  </c:pt>
                  <c:pt idx="1087">
                    <c:v>8-Mar</c:v>
                  </c:pt>
                  <c:pt idx="1088">
                    <c:v>9-Mar</c:v>
                  </c:pt>
                  <c:pt idx="1089">
                    <c:v>27-Feb</c:v>
                  </c:pt>
                  <c:pt idx="1090">
                    <c:v>28-Feb</c:v>
                  </c:pt>
                  <c:pt idx="1091">
                    <c:v>29-Feb</c:v>
                  </c:pt>
                  <c:pt idx="1092">
                    <c:v>1-Mar</c:v>
                  </c:pt>
                  <c:pt idx="1093">
                    <c:v>2-Mar</c:v>
                  </c:pt>
                  <c:pt idx="1094">
                    <c:v>27-Feb</c:v>
                  </c:pt>
                  <c:pt idx="1095">
                    <c:v>28-Feb</c:v>
                  </c:pt>
                  <c:pt idx="1096">
                    <c:v>29-Feb</c:v>
                  </c:pt>
                  <c:pt idx="1097">
                    <c:v>1-Mar</c:v>
                  </c:pt>
                  <c:pt idx="1098">
                    <c:v>2-Mar</c:v>
                  </c:pt>
                  <c:pt idx="1099">
                    <c:v>3-Mar</c:v>
                  </c:pt>
                  <c:pt idx="1100">
                    <c:v>4-Mar</c:v>
                  </c:pt>
                  <c:pt idx="1101">
                    <c:v>5-Mar</c:v>
                  </c:pt>
                  <c:pt idx="1102">
                    <c:v>6-Mar</c:v>
                  </c:pt>
                  <c:pt idx="1103">
                    <c:v>7-Mar</c:v>
                  </c:pt>
                  <c:pt idx="1104">
                    <c:v>8-Mar</c:v>
                  </c:pt>
                  <c:pt idx="1105">
                    <c:v>9-Mar</c:v>
                  </c:pt>
                </c:lvl>
                <c:lvl>
                  <c:pt idx="0">
                    <c:v>100A</c:v>
                  </c:pt>
                  <c:pt idx="13">
                    <c:v>100B</c:v>
                  </c:pt>
                  <c:pt idx="26">
                    <c:v>200A</c:v>
                  </c:pt>
                  <c:pt idx="39">
                    <c:v>200B</c:v>
                  </c:pt>
                  <c:pt idx="52">
                    <c:v>Floor</c:v>
                  </c:pt>
                  <c:pt idx="56">
                    <c:v>Pit</c:v>
                  </c:pt>
                  <c:pt idx="69">
                    <c:v>SuiteA</c:v>
                  </c:pt>
                  <c:pt idx="81">
                    <c:v>SuiteB</c:v>
                  </c:pt>
                  <c:pt idx="94">
                    <c:v>100A</c:v>
                  </c:pt>
                  <c:pt idx="106">
                    <c:v>100B</c:v>
                  </c:pt>
                  <c:pt idx="118">
                    <c:v>200A</c:v>
                  </c:pt>
                  <c:pt idx="130">
                    <c:v>200B</c:v>
                  </c:pt>
                  <c:pt idx="142">
                    <c:v>300A</c:v>
                  </c:pt>
                  <c:pt idx="154">
                    <c:v>300B</c:v>
                  </c:pt>
                  <c:pt idx="166">
                    <c:v>Floor</c:v>
                  </c:pt>
                  <c:pt idx="171">
                    <c:v>Pit</c:v>
                  </c:pt>
                  <c:pt idx="183">
                    <c:v>100A</c:v>
                  </c:pt>
                  <c:pt idx="195">
                    <c:v>100B</c:v>
                  </c:pt>
                  <c:pt idx="207">
                    <c:v>200A</c:v>
                  </c:pt>
                  <c:pt idx="218">
                    <c:v>200B</c:v>
                  </c:pt>
                  <c:pt idx="229">
                    <c:v>300A</c:v>
                  </c:pt>
                  <c:pt idx="241">
                    <c:v>300B</c:v>
                  </c:pt>
                  <c:pt idx="253">
                    <c:v>Floor</c:v>
                  </c:pt>
                  <c:pt idx="258">
                    <c:v>Pit</c:v>
                  </c:pt>
                  <c:pt idx="270">
                    <c:v>SuiteA</c:v>
                  </c:pt>
                  <c:pt idx="282">
                    <c:v>SuiteB</c:v>
                  </c:pt>
                  <c:pt idx="292">
                    <c:v>100A</c:v>
                  </c:pt>
                  <c:pt idx="305">
                    <c:v>100B</c:v>
                  </c:pt>
                  <c:pt idx="318">
                    <c:v>200A</c:v>
                  </c:pt>
                  <c:pt idx="331">
                    <c:v>300A</c:v>
                  </c:pt>
                  <c:pt idx="344">
                    <c:v>Floor</c:v>
                  </c:pt>
                  <c:pt idx="356">
                    <c:v>Pit</c:v>
                  </c:pt>
                  <c:pt idx="369">
                    <c:v>100A</c:v>
                  </c:pt>
                  <c:pt idx="382">
                    <c:v>100B</c:v>
                  </c:pt>
                  <c:pt idx="395">
                    <c:v>200A</c:v>
                  </c:pt>
                  <c:pt idx="408">
                    <c:v>200B</c:v>
                  </c:pt>
                  <c:pt idx="421">
                    <c:v>300A</c:v>
                  </c:pt>
                  <c:pt idx="434">
                    <c:v>300B</c:v>
                  </c:pt>
                  <c:pt idx="447">
                    <c:v>Floor</c:v>
                  </c:pt>
                  <c:pt idx="452">
                    <c:v>Pit</c:v>
                  </c:pt>
                  <c:pt idx="465">
                    <c:v>100A</c:v>
                  </c:pt>
                  <c:pt idx="478">
                    <c:v>100B</c:v>
                  </c:pt>
                  <c:pt idx="491">
                    <c:v>200A</c:v>
                  </c:pt>
                  <c:pt idx="504">
                    <c:v>200B</c:v>
                  </c:pt>
                  <c:pt idx="517">
                    <c:v>300A</c:v>
                  </c:pt>
                  <c:pt idx="530">
                    <c:v>300B</c:v>
                  </c:pt>
                  <c:pt idx="543">
                    <c:v>Floor</c:v>
                  </c:pt>
                  <c:pt idx="548">
                    <c:v>Pit</c:v>
                  </c:pt>
                  <c:pt idx="561">
                    <c:v>SuiteA</c:v>
                  </c:pt>
                  <c:pt idx="568">
                    <c:v>100A</c:v>
                  </c:pt>
                  <c:pt idx="580">
                    <c:v>100B</c:v>
                  </c:pt>
                  <c:pt idx="592">
                    <c:v>200A</c:v>
                  </c:pt>
                  <c:pt idx="604">
                    <c:v>200B</c:v>
                  </c:pt>
                  <c:pt idx="616">
                    <c:v>Floor</c:v>
                  </c:pt>
                  <c:pt idx="621">
                    <c:v>Pit</c:v>
                  </c:pt>
                  <c:pt idx="633">
                    <c:v>SuiteA</c:v>
                  </c:pt>
                  <c:pt idx="645">
                    <c:v>SuiteB</c:v>
                  </c:pt>
                  <c:pt idx="649">
                    <c:v>100A</c:v>
                  </c:pt>
                  <c:pt idx="661">
                    <c:v>100B</c:v>
                  </c:pt>
                  <c:pt idx="673">
                    <c:v>200A</c:v>
                  </c:pt>
                  <c:pt idx="685">
                    <c:v>200B</c:v>
                  </c:pt>
                  <c:pt idx="697">
                    <c:v>300A</c:v>
                  </c:pt>
                  <c:pt idx="709">
                    <c:v>300B</c:v>
                  </c:pt>
                  <c:pt idx="721">
                    <c:v>Floor</c:v>
                  </c:pt>
                  <c:pt idx="725">
                    <c:v>Pit</c:v>
                  </c:pt>
                  <c:pt idx="737">
                    <c:v>100A</c:v>
                  </c:pt>
                  <c:pt idx="750">
                    <c:v>100B</c:v>
                  </c:pt>
                  <c:pt idx="763">
                    <c:v>200A</c:v>
                  </c:pt>
                  <c:pt idx="776">
                    <c:v>200B</c:v>
                  </c:pt>
                  <c:pt idx="789">
                    <c:v>300A</c:v>
                  </c:pt>
                  <c:pt idx="802">
                    <c:v>Floor</c:v>
                  </c:pt>
                  <c:pt idx="806">
                    <c:v>Pit</c:v>
                  </c:pt>
                  <c:pt idx="819">
                    <c:v>SuiteA</c:v>
                  </c:pt>
                  <c:pt idx="832">
                    <c:v>SuiteB</c:v>
                  </c:pt>
                  <c:pt idx="845">
                    <c:v>100A</c:v>
                  </c:pt>
                  <c:pt idx="857">
                    <c:v>100B</c:v>
                  </c:pt>
                  <c:pt idx="869">
                    <c:v>200B</c:v>
                  </c:pt>
                  <c:pt idx="871">
                    <c:v>300A</c:v>
                  </c:pt>
                  <c:pt idx="883">
                    <c:v>300B</c:v>
                  </c:pt>
                  <c:pt idx="895">
                    <c:v>Floor</c:v>
                  </c:pt>
                  <c:pt idx="899">
                    <c:v>Pit</c:v>
                  </c:pt>
                  <c:pt idx="911">
                    <c:v>100A</c:v>
                  </c:pt>
                  <c:pt idx="923">
                    <c:v>100B</c:v>
                  </c:pt>
                  <c:pt idx="935">
                    <c:v>200A</c:v>
                  </c:pt>
                  <c:pt idx="947">
                    <c:v>200B</c:v>
                  </c:pt>
                  <c:pt idx="959">
                    <c:v>Floor</c:v>
                  </c:pt>
                  <c:pt idx="964">
                    <c:v>Pit</c:v>
                  </c:pt>
                  <c:pt idx="976">
                    <c:v>100A</c:v>
                  </c:pt>
                  <c:pt idx="988">
                    <c:v>100B</c:v>
                  </c:pt>
                  <c:pt idx="1000">
                    <c:v>200A</c:v>
                  </c:pt>
                  <c:pt idx="1012">
                    <c:v>200B</c:v>
                  </c:pt>
                  <c:pt idx="1024">
                    <c:v>Floor</c:v>
                  </c:pt>
                  <c:pt idx="1029">
                    <c:v>Pit</c:v>
                  </c:pt>
                  <c:pt idx="1041">
                    <c:v>100A</c:v>
                  </c:pt>
                  <c:pt idx="1053">
                    <c:v>100B</c:v>
                  </c:pt>
                  <c:pt idx="1065">
                    <c:v>200A</c:v>
                  </c:pt>
                  <c:pt idx="1077">
                    <c:v>200B</c:v>
                  </c:pt>
                  <c:pt idx="1089">
                    <c:v>Floor</c:v>
                  </c:pt>
                  <c:pt idx="1094">
                    <c:v>Pit</c:v>
                  </c:pt>
                </c:lvl>
                <c:lvl>
                  <c:pt idx="0">
                    <c:v>Amway Center</c:v>
                  </c:pt>
                  <c:pt idx="94">
                    <c:v>Bridgestone Arena</c:v>
                  </c:pt>
                  <c:pt idx="183">
                    <c:v>Capital One Arena</c:v>
                  </c:pt>
                  <c:pt idx="292">
                    <c:v>Madison Square Garden</c:v>
                  </c:pt>
                  <c:pt idx="369">
                    <c:v>PNC Arena</c:v>
                  </c:pt>
                  <c:pt idx="465">
                    <c:v>Prudential Center</c:v>
                  </c:pt>
                  <c:pt idx="568">
                    <c:v>TD Garden</c:v>
                  </c:pt>
                  <c:pt idx="649">
                    <c:v>United Center</c:v>
                  </c:pt>
                  <c:pt idx="737">
                    <c:v>Wells Fargo Center</c:v>
                  </c:pt>
                  <c:pt idx="845">
                    <c:v>American Airlines Arena</c:v>
                  </c:pt>
                  <c:pt idx="911">
                    <c:v>The Forum A</c:v>
                  </c:pt>
                  <c:pt idx="976">
                    <c:v>The Forum B</c:v>
                  </c:pt>
                  <c:pt idx="1041">
                    <c:v>The Forum C</c:v>
                  </c:pt>
                </c:lvl>
              </c:multiLvlStrCache>
            </c:multiLvlStrRef>
          </c:cat>
          <c:val>
            <c:numRef>
              <c:f>'Pivot Table of Ticket Prices'!$B$4:$B$1222</c:f>
              <c:numCache>
                <c:formatCode>"$"#,##0.00_);[Red]\("$"#,##0.00\)</c:formatCode>
                <c:ptCount val="1106"/>
                <c:pt idx="0">
                  <c:v>447</c:v>
                </c:pt>
                <c:pt idx="1">
                  <c:v>444</c:v>
                </c:pt>
                <c:pt idx="2">
                  <c:v>459</c:v>
                </c:pt>
                <c:pt idx="3">
                  <c:v>444</c:v>
                </c:pt>
                <c:pt idx="4">
                  <c:v>444</c:v>
                </c:pt>
                <c:pt idx="5">
                  <c:v>579</c:v>
                </c:pt>
                <c:pt idx="6">
                  <c:v>371</c:v>
                </c:pt>
                <c:pt idx="7">
                  <c:v>579</c:v>
                </c:pt>
                <c:pt idx="8">
                  <c:v>579</c:v>
                </c:pt>
                <c:pt idx="9">
                  <c:v>496</c:v>
                </c:pt>
                <c:pt idx="10">
                  <c:v>455</c:v>
                </c:pt>
                <c:pt idx="11">
                  <c:v>506</c:v>
                </c:pt>
                <c:pt idx="12">
                  <c:v>188</c:v>
                </c:pt>
                <c:pt idx="13">
                  <c:v>587</c:v>
                </c:pt>
                <c:pt idx="14">
                  <c:v>577</c:v>
                </c:pt>
                <c:pt idx="15">
                  <c:v>597</c:v>
                </c:pt>
                <c:pt idx="16">
                  <c:v>577</c:v>
                </c:pt>
                <c:pt idx="17">
                  <c:v>539</c:v>
                </c:pt>
                <c:pt idx="18">
                  <c:v>389</c:v>
                </c:pt>
                <c:pt idx="19">
                  <c:v>389</c:v>
                </c:pt>
                <c:pt idx="20">
                  <c:v>181</c:v>
                </c:pt>
                <c:pt idx="21">
                  <c:v>177</c:v>
                </c:pt>
                <c:pt idx="22">
                  <c:v>172</c:v>
                </c:pt>
                <c:pt idx="23">
                  <c:v>155</c:v>
                </c:pt>
                <c:pt idx="24">
                  <c:v>184</c:v>
                </c:pt>
                <c:pt idx="25">
                  <c:v>183</c:v>
                </c:pt>
                <c:pt idx="26">
                  <c:v>221</c:v>
                </c:pt>
                <c:pt idx="27">
                  <c:v>209</c:v>
                </c:pt>
                <c:pt idx="28">
                  <c:v>234</c:v>
                </c:pt>
                <c:pt idx="29">
                  <c:v>222</c:v>
                </c:pt>
                <c:pt idx="30">
                  <c:v>222</c:v>
                </c:pt>
                <c:pt idx="31">
                  <c:v>222</c:v>
                </c:pt>
                <c:pt idx="32">
                  <c:v>234</c:v>
                </c:pt>
                <c:pt idx="33">
                  <c:v>225</c:v>
                </c:pt>
                <c:pt idx="34">
                  <c:v>111</c:v>
                </c:pt>
                <c:pt idx="35">
                  <c:v>124</c:v>
                </c:pt>
                <c:pt idx="36">
                  <c:v>89</c:v>
                </c:pt>
                <c:pt idx="37">
                  <c:v>111</c:v>
                </c:pt>
                <c:pt idx="38">
                  <c:v>131</c:v>
                </c:pt>
                <c:pt idx="39">
                  <c:v>202</c:v>
                </c:pt>
                <c:pt idx="40">
                  <c:v>204</c:v>
                </c:pt>
                <c:pt idx="41">
                  <c:v>211</c:v>
                </c:pt>
                <c:pt idx="42">
                  <c:v>237</c:v>
                </c:pt>
                <c:pt idx="43">
                  <c:v>229</c:v>
                </c:pt>
                <c:pt idx="44">
                  <c:v>229</c:v>
                </c:pt>
                <c:pt idx="45">
                  <c:v>229</c:v>
                </c:pt>
                <c:pt idx="46">
                  <c:v>110</c:v>
                </c:pt>
                <c:pt idx="47">
                  <c:v>103</c:v>
                </c:pt>
                <c:pt idx="48">
                  <c:v>105</c:v>
                </c:pt>
                <c:pt idx="49">
                  <c:v>100</c:v>
                </c:pt>
                <c:pt idx="50">
                  <c:v>102</c:v>
                </c:pt>
                <c:pt idx="51">
                  <c:v>85</c:v>
                </c:pt>
                <c:pt idx="52">
                  <c:v>543</c:v>
                </c:pt>
                <c:pt idx="53">
                  <c:v>534</c:v>
                </c:pt>
                <c:pt idx="54">
                  <c:v>552</c:v>
                </c:pt>
                <c:pt idx="55">
                  <c:v>534</c:v>
                </c:pt>
                <c:pt idx="56">
                  <c:v>650</c:v>
                </c:pt>
                <c:pt idx="57">
                  <c:v>639</c:v>
                </c:pt>
                <c:pt idx="58">
                  <c:v>531</c:v>
                </c:pt>
                <c:pt idx="59">
                  <c:v>560</c:v>
                </c:pt>
                <c:pt idx="60">
                  <c:v>407</c:v>
                </c:pt>
                <c:pt idx="61">
                  <c:v>514</c:v>
                </c:pt>
                <c:pt idx="62">
                  <c:v>404</c:v>
                </c:pt>
                <c:pt idx="63">
                  <c:v>444</c:v>
                </c:pt>
                <c:pt idx="64">
                  <c:v>378</c:v>
                </c:pt>
                <c:pt idx="65">
                  <c:v>331</c:v>
                </c:pt>
                <c:pt idx="66">
                  <c:v>279</c:v>
                </c:pt>
                <c:pt idx="67">
                  <c:v>177</c:v>
                </c:pt>
                <c:pt idx="68">
                  <c:v>161</c:v>
                </c:pt>
                <c:pt idx="69">
                  <c:v>369</c:v>
                </c:pt>
                <c:pt idx="70">
                  <c:v>351</c:v>
                </c:pt>
                <c:pt idx="71">
                  <c:v>356</c:v>
                </c:pt>
                <c:pt idx="72">
                  <c:v>340</c:v>
                </c:pt>
                <c:pt idx="73">
                  <c:v>326</c:v>
                </c:pt>
                <c:pt idx="74">
                  <c:v>334</c:v>
                </c:pt>
                <c:pt idx="75">
                  <c:v>354</c:v>
                </c:pt>
                <c:pt idx="76">
                  <c:v>334</c:v>
                </c:pt>
                <c:pt idx="77">
                  <c:v>330</c:v>
                </c:pt>
                <c:pt idx="78">
                  <c:v>330</c:v>
                </c:pt>
                <c:pt idx="79">
                  <c:v>317</c:v>
                </c:pt>
                <c:pt idx="80">
                  <c:v>265</c:v>
                </c:pt>
                <c:pt idx="81">
                  <c:v>271</c:v>
                </c:pt>
                <c:pt idx="82">
                  <c:v>307</c:v>
                </c:pt>
                <c:pt idx="83">
                  <c:v>317</c:v>
                </c:pt>
                <c:pt idx="84">
                  <c:v>307</c:v>
                </c:pt>
                <c:pt idx="85">
                  <c:v>307</c:v>
                </c:pt>
                <c:pt idx="86">
                  <c:v>283</c:v>
                </c:pt>
                <c:pt idx="87">
                  <c:v>275</c:v>
                </c:pt>
                <c:pt idx="88">
                  <c:v>209</c:v>
                </c:pt>
                <c:pt idx="89">
                  <c:v>197</c:v>
                </c:pt>
                <c:pt idx="90">
                  <c:v>244</c:v>
                </c:pt>
                <c:pt idx="91">
                  <c:v>220</c:v>
                </c:pt>
                <c:pt idx="92">
                  <c:v>195</c:v>
                </c:pt>
                <c:pt idx="93">
                  <c:v>187</c:v>
                </c:pt>
                <c:pt idx="94">
                  <c:v>381</c:v>
                </c:pt>
                <c:pt idx="95">
                  <c:v>375</c:v>
                </c:pt>
                <c:pt idx="96">
                  <c:v>387</c:v>
                </c:pt>
                <c:pt idx="97">
                  <c:v>418</c:v>
                </c:pt>
                <c:pt idx="98">
                  <c:v>467</c:v>
                </c:pt>
                <c:pt idx="99">
                  <c:v>408</c:v>
                </c:pt>
                <c:pt idx="100">
                  <c:v>408</c:v>
                </c:pt>
                <c:pt idx="101">
                  <c:v>408</c:v>
                </c:pt>
                <c:pt idx="102">
                  <c:v>408</c:v>
                </c:pt>
                <c:pt idx="103">
                  <c:v>422</c:v>
                </c:pt>
                <c:pt idx="104">
                  <c:v>408</c:v>
                </c:pt>
                <c:pt idx="105">
                  <c:v>408</c:v>
                </c:pt>
                <c:pt idx="106">
                  <c:v>325</c:v>
                </c:pt>
                <c:pt idx="107">
                  <c:v>372</c:v>
                </c:pt>
                <c:pt idx="108">
                  <c:v>385</c:v>
                </c:pt>
                <c:pt idx="109">
                  <c:v>372</c:v>
                </c:pt>
                <c:pt idx="110">
                  <c:v>372</c:v>
                </c:pt>
                <c:pt idx="111">
                  <c:v>328</c:v>
                </c:pt>
                <c:pt idx="112">
                  <c:v>328</c:v>
                </c:pt>
                <c:pt idx="113">
                  <c:v>328</c:v>
                </c:pt>
                <c:pt idx="114">
                  <c:v>368</c:v>
                </c:pt>
                <c:pt idx="115">
                  <c:v>359</c:v>
                </c:pt>
                <c:pt idx="116">
                  <c:v>470</c:v>
                </c:pt>
                <c:pt idx="117">
                  <c:v>470</c:v>
                </c:pt>
                <c:pt idx="118">
                  <c:v>365</c:v>
                </c:pt>
                <c:pt idx="119">
                  <c:v>413</c:v>
                </c:pt>
                <c:pt idx="120">
                  <c:v>427</c:v>
                </c:pt>
                <c:pt idx="121">
                  <c:v>413</c:v>
                </c:pt>
                <c:pt idx="122">
                  <c:v>420</c:v>
                </c:pt>
                <c:pt idx="123">
                  <c:v>420</c:v>
                </c:pt>
                <c:pt idx="124">
                  <c:v>420</c:v>
                </c:pt>
                <c:pt idx="125">
                  <c:v>373</c:v>
                </c:pt>
                <c:pt idx="126">
                  <c:v>373</c:v>
                </c:pt>
                <c:pt idx="127">
                  <c:v>384</c:v>
                </c:pt>
                <c:pt idx="128">
                  <c:v>371</c:v>
                </c:pt>
                <c:pt idx="129">
                  <c:v>341</c:v>
                </c:pt>
                <c:pt idx="130">
                  <c:v>330</c:v>
                </c:pt>
                <c:pt idx="131">
                  <c:v>324</c:v>
                </c:pt>
                <c:pt idx="132">
                  <c:v>306</c:v>
                </c:pt>
                <c:pt idx="133">
                  <c:v>296</c:v>
                </c:pt>
                <c:pt idx="134">
                  <c:v>296</c:v>
                </c:pt>
                <c:pt idx="135">
                  <c:v>296</c:v>
                </c:pt>
                <c:pt idx="136">
                  <c:v>286</c:v>
                </c:pt>
                <c:pt idx="137">
                  <c:v>457</c:v>
                </c:pt>
                <c:pt idx="138">
                  <c:v>457</c:v>
                </c:pt>
                <c:pt idx="139">
                  <c:v>473</c:v>
                </c:pt>
                <c:pt idx="140">
                  <c:v>457</c:v>
                </c:pt>
                <c:pt idx="141">
                  <c:v>457</c:v>
                </c:pt>
                <c:pt idx="142">
                  <c:v>212</c:v>
                </c:pt>
                <c:pt idx="143">
                  <c:v>213</c:v>
                </c:pt>
                <c:pt idx="144">
                  <c:v>238</c:v>
                </c:pt>
                <c:pt idx="145">
                  <c:v>230</c:v>
                </c:pt>
                <c:pt idx="146">
                  <c:v>230</c:v>
                </c:pt>
                <c:pt idx="147">
                  <c:v>226</c:v>
                </c:pt>
                <c:pt idx="148">
                  <c:v>226</c:v>
                </c:pt>
                <c:pt idx="149">
                  <c:v>226</c:v>
                </c:pt>
                <c:pt idx="150">
                  <c:v>226</c:v>
                </c:pt>
                <c:pt idx="151">
                  <c:v>183</c:v>
                </c:pt>
                <c:pt idx="152">
                  <c:v>202</c:v>
                </c:pt>
                <c:pt idx="153">
                  <c:v>208</c:v>
                </c:pt>
                <c:pt idx="154">
                  <c:v>201</c:v>
                </c:pt>
                <c:pt idx="155">
                  <c:v>211</c:v>
                </c:pt>
                <c:pt idx="156">
                  <c:v>220</c:v>
                </c:pt>
                <c:pt idx="157">
                  <c:v>213</c:v>
                </c:pt>
                <c:pt idx="158">
                  <c:v>213</c:v>
                </c:pt>
                <c:pt idx="159">
                  <c:v>213</c:v>
                </c:pt>
                <c:pt idx="160">
                  <c:v>213</c:v>
                </c:pt>
                <c:pt idx="161">
                  <c:v>213</c:v>
                </c:pt>
                <c:pt idx="162">
                  <c:v>213</c:v>
                </c:pt>
                <c:pt idx="163">
                  <c:v>187</c:v>
                </c:pt>
                <c:pt idx="164">
                  <c:v>206</c:v>
                </c:pt>
                <c:pt idx="165">
                  <c:v>202</c:v>
                </c:pt>
                <c:pt idx="166">
                  <c:v>428</c:v>
                </c:pt>
                <c:pt idx="167">
                  <c:v>421</c:v>
                </c:pt>
                <c:pt idx="168">
                  <c:v>436</c:v>
                </c:pt>
                <c:pt idx="169">
                  <c:v>421</c:v>
                </c:pt>
                <c:pt idx="170">
                  <c:v>421</c:v>
                </c:pt>
                <c:pt idx="171">
                  <c:v>950</c:v>
                </c:pt>
                <c:pt idx="172">
                  <c:v>680</c:v>
                </c:pt>
                <c:pt idx="173">
                  <c:v>531</c:v>
                </c:pt>
                <c:pt idx="174">
                  <c:v>481</c:v>
                </c:pt>
                <c:pt idx="175">
                  <c:v>469</c:v>
                </c:pt>
                <c:pt idx="176">
                  <c:v>382</c:v>
                </c:pt>
                <c:pt idx="177">
                  <c:v>367</c:v>
                </c:pt>
                <c:pt idx="178">
                  <c:v>321</c:v>
                </c:pt>
                <c:pt idx="179">
                  <c:v>334</c:v>
                </c:pt>
                <c:pt idx="180">
                  <c:v>342</c:v>
                </c:pt>
                <c:pt idx="181">
                  <c:v>331</c:v>
                </c:pt>
                <c:pt idx="182">
                  <c:v>301</c:v>
                </c:pt>
                <c:pt idx="183">
                  <c:v>346</c:v>
                </c:pt>
                <c:pt idx="184">
                  <c:v>403</c:v>
                </c:pt>
                <c:pt idx="185">
                  <c:v>354</c:v>
                </c:pt>
                <c:pt idx="186">
                  <c:v>354</c:v>
                </c:pt>
                <c:pt idx="187">
                  <c:v>354</c:v>
                </c:pt>
                <c:pt idx="188">
                  <c:v>354</c:v>
                </c:pt>
                <c:pt idx="189">
                  <c:v>354</c:v>
                </c:pt>
                <c:pt idx="190">
                  <c:v>354</c:v>
                </c:pt>
                <c:pt idx="191">
                  <c:v>354</c:v>
                </c:pt>
                <c:pt idx="192">
                  <c:v>354</c:v>
                </c:pt>
                <c:pt idx="193">
                  <c:v>354</c:v>
                </c:pt>
                <c:pt idx="194">
                  <c:v>396</c:v>
                </c:pt>
                <c:pt idx="195">
                  <c:v>296</c:v>
                </c:pt>
                <c:pt idx="196">
                  <c:v>289</c:v>
                </c:pt>
                <c:pt idx="197">
                  <c:v>309</c:v>
                </c:pt>
                <c:pt idx="198">
                  <c:v>310</c:v>
                </c:pt>
                <c:pt idx="199">
                  <c:v>310</c:v>
                </c:pt>
                <c:pt idx="200">
                  <c:v>310</c:v>
                </c:pt>
                <c:pt idx="201">
                  <c:v>310</c:v>
                </c:pt>
                <c:pt idx="202">
                  <c:v>292</c:v>
                </c:pt>
                <c:pt idx="203">
                  <c:v>188</c:v>
                </c:pt>
                <c:pt idx="204">
                  <c:v>322</c:v>
                </c:pt>
                <c:pt idx="205">
                  <c:v>268</c:v>
                </c:pt>
                <c:pt idx="206">
                  <c:v>311</c:v>
                </c:pt>
                <c:pt idx="207">
                  <c:v>311</c:v>
                </c:pt>
                <c:pt idx="208">
                  <c:v>339</c:v>
                </c:pt>
                <c:pt idx="209">
                  <c:v>330</c:v>
                </c:pt>
                <c:pt idx="210">
                  <c:v>330</c:v>
                </c:pt>
                <c:pt idx="211">
                  <c:v>330</c:v>
                </c:pt>
                <c:pt idx="212">
                  <c:v>330</c:v>
                </c:pt>
                <c:pt idx="213">
                  <c:v>334</c:v>
                </c:pt>
                <c:pt idx="214">
                  <c:v>334</c:v>
                </c:pt>
                <c:pt idx="215">
                  <c:v>346</c:v>
                </c:pt>
                <c:pt idx="216">
                  <c:v>334</c:v>
                </c:pt>
                <c:pt idx="217">
                  <c:v>321</c:v>
                </c:pt>
                <c:pt idx="218">
                  <c:v>325</c:v>
                </c:pt>
                <c:pt idx="219">
                  <c:v>299</c:v>
                </c:pt>
                <c:pt idx="220">
                  <c:v>318</c:v>
                </c:pt>
                <c:pt idx="221">
                  <c:v>318</c:v>
                </c:pt>
                <c:pt idx="222">
                  <c:v>318</c:v>
                </c:pt>
                <c:pt idx="223">
                  <c:v>318</c:v>
                </c:pt>
                <c:pt idx="224">
                  <c:v>313</c:v>
                </c:pt>
                <c:pt idx="225">
                  <c:v>295</c:v>
                </c:pt>
                <c:pt idx="226">
                  <c:v>329</c:v>
                </c:pt>
                <c:pt idx="227">
                  <c:v>318</c:v>
                </c:pt>
                <c:pt idx="228">
                  <c:v>318</c:v>
                </c:pt>
                <c:pt idx="229">
                  <c:v>194</c:v>
                </c:pt>
                <c:pt idx="230">
                  <c:v>191</c:v>
                </c:pt>
                <c:pt idx="231">
                  <c:v>207</c:v>
                </c:pt>
                <c:pt idx="232">
                  <c:v>198</c:v>
                </c:pt>
                <c:pt idx="233">
                  <c:v>200</c:v>
                </c:pt>
                <c:pt idx="234">
                  <c:v>199</c:v>
                </c:pt>
                <c:pt idx="235">
                  <c:v>193</c:v>
                </c:pt>
                <c:pt idx="236">
                  <c:v>200</c:v>
                </c:pt>
                <c:pt idx="237">
                  <c:v>186</c:v>
                </c:pt>
                <c:pt idx="238">
                  <c:v>190</c:v>
                </c:pt>
                <c:pt idx="239">
                  <c:v>177</c:v>
                </c:pt>
                <c:pt idx="240">
                  <c:v>173</c:v>
                </c:pt>
                <c:pt idx="241">
                  <c:v>199</c:v>
                </c:pt>
                <c:pt idx="242">
                  <c:v>195</c:v>
                </c:pt>
                <c:pt idx="243">
                  <c:v>207</c:v>
                </c:pt>
                <c:pt idx="244">
                  <c:v>210</c:v>
                </c:pt>
                <c:pt idx="245">
                  <c:v>209</c:v>
                </c:pt>
                <c:pt idx="246">
                  <c:v>200</c:v>
                </c:pt>
                <c:pt idx="247">
                  <c:v>200</c:v>
                </c:pt>
                <c:pt idx="248">
                  <c:v>195</c:v>
                </c:pt>
                <c:pt idx="249">
                  <c:v>191</c:v>
                </c:pt>
                <c:pt idx="250">
                  <c:v>157</c:v>
                </c:pt>
                <c:pt idx="251">
                  <c:v>157</c:v>
                </c:pt>
                <c:pt idx="252">
                  <c:v>175</c:v>
                </c:pt>
                <c:pt idx="253">
                  <c:v>382</c:v>
                </c:pt>
                <c:pt idx="254">
                  <c:v>373</c:v>
                </c:pt>
                <c:pt idx="255">
                  <c:v>460</c:v>
                </c:pt>
                <c:pt idx="256">
                  <c:v>400</c:v>
                </c:pt>
                <c:pt idx="257">
                  <c:v>501</c:v>
                </c:pt>
                <c:pt idx="258">
                  <c:v>414</c:v>
                </c:pt>
                <c:pt idx="259">
                  <c:v>370</c:v>
                </c:pt>
                <c:pt idx="260">
                  <c:v>325</c:v>
                </c:pt>
                <c:pt idx="261">
                  <c:v>277</c:v>
                </c:pt>
                <c:pt idx="262">
                  <c:v>303</c:v>
                </c:pt>
                <c:pt idx="263">
                  <c:v>312</c:v>
                </c:pt>
                <c:pt idx="264">
                  <c:v>324</c:v>
                </c:pt>
                <c:pt idx="265">
                  <c:v>271</c:v>
                </c:pt>
                <c:pt idx="266">
                  <c:v>259</c:v>
                </c:pt>
                <c:pt idx="267">
                  <c:v>256</c:v>
                </c:pt>
                <c:pt idx="268">
                  <c:v>243</c:v>
                </c:pt>
                <c:pt idx="269">
                  <c:v>239</c:v>
                </c:pt>
                <c:pt idx="270">
                  <c:v>322</c:v>
                </c:pt>
                <c:pt idx="271">
                  <c:v>317</c:v>
                </c:pt>
                <c:pt idx="272">
                  <c:v>327</c:v>
                </c:pt>
                <c:pt idx="273">
                  <c:v>308</c:v>
                </c:pt>
                <c:pt idx="274">
                  <c:v>308</c:v>
                </c:pt>
                <c:pt idx="275">
                  <c:v>308</c:v>
                </c:pt>
                <c:pt idx="276">
                  <c:v>308</c:v>
                </c:pt>
                <c:pt idx="277">
                  <c:v>308</c:v>
                </c:pt>
                <c:pt idx="278">
                  <c:v>308</c:v>
                </c:pt>
                <c:pt idx="279">
                  <c:v>318</c:v>
                </c:pt>
                <c:pt idx="280">
                  <c:v>308</c:v>
                </c:pt>
                <c:pt idx="281">
                  <c:v>308</c:v>
                </c:pt>
                <c:pt idx="282">
                  <c:v>391</c:v>
                </c:pt>
                <c:pt idx="283">
                  <c:v>342</c:v>
                </c:pt>
                <c:pt idx="284">
                  <c:v>342</c:v>
                </c:pt>
                <c:pt idx="285">
                  <c:v>302</c:v>
                </c:pt>
                <c:pt idx="286">
                  <c:v>302</c:v>
                </c:pt>
                <c:pt idx="287">
                  <c:v>302</c:v>
                </c:pt>
                <c:pt idx="288">
                  <c:v>302</c:v>
                </c:pt>
                <c:pt idx="289">
                  <c:v>312</c:v>
                </c:pt>
                <c:pt idx="290">
                  <c:v>284</c:v>
                </c:pt>
                <c:pt idx="291">
                  <c:v>284</c:v>
                </c:pt>
                <c:pt idx="292">
                  <c:v>600</c:v>
                </c:pt>
                <c:pt idx="293">
                  <c:v>590</c:v>
                </c:pt>
                <c:pt idx="294">
                  <c:v>566</c:v>
                </c:pt>
                <c:pt idx="295">
                  <c:v>566</c:v>
                </c:pt>
                <c:pt idx="296">
                  <c:v>590</c:v>
                </c:pt>
                <c:pt idx="297">
                  <c:v>590</c:v>
                </c:pt>
                <c:pt idx="298">
                  <c:v>590</c:v>
                </c:pt>
                <c:pt idx="299">
                  <c:v>590</c:v>
                </c:pt>
                <c:pt idx="300">
                  <c:v>590</c:v>
                </c:pt>
                <c:pt idx="301">
                  <c:v>609</c:v>
                </c:pt>
                <c:pt idx="302">
                  <c:v>590</c:v>
                </c:pt>
                <c:pt idx="303">
                  <c:v>590</c:v>
                </c:pt>
                <c:pt idx="304">
                  <c:v>609</c:v>
                </c:pt>
                <c:pt idx="305">
                  <c:v>342</c:v>
                </c:pt>
                <c:pt idx="306">
                  <c:v>356</c:v>
                </c:pt>
                <c:pt idx="307">
                  <c:v>368</c:v>
                </c:pt>
                <c:pt idx="308">
                  <c:v>376</c:v>
                </c:pt>
                <c:pt idx="309">
                  <c:v>356</c:v>
                </c:pt>
                <c:pt idx="310">
                  <c:v>311</c:v>
                </c:pt>
                <c:pt idx="311">
                  <c:v>356</c:v>
                </c:pt>
                <c:pt idx="312">
                  <c:v>356</c:v>
                </c:pt>
                <c:pt idx="313">
                  <c:v>356</c:v>
                </c:pt>
                <c:pt idx="314">
                  <c:v>551</c:v>
                </c:pt>
                <c:pt idx="315">
                  <c:v>533</c:v>
                </c:pt>
                <c:pt idx="316">
                  <c:v>311</c:v>
                </c:pt>
                <c:pt idx="317">
                  <c:v>305</c:v>
                </c:pt>
                <c:pt idx="318">
                  <c:v>257</c:v>
                </c:pt>
                <c:pt idx="319">
                  <c:v>289</c:v>
                </c:pt>
                <c:pt idx="320">
                  <c:v>299</c:v>
                </c:pt>
                <c:pt idx="321">
                  <c:v>289</c:v>
                </c:pt>
                <c:pt idx="322">
                  <c:v>289</c:v>
                </c:pt>
                <c:pt idx="323">
                  <c:v>289</c:v>
                </c:pt>
                <c:pt idx="324">
                  <c:v>289</c:v>
                </c:pt>
                <c:pt idx="325">
                  <c:v>289</c:v>
                </c:pt>
                <c:pt idx="326">
                  <c:v>289</c:v>
                </c:pt>
                <c:pt idx="327">
                  <c:v>372</c:v>
                </c:pt>
                <c:pt idx="328">
                  <c:v>335</c:v>
                </c:pt>
                <c:pt idx="329">
                  <c:v>335</c:v>
                </c:pt>
                <c:pt idx="330">
                  <c:v>250</c:v>
                </c:pt>
                <c:pt idx="331">
                  <c:v>312</c:v>
                </c:pt>
                <c:pt idx="332">
                  <c:v>307</c:v>
                </c:pt>
                <c:pt idx="333">
                  <c:v>317</c:v>
                </c:pt>
                <c:pt idx="334">
                  <c:v>307</c:v>
                </c:pt>
                <c:pt idx="335">
                  <c:v>307</c:v>
                </c:pt>
                <c:pt idx="336">
                  <c:v>307</c:v>
                </c:pt>
                <c:pt idx="337">
                  <c:v>311</c:v>
                </c:pt>
                <c:pt idx="338">
                  <c:v>333</c:v>
                </c:pt>
                <c:pt idx="339">
                  <c:v>306</c:v>
                </c:pt>
                <c:pt idx="340">
                  <c:v>316</c:v>
                </c:pt>
                <c:pt idx="341">
                  <c:v>306</c:v>
                </c:pt>
                <c:pt idx="342">
                  <c:v>261</c:v>
                </c:pt>
                <c:pt idx="343">
                  <c:v>229</c:v>
                </c:pt>
                <c:pt idx="344">
                  <c:v>547</c:v>
                </c:pt>
                <c:pt idx="345">
                  <c:v>591</c:v>
                </c:pt>
                <c:pt idx="346">
                  <c:v>736</c:v>
                </c:pt>
                <c:pt idx="347">
                  <c:v>555</c:v>
                </c:pt>
                <c:pt idx="348">
                  <c:v>555</c:v>
                </c:pt>
                <c:pt idx="349">
                  <c:v>469</c:v>
                </c:pt>
                <c:pt idx="350">
                  <c:v>448</c:v>
                </c:pt>
                <c:pt idx="351">
                  <c:v>444</c:v>
                </c:pt>
                <c:pt idx="352">
                  <c:v>441</c:v>
                </c:pt>
                <c:pt idx="353">
                  <c:v>427</c:v>
                </c:pt>
                <c:pt idx="354">
                  <c:v>388</c:v>
                </c:pt>
                <c:pt idx="355">
                  <c:v>375</c:v>
                </c:pt>
                <c:pt idx="356">
                  <c:v>663</c:v>
                </c:pt>
                <c:pt idx="357">
                  <c:v>397</c:v>
                </c:pt>
                <c:pt idx="358">
                  <c:v>400</c:v>
                </c:pt>
                <c:pt idx="359">
                  <c:v>359</c:v>
                </c:pt>
                <c:pt idx="360">
                  <c:v>532</c:v>
                </c:pt>
                <c:pt idx="361">
                  <c:v>444</c:v>
                </c:pt>
                <c:pt idx="362">
                  <c:v>444</c:v>
                </c:pt>
                <c:pt idx="363">
                  <c:v>399</c:v>
                </c:pt>
                <c:pt idx="364">
                  <c:v>384</c:v>
                </c:pt>
                <c:pt idx="365">
                  <c:v>328</c:v>
                </c:pt>
                <c:pt idx="366">
                  <c:v>350</c:v>
                </c:pt>
                <c:pt idx="367">
                  <c:v>311</c:v>
                </c:pt>
                <c:pt idx="368">
                  <c:v>275</c:v>
                </c:pt>
                <c:pt idx="369">
                  <c:v>307</c:v>
                </c:pt>
                <c:pt idx="370">
                  <c:v>325</c:v>
                </c:pt>
                <c:pt idx="371">
                  <c:v>336</c:v>
                </c:pt>
                <c:pt idx="372">
                  <c:v>325</c:v>
                </c:pt>
                <c:pt idx="373">
                  <c:v>325</c:v>
                </c:pt>
                <c:pt idx="374">
                  <c:v>326</c:v>
                </c:pt>
                <c:pt idx="375">
                  <c:v>348</c:v>
                </c:pt>
                <c:pt idx="376">
                  <c:v>348</c:v>
                </c:pt>
                <c:pt idx="377">
                  <c:v>348</c:v>
                </c:pt>
                <c:pt idx="378">
                  <c:v>311</c:v>
                </c:pt>
                <c:pt idx="379">
                  <c:v>302</c:v>
                </c:pt>
                <c:pt idx="380">
                  <c:v>250</c:v>
                </c:pt>
                <c:pt idx="381">
                  <c:v>266</c:v>
                </c:pt>
                <c:pt idx="382">
                  <c:v>207</c:v>
                </c:pt>
                <c:pt idx="383">
                  <c:v>203</c:v>
                </c:pt>
                <c:pt idx="384">
                  <c:v>284</c:v>
                </c:pt>
                <c:pt idx="385">
                  <c:v>274</c:v>
                </c:pt>
                <c:pt idx="386">
                  <c:v>274</c:v>
                </c:pt>
                <c:pt idx="387">
                  <c:v>300</c:v>
                </c:pt>
                <c:pt idx="388">
                  <c:v>260</c:v>
                </c:pt>
                <c:pt idx="389">
                  <c:v>260</c:v>
                </c:pt>
                <c:pt idx="390">
                  <c:v>260</c:v>
                </c:pt>
                <c:pt idx="391">
                  <c:v>182</c:v>
                </c:pt>
                <c:pt idx="392">
                  <c:v>215</c:v>
                </c:pt>
                <c:pt idx="393">
                  <c:v>211</c:v>
                </c:pt>
                <c:pt idx="394">
                  <c:v>194</c:v>
                </c:pt>
                <c:pt idx="395">
                  <c:v>335</c:v>
                </c:pt>
                <c:pt idx="396">
                  <c:v>329</c:v>
                </c:pt>
                <c:pt idx="397">
                  <c:v>345</c:v>
                </c:pt>
                <c:pt idx="398">
                  <c:v>333</c:v>
                </c:pt>
                <c:pt idx="399">
                  <c:v>333</c:v>
                </c:pt>
                <c:pt idx="400">
                  <c:v>333</c:v>
                </c:pt>
                <c:pt idx="401">
                  <c:v>333</c:v>
                </c:pt>
                <c:pt idx="402">
                  <c:v>333</c:v>
                </c:pt>
                <c:pt idx="403">
                  <c:v>333</c:v>
                </c:pt>
                <c:pt idx="404">
                  <c:v>333</c:v>
                </c:pt>
                <c:pt idx="405">
                  <c:v>340</c:v>
                </c:pt>
                <c:pt idx="406">
                  <c:v>318</c:v>
                </c:pt>
                <c:pt idx="407">
                  <c:v>291</c:v>
                </c:pt>
                <c:pt idx="408">
                  <c:v>320</c:v>
                </c:pt>
                <c:pt idx="409">
                  <c:v>338</c:v>
                </c:pt>
                <c:pt idx="410">
                  <c:v>337</c:v>
                </c:pt>
                <c:pt idx="411">
                  <c:v>326</c:v>
                </c:pt>
                <c:pt idx="412">
                  <c:v>331</c:v>
                </c:pt>
                <c:pt idx="413">
                  <c:v>340</c:v>
                </c:pt>
                <c:pt idx="414">
                  <c:v>340</c:v>
                </c:pt>
                <c:pt idx="415">
                  <c:v>340</c:v>
                </c:pt>
                <c:pt idx="416">
                  <c:v>329</c:v>
                </c:pt>
                <c:pt idx="417">
                  <c:v>329</c:v>
                </c:pt>
                <c:pt idx="418">
                  <c:v>329</c:v>
                </c:pt>
                <c:pt idx="419">
                  <c:v>294</c:v>
                </c:pt>
                <c:pt idx="420">
                  <c:v>259</c:v>
                </c:pt>
                <c:pt idx="421">
                  <c:v>195</c:v>
                </c:pt>
                <c:pt idx="422">
                  <c:v>186</c:v>
                </c:pt>
                <c:pt idx="423">
                  <c:v>227</c:v>
                </c:pt>
                <c:pt idx="424">
                  <c:v>219</c:v>
                </c:pt>
                <c:pt idx="425">
                  <c:v>236</c:v>
                </c:pt>
                <c:pt idx="426">
                  <c:v>236</c:v>
                </c:pt>
                <c:pt idx="427">
                  <c:v>219</c:v>
                </c:pt>
                <c:pt idx="428">
                  <c:v>219</c:v>
                </c:pt>
                <c:pt idx="429">
                  <c:v>219</c:v>
                </c:pt>
                <c:pt idx="430">
                  <c:v>218</c:v>
                </c:pt>
                <c:pt idx="431">
                  <c:v>199</c:v>
                </c:pt>
                <c:pt idx="432">
                  <c:v>133</c:v>
                </c:pt>
                <c:pt idx="433">
                  <c:v>133</c:v>
                </c:pt>
                <c:pt idx="434">
                  <c:v>162</c:v>
                </c:pt>
                <c:pt idx="435">
                  <c:v>159</c:v>
                </c:pt>
                <c:pt idx="436">
                  <c:v>165</c:v>
                </c:pt>
                <c:pt idx="437">
                  <c:v>186</c:v>
                </c:pt>
                <c:pt idx="438">
                  <c:v>186</c:v>
                </c:pt>
                <c:pt idx="439">
                  <c:v>231</c:v>
                </c:pt>
                <c:pt idx="440">
                  <c:v>220</c:v>
                </c:pt>
                <c:pt idx="441">
                  <c:v>210</c:v>
                </c:pt>
                <c:pt idx="442">
                  <c:v>198</c:v>
                </c:pt>
                <c:pt idx="443">
                  <c:v>176</c:v>
                </c:pt>
                <c:pt idx="444">
                  <c:v>174</c:v>
                </c:pt>
                <c:pt idx="445">
                  <c:v>145</c:v>
                </c:pt>
                <c:pt idx="446">
                  <c:v>104</c:v>
                </c:pt>
                <c:pt idx="447">
                  <c:v>531</c:v>
                </c:pt>
                <c:pt idx="448">
                  <c:v>503</c:v>
                </c:pt>
                <c:pt idx="449">
                  <c:v>520</c:v>
                </c:pt>
                <c:pt idx="450">
                  <c:v>485</c:v>
                </c:pt>
                <c:pt idx="451">
                  <c:v>503</c:v>
                </c:pt>
                <c:pt idx="452">
                  <c:v>643</c:v>
                </c:pt>
                <c:pt idx="453">
                  <c:v>386</c:v>
                </c:pt>
                <c:pt idx="454">
                  <c:v>349</c:v>
                </c:pt>
                <c:pt idx="455">
                  <c:v>373</c:v>
                </c:pt>
                <c:pt idx="456">
                  <c:v>467</c:v>
                </c:pt>
                <c:pt idx="457">
                  <c:v>407</c:v>
                </c:pt>
                <c:pt idx="458">
                  <c:v>342</c:v>
                </c:pt>
                <c:pt idx="459">
                  <c:v>342</c:v>
                </c:pt>
                <c:pt idx="460">
                  <c:v>333</c:v>
                </c:pt>
                <c:pt idx="461">
                  <c:v>321</c:v>
                </c:pt>
                <c:pt idx="462">
                  <c:v>248</c:v>
                </c:pt>
                <c:pt idx="463">
                  <c:v>258</c:v>
                </c:pt>
                <c:pt idx="464">
                  <c:v>219</c:v>
                </c:pt>
                <c:pt idx="465">
                  <c:v>303</c:v>
                </c:pt>
                <c:pt idx="466">
                  <c:v>297</c:v>
                </c:pt>
                <c:pt idx="467">
                  <c:v>297</c:v>
                </c:pt>
                <c:pt idx="468">
                  <c:v>287</c:v>
                </c:pt>
                <c:pt idx="469">
                  <c:v>307</c:v>
                </c:pt>
                <c:pt idx="470">
                  <c:v>297</c:v>
                </c:pt>
                <c:pt idx="471">
                  <c:v>269</c:v>
                </c:pt>
                <c:pt idx="472">
                  <c:v>309</c:v>
                </c:pt>
                <c:pt idx="473">
                  <c:v>297</c:v>
                </c:pt>
                <c:pt idx="474">
                  <c:v>229</c:v>
                </c:pt>
                <c:pt idx="475">
                  <c:v>221</c:v>
                </c:pt>
                <c:pt idx="476">
                  <c:v>315</c:v>
                </c:pt>
                <c:pt idx="477">
                  <c:v>313</c:v>
                </c:pt>
                <c:pt idx="478">
                  <c:v>199</c:v>
                </c:pt>
                <c:pt idx="479">
                  <c:v>195</c:v>
                </c:pt>
                <c:pt idx="480">
                  <c:v>202</c:v>
                </c:pt>
                <c:pt idx="481">
                  <c:v>249</c:v>
                </c:pt>
                <c:pt idx="482">
                  <c:v>255</c:v>
                </c:pt>
                <c:pt idx="483">
                  <c:v>195</c:v>
                </c:pt>
                <c:pt idx="484">
                  <c:v>195</c:v>
                </c:pt>
                <c:pt idx="485">
                  <c:v>195</c:v>
                </c:pt>
                <c:pt idx="486">
                  <c:v>195</c:v>
                </c:pt>
                <c:pt idx="487">
                  <c:v>202</c:v>
                </c:pt>
                <c:pt idx="488">
                  <c:v>195</c:v>
                </c:pt>
                <c:pt idx="489">
                  <c:v>195</c:v>
                </c:pt>
                <c:pt idx="490">
                  <c:v>202</c:v>
                </c:pt>
                <c:pt idx="491">
                  <c:v>213</c:v>
                </c:pt>
                <c:pt idx="492">
                  <c:v>205</c:v>
                </c:pt>
                <c:pt idx="493">
                  <c:v>212</c:v>
                </c:pt>
                <c:pt idx="494">
                  <c:v>245</c:v>
                </c:pt>
                <c:pt idx="495">
                  <c:v>245</c:v>
                </c:pt>
                <c:pt idx="496">
                  <c:v>245</c:v>
                </c:pt>
                <c:pt idx="497">
                  <c:v>245</c:v>
                </c:pt>
                <c:pt idx="498">
                  <c:v>245</c:v>
                </c:pt>
                <c:pt idx="499">
                  <c:v>245</c:v>
                </c:pt>
                <c:pt idx="500">
                  <c:v>217</c:v>
                </c:pt>
                <c:pt idx="501">
                  <c:v>206</c:v>
                </c:pt>
                <c:pt idx="502">
                  <c:v>206</c:v>
                </c:pt>
                <c:pt idx="503">
                  <c:v>212</c:v>
                </c:pt>
                <c:pt idx="504">
                  <c:v>167</c:v>
                </c:pt>
                <c:pt idx="505">
                  <c:v>164</c:v>
                </c:pt>
                <c:pt idx="506">
                  <c:v>169</c:v>
                </c:pt>
                <c:pt idx="507">
                  <c:v>192</c:v>
                </c:pt>
                <c:pt idx="508">
                  <c:v>192</c:v>
                </c:pt>
                <c:pt idx="509">
                  <c:v>164</c:v>
                </c:pt>
                <c:pt idx="510">
                  <c:v>164</c:v>
                </c:pt>
                <c:pt idx="511">
                  <c:v>164</c:v>
                </c:pt>
                <c:pt idx="512">
                  <c:v>164</c:v>
                </c:pt>
                <c:pt idx="513">
                  <c:v>169</c:v>
                </c:pt>
                <c:pt idx="514">
                  <c:v>164</c:v>
                </c:pt>
                <c:pt idx="515">
                  <c:v>177</c:v>
                </c:pt>
                <c:pt idx="516">
                  <c:v>212</c:v>
                </c:pt>
                <c:pt idx="517">
                  <c:v>161</c:v>
                </c:pt>
                <c:pt idx="518">
                  <c:v>158</c:v>
                </c:pt>
                <c:pt idx="519">
                  <c:v>181</c:v>
                </c:pt>
                <c:pt idx="520">
                  <c:v>191</c:v>
                </c:pt>
                <c:pt idx="521">
                  <c:v>185</c:v>
                </c:pt>
                <c:pt idx="522">
                  <c:v>165</c:v>
                </c:pt>
                <c:pt idx="523">
                  <c:v>164</c:v>
                </c:pt>
                <c:pt idx="524">
                  <c:v>159</c:v>
                </c:pt>
                <c:pt idx="525">
                  <c:v>172</c:v>
                </c:pt>
                <c:pt idx="526">
                  <c:v>210</c:v>
                </c:pt>
                <c:pt idx="527">
                  <c:v>203</c:v>
                </c:pt>
                <c:pt idx="528">
                  <c:v>158</c:v>
                </c:pt>
                <c:pt idx="529">
                  <c:v>160</c:v>
                </c:pt>
                <c:pt idx="530">
                  <c:v>165</c:v>
                </c:pt>
                <c:pt idx="531">
                  <c:v>165</c:v>
                </c:pt>
                <c:pt idx="532">
                  <c:v>164</c:v>
                </c:pt>
                <c:pt idx="533">
                  <c:v>159</c:v>
                </c:pt>
                <c:pt idx="534">
                  <c:v>159</c:v>
                </c:pt>
                <c:pt idx="535">
                  <c:v>159</c:v>
                </c:pt>
                <c:pt idx="536">
                  <c:v>159</c:v>
                </c:pt>
                <c:pt idx="537">
                  <c:v>160</c:v>
                </c:pt>
                <c:pt idx="538">
                  <c:v>164</c:v>
                </c:pt>
                <c:pt idx="539">
                  <c:v>157</c:v>
                </c:pt>
                <c:pt idx="540">
                  <c:v>162</c:v>
                </c:pt>
                <c:pt idx="541">
                  <c:v>164</c:v>
                </c:pt>
                <c:pt idx="542">
                  <c:v>175</c:v>
                </c:pt>
                <c:pt idx="543">
                  <c:v>346</c:v>
                </c:pt>
                <c:pt idx="544">
                  <c:v>331</c:v>
                </c:pt>
                <c:pt idx="545">
                  <c:v>342</c:v>
                </c:pt>
                <c:pt idx="546">
                  <c:v>331</c:v>
                </c:pt>
                <c:pt idx="547">
                  <c:v>331</c:v>
                </c:pt>
                <c:pt idx="548">
                  <c:v>386</c:v>
                </c:pt>
                <c:pt idx="549">
                  <c:v>355</c:v>
                </c:pt>
                <c:pt idx="550">
                  <c:v>306</c:v>
                </c:pt>
                <c:pt idx="551">
                  <c:v>284</c:v>
                </c:pt>
                <c:pt idx="552">
                  <c:v>284</c:v>
                </c:pt>
                <c:pt idx="553">
                  <c:v>310</c:v>
                </c:pt>
                <c:pt idx="554">
                  <c:v>273</c:v>
                </c:pt>
                <c:pt idx="555">
                  <c:v>247</c:v>
                </c:pt>
                <c:pt idx="556">
                  <c:v>254</c:v>
                </c:pt>
                <c:pt idx="557">
                  <c:v>241</c:v>
                </c:pt>
                <c:pt idx="558">
                  <c:v>231</c:v>
                </c:pt>
                <c:pt idx="559">
                  <c:v>190</c:v>
                </c:pt>
                <c:pt idx="560">
                  <c:v>218</c:v>
                </c:pt>
                <c:pt idx="561">
                  <c:v>222</c:v>
                </c:pt>
                <c:pt idx="562">
                  <c:v>222</c:v>
                </c:pt>
                <c:pt idx="563">
                  <c:v>307</c:v>
                </c:pt>
                <c:pt idx="564">
                  <c:v>312</c:v>
                </c:pt>
                <c:pt idx="565">
                  <c:v>302</c:v>
                </c:pt>
                <c:pt idx="566">
                  <c:v>298</c:v>
                </c:pt>
                <c:pt idx="567">
                  <c:v>299</c:v>
                </c:pt>
                <c:pt idx="568">
                  <c:v>384</c:v>
                </c:pt>
                <c:pt idx="569">
                  <c:v>355</c:v>
                </c:pt>
                <c:pt idx="570">
                  <c:v>367</c:v>
                </c:pt>
                <c:pt idx="571">
                  <c:v>355</c:v>
                </c:pt>
                <c:pt idx="572">
                  <c:v>359</c:v>
                </c:pt>
                <c:pt idx="573">
                  <c:v>443</c:v>
                </c:pt>
                <c:pt idx="574">
                  <c:v>443</c:v>
                </c:pt>
                <c:pt idx="575">
                  <c:v>443</c:v>
                </c:pt>
                <c:pt idx="576">
                  <c:v>443</c:v>
                </c:pt>
                <c:pt idx="577">
                  <c:v>336</c:v>
                </c:pt>
                <c:pt idx="578">
                  <c:v>325</c:v>
                </c:pt>
                <c:pt idx="579">
                  <c:v>338</c:v>
                </c:pt>
                <c:pt idx="580">
                  <c:v>316</c:v>
                </c:pt>
                <c:pt idx="581">
                  <c:v>313</c:v>
                </c:pt>
                <c:pt idx="582">
                  <c:v>323</c:v>
                </c:pt>
                <c:pt idx="583">
                  <c:v>313</c:v>
                </c:pt>
                <c:pt idx="584">
                  <c:v>311</c:v>
                </c:pt>
                <c:pt idx="585">
                  <c:v>313</c:v>
                </c:pt>
                <c:pt idx="586">
                  <c:v>313</c:v>
                </c:pt>
                <c:pt idx="587">
                  <c:v>313</c:v>
                </c:pt>
                <c:pt idx="588">
                  <c:v>313</c:v>
                </c:pt>
                <c:pt idx="589">
                  <c:v>323</c:v>
                </c:pt>
                <c:pt idx="590">
                  <c:v>313</c:v>
                </c:pt>
                <c:pt idx="591">
                  <c:v>313</c:v>
                </c:pt>
                <c:pt idx="592">
                  <c:v>315</c:v>
                </c:pt>
                <c:pt idx="593">
                  <c:v>310</c:v>
                </c:pt>
                <c:pt idx="594">
                  <c:v>320</c:v>
                </c:pt>
                <c:pt idx="595">
                  <c:v>310</c:v>
                </c:pt>
                <c:pt idx="596">
                  <c:v>301</c:v>
                </c:pt>
                <c:pt idx="597">
                  <c:v>301</c:v>
                </c:pt>
                <c:pt idx="598">
                  <c:v>301</c:v>
                </c:pt>
                <c:pt idx="599">
                  <c:v>297</c:v>
                </c:pt>
                <c:pt idx="600">
                  <c:v>277</c:v>
                </c:pt>
                <c:pt idx="601">
                  <c:v>286</c:v>
                </c:pt>
                <c:pt idx="602">
                  <c:v>260</c:v>
                </c:pt>
                <c:pt idx="603">
                  <c:v>277</c:v>
                </c:pt>
                <c:pt idx="604">
                  <c:v>294</c:v>
                </c:pt>
                <c:pt idx="605">
                  <c:v>307</c:v>
                </c:pt>
                <c:pt idx="606">
                  <c:v>317</c:v>
                </c:pt>
                <c:pt idx="607">
                  <c:v>307</c:v>
                </c:pt>
                <c:pt idx="608">
                  <c:v>307</c:v>
                </c:pt>
                <c:pt idx="609">
                  <c:v>306</c:v>
                </c:pt>
                <c:pt idx="610">
                  <c:v>306</c:v>
                </c:pt>
                <c:pt idx="611">
                  <c:v>282</c:v>
                </c:pt>
                <c:pt idx="612">
                  <c:v>250</c:v>
                </c:pt>
                <c:pt idx="613">
                  <c:v>258</c:v>
                </c:pt>
                <c:pt idx="614">
                  <c:v>250</c:v>
                </c:pt>
                <c:pt idx="615">
                  <c:v>250</c:v>
                </c:pt>
                <c:pt idx="616">
                  <c:v>359</c:v>
                </c:pt>
                <c:pt idx="617">
                  <c:v>353</c:v>
                </c:pt>
                <c:pt idx="618">
                  <c:v>448</c:v>
                </c:pt>
                <c:pt idx="619">
                  <c:v>433</c:v>
                </c:pt>
                <c:pt idx="620">
                  <c:v>433</c:v>
                </c:pt>
                <c:pt idx="621">
                  <c:v>868</c:v>
                </c:pt>
                <c:pt idx="622">
                  <c:v>680</c:v>
                </c:pt>
                <c:pt idx="623">
                  <c:v>415</c:v>
                </c:pt>
                <c:pt idx="624">
                  <c:v>355</c:v>
                </c:pt>
                <c:pt idx="625">
                  <c:v>420</c:v>
                </c:pt>
                <c:pt idx="626">
                  <c:v>352</c:v>
                </c:pt>
                <c:pt idx="627">
                  <c:v>302</c:v>
                </c:pt>
                <c:pt idx="628">
                  <c:v>279</c:v>
                </c:pt>
                <c:pt idx="629">
                  <c:v>279</c:v>
                </c:pt>
                <c:pt idx="630">
                  <c:v>292</c:v>
                </c:pt>
                <c:pt idx="631">
                  <c:v>282</c:v>
                </c:pt>
                <c:pt idx="632">
                  <c:v>289</c:v>
                </c:pt>
                <c:pt idx="633">
                  <c:v>351</c:v>
                </c:pt>
                <c:pt idx="634">
                  <c:v>356</c:v>
                </c:pt>
                <c:pt idx="635">
                  <c:v>414</c:v>
                </c:pt>
                <c:pt idx="636">
                  <c:v>400</c:v>
                </c:pt>
                <c:pt idx="637">
                  <c:v>400</c:v>
                </c:pt>
                <c:pt idx="638">
                  <c:v>400</c:v>
                </c:pt>
                <c:pt idx="639">
                  <c:v>400</c:v>
                </c:pt>
                <c:pt idx="640">
                  <c:v>422</c:v>
                </c:pt>
                <c:pt idx="641">
                  <c:v>422</c:v>
                </c:pt>
                <c:pt idx="642">
                  <c:v>437</c:v>
                </c:pt>
                <c:pt idx="643">
                  <c:v>422</c:v>
                </c:pt>
                <c:pt idx="644">
                  <c:v>400</c:v>
                </c:pt>
                <c:pt idx="645">
                  <c:v>362</c:v>
                </c:pt>
                <c:pt idx="646">
                  <c:v>385</c:v>
                </c:pt>
                <c:pt idx="647">
                  <c:v>372</c:v>
                </c:pt>
                <c:pt idx="648">
                  <c:v>372</c:v>
                </c:pt>
                <c:pt idx="649">
                  <c:v>431</c:v>
                </c:pt>
                <c:pt idx="650">
                  <c:v>424</c:v>
                </c:pt>
                <c:pt idx="651">
                  <c:v>449</c:v>
                </c:pt>
                <c:pt idx="652">
                  <c:v>435</c:v>
                </c:pt>
                <c:pt idx="653">
                  <c:v>447</c:v>
                </c:pt>
                <c:pt idx="654">
                  <c:v>447</c:v>
                </c:pt>
                <c:pt idx="655">
                  <c:v>430</c:v>
                </c:pt>
                <c:pt idx="656">
                  <c:v>430</c:v>
                </c:pt>
                <c:pt idx="657">
                  <c:v>430</c:v>
                </c:pt>
                <c:pt idx="658">
                  <c:v>444</c:v>
                </c:pt>
                <c:pt idx="659">
                  <c:v>430</c:v>
                </c:pt>
                <c:pt idx="660">
                  <c:v>430</c:v>
                </c:pt>
                <c:pt idx="661">
                  <c:v>244</c:v>
                </c:pt>
                <c:pt idx="662">
                  <c:v>253</c:v>
                </c:pt>
                <c:pt idx="663">
                  <c:v>262</c:v>
                </c:pt>
                <c:pt idx="664">
                  <c:v>395</c:v>
                </c:pt>
                <c:pt idx="665">
                  <c:v>395</c:v>
                </c:pt>
                <c:pt idx="666">
                  <c:v>253</c:v>
                </c:pt>
                <c:pt idx="667">
                  <c:v>253</c:v>
                </c:pt>
                <c:pt idx="668">
                  <c:v>253</c:v>
                </c:pt>
                <c:pt idx="669">
                  <c:v>253</c:v>
                </c:pt>
                <c:pt idx="670">
                  <c:v>367</c:v>
                </c:pt>
                <c:pt idx="671">
                  <c:v>355</c:v>
                </c:pt>
                <c:pt idx="672">
                  <c:v>355</c:v>
                </c:pt>
                <c:pt idx="673">
                  <c:v>211</c:v>
                </c:pt>
                <c:pt idx="674">
                  <c:v>234</c:v>
                </c:pt>
                <c:pt idx="675">
                  <c:v>391</c:v>
                </c:pt>
                <c:pt idx="676">
                  <c:v>355</c:v>
                </c:pt>
                <c:pt idx="677">
                  <c:v>355</c:v>
                </c:pt>
                <c:pt idx="678">
                  <c:v>400</c:v>
                </c:pt>
                <c:pt idx="679">
                  <c:v>400</c:v>
                </c:pt>
                <c:pt idx="680">
                  <c:v>400</c:v>
                </c:pt>
                <c:pt idx="681">
                  <c:v>400</c:v>
                </c:pt>
                <c:pt idx="682">
                  <c:v>414</c:v>
                </c:pt>
                <c:pt idx="683">
                  <c:v>400</c:v>
                </c:pt>
                <c:pt idx="684">
                  <c:v>400</c:v>
                </c:pt>
                <c:pt idx="685">
                  <c:v>374</c:v>
                </c:pt>
                <c:pt idx="686">
                  <c:v>354</c:v>
                </c:pt>
                <c:pt idx="687">
                  <c:v>366</c:v>
                </c:pt>
                <c:pt idx="688">
                  <c:v>338</c:v>
                </c:pt>
                <c:pt idx="689">
                  <c:v>430</c:v>
                </c:pt>
                <c:pt idx="690">
                  <c:v>427</c:v>
                </c:pt>
                <c:pt idx="691">
                  <c:v>460</c:v>
                </c:pt>
                <c:pt idx="692">
                  <c:v>440</c:v>
                </c:pt>
                <c:pt idx="693">
                  <c:v>426</c:v>
                </c:pt>
                <c:pt idx="694">
                  <c:v>440</c:v>
                </c:pt>
                <c:pt idx="695">
                  <c:v>399</c:v>
                </c:pt>
                <c:pt idx="696">
                  <c:v>381</c:v>
                </c:pt>
                <c:pt idx="697">
                  <c:v>237</c:v>
                </c:pt>
                <c:pt idx="698">
                  <c:v>261</c:v>
                </c:pt>
                <c:pt idx="699">
                  <c:v>265</c:v>
                </c:pt>
                <c:pt idx="700">
                  <c:v>249</c:v>
                </c:pt>
                <c:pt idx="701">
                  <c:v>249</c:v>
                </c:pt>
                <c:pt idx="702">
                  <c:v>249</c:v>
                </c:pt>
                <c:pt idx="703">
                  <c:v>249</c:v>
                </c:pt>
                <c:pt idx="704">
                  <c:v>249</c:v>
                </c:pt>
                <c:pt idx="705">
                  <c:v>234</c:v>
                </c:pt>
                <c:pt idx="706">
                  <c:v>241</c:v>
                </c:pt>
                <c:pt idx="707">
                  <c:v>243</c:v>
                </c:pt>
                <c:pt idx="708">
                  <c:v>219</c:v>
                </c:pt>
                <c:pt idx="709">
                  <c:v>200</c:v>
                </c:pt>
                <c:pt idx="710">
                  <c:v>197</c:v>
                </c:pt>
                <c:pt idx="711">
                  <c:v>204</c:v>
                </c:pt>
                <c:pt idx="712">
                  <c:v>262</c:v>
                </c:pt>
                <c:pt idx="713">
                  <c:v>256</c:v>
                </c:pt>
                <c:pt idx="714">
                  <c:v>256</c:v>
                </c:pt>
                <c:pt idx="715">
                  <c:v>256</c:v>
                </c:pt>
                <c:pt idx="716">
                  <c:v>241</c:v>
                </c:pt>
                <c:pt idx="717">
                  <c:v>237</c:v>
                </c:pt>
                <c:pt idx="718">
                  <c:v>248</c:v>
                </c:pt>
                <c:pt idx="719">
                  <c:v>240</c:v>
                </c:pt>
                <c:pt idx="720">
                  <c:v>211</c:v>
                </c:pt>
                <c:pt idx="721">
                  <c:v>391</c:v>
                </c:pt>
                <c:pt idx="722">
                  <c:v>443</c:v>
                </c:pt>
                <c:pt idx="723">
                  <c:v>458</c:v>
                </c:pt>
                <c:pt idx="724">
                  <c:v>443</c:v>
                </c:pt>
                <c:pt idx="725">
                  <c:v>415</c:v>
                </c:pt>
                <c:pt idx="726">
                  <c:v>294</c:v>
                </c:pt>
                <c:pt idx="727">
                  <c:v>304</c:v>
                </c:pt>
                <c:pt idx="728">
                  <c:v>315</c:v>
                </c:pt>
                <c:pt idx="729">
                  <c:v>438</c:v>
                </c:pt>
                <c:pt idx="730">
                  <c:v>311</c:v>
                </c:pt>
                <c:pt idx="731">
                  <c:v>309</c:v>
                </c:pt>
                <c:pt idx="732">
                  <c:v>302</c:v>
                </c:pt>
                <c:pt idx="733">
                  <c:v>302</c:v>
                </c:pt>
                <c:pt idx="734">
                  <c:v>297</c:v>
                </c:pt>
                <c:pt idx="735">
                  <c:v>270</c:v>
                </c:pt>
                <c:pt idx="736">
                  <c:v>244</c:v>
                </c:pt>
                <c:pt idx="737">
                  <c:v>299</c:v>
                </c:pt>
                <c:pt idx="738">
                  <c:v>284</c:v>
                </c:pt>
                <c:pt idx="739">
                  <c:v>293</c:v>
                </c:pt>
                <c:pt idx="740">
                  <c:v>298</c:v>
                </c:pt>
                <c:pt idx="741">
                  <c:v>284</c:v>
                </c:pt>
                <c:pt idx="742">
                  <c:v>303</c:v>
                </c:pt>
                <c:pt idx="743">
                  <c:v>303</c:v>
                </c:pt>
                <c:pt idx="744">
                  <c:v>308</c:v>
                </c:pt>
                <c:pt idx="745">
                  <c:v>304</c:v>
                </c:pt>
                <c:pt idx="746">
                  <c:v>280</c:v>
                </c:pt>
                <c:pt idx="747">
                  <c:v>259</c:v>
                </c:pt>
                <c:pt idx="748">
                  <c:v>195</c:v>
                </c:pt>
                <c:pt idx="749">
                  <c:v>305</c:v>
                </c:pt>
                <c:pt idx="750">
                  <c:v>262</c:v>
                </c:pt>
                <c:pt idx="751">
                  <c:v>262</c:v>
                </c:pt>
                <c:pt idx="752">
                  <c:v>273</c:v>
                </c:pt>
                <c:pt idx="753">
                  <c:v>275</c:v>
                </c:pt>
                <c:pt idx="754">
                  <c:v>270</c:v>
                </c:pt>
                <c:pt idx="755">
                  <c:v>254</c:v>
                </c:pt>
                <c:pt idx="756">
                  <c:v>266</c:v>
                </c:pt>
                <c:pt idx="757">
                  <c:v>266</c:v>
                </c:pt>
                <c:pt idx="758">
                  <c:v>264</c:v>
                </c:pt>
                <c:pt idx="759">
                  <c:v>264</c:v>
                </c:pt>
                <c:pt idx="760">
                  <c:v>248</c:v>
                </c:pt>
                <c:pt idx="761">
                  <c:v>275</c:v>
                </c:pt>
                <c:pt idx="762">
                  <c:v>226</c:v>
                </c:pt>
                <c:pt idx="763">
                  <c:v>190</c:v>
                </c:pt>
                <c:pt idx="764">
                  <c:v>177</c:v>
                </c:pt>
                <c:pt idx="765">
                  <c:v>202</c:v>
                </c:pt>
                <c:pt idx="766">
                  <c:v>215</c:v>
                </c:pt>
                <c:pt idx="767">
                  <c:v>212</c:v>
                </c:pt>
                <c:pt idx="768">
                  <c:v>212</c:v>
                </c:pt>
                <c:pt idx="769">
                  <c:v>212</c:v>
                </c:pt>
                <c:pt idx="770">
                  <c:v>212</c:v>
                </c:pt>
                <c:pt idx="771">
                  <c:v>215</c:v>
                </c:pt>
                <c:pt idx="772">
                  <c:v>165</c:v>
                </c:pt>
                <c:pt idx="773">
                  <c:v>172</c:v>
                </c:pt>
                <c:pt idx="774">
                  <c:v>172</c:v>
                </c:pt>
                <c:pt idx="775">
                  <c:v>146</c:v>
                </c:pt>
                <c:pt idx="776">
                  <c:v>193</c:v>
                </c:pt>
                <c:pt idx="777">
                  <c:v>200</c:v>
                </c:pt>
                <c:pt idx="778">
                  <c:v>207</c:v>
                </c:pt>
                <c:pt idx="779">
                  <c:v>206</c:v>
                </c:pt>
                <c:pt idx="780">
                  <c:v>206</c:v>
                </c:pt>
                <c:pt idx="781">
                  <c:v>206</c:v>
                </c:pt>
                <c:pt idx="782">
                  <c:v>206</c:v>
                </c:pt>
                <c:pt idx="783">
                  <c:v>206</c:v>
                </c:pt>
                <c:pt idx="784">
                  <c:v>206</c:v>
                </c:pt>
                <c:pt idx="785">
                  <c:v>220</c:v>
                </c:pt>
                <c:pt idx="786">
                  <c:v>206</c:v>
                </c:pt>
                <c:pt idx="787">
                  <c:v>197</c:v>
                </c:pt>
                <c:pt idx="788">
                  <c:v>183</c:v>
                </c:pt>
                <c:pt idx="789">
                  <c:v>257</c:v>
                </c:pt>
                <c:pt idx="790">
                  <c:v>252</c:v>
                </c:pt>
                <c:pt idx="791">
                  <c:v>261</c:v>
                </c:pt>
                <c:pt idx="792">
                  <c:v>252</c:v>
                </c:pt>
                <c:pt idx="793">
                  <c:v>279</c:v>
                </c:pt>
                <c:pt idx="794">
                  <c:v>252</c:v>
                </c:pt>
                <c:pt idx="795">
                  <c:v>252</c:v>
                </c:pt>
                <c:pt idx="796">
                  <c:v>252</c:v>
                </c:pt>
                <c:pt idx="797">
                  <c:v>252</c:v>
                </c:pt>
                <c:pt idx="798">
                  <c:v>252</c:v>
                </c:pt>
                <c:pt idx="799">
                  <c:v>252</c:v>
                </c:pt>
                <c:pt idx="800">
                  <c:v>165</c:v>
                </c:pt>
                <c:pt idx="801">
                  <c:v>153</c:v>
                </c:pt>
                <c:pt idx="802">
                  <c:v>325</c:v>
                </c:pt>
                <c:pt idx="803">
                  <c:v>289</c:v>
                </c:pt>
                <c:pt idx="804">
                  <c:v>299</c:v>
                </c:pt>
                <c:pt idx="805">
                  <c:v>357</c:v>
                </c:pt>
                <c:pt idx="806">
                  <c:v>371</c:v>
                </c:pt>
                <c:pt idx="807">
                  <c:v>338</c:v>
                </c:pt>
                <c:pt idx="808">
                  <c:v>356</c:v>
                </c:pt>
                <c:pt idx="809">
                  <c:v>400</c:v>
                </c:pt>
                <c:pt idx="810">
                  <c:v>292</c:v>
                </c:pt>
                <c:pt idx="811">
                  <c:v>283</c:v>
                </c:pt>
                <c:pt idx="812">
                  <c:v>292</c:v>
                </c:pt>
                <c:pt idx="813">
                  <c:v>271</c:v>
                </c:pt>
                <c:pt idx="814">
                  <c:v>267</c:v>
                </c:pt>
                <c:pt idx="815">
                  <c:v>266</c:v>
                </c:pt>
                <c:pt idx="816">
                  <c:v>263</c:v>
                </c:pt>
                <c:pt idx="817">
                  <c:v>193</c:v>
                </c:pt>
                <c:pt idx="818">
                  <c:v>202</c:v>
                </c:pt>
                <c:pt idx="819">
                  <c:v>304</c:v>
                </c:pt>
                <c:pt idx="820">
                  <c:v>299</c:v>
                </c:pt>
                <c:pt idx="821">
                  <c:v>368</c:v>
                </c:pt>
                <c:pt idx="822">
                  <c:v>356</c:v>
                </c:pt>
                <c:pt idx="823">
                  <c:v>260</c:v>
                </c:pt>
                <c:pt idx="824">
                  <c:v>355</c:v>
                </c:pt>
                <c:pt idx="825">
                  <c:v>356</c:v>
                </c:pt>
                <c:pt idx="826">
                  <c:v>356</c:v>
                </c:pt>
                <c:pt idx="827">
                  <c:v>356</c:v>
                </c:pt>
                <c:pt idx="828">
                  <c:v>356</c:v>
                </c:pt>
                <c:pt idx="829">
                  <c:v>356</c:v>
                </c:pt>
                <c:pt idx="830">
                  <c:v>356</c:v>
                </c:pt>
                <c:pt idx="831">
                  <c:v>322</c:v>
                </c:pt>
                <c:pt idx="832">
                  <c:v>252</c:v>
                </c:pt>
                <c:pt idx="833">
                  <c:v>257</c:v>
                </c:pt>
                <c:pt idx="834">
                  <c:v>321</c:v>
                </c:pt>
                <c:pt idx="835">
                  <c:v>307</c:v>
                </c:pt>
                <c:pt idx="836">
                  <c:v>290</c:v>
                </c:pt>
                <c:pt idx="837">
                  <c:v>260</c:v>
                </c:pt>
                <c:pt idx="838">
                  <c:v>262</c:v>
                </c:pt>
                <c:pt idx="839">
                  <c:v>260</c:v>
                </c:pt>
                <c:pt idx="840">
                  <c:v>222</c:v>
                </c:pt>
                <c:pt idx="841">
                  <c:v>222</c:v>
                </c:pt>
                <c:pt idx="842">
                  <c:v>222</c:v>
                </c:pt>
                <c:pt idx="843">
                  <c:v>222</c:v>
                </c:pt>
                <c:pt idx="844">
                  <c:v>225</c:v>
                </c:pt>
                <c:pt idx="845">
                  <c:v>632</c:v>
                </c:pt>
                <c:pt idx="846">
                  <c:v>622</c:v>
                </c:pt>
                <c:pt idx="847">
                  <c:v>643</c:v>
                </c:pt>
                <c:pt idx="848">
                  <c:v>666</c:v>
                </c:pt>
                <c:pt idx="849">
                  <c:v>479</c:v>
                </c:pt>
                <c:pt idx="850">
                  <c:v>666</c:v>
                </c:pt>
                <c:pt idx="851">
                  <c:v>523</c:v>
                </c:pt>
                <c:pt idx="852">
                  <c:v>179</c:v>
                </c:pt>
                <c:pt idx="853">
                  <c:v>183</c:v>
                </c:pt>
                <c:pt idx="854">
                  <c:v>172</c:v>
                </c:pt>
                <c:pt idx="855">
                  <c:v>167</c:v>
                </c:pt>
                <c:pt idx="856">
                  <c:v>199</c:v>
                </c:pt>
                <c:pt idx="857">
                  <c:v>542</c:v>
                </c:pt>
                <c:pt idx="858">
                  <c:v>488</c:v>
                </c:pt>
                <c:pt idx="859">
                  <c:v>735</c:v>
                </c:pt>
                <c:pt idx="860">
                  <c:v>622</c:v>
                </c:pt>
                <c:pt idx="861">
                  <c:v>588</c:v>
                </c:pt>
                <c:pt idx="862">
                  <c:v>588</c:v>
                </c:pt>
                <c:pt idx="863">
                  <c:v>432</c:v>
                </c:pt>
                <c:pt idx="864">
                  <c:v>432</c:v>
                </c:pt>
                <c:pt idx="865">
                  <c:v>567</c:v>
                </c:pt>
                <c:pt idx="866">
                  <c:v>171</c:v>
                </c:pt>
                <c:pt idx="867">
                  <c:v>145</c:v>
                </c:pt>
                <c:pt idx="868">
                  <c:v>133</c:v>
                </c:pt>
                <c:pt idx="869">
                  <c:v>286</c:v>
                </c:pt>
                <c:pt idx="870">
                  <c:v>272</c:v>
                </c:pt>
                <c:pt idx="871">
                  <c:v>218</c:v>
                </c:pt>
                <c:pt idx="872">
                  <c:v>214</c:v>
                </c:pt>
                <c:pt idx="873">
                  <c:v>221</c:v>
                </c:pt>
                <c:pt idx="874">
                  <c:v>223</c:v>
                </c:pt>
                <c:pt idx="875">
                  <c:v>239</c:v>
                </c:pt>
                <c:pt idx="876">
                  <c:v>239</c:v>
                </c:pt>
                <c:pt idx="877">
                  <c:v>225</c:v>
                </c:pt>
                <c:pt idx="878">
                  <c:v>129</c:v>
                </c:pt>
                <c:pt idx="879">
                  <c:v>92</c:v>
                </c:pt>
                <c:pt idx="880">
                  <c:v>97</c:v>
                </c:pt>
                <c:pt idx="881">
                  <c:v>98</c:v>
                </c:pt>
                <c:pt idx="882">
                  <c:v>102</c:v>
                </c:pt>
                <c:pt idx="883">
                  <c:v>216</c:v>
                </c:pt>
                <c:pt idx="884">
                  <c:v>212</c:v>
                </c:pt>
                <c:pt idx="885">
                  <c:v>219</c:v>
                </c:pt>
                <c:pt idx="886">
                  <c:v>220</c:v>
                </c:pt>
                <c:pt idx="887">
                  <c:v>222</c:v>
                </c:pt>
                <c:pt idx="888">
                  <c:v>206</c:v>
                </c:pt>
                <c:pt idx="889">
                  <c:v>250</c:v>
                </c:pt>
                <c:pt idx="890">
                  <c:v>210</c:v>
                </c:pt>
                <c:pt idx="891">
                  <c:v>133</c:v>
                </c:pt>
                <c:pt idx="892">
                  <c:v>212</c:v>
                </c:pt>
                <c:pt idx="893">
                  <c:v>101</c:v>
                </c:pt>
                <c:pt idx="894">
                  <c:v>100</c:v>
                </c:pt>
                <c:pt idx="895">
                  <c:v>425</c:v>
                </c:pt>
                <c:pt idx="896">
                  <c:v>1011</c:v>
                </c:pt>
                <c:pt idx="897">
                  <c:v>1045</c:v>
                </c:pt>
                <c:pt idx="898">
                  <c:v>1011</c:v>
                </c:pt>
                <c:pt idx="899">
                  <c:v>958</c:v>
                </c:pt>
                <c:pt idx="900">
                  <c:v>560</c:v>
                </c:pt>
                <c:pt idx="901">
                  <c:v>434</c:v>
                </c:pt>
                <c:pt idx="902">
                  <c:v>581</c:v>
                </c:pt>
                <c:pt idx="903">
                  <c:v>438</c:v>
                </c:pt>
                <c:pt idx="904">
                  <c:v>438</c:v>
                </c:pt>
                <c:pt idx="905">
                  <c:v>438</c:v>
                </c:pt>
                <c:pt idx="906">
                  <c:v>326</c:v>
                </c:pt>
                <c:pt idx="907">
                  <c:v>271</c:v>
                </c:pt>
                <c:pt idx="908">
                  <c:v>267</c:v>
                </c:pt>
                <c:pt idx="909">
                  <c:v>203</c:v>
                </c:pt>
                <c:pt idx="910">
                  <c:v>195</c:v>
                </c:pt>
                <c:pt idx="911">
                  <c:v>464</c:v>
                </c:pt>
                <c:pt idx="912">
                  <c:v>457</c:v>
                </c:pt>
                <c:pt idx="913">
                  <c:v>425</c:v>
                </c:pt>
                <c:pt idx="914">
                  <c:v>518</c:v>
                </c:pt>
                <c:pt idx="915">
                  <c:v>518</c:v>
                </c:pt>
                <c:pt idx="916">
                  <c:v>518</c:v>
                </c:pt>
                <c:pt idx="917">
                  <c:v>518</c:v>
                </c:pt>
                <c:pt idx="918">
                  <c:v>518</c:v>
                </c:pt>
                <c:pt idx="919">
                  <c:v>518</c:v>
                </c:pt>
                <c:pt idx="920">
                  <c:v>536</c:v>
                </c:pt>
                <c:pt idx="921">
                  <c:v>518</c:v>
                </c:pt>
                <c:pt idx="922">
                  <c:v>518</c:v>
                </c:pt>
                <c:pt idx="923">
                  <c:v>301</c:v>
                </c:pt>
                <c:pt idx="924">
                  <c:v>299</c:v>
                </c:pt>
                <c:pt idx="925">
                  <c:v>309</c:v>
                </c:pt>
                <c:pt idx="926">
                  <c:v>299</c:v>
                </c:pt>
                <c:pt idx="927">
                  <c:v>299</c:v>
                </c:pt>
                <c:pt idx="928">
                  <c:v>302</c:v>
                </c:pt>
                <c:pt idx="929">
                  <c:v>347</c:v>
                </c:pt>
                <c:pt idx="930">
                  <c:v>311</c:v>
                </c:pt>
                <c:pt idx="931">
                  <c:v>311</c:v>
                </c:pt>
                <c:pt idx="932">
                  <c:v>322</c:v>
                </c:pt>
                <c:pt idx="933">
                  <c:v>289</c:v>
                </c:pt>
                <c:pt idx="934">
                  <c:v>289</c:v>
                </c:pt>
                <c:pt idx="935">
                  <c:v>212</c:v>
                </c:pt>
                <c:pt idx="936">
                  <c:v>209</c:v>
                </c:pt>
                <c:pt idx="937">
                  <c:v>218</c:v>
                </c:pt>
                <c:pt idx="938">
                  <c:v>218</c:v>
                </c:pt>
                <c:pt idx="939">
                  <c:v>218</c:v>
                </c:pt>
                <c:pt idx="940">
                  <c:v>218</c:v>
                </c:pt>
                <c:pt idx="941">
                  <c:v>216</c:v>
                </c:pt>
                <c:pt idx="942">
                  <c:v>216</c:v>
                </c:pt>
                <c:pt idx="943">
                  <c:v>216</c:v>
                </c:pt>
                <c:pt idx="944">
                  <c:v>218</c:v>
                </c:pt>
                <c:pt idx="945">
                  <c:v>220</c:v>
                </c:pt>
                <c:pt idx="946">
                  <c:v>203</c:v>
                </c:pt>
                <c:pt idx="947">
                  <c:v>198</c:v>
                </c:pt>
                <c:pt idx="948">
                  <c:v>200</c:v>
                </c:pt>
                <c:pt idx="949">
                  <c:v>207</c:v>
                </c:pt>
                <c:pt idx="950">
                  <c:v>222</c:v>
                </c:pt>
                <c:pt idx="951">
                  <c:v>222</c:v>
                </c:pt>
                <c:pt idx="952">
                  <c:v>216</c:v>
                </c:pt>
                <c:pt idx="953">
                  <c:v>230</c:v>
                </c:pt>
                <c:pt idx="954">
                  <c:v>226</c:v>
                </c:pt>
                <c:pt idx="955">
                  <c:v>221</c:v>
                </c:pt>
                <c:pt idx="956">
                  <c:v>229</c:v>
                </c:pt>
                <c:pt idx="957">
                  <c:v>221</c:v>
                </c:pt>
                <c:pt idx="958">
                  <c:v>208</c:v>
                </c:pt>
                <c:pt idx="959">
                  <c:v>427</c:v>
                </c:pt>
                <c:pt idx="960">
                  <c:v>420</c:v>
                </c:pt>
                <c:pt idx="961">
                  <c:v>450</c:v>
                </c:pt>
                <c:pt idx="962">
                  <c:v>436</c:v>
                </c:pt>
                <c:pt idx="963">
                  <c:v>436</c:v>
                </c:pt>
                <c:pt idx="964">
                  <c:v>399</c:v>
                </c:pt>
                <c:pt idx="965">
                  <c:v>375</c:v>
                </c:pt>
                <c:pt idx="966">
                  <c:v>318</c:v>
                </c:pt>
                <c:pt idx="967">
                  <c:v>317</c:v>
                </c:pt>
                <c:pt idx="968">
                  <c:v>328</c:v>
                </c:pt>
                <c:pt idx="969">
                  <c:v>340</c:v>
                </c:pt>
                <c:pt idx="970">
                  <c:v>315</c:v>
                </c:pt>
                <c:pt idx="971">
                  <c:v>247</c:v>
                </c:pt>
                <c:pt idx="972">
                  <c:v>284</c:v>
                </c:pt>
                <c:pt idx="973">
                  <c:v>262</c:v>
                </c:pt>
                <c:pt idx="974">
                  <c:v>255</c:v>
                </c:pt>
                <c:pt idx="975">
                  <c:v>233</c:v>
                </c:pt>
                <c:pt idx="976">
                  <c:v>449</c:v>
                </c:pt>
                <c:pt idx="977">
                  <c:v>442</c:v>
                </c:pt>
                <c:pt idx="978">
                  <c:v>448</c:v>
                </c:pt>
                <c:pt idx="979">
                  <c:v>473</c:v>
                </c:pt>
                <c:pt idx="980">
                  <c:v>463</c:v>
                </c:pt>
                <c:pt idx="981">
                  <c:v>524</c:v>
                </c:pt>
                <c:pt idx="982">
                  <c:v>524</c:v>
                </c:pt>
                <c:pt idx="983">
                  <c:v>524</c:v>
                </c:pt>
                <c:pt idx="984">
                  <c:v>524</c:v>
                </c:pt>
                <c:pt idx="985">
                  <c:v>524</c:v>
                </c:pt>
                <c:pt idx="986">
                  <c:v>524</c:v>
                </c:pt>
                <c:pt idx="987">
                  <c:v>524</c:v>
                </c:pt>
                <c:pt idx="988">
                  <c:v>319</c:v>
                </c:pt>
                <c:pt idx="989">
                  <c:v>302</c:v>
                </c:pt>
                <c:pt idx="990">
                  <c:v>312</c:v>
                </c:pt>
                <c:pt idx="991">
                  <c:v>302</c:v>
                </c:pt>
                <c:pt idx="992">
                  <c:v>302</c:v>
                </c:pt>
                <c:pt idx="993">
                  <c:v>302</c:v>
                </c:pt>
                <c:pt idx="994">
                  <c:v>302</c:v>
                </c:pt>
                <c:pt idx="995">
                  <c:v>298</c:v>
                </c:pt>
                <c:pt idx="996">
                  <c:v>298</c:v>
                </c:pt>
                <c:pt idx="997">
                  <c:v>308</c:v>
                </c:pt>
                <c:pt idx="998">
                  <c:v>298</c:v>
                </c:pt>
                <c:pt idx="999">
                  <c:v>298</c:v>
                </c:pt>
                <c:pt idx="1000">
                  <c:v>269</c:v>
                </c:pt>
                <c:pt idx="1001">
                  <c:v>265</c:v>
                </c:pt>
                <c:pt idx="1002">
                  <c:v>274</c:v>
                </c:pt>
                <c:pt idx="1003">
                  <c:v>265</c:v>
                </c:pt>
                <c:pt idx="1004">
                  <c:v>265</c:v>
                </c:pt>
                <c:pt idx="1005">
                  <c:v>265</c:v>
                </c:pt>
                <c:pt idx="1006">
                  <c:v>265</c:v>
                </c:pt>
                <c:pt idx="1007">
                  <c:v>265</c:v>
                </c:pt>
                <c:pt idx="1008">
                  <c:v>338</c:v>
                </c:pt>
                <c:pt idx="1009">
                  <c:v>349</c:v>
                </c:pt>
                <c:pt idx="1010">
                  <c:v>311</c:v>
                </c:pt>
                <c:pt idx="1011">
                  <c:v>252</c:v>
                </c:pt>
                <c:pt idx="1012">
                  <c:v>221</c:v>
                </c:pt>
                <c:pt idx="1013">
                  <c:v>218</c:v>
                </c:pt>
                <c:pt idx="1014">
                  <c:v>225</c:v>
                </c:pt>
                <c:pt idx="1015">
                  <c:v>218</c:v>
                </c:pt>
                <c:pt idx="1016">
                  <c:v>218</c:v>
                </c:pt>
                <c:pt idx="1017">
                  <c:v>244</c:v>
                </c:pt>
                <c:pt idx="1018">
                  <c:v>244</c:v>
                </c:pt>
                <c:pt idx="1019">
                  <c:v>222</c:v>
                </c:pt>
                <c:pt idx="1020">
                  <c:v>222</c:v>
                </c:pt>
                <c:pt idx="1021">
                  <c:v>230</c:v>
                </c:pt>
                <c:pt idx="1022">
                  <c:v>222</c:v>
                </c:pt>
                <c:pt idx="1023">
                  <c:v>222</c:v>
                </c:pt>
                <c:pt idx="1024">
                  <c:v>339</c:v>
                </c:pt>
                <c:pt idx="1025">
                  <c:v>481</c:v>
                </c:pt>
                <c:pt idx="1026">
                  <c:v>552</c:v>
                </c:pt>
                <c:pt idx="1027">
                  <c:v>579</c:v>
                </c:pt>
                <c:pt idx="1028">
                  <c:v>579</c:v>
                </c:pt>
                <c:pt idx="1029">
                  <c:v>397</c:v>
                </c:pt>
                <c:pt idx="1030">
                  <c:v>371</c:v>
                </c:pt>
                <c:pt idx="1031">
                  <c:v>347</c:v>
                </c:pt>
                <c:pt idx="1032">
                  <c:v>336</c:v>
                </c:pt>
                <c:pt idx="1033">
                  <c:v>336</c:v>
                </c:pt>
                <c:pt idx="1034">
                  <c:v>312</c:v>
                </c:pt>
                <c:pt idx="1035">
                  <c:v>314</c:v>
                </c:pt>
                <c:pt idx="1036">
                  <c:v>272</c:v>
                </c:pt>
                <c:pt idx="1037">
                  <c:v>272</c:v>
                </c:pt>
                <c:pt idx="1038">
                  <c:v>280</c:v>
                </c:pt>
                <c:pt idx="1039">
                  <c:v>266</c:v>
                </c:pt>
                <c:pt idx="1040">
                  <c:v>244</c:v>
                </c:pt>
                <c:pt idx="1041">
                  <c:v>501</c:v>
                </c:pt>
                <c:pt idx="1042">
                  <c:v>310</c:v>
                </c:pt>
                <c:pt idx="1043">
                  <c:v>338</c:v>
                </c:pt>
                <c:pt idx="1044">
                  <c:v>327</c:v>
                </c:pt>
                <c:pt idx="1045">
                  <c:v>327</c:v>
                </c:pt>
                <c:pt idx="1046">
                  <c:v>528</c:v>
                </c:pt>
                <c:pt idx="1047">
                  <c:v>545</c:v>
                </c:pt>
                <c:pt idx="1048">
                  <c:v>545</c:v>
                </c:pt>
                <c:pt idx="1049">
                  <c:v>545</c:v>
                </c:pt>
                <c:pt idx="1050">
                  <c:v>563</c:v>
                </c:pt>
                <c:pt idx="1051">
                  <c:v>545</c:v>
                </c:pt>
                <c:pt idx="1052">
                  <c:v>528</c:v>
                </c:pt>
                <c:pt idx="1053">
                  <c:v>272</c:v>
                </c:pt>
                <c:pt idx="1054">
                  <c:v>253</c:v>
                </c:pt>
                <c:pt idx="1055">
                  <c:v>261</c:v>
                </c:pt>
                <c:pt idx="1056">
                  <c:v>302</c:v>
                </c:pt>
                <c:pt idx="1057">
                  <c:v>302</c:v>
                </c:pt>
                <c:pt idx="1058">
                  <c:v>335</c:v>
                </c:pt>
                <c:pt idx="1059">
                  <c:v>335</c:v>
                </c:pt>
                <c:pt idx="1060">
                  <c:v>341</c:v>
                </c:pt>
                <c:pt idx="1061">
                  <c:v>341</c:v>
                </c:pt>
                <c:pt idx="1062">
                  <c:v>352</c:v>
                </c:pt>
                <c:pt idx="1063">
                  <c:v>301</c:v>
                </c:pt>
                <c:pt idx="1064">
                  <c:v>301</c:v>
                </c:pt>
                <c:pt idx="1065">
                  <c:v>212</c:v>
                </c:pt>
                <c:pt idx="1066">
                  <c:v>196</c:v>
                </c:pt>
                <c:pt idx="1067">
                  <c:v>202</c:v>
                </c:pt>
                <c:pt idx="1068">
                  <c:v>235</c:v>
                </c:pt>
                <c:pt idx="1069">
                  <c:v>235</c:v>
                </c:pt>
                <c:pt idx="1070">
                  <c:v>226</c:v>
                </c:pt>
                <c:pt idx="1071">
                  <c:v>226</c:v>
                </c:pt>
                <c:pt idx="1072">
                  <c:v>226</c:v>
                </c:pt>
                <c:pt idx="1073">
                  <c:v>226</c:v>
                </c:pt>
                <c:pt idx="1074">
                  <c:v>234</c:v>
                </c:pt>
                <c:pt idx="1075">
                  <c:v>226</c:v>
                </c:pt>
                <c:pt idx="1076">
                  <c:v>226</c:v>
                </c:pt>
                <c:pt idx="1077">
                  <c:v>173</c:v>
                </c:pt>
                <c:pt idx="1078">
                  <c:v>189</c:v>
                </c:pt>
                <c:pt idx="1079">
                  <c:v>198</c:v>
                </c:pt>
                <c:pt idx="1080">
                  <c:v>224</c:v>
                </c:pt>
                <c:pt idx="1081">
                  <c:v>229</c:v>
                </c:pt>
                <c:pt idx="1082">
                  <c:v>226</c:v>
                </c:pt>
                <c:pt idx="1083">
                  <c:v>226</c:v>
                </c:pt>
                <c:pt idx="1084">
                  <c:v>226</c:v>
                </c:pt>
                <c:pt idx="1085">
                  <c:v>226</c:v>
                </c:pt>
                <c:pt idx="1086">
                  <c:v>234</c:v>
                </c:pt>
                <c:pt idx="1087">
                  <c:v>197</c:v>
                </c:pt>
                <c:pt idx="1088">
                  <c:v>197</c:v>
                </c:pt>
                <c:pt idx="1089">
                  <c:v>303</c:v>
                </c:pt>
                <c:pt idx="1090">
                  <c:v>347</c:v>
                </c:pt>
                <c:pt idx="1091">
                  <c:v>368</c:v>
                </c:pt>
                <c:pt idx="1092">
                  <c:v>421</c:v>
                </c:pt>
                <c:pt idx="1093">
                  <c:v>382</c:v>
                </c:pt>
                <c:pt idx="1094">
                  <c:v>391</c:v>
                </c:pt>
                <c:pt idx="1095">
                  <c:v>376</c:v>
                </c:pt>
                <c:pt idx="1096">
                  <c:v>340</c:v>
                </c:pt>
                <c:pt idx="1097">
                  <c:v>328</c:v>
                </c:pt>
                <c:pt idx="1098">
                  <c:v>336</c:v>
                </c:pt>
                <c:pt idx="1099">
                  <c:v>303</c:v>
                </c:pt>
                <c:pt idx="1100">
                  <c:v>303</c:v>
                </c:pt>
                <c:pt idx="1101">
                  <c:v>254</c:v>
                </c:pt>
                <c:pt idx="1102">
                  <c:v>254</c:v>
                </c:pt>
                <c:pt idx="1103">
                  <c:v>254</c:v>
                </c:pt>
                <c:pt idx="1104">
                  <c:v>238</c:v>
                </c:pt>
                <c:pt idx="1105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D-4C61-816D-2DC774CFA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678479"/>
        <c:axId val="1012978479"/>
      </c:barChart>
      <c:catAx>
        <c:axId val="102867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978479"/>
        <c:crosses val="autoZero"/>
        <c:auto val="1"/>
        <c:lblAlgn val="ctr"/>
        <c:lblOffset val="100"/>
        <c:noMultiLvlLbl val="0"/>
      </c:catAx>
      <c:valAx>
        <c:axId val="1012978479"/>
        <c:scaling>
          <c:orientation val="minMax"/>
          <c:max val="15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7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28</xdr:col>
      <xdr:colOff>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DA5E1D-5AC9-4C13-B12A-A05FE424C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 Aniciete" refreshedDate="43900.457424884262" createdVersion="6" refreshedVersion="6" minRefreshableVersion="3" recordCount="1106">
  <cacheSource type="worksheet">
    <worksheetSource ref="A1:K1107" sheet="Ticket Prices"/>
  </cacheSource>
  <cacheFields count="11">
    <cacheField name="Entry" numFmtId="0">
      <sharedItems containsSemiMixedTypes="0" containsString="0" containsNumber="1" containsInteger="1" minValue="1" maxValue="1105"/>
    </cacheField>
    <cacheField name="Date" numFmtId="16">
      <sharedItems containsSemiMixedTypes="0" containsNonDate="0" containsDate="1" containsString="0" minDate="2020-02-27T00:00:00" maxDate="2020-03-11T00:00:00" count="13"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</sharedItems>
    </cacheField>
    <cacheField name="Resale Price" numFmtId="165">
      <sharedItems containsSemiMixedTypes="0" containsString="0" containsNumber="1" containsInteger="1" minValue="85" maxValue="1045"/>
    </cacheField>
    <cacheField name="Type" numFmtId="0">
      <sharedItems count="10">
        <s v="Pit"/>
        <s v="Floor"/>
        <s v="100A"/>
        <s v="100B"/>
        <s v="300A"/>
        <s v="300B"/>
        <s v="SuiteA"/>
        <s v="SuiteB"/>
        <s v="200A"/>
        <s v="200B"/>
      </sharedItems>
    </cacheField>
    <cacheField name="Type Rank" numFmtId="0">
      <sharedItems containsSemiMixedTypes="0" containsString="0" containsNumber="1" containsInteger="1" minValue="1" maxValue="10"/>
    </cacheField>
    <cacheField name="Venue" numFmtId="0">
      <sharedItems count="13">
        <s v="American Airlines Arena"/>
        <s v="Amway Center"/>
        <s v="PNC Arena"/>
        <s v="Wells Fargo Center"/>
        <s v="Madison Square Garden"/>
        <s v="Prudential Center"/>
        <s v="Capital One Arena"/>
        <s v="TD Garden"/>
        <s v="United Center"/>
        <s v="Bridgestone Arena"/>
        <s v="The Forum A"/>
        <s v="The Forum B"/>
        <s v="The Forum C"/>
      </sharedItems>
    </cacheField>
    <cacheField name="Days Until" numFmtId="1">
      <sharedItems containsSemiMixedTypes="0" containsString="0" containsNumber="1" containsInteger="1" minValue="0" maxValue="38"/>
    </cacheField>
    <cacheField name="Day Rank" numFmtId="1">
      <sharedItems containsSemiMixedTypes="0" containsString="0" containsNumber="1" containsInteger="1" minValue="1" maxValue="7"/>
    </cacheField>
    <cacheField name="Interested" numFmtId="0">
      <sharedItems containsSemiMixedTypes="0" containsString="0" containsNumber="1" containsInteger="1" minValue="1063" maxValue="9451"/>
    </cacheField>
    <cacheField name="Radio Plays" numFmtId="0">
      <sharedItems containsSemiMixedTypes="0" containsString="0" containsNumber="1" containsInteger="1" minValue="2" maxValue="2162"/>
    </cacheField>
    <cacheField name="Face" numFmtId="44">
      <sharedItems containsSemiMixedTypes="0" containsString="0" containsNumber="1" minValue="34.4" maxValue="14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6">
  <r>
    <n v="1"/>
    <x v="0"/>
    <n v="958"/>
    <x v="0"/>
    <n v="10"/>
    <x v="0"/>
    <n v="11"/>
    <n v="1"/>
    <n v="5974"/>
    <n v="1428"/>
    <n v="145.5"/>
  </r>
  <r>
    <n v="2"/>
    <x v="0"/>
    <n v="425"/>
    <x v="1"/>
    <n v="9"/>
    <x v="0"/>
    <n v="11"/>
    <n v="1"/>
    <n v="5974"/>
    <n v="1428"/>
    <n v="145.5"/>
  </r>
  <r>
    <n v="3"/>
    <x v="0"/>
    <n v="632"/>
    <x v="2"/>
    <n v="8"/>
    <x v="0"/>
    <n v="11"/>
    <n v="1"/>
    <n v="5974"/>
    <n v="1428"/>
    <n v="145.5"/>
  </r>
  <r>
    <n v="4"/>
    <x v="0"/>
    <n v="542"/>
    <x v="3"/>
    <n v="6"/>
    <x v="0"/>
    <n v="11"/>
    <n v="1"/>
    <n v="5974"/>
    <n v="1428"/>
    <n v="95.5"/>
  </r>
  <r>
    <n v="5"/>
    <x v="0"/>
    <n v="218"/>
    <x v="4"/>
    <n v="2"/>
    <x v="0"/>
    <n v="11"/>
    <n v="1"/>
    <n v="5974"/>
    <n v="1428"/>
    <n v="95.5"/>
  </r>
  <r>
    <n v="6"/>
    <x v="0"/>
    <n v="216"/>
    <x v="5"/>
    <n v="1"/>
    <x v="0"/>
    <n v="11"/>
    <n v="1"/>
    <n v="5974"/>
    <n v="1428"/>
    <n v="65.5"/>
  </r>
  <r>
    <n v="7"/>
    <x v="0"/>
    <n v="650"/>
    <x v="0"/>
    <n v="10"/>
    <x v="1"/>
    <n v="12"/>
    <n v="2"/>
    <n v="8715"/>
    <n v="519"/>
    <n v="146"/>
  </r>
  <r>
    <n v="8"/>
    <x v="0"/>
    <n v="543"/>
    <x v="1"/>
    <n v="9"/>
    <x v="1"/>
    <n v="12"/>
    <n v="2"/>
    <n v="8715"/>
    <n v="519"/>
    <n v="146"/>
  </r>
  <r>
    <n v="9"/>
    <x v="0"/>
    <n v="447"/>
    <x v="2"/>
    <n v="8"/>
    <x v="1"/>
    <n v="12"/>
    <n v="2"/>
    <n v="8715"/>
    <n v="519"/>
    <n v="146"/>
  </r>
  <r>
    <n v="10"/>
    <x v="0"/>
    <n v="587"/>
    <x v="3"/>
    <n v="6"/>
    <x v="1"/>
    <n v="12"/>
    <n v="2"/>
    <n v="8715"/>
    <n v="519"/>
    <n v="146"/>
  </r>
  <r>
    <n v="11"/>
    <x v="0"/>
    <n v="369"/>
    <x v="6"/>
    <n v="7"/>
    <x v="1"/>
    <n v="12"/>
    <n v="2"/>
    <n v="8715"/>
    <n v="519"/>
    <n v="146"/>
  </r>
  <r>
    <n v="12"/>
    <x v="0"/>
    <n v="271"/>
    <x v="7"/>
    <n v="5"/>
    <x v="1"/>
    <n v="12"/>
    <n v="2"/>
    <n v="8715"/>
    <n v="519"/>
    <n v="146"/>
  </r>
  <r>
    <n v="13"/>
    <x v="0"/>
    <n v="221"/>
    <x v="8"/>
    <n v="4"/>
    <x v="1"/>
    <n v="12"/>
    <n v="2"/>
    <n v="8715"/>
    <n v="519"/>
    <n v="96.5"/>
  </r>
  <r>
    <n v="14"/>
    <x v="0"/>
    <n v="202"/>
    <x v="9"/>
    <n v="3"/>
    <x v="1"/>
    <n v="12"/>
    <n v="2"/>
    <n v="8715"/>
    <n v="519"/>
    <n v="96.5"/>
  </r>
  <r>
    <n v="15"/>
    <x v="0"/>
    <n v="643"/>
    <x v="0"/>
    <n v="10"/>
    <x v="2"/>
    <n v="14"/>
    <n v="4"/>
    <n v="6689"/>
    <n v="148"/>
    <n v="125.5"/>
  </r>
  <r>
    <n v="16"/>
    <x v="0"/>
    <n v="531"/>
    <x v="1"/>
    <n v="9"/>
    <x v="2"/>
    <n v="14"/>
    <n v="4"/>
    <n v="6689"/>
    <n v="148"/>
    <n v="125.5"/>
  </r>
  <r>
    <n v="17"/>
    <x v="0"/>
    <n v="307"/>
    <x v="2"/>
    <n v="8"/>
    <x v="2"/>
    <n v="14"/>
    <n v="4"/>
    <n v="6689"/>
    <n v="148"/>
    <n v="125.5"/>
  </r>
  <r>
    <n v="18"/>
    <x v="0"/>
    <n v="207"/>
    <x v="3"/>
    <n v="6"/>
    <x v="2"/>
    <n v="14"/>
    <n v="4"/>
    <n v="6689"/>
    <n v="148"/>
    <n v="125.5"/>
  </r>
  <r>
    <n v="19"/>
    <x v="0"/>
    <n v="335"/>
    <x v="8"/>
    <n v="4"/>
    <x v="2"/>
    <n v="14"/>
    <n v="4"/>
    <n v="6689"/>
    <n v="148"/>
    <n v="96.5"/>
  </r>
  <r>
    <n v="20"/>
    <x v="0"/>
    <n v="320"/>
    <x v="9"/>
    <n v="3"/>
    <x v="2"/>
    <n v="14"/>
    <n v="4"/>
    <n v="6689"/>
    <n v="148"/>
    <n v="96.5"/>
  </r>
  <r>
    <n v="21"/>
    <x v="0"/>
    <n v="195"/>
    <x v="4"/>
    <n v="2"/>
    <x v="2"/>
    <n v="14"/>
    <n v="4"/>
    <n v="6689"/>
    <n v="148"/>
    <n v="36.5"/>
  </r>
  <r>
    <n v="22"/>
    <x v="0"/>
    <n v="162"/>
    <x v="5"/>
    <n v="1"/>
    <x v="2"/>
    <n v="14"/>
    <n v="4"/>
    <n v="6689"/>
    <n v="148"/>
    <n v="36.5"/>
  </r>
  <r>
    <n v="23"/>
    <x v="0"/>
    <n v="371"/>
    <x v="0"/>
    <n v="10"/>
    <x v="3"/>
    <n v="15"/>
    <n v="6"/>
    <n v="7654"/>
    <n v="401"/>
    <n v="149.25"/>
  </r>
  <r>
    <n v="24"/>
    <x v="0"/>
    <n v="325"/>
    <x v="1"/>
    <n v="9"/>
    <x v="3"/>
    <n v="15"/>
    <n v="6"/>
    <n v="7654"/>
    <n v="401"/>
    <n v="128"/>
  </r>
  <r>
    <n v="25"/>
    <x v="0"/>
    <n v="299"/>
    <x v="2"/>
    <n v="8"/>
    <x v="3"/>
    <n v="15"/>
    <n v="6"/>
    <n v="7654"/>
    <n v="401"/>
    <n v="149.25"/>
  </r>
  <r>
    <n v="26"/>
    <x v="0"/>
    <n v="262"/>
    <x v="3"/>
    <n v="6"/>
    <x v="3"/>
    <n v="15"/>
    <n v="6"/>
    <n v="7654"/>
    <n v="401"/>
    <n v="149.25"/>
  </r>
  <r>
    <n v="27"/>
    <x v="0"/>
    <n v="304"/>
    <x v="6"/>
    <n v="7"/>
    <x v="3"/>
    <n v="15"/>
    <n v="6"/>
    <n v="7654"/>
    <n v="401"/>
    <n v="128"/>
  </r>
  <r>
    <n v="28"/>
    <x v="0"/>
    <n v="252"/>
    <x v="7"/>
    <n v="5"/>
    <x v="3"/>
    <n v="15"/>
    <n v="6"/>
    <n v="7654"/>
    <n v="401"/>
    <n v="128"/>
  </r>
  <r>
    <n v="29"/>
    <x v="0"/>
    <n v="190"/>
    <x v="8"/>
    <n v="4"/>
    <x v="3"/>
    <n v="15"/>
    <n v="6"/>
    <n v="7654"/>
    <n v="401"/>
    <n v="39.4"/>
  </r>
  <r>
    <n v="30"/>
    <x v="0"/>
    <n v="193"/>
    <x v="9"/>
    <n v="3"/>
    <x v="3"/>
    <n v="15"/>
    <n v="6"/>
    <n v="7654"/>
    <n v="401"/>
    <n v="39.4"/>
  </r>
  <r>
    <n v="31"/>
    <x v="0"/>
    <n v="257"/>
    <x v="4"/>
    <n v="2"/>
    <x v="3"/>
    <n v="15"/>
    <n v="6"/>
    <n v="7654"/>
    <n v="401"/>
    <n v="39.4"/>
  </r>
  <r>
    <n v="32"/>
    <x v="0"/>
    <n v="663"/>
    <x v="0"/>
    <n v="10"/>
    <x v="4"/>
    <n v="17"/>
    <n v="5"/>
    <n v="2596"/>
    <n v="256"/>
    <n v="149.5"/>
  </r>
  <r>
    <n v="33"/>
    <x v="0"/>
    <n v="547"/>
    <x v="1"/>
    <n v="9"/>
    <x v="4"/>
    <n v="17"/>
    <n v="5"/>
    <n v="2596"/>
    <n v="256"/>
    <n v="149.5"/>
  </r>
  <r>
    <n v="34"/>
    <x v="0"/>
    <n v="600"/>
    <x v="2"/>
    <n v="8"/>
    <x v="4"/>
    <n v="17"/>
    <n v="5"/>
    <n v="2596"/>
    <n v="256"/>
    <n v="149.5"/>
  </r>
  <r>
    <n v="35"/>
    <x v="0"/>
    <n v="342"/>
    <x v="3"/>
    <n v="6"/>
    <x v="4"/>
    <n v="17"/>
    <n v="5"/>
    <n v="2596"/>
    <n v="256"/>
    <n v="149.5"/>
  </r>
  <r>
    <n v="36"/>
    <x v="0"/>
    <n v="257"/>
    <x v="8"/>
    <n v="4"/>
    <x v="4"/>
    <n v="17"/>
    <n v="5"/>
    <n v="2596"/>
    <n v="256"/>
    <n v="99.5"/>
  </r>
  <r>
    <n v="37"/>
    <x v="0"/>
    <n v="312"/>
    <x v="4"/>
    <n v="2"/>
    <x v="4"/>
    <n v="17"/>
    <n v="5"/>
    <n v="2596"/>
    <n v="256"/>
    <n v="39.5"/>
  </r>
  <r>
    <n v="38"/>
    <x v="0"/>
    <n v="386"/>
    <x v="0"/>
    <n v="10"/>
    <x v="5"/>
    <n v="18"/>
    <n v="1"/>
    <n v="1063"/>
    <n v="2"/>
    <n v="149.5"/>
  </r>
  <r>
    <n v="39"/>
    <x v="0"/>
    <n v="346"/>
    <x v="1"/>
    <n v="9"/>
    <x v="5"/>
    <n v="18"/>
    <n v="1"/>
    <n v="1063"/>
    <n v="2"/>
    <n v="149.5"/>
  </r>
  <r>
    <n v="40"/>
    <x v="0"/>
    <n v="303"/>
    <x v="2"/>
    <n v="8"/>
    <x v="5"/>
    <n v="18"/>
    <n v="1"/>
    <n v="1063"/>
    <n v="2"/>
    <n v="149.5"/>
  </r>
  <r>
    <n v="41"/>
    <x v="0"/>
    <n v="199"/>
    <x v="3"/>
    <n v="6"/>
    <x v="5"/>
    <n v="18"/>
    <n v="1"/>
    <n v="1063"/>
    <n v="2"/>
    <n v="149.5"/>
  </r>
  <r>
    <n v="42"/>
    <x v="0"/>
    <n v="213"/>
    <x v="8"/>
    <n v="4"/>
    <x v="5"/>
    <n v="18"/>
    <n v="1"/>
    <n v="1063"/>
    <n v="2"/>
    <n v="99.5"/>
  </r>
  <r>
    <n v="43"/>
    <x v="0"/>
    <n v="167"/>
    <x v="9"/>
    <n v="3"/>
    <x v="5"/>
    <n v="18"/>
    <n v="1"/>
    <n v="1063"/>
    <n v="2"/>
    <n v="99.5"/>
  </r>
  <r>
    <n v="44"/>
    <x v="0"/>
    <n v="161"/>
    <x v="4"/>
    <n v="2"/>
    <x v="5"/>
    <n v="18"/>
    <n v="1"/>
    <n v="1063"/>
    <n v="2"/>
    <n v="39.5"/>
  </r>
  <r>
    <n v="45"/>
    <x v="0"/>
    <n v="165"/>
    <x v="5"/>
    <n v="1"/>
    <x v="5"/>
    <n v="18"/>
    <n v="1"/>
    <n v="1063"/>
    <n v="2"/>
    <n v="39.5"/>
  </r>
  <r>
    <n v="46"/>
    <x v="0"/>
    <n v="414"/>
    <x v="0"/>
    <n v="10"/>
    <x v="6"/>
    <n v="20"/>
    <n v="3"/>
    <n v="7953"/>
    <n v="421"/>
    <n v="149.5"/>
  </r>
  <r>
    <n v="47"/>
    <x v="0"/>
    <n v="382"/>
    <x v="1"/>
    <n v="9"/>
    <x v="6"/>
    <n v="20"/>
    <n v="3"/>
    <n v="7953"/>
    <n v="421"/>
    <n v="149.5"/>
  </r>
  <r>
    <n v="48"/>
    <x v="0"/>
    <n v="346"/>
    <x v="2"/>
    <n v="8"/>
    <x v="6"/>
    <n v="20"/>
    <n v="3"/>
    <n v="7953"/>
    <n v="421"/>
    <n v="149.5"/>
  </r>
  <r>
    <n v="49"/>
    <x v="0"/>
    <n v="296"/>
    <x v="3"/>
    <n v="6"/>
    <x v="6"/>
    <n v="20"/>
    <n v="3"/>
    <n v="7953"/>
    <n v="421"/>
    <n v="149.5"/>
  </r>
  <r>
    <n v="50"/>
    <x v="0"/>
    <n v="322"/>
    <x v="6"/>
    <n v="7"/>
    <x v="6"/>
    <n v="20"/>
    <n v="3"/>
    <n v="7953"/>
    <n v="421"/>
    <n v="149.5"/>
  </r>
  <r>
    <n v="51"/>
    <x v="0"/>
    <n v="311"/>
    <x v="8"/>
    <n v="4"/>
    <x v="6"/>
    <n v="20"/>
    <n v="3"/>
    <n v="7953"/>
    <n v="421"/>
    <n v="99.5"/>
  </r>
  <r>
    <n v="52"/>
    <x v="0"/>
    <n v="325"/>
    <x v="9"/>
    <n v="3"/>
    <x v="6"/>
    <n v="20"/>
    <n v="3"/>
    <n v="7953"/>
    <n v="421"/>
    <n v="99.5"/>
  </r>
  <r>
    <n v="53"/>
    <x v="0"/>
    <n v="194"/>
    <x v="4"/>
    <n v="2"/>
    <x v="6"/>
    <n v="20"/>
    <n v="3"/>
    <n v="7953"/>
    <n v="421"/>
    <n v="39.5"/>
  </r>
  <r>
    <n v="54"/>
    <x v="0"/>
    <n v="199"/>
    <x v="5"/>
    <n v="1"/>
    <x v="6"/>
    <n v="20"/>
    <n v="3"/>
    <n v="7953"/>
    <n v="421"/>
    <n v="39.5"/>
  </r>
  <r>
    <n v="55"/>
    <x v="0"/>
    <n v="868"/>
    <x v="0"/>
    <n v="10"/>
    <x v="7"/>
    <n v="21"/>
    <n v="4"/>
    <n v="7541"/>
    <n v="1205"/>
    <n v="149.5"/>
  </r>
  <r>
    <n v="56"/>
    <x v="0"/>
    <n v="359"/>
    <x v="1"/>
    <n v="9"/>
    <x v="7"/>
    <n v="21"/>
    <n v="4"/>
    <n v="7541"/>
    <n v="1205"/>
    <n v="149.5"/>
  </r>
  <r>
    <n v="57"/>
    <x v="0"/>
    <n v="384"/>
    <x v="2"/>
    <n v="8"/>
    <x v="7"/>
    <n v="21"/>
    <n v="4"/>
    <n v="7541"/>
    <n v="1205"/>
    <n v="145.5"/>
  </r>
  <r>
    <n v="58"/>
    <x v="0"/>
    <n v="316"/>
    <x v="3"/>
    <n v="6"/>
    <x v="7"/>
    <n v="21"/>
    <n v="4"/>
    <n v="7541"/>
    <n v="1205"/>
    <n v="99.5"/>
  </r>
  <r>
    <n v="59"/>
    <x v="0"/>
    <n v="351"/>
    <x v="6"/>
    <n v="7"/>
    <x v="7"/>
    <n v="21"/>
    <n v="4"/>
    <n v="7541"/>
    <n v="1205"/>
    <n v="149.5"/>
  </r>
  <r>
    <n v="60"/>
    <x v="0"/>
    <n v="362"/>
    <x v="7"/>
    <n v="5"/>
    <x v="7"/>
    <n v="21"/>
    <n v="4"/>
    <n v="7541"/>
    <n v="1205"/>
    <n v="149.5"/>
  </r>
  <r>
    <n v="61"/>
    <x v="0"/>
    <n v="315"/>
    <x v="8"/>
    <n v="4"/>
    <x v="7"/>
    <n v="21"/>
    <n v="4"/>
    <n v="7541"/>
    <n v="1205"/>
    <n v="59.5"/>
  </r>
  <r>
    <n v="62"/>
    <x v="0"/>
    <n v="294"/>
    <x v="9"/>
    <n v="3"/>
    <x v="7"/>
    <n v="21"/>
    <n v="4"/>
    <n v="7541"/>
    <n v="1205"/>
    <n v="39.5"/>
  </r>
  <r>
    <n v="63"/>
    <x v="0"/>
    <n v="415"/>
    <x v="0"/>
    <n v="10"/>
    <x v="8"/>
    <n v="26"/>
    <n v="2"/>
    <n v="7567"/>
    <n v="585"/>
    <n v="149.5"/>
  </r>
  <r>
    <n v="64"/>
    <x v="0"/>
    <n v="391"/>
    <x v="1"/>
    <n v="9"/>
    <x v="8"/>
    <n v="26"/>
    <n v="2"/>
    <n v="7567"/>
    <n v="585"/>
    <n v="149.5"/>
  </r>
  <r>
    <n v="65"/>
    <x v="0"/>
    <n v="431"/>
    <x v="2"/>
    <n v="8"/>
    <x v="8"/>
    <n v="26"/>
    <n v="2"/>
    <n v="7567"/>
    <n v="585"/>
    <n v="149.5"/>
  </r>
  <r>
    <n v="66"/>
    <x v="0"/>
    <n v="244"/>
    <x v="3"/>
    <n v="6"/>
    <x v="8"/>
    <n v="26"/>
    <n v="2"/>
    <n v="7567"/>
    <n v="585"/>
    <n v="149.5"/>
  </r>
  <r>
    <n v="67"/>
    <x v="0"/>
    <n v="211"/>
    <x v="8"/>
    <n v="4"/>
    <x v="8"/>
    <n v="26"/>
    <n v="2"/>
    <n v="7567"/>
    <n v="585"/>
    <n v="99.5"/>
  </r>
  <r>
    <n v="68"/>
    <x v="0"/>
    <n v="374"/>
    <x v="9"/>
    <n v="3"/>
    <x v="8"/>
    <n v="26"/>
    <n v="2"/>
    <n v="7567"/>
    <n v="585"/>
    <n v="99.5"/>
  </r>
  <r>
    <n v="69"/>
    <x v="0"/>
    <n v="237"/>
    <x v="4"/>
    <n v="2"/>
    <x v="8"/>
    <n v="26"/>
    <n v="2"/>
    <n v="7567"/>
    <n v="585"/>
    <n v="39.5"/>
  </r>
  <r>
    <n v="70"/>
    <x v="0"/>
    <n v="200"/>
    <x v="5"/>
    <n v="1"/>
    <x v="8"/>
    <n v="26"/>
    <n v="2"/>
    <n v="7567"/>
    <n v="585"/>
    <n v="39.5"/>
  </r>
  <r>
    <n v="71"/>
    <x v="0"/>
    <n v="950"/>
    <x v="0"/>
    <n v="10"/>
    <x v="9"/>
    <n v="30"/>
    <n v="6"/>
    <n v="7498"/>
    <n v="916"/>
    <n v="123"/>
  </r>
  <r>
    <n v="72"/>
    <x v="0"/>
    <n v="428"/>
    <x v="1"/>
    <n v="9"/>
    <x v="9"/>
    <n v="30"/>
    <n v="6"/>
    <n v="7498"/>
    <n v="916"/>
    <n v="123"/>
  </r>
  <r>
    <n v="73"/>
    <x v="0"/>
    <n v="381"/>
    <x v="2"/>
    <n v="8"/>
    <x v="9"/>
    <n v="30"/>
    <n v="6"/>
    <n v="7498"/>
    <n v="916"/>
    <n v="73"/>
  </r>
  <r>
    <n v="74"/>
    <x v="0"/>
    <n v="325"/>
    <x v="3"/>
    <n v="6"/>
    <x v="9"/>
    <n v="30"/>
    <n v="6"/>
    <n v="7498"/>
    <n v="916"/>
    <n v="73"/>
  </r>
  <r>
    <n v="75"/>
    <x v="0"/>
    <n v="365"/>
    <x v="8"/>
    <n v="4"/>
    <x v="9"/>
    <n v="30"/>
    <n v="6"/>
    <n v="7498"/>
    <n v="916"/>
    <n v="53.5"/>
  </r>
  <r>
    <n v="76"/>
    <x v="0"/>
    <n v="330"/>
    <x v="9"/>
    <n v="3"/>
    <x v="9"/>
    <n v="30"/>
    <n v="6"/>
    <n v="7498"/>
    <n v="916"/>
    <n v="53.5"/>
  </r>
  <r>
    <n v="77"/>
    <x v="0"/>
    <n v="212"/>
    <x v="4"/>
    <n v="2"/>
    <x v="9"/>
    <n v="30"/>
    <n v="6"/>
    <n v="7498"/>
    <n v="916"/>
    <n v="34.4"/>
  </r>
  <r>
    <n v="78"/>
    <x v="0"/>
    <n v="201"/>
    <x v="5"/>
    <n v="1"/>
    <x v="9"/>
    <n v="30"/>
    <n v="6"/>
    <n v="7498"/>
    <n v="916"/>
    <n v="34.4"/>
  </r>
  <r>
    <n v="79"/>
    <x v="0"/>
    <n v="399"/>
    <x v="0"/>
    <n v="10"/>
    <x v="10"/>
    <n v="36"/>
    <n v="7"/>
    <n v="2215"/>
    <n v="2162"/>
    <n v="149.5"/>
  </r>
  <r>
    <n v="80"/>
    <x v="0"/>
    <n v="427"/>
    <x v="1"/>
    <n v="9"/>
    <x v="10"/>
    <n v="36"/>
    <n v="7"/>
    <n v="2215"/>
    <n v="2162"/>
    <n v="149.5"/>
  </r>
  <r>
    <n v="81"/>
    <x v="0"/>
    <n v="464"/>
    <x v="2"/>
    <n v="8"/>
    <x v="10"/>
    <n v="36"/>
    <n v="7"/>
    <n v="2215"/>
    <n v="2162"/>
    <n v="149.5"/>
  </r>
  <r>
    <n v="82"/>
    <x v="0"/>
    <n v="301"/>
    <x v="3"/>
    <n v="6"/>
    <x v="10"/>
    <n v="36"/>
    <n v="7"/>
    <n v="2215"/>
    <n v="2162"/>
    <n v="149.5"/>
  </r>
  <r>
    <n v="83"/>
    <x v="0"/>
    <n v="212"/>
    <x v="8"/>
    <n v="4"/>
    <x v="10"/>
    <n v="36"/>
    <n v="7"/>
    <n v="2215"/>
    <n v="2162"/>
    <n v="59.5"/>
  </r>
  <r>
    <n v="84"/>
    <x v="0"/>
    <n v="198"/>
    <x v="9"/>
    <n v="3"/>
    <x v="10"/>
    <n v="36"/>
    <n v="7"/>
    <n v="2215"/>
    <n v="2162"/>
    <n v="39.5"/>
  </r>
  <r>
    <n v="85"/>
    <x v="0"/>
    <n v="397"/>
    <x v="0"/>
    <n v="10"/>
    <x v="11"/>
    <n v="37"/>
    <n v="5"/>
    <n v="2286"/>
    <n v="2162"/>
    <n v="149.5"/>
  </r>
  <r>
    <n v="86"/>
    <x v="0"/>
    <n v="339"/>
    <x v="1"/>
    <n v="9"/>
    <x v="11"/>
    <n v="37"/>
    <n v="5"/>
    <n v="2286"/>
    <n v="2162"/>
    <n v="149.5"/>
  </r>
  <r>
    <n v="87"/>
    <x v="0"/>
    <n v="449"/>
    <x v="2"/>
    <n v="8"/>
    <x v="11"/>
    <n v="37"/>
    <n v="5"/>
    <n v="2286"/>
    <n v="2162"/>
    <n v="149.5"/>
  </r>
  <r>
    <n v="88"/>
    <x v="0"/>
    <n v="319"/>
    <x v="3"/>
    <n v="6"/>
    <x v="11"/>
    <n v="37"/>
    <n v="5"/>
    <n v="2286"/>
    <n v="2162"/>
    <n v="149.5"/>
  </r>
  <r>
    <n v="89"/>
    <x v="0"/>
    <n v="269"/>
    <x v="8"/>
    <n v="4"/>
    <x v="11"/>
    <n v="37"/>
    <n v="5"/>
    <n v="2286"/>
    <n v="2162"/>
    <n v="59.5"/>
  </r>
  <r>
    <n v="90"/>
    <x v="0"/>
    <n v="221"/>
    <x v="9"/>
    <n v="3"/>
    <x v="11"/>
    <n v="37"/>
    <n v="5"/>
    <n v="2286"/>
    <n v="2162"/>
    <n v="39.5"/>
  </r>
  <r>
    <n v="91"/>
    <x v="0"/>
    <n v="391"/>
    <x v="0"/>
    <n v="10"/>
    <x v="12"/>
    <n v="38"/>
    <n v="2"/>
    <n v="2767"/>
    <n v="2162"/>
    <n v="149.5"/>
  </r>
  <r>
    <n v="92"/>
    <x v="0"/>
    <n v="303"/>
    <x v="1"/>
    <n v="9"/>
    <x v="12"/>
    <n v="38"/>
    <n v="2"/>
    <n v="2767"/>
    <n v="2162"/>
    <n v="149.5"/>
  </r>
  <r>
    <n v="93"/>
    <x v="0"/>
    <n v="501"/>
    <x v="2"/>
    <n v="8"/>
    <x v="12"/>
    <n v="38"/>
    <n v="2"/>
    <n v="2767"/>
    <n v="2162"/>
    <n v="149.5"/>
  </r>
  <r>
    <n v="94"/>
    <x v="0"/>
    <n v="272"/>
    <x v="3"/>
    <n v="6"/>
    <x v="12"/>
    <n v="38"/>
    <n v="2"/>
    <n v="2767"/>
    <n v="2162"/>
    <n v="149.5"/>
  </r>
  <r>
    <n v="95"/>
    <x v="0"/>
    <n v="212"/>
    <x v="8"/>
    <n v="4"/>
    <x v="12"/>
    <n v="38"/>
    <n v="2"/>
    <n v="2767"/>
    <n v="2162"/>
    <n v="59.5"/>
  </r>
  <r>
    <n v="96"/>
    <x v="0"/>
    <n v="173"/>
    <x v="9"/>
    <n v="3"/>
    <x v="12"/>
    <n v="38"/>
    <n v="2"/>
    <n v="2767"/>
    <n v="2162"/>
    <n v="39.5"/>
  </r>
  <r>
    <n v="97"/>
    <x v="1"/>
    <n v="560"/>
    <x v="0"/>
    <n v="10"/>
    <x v="0"/>
    <n v="10"/>
    <n v="1"/>
    <n v="5998"/>
    <n v="1428"/>
    <n v="145.5"/>
  </r>
  <r>
    <n v="98"/>
    <x v="1"/>
    <n v="1011"/>
    <x v="1"/>
    <n v="9"/>
    <x v="0"/>
    <n v="10"/>
    <n v="1"/>
    <n v="5998"/>
    <n v="1428"/>
    <n v="145.5"/>
  </r>
  <r>
    <n v="99"/>
    <x v="1"/>
    <n v="622"/>
    <x v="2"/>
    <n v="8"/>
    <x v="0"/>
    <n v="10"/>
    <n v="1"/>
    <n v="5998"/>
    <n v="1428"/>
    <n v="145.5"/>
  </r>
  <r>
    <n v="100"/>
    <x v="1"/>
    <n v="488"/>
    <x v="3"/>
    <n v="6"/>
    <x v="0"/>
    <n v="10"/>
    <n v="1"/>
    <n v="5998"/>
    <n v="1428"/>
    <n v="95.5"/>
  </r>
  <r>
    <n v="101"/>
    <x v="1"/>
    <n v="214"/>
    <x v="4"/>
    <n v="2"/>
    <x v="0"/>
    <n v="10"/>
    <n v="1"/>
    <n v="5998"/>
    <n v="1428"/>
    <n v="95.5"/>
  </r>
  <r>
    <n v="102"/>
    <x v="1"/>
    <n v="212"/>
    <x v="5"/>
    <n v="1"/>
    <x v="0"/>
    <n v="10"/>
    <n v="1"/>
    <n v="5998"/>
    <n v="1428"/>
    <n v="65.5"/>
  </r>
  <r>
    <n v="103"/>
    <x v="1"/>
    <n v="639"/>
    <x v="0"/>
    <n v="10"/>
    <x v="1"/>
    <n v="11"/>
    <n v="2"/>
    <n v="8797"/>
    <n v="519"/>
    <n v="146"/>
  </r>
  <r>
    <n v="104"/>
    <x v="1"/>
    <n v="534"/>
    <x v="1"/>
    <n v="9"/>
    <x v="1"/>
    <n v="11"/>
    <n v="2"/>
    <n v="8797"/>
    <n v="519"/>
    <n v="146"/>
  </r>
  <r>
    <n v="105"/>
    <x v="1"/>
    <n v="444"/>
    <x v="2"/>
    <n v="8"/>
    <x v="1"/>
    <n v="11"/>
    <n v="2"/>
    <n v="8797"/>
    <n v="519"/>
    <n v="146"/>
  </r>
  <r>
    <n v="106"/>
    <x v="1"/>
    <n v="577"/>
    <x v="3"/>
    <n v="6"/>
    <x v="1"/>
    <n v="11"/>
    <n v="2"/>
    <n v="8797"/>
    <n v="519"/>
    <n v="146"/>
  </r>
  <r>
    <n v="107"/>
    <x v="1"/>
    <n v="351"/>
    <x v="6"/>
    <n v="7"/>
    <x v="1"/>
    <n v="11"/>
    <n v="2"/>
    <n v="8797"/>
    <n v="519"/>
    <n v="146"/>
  </r>
  <r>
    <n v="108"/>
    <x v="1"/>
    <n v="307"/>
    <x v="7"/>
    <n v="5"/>
    <x v="1"/>
    <n v="11"/>
    <n v="2"/>
    <n v="8797"/>
    <n v="519"/>
    <n v="146"/>
  </r>
  <r>
    <n v="109"/>
    <x v="1"/>
    <n v="209"/>
    <x v="8"/>
    <n v="4"/>
    <x v="1"/>
    <n v="11"/>
    <n v="2"/>
    <n v="8797"/>
    <n v="519"/>
    <n v="96.5"/>
  </r>
  <r>
    <n v="110"/>
    <x v="1"/>
    <n v="204"/>
    <x v="9"/>
    <n v="3"/>
    <x v="1"/>
    <n v="11"/>
    <n v="2"/>
    <n v="8797"/>
    <n v="519"/>
    <n v="96.5"/>
  </r>
  <r>
    <n v="111"/>
    <x v="1"/>
    <n v="386"/>
    <x v="0"/>
    <n v="10"/>
    <x v="2"/>
    <n v="13"/>
    <n v="4"/>
    <n v="6714"/>
    <n v="148"/>
    <n v="125.5"/>
  </r>
  <r>
    <n v="112"/>
    <x v="1"/>
    <n v="503"/>
    <x v="1"/>
    <n v="9"/>
    <x v="2"/>
    <n v="13"/>
    <n v="4"/>
    <n v="6714"/>
    <n v="148"/>
    <n v="125.5"/>
  </r>
  <r>
    <n v="113"/>
    <x v="1"/>
    <n v="325"/>
    <x v="2"/>
    <n v="8"/>
    <x v="2"/>
    <n v="13"/>
    <n v="4"/>
    <n v="6714"/>
    <n v="148"/>
    <n v="125.5"/>
  </r>
  <r>
    <n v="114"/>
    <x v="1"/>
    <n v="203"/>
    <x v="3"/>
    <n v="6"/>
    <x v="2"/>
    <n v="13"/>
    <n v="4"/>
    <n v="6714"/>
    <n v="148"/>
    <n v="125.5"/>
  </r>
  <r>
    <n v="115"/>
    <x v="1"/>
    <n v="329"/>
    <x v="8"/>
    <n v="4"/>
    <x v="2"/>
    <n v="13"/>
    <n v="4"/>
    <n v="6714"/>
    <n v="148"/>
    <n v="96.5"/>
  </r>
  <r>
    <n v="116"/>
    <x v="1"/>
    <n v="338"/>
    <x v="9"/>
    <n v="3"/>
    <x v="2"/>
    <n v="13"/>
    <n v="4"/>
    <n v="6714"/>
    <n v="148"/>
    <n v="96.5"/>
  </r>
  <r>
    <n v="117"/>
    <x v="1"/>
    <n v="186"/>
    <x v="4"/>
    <n v="2"/>
    <x v="2"/>
    <n v="13"/>
    <n v="4"/>
    <n v="6714"/>
    <n v="148"/>
    <n v="36.5"/>
  </r>
  <r>
    <n v="118"/>
    <x v="1"/>
    <n v="159"/>
    <x v="5"/>
    <n v="1"/>
    <x v="2"/>
    <n v="13"/>
    <n v="4"/>
    <n v="6714"/>
    <n v="148"/>
    <n v="36.5"/>
  </r>
  <r>
    <n v="119"/>
    <x v="1"/>
    <n v="338"/>
    <x v="0"/>
    <n v="10"/>
    <x v="3"/>
    <n v="14"/>
    <n v="6"/>
    <n v="7708"/>
    <n v="401"/>
    <n v="149.25"/>
  </r>
  <r>
    <n v="120"/>
    <x v="1"/>
    <n v="289"/>
    <x v="1"/>
    <n v="9"/>
    <x v="3"/>
    <n v="14"/>
    <n v="6"/>
    <n v="7708"/>
    <n v="401"/>
    <n v="128"/>
  </r>
  <r>
    <n v="121"/>
    <x v="1"/>
    <n v="284"/>
    <x v="2"/>
    <n v="8"/>
    <x v="3"/>
    <n v="14"/>
    <n v="6"/>
    <n v="7708"/>
    <n v="401"/>
    <n v="149.25"/>
  </r>
  <r>
    <n v="122"/>
    <x v="1"/>
    <n v="262"/>
    <x v="3"/>
    <n v="6"/>
    <x v="3"/>
    <n v="14"/>
    <n v="6"/>
    <n v="7708"/>
    <n v="401"/>
    <n v="149.25"/>
  </r>
  <r>
    <n v="123"/>
    <x v="1"/>
    <n v="299"/>
    <x v="6"/>
    <n v="7"/>
    <x v="3"/>
    <n v="14"/>
    <n v="6"/>
    <n v="7708"/>
    <n v="401"/>
    <n v="128"/>
  </r>
  <r>
    <n v="124"/>
    <x v="1"/>
    <n v="257"/>
    <x v="7"/>
    <n v="5"/>
    <x v="3"/>
    <n v="14"/>
    <n v="6"/>
    <n v="7708"/>
    <n v="401"/>
    <n v="128"/>
  </r>
  <r>
    <n v="125"/>
    <x v="1"/>
    <n v="177"/>
    <x v="8"/>
    <n v="4"/>
    <x v="3"/>
    <n v="14"/>
    <n v="6"/>
    <n v="7708"/>
    <n v="401"/>
    <n v="39.4"/>
  </r>
  <r>
    <n v="126"/>
    <x v="1"/>
    <n v="200"/>
    <x v="9"/>
    <n v="3"/>
    <x v="3"/>
    <n v="14"/>
    <n v="6"/>
    <n v="7708"/>
    <n v="401"/>
    <n v="39.4"/>
  </r>
  <r>
    <n v="127"/>
    <x v="1"/>
    <n v="252"/>
    <x v="4"/>
    <n v="2"/>
    <x v="3"/>
    <n v="14"/>
    <n v="6"/>
    <n v="7708"/>
    <n v="401"/>
    <n v="39.4"/>
  </r>
  <r>
    <n v="128"/>
    <x v="1"/>
    <n v="397"/>
    <x v="0"/>
    <n v="10"/>
    <x v="4"/>
    <n v="16"/>
    <n v="5"/>
    <n v="2728"/>
    <n v="256"/>
    <n v="149.5"/>
  </r>
  <r>
    <n v="129"/>
    <x v="1"/>
    <n v="591"/>
    <x v="1"/>
    <n v="9"/>
    <x v="4"/>
    <n v="16"/>
    <n v="5"/>
    <n v="2728"/>
    <n v="256"/>
    <n v="149.5"/>
  </r>
  <r>
    <n v="130"/>
    <x v="1"/>
    <n v="590"/>
    <x v="2"/>
    <n v="8"/>
    <x v="4"/>
    <n v="16"/>
    <n v="5"/>
    <n v="2728"/>
    <n v="256"/>
    <n v="149.5"/>
  </r>
  <r>
    <n v="131"/>
    <x v="1"/>
    <n v="356"/>
    <x v="3"/>
    <n v="6"/>
    <x v="4"/>
    <n v="16"/>
    <n v="5"/>
    <n v="2728"/>
    <n v="256"/>
    <n v="149.5"/>
  </r>
  <r>
    <n v="132"/>
    <x v="1"/>
    <n v="289"/>
    <x v="8"/>
    <n v="4"/>
    <x v="4"/>
    <n v="16"/>
    <n v="5"/>
    <n v="2728"/>
    <n v="256"/>
    <n v="99.5"/>
  </r>
  <r>
    <n v="133"/>
    <x v="1"/>
    <n v="307"/>
    <x v="4"/>
    <n v="2"/>
    <x v="4"/>
    <n v="16"/>
    <n v="5"/>
    <n v="2728"/>
    <n v="256"/>
    <n v="39.5"/>
  </r>
  <r>
    <n v="134"/>
    <x v="1"/>
    <n v="355"/>
    <x v="0"/>
    <n v="10"/>
    <x v="5"/>
    <n v="17"/>
    <n v="1"/>
    <n v="1117"/>
    <n v="2"/>
    <n v="149.5"/>
  </r>
  <r>
    <n v="135"/>
    <x v="1"/>
    <n v="331"/>
    <x v="1"/>
    <n v="9"/>
    <x v="5"/>
    <n v="17"/>
    <n v="1"/>
    <n v="1117"/>
    <n v="2"/>
    <n v="149.5"/>
  </r>
  <r>
    <n v="136"/>
    <x v="1"/>
    <n v="297"/>
    <x v="2"/>
    <n v="8"/>
    <x v="5"/>
    <n v="17"/>
    <n v="1"/>
    <n v="1117"/>
    <n v="2"/>
    <n v="149.5"/>
  </r>
  <r>
    <n v="137"/>
    <x v="1"/>
    <n v="195"/>
    <x v="3"/>
    <n v="6"/>
    <x v="5"/>
    <n v="17"/>
    <n v="1"/>
    <n v="1117"/>
    <n v="2"/>
    <n v="149.5"/>
  </r>
  <r>
    <n v="138"/>
    <x v="1"/>
    <n v="205"/>
    <x v="8"/>
    <n v="4"/>
    <x v="5"/>
    <n v="17"/>
    <n v="1"/>
    <n v="1117"/>
    <n v="2"/>
    <n v="99.5"/>
  </r>
  <r>
    <n v="139"/>
    <x v="1"/>
    <n v="164"/>
    <x v="9"/>
    <n v="3"/>
    <x v="5"/>
    <n v="17"/>
    <n v="1"/>
    <n v="1117"/>
    <n v="2"/>
    <n v="99.5"/>
  </r>
  <r>
    <n v="140"/>
    <x v="1"/>
    <n v="158"/>
    <x v="4"/>
    <n v="2"/>
    <x v="5"/>
    <n v="17"/>
    <n v="1"/>
    <n v="1117"/>
    <n v="2"/>
    <n v="39.5"/>
  </r>
  <r>
    <n v="141"/>
    <x v="1"/>
    <n v="165"/>
    <x v="5"/>
    <n v="1"/>
    <x v="5"/>
    <n v="17"/>
    <n v="1"/>
    <n v="1117"/>
    <n v="2"/>
    <n v="39.5"/>
  </r>
  <r>
    <n v="142"/>
    <x v="1"/>
    <n v="370"/>
    <x v="0"/>
    <n v="10"/>
    <x v="6"/>
    <n v="19"/>
    <n v="3"/>
    <n v="8010"/>
    <n v="421"/>
    <n v="149.5"/>
  </r>
  <r>
    <n v="143"/>
    <x v="1"/>
    <n v="373"/>
    <x v="1"/>
    <n v="9"/>
    <x v="6"/>
    <n v="19"/>
    <n v="3"/>
    <n v="8010"/>
    <n v="421"/>
    <n v="149.5"/>
  </r>
  <r>
    <n v="144"/>
    <x v="1"/>
    <n v="403"/>
    <x v="2"/>
    <n v="8"/>
    <x v="6"/>
    <n v="19"/>
    <n v="3"/>
    <n v="8010"/>
    <n v="421"/>
    <n v="149.5"/>
  </r>
  <r>
    <n v="145"/>
    <x v="1"/>
    <n v="289"/>
    <x v="3"/>
    <n v="6"/>
    <x v="6"/>
    <n v="19"/>
    <n v="3"/>
    <n v="8010"/>
    <n v="421"/>
    <n v="149.5"/>
  </r>
  <r>
    <n v="146"/>
    <x v="1"/>
    <n v="317"/>
    <x v="6"/>
    <n v="7"/>
    <x v="6"/>
    <n v="19"/>
    <n v="3"/>
    <n v="8010"/>
    <n v="421"/>
    <n v="149.5"/>
  </r>
  <r>
    <n v="147"/>
    <x v="1"/>
    <n v="339"/>
    <x v="8"/>
    <n v="4"/>
    <x v="6"/>
    <n v="19"/>
    <n v="3"/>
    <n v="8010"/>
    <n v="421"/>
    <n v="99.5"/>
  </r>
  <r>
    <n v="148"/>
    <x v="1"/>
    <n v="299"/>
    <x v="9"/>
    <n v="3"/>
    <x v="6"/>
    <n v="19"/>
    <n v="3"/>
    <n v="8010"/>
    <n v="421"/>
    <n v="99.5"/>
  </r>
  <r>
    <n v="149"/>
    <x v="1"/>
    <n v="191"/>
    <x v="4"/>
    <n v="2"/>
    <x v="6"/>
    <n v="19"/>
    <n v="3"/>
    <n v="8010"/>
    <n v="421"/>
    <n v="39.5"/>
  </r>
  <r>
    <n v="150"/>
    <x v="1"/>
    <n v="195"/>
    <x v="5"/>
    <n v="1"/>
    <x v="6"/>
    <n v="19"/>
    <n v="3"/>
    <n v="8010"/>
    <n v="421"/>
    <n v="39.5"/>
  </r>
  <r>
    <n v="151"/>
    <x v="1"/>
    <n v="680"/>
    <x v="0"/>
    <n v="10"/>
    <x v="7"/>
    <n v="20"/>
    <n v="4"/>
    <n v="7621"/>
    <n v="1205"/>
    <n v="149.5"/>
  </r>
  <r>
    <n v="152"/>
    <x v="1"/>
    <n v="353"/>
    <x v="1"/>
    <n v="9"/>
    <x v="7"/>
    <n v="20"/>
    <n v="4"/>
    <n v="7621"/>
    <n v="1205"/>
    <n v="149.5"/>
  </r>
  <r>
    <n v="153"/>
    <x v="1"/>
    <n v="355"/>
    <x v="2"/>
    <n v="8"/>
    <x v="7"/>
    <n v="20"/>
    <n v="4"/>
    <n v="7621"/>
    <n v="1205"/>
    <n v="145.5"/>
  </r>
  <r>
    <n v="154"/>
    <x v="1"/>
    <n v="313"/>
    <x v="3"/>
    <n v="6"/>
    <x v="7"/>
    <n v="20"/>
    <n v="4"/>
    <n v="7621"/>
    <n v="1205"/>
    <n v="99.5"/>
  </r>
  <r>
    <n v="155"/>
    <x v="1"/>
    <n v="356"/>
    <x v="6"/>
    <n v="7"/>
    <x v="7"/>
    <n v="20"/>
    <n v="4"/>
    <n v="7621"/>
    <n v="1205"/>
    <n v="149.5"/>
  </r>
  <r>
    <n v="156"/>
    <x v="1"/>
    <n v="310"/>
    <x v="8"/>
    <n v="4"/>
    <x v="7"/>
    <n v="20"/>
    <n v="4"/>
    <n v="7621"/>
    <n v="1205"/>
    <n v="149.5"/>
  </r>
  <r>
    <n v="157"/>
    <x v="1"/>
    <n v="307"/>
    <x v="9"/>
    <n v="3"/>
    <x v="7"/>
    <n v="20"/>
    <n v="4"/>
    <n v="7621"/>
    <n v="1205"/>
    <n v="59.5"/>
  </r>
  <r>
    <n v="158"/>
    <x v="1"/>
    <n v="294"/>
    <x v="0"/>
    <n v="10"/>
    <x v="8"/>
    <n v="25"/>
    <n v="2"/>
    <n v="7595"/>
    <n v="585"/>
    <n v="149.5"/>
  </r>
  <r>
    <n v="159"/>
    <x v="1"/>
    <n v="443"/>
    <x v="1"/>
    <n v="9"/>
    <x v="8"/>
    <n v="25"/>
    <n v="2"/>
    <n v="7595"/>
    <n v="585"/>
    <n v="149.5"/>
  </r>
  <r>
    <n v="160"/>
    <x v="1"/>
    <n v="424"/>
    <x v="2"/>
    <n v="8"/>
    <x v="8"/>
    <n v="25"/>
    <n v="2"/>
    <n v="7595"/>
    <n v="585"/>
    <n v="149.5"/>
  </r>
  <r>
    <n v="161"/>
    <x v="1"/>
    <n v="253"/>
    <x v="3"/>
    <n v="6"/>
    <x v="8"/>
    <n v="25"/>
    <n v="2"/>
    <n v="7595"/>
    <n v="585"/>
    <n v="149.5"/>
  </r>
  <r>
    <n v="162"/>
    <x v="1"/>
    <n v="234"/>
    <x v="8"/>
    <n v="4"/>
    <x v="8"/>
    <n v="25"/>
    <n v="2"/>
    <n v="7595"/>
    <n v="585"/>
    <n v="99.5"/>
  </r>
  <r>
    <n v="163"/>
    <x v="1"/>
    <n v="354"/>
    <x v="9"/>
    <n v="3"/>
    <x v="8"/>
    <n v="25"/>
    <n v="2"/>
    <n v="7595"/>
    <n v="585"/>
    <n v="99.5"/>
  </r>
  <r>
    <n v="164"/>
    <x v="1"/>
    <n v="261"/>
    <x v="4"/>
    <n v="2"/>
    <x v="8"/>
    <n v="25"/>
    <n v="2"/>
    <n v="7595"/>
    <n v="585"/>
    <n v="39.5"/>
  </r>
  <r>
    <n v="165"/>
    <x v="1"/>
    <n v="197"/>
    <x v="5"/>
    <n v="1"/>
    <x v="8"/>
    <n v="25"/>
    <n v="2"/>
    <n v="7595"/>
    <n v="585"/>
    <n v="39.5"/>
  </r>
  <r>
    <n v="166"/>
    <x v="1"/>
    <n v="680"/>
    <x v="0"/>
    <n v="10"/>
    <x v="9"/>
    <n v="29"/>
    <n v="6"/>
    <n v="7581"/>
    <n v="916"/>
    <n v="123"/>
  </r>
  <r>
    <n v="167"/>
    <x v="1"/>
    <n v="421"/>
    <x v="1"/>
    <n v="9"/>
    <x v="9"/>
    <n v="29"/>
    <n v="6"/>
    <n v="7581"/>
    <n v="916"/>
    <n v="123"/>
  </r>
  <r>
    <n v="168"/>
    <x v="1"/>
    <n v="375"/>
    <x v="2"/>
    <n v="8"/>
    <x v="9"/>
    <n v="29"/>
    <n v="6"/>
    <n v="7581"/>
    <n v="916"/>
    <n v="73"/>
  </r>
  <r>
    <n v="169"/>
    <x v="1"/>
    <n v="372"/>
    <x v="3"/>
    <n v="6"/>
    <x v="9"/>
    <n v="29"/>
    <n v="6"/>
    <n v="7581"/>
    <n v="916"/>
    <n v="73"/>
  </r>
  <r>
    <n v="170"/>
    <x v="1"/>
    <n v="413"/>
    <x v="8"/>
    <n v="4"/>
    <x v="9"/>
    <n v="29"/>
    <n v="6"/>
    <n v="7581"/>
    <n v="916"/>
    <n v="53.5"/>
  </r>
  <r>
    <n v="171"/>
    <x v="1"/>
    <n v="324"/>
    <x v="9"/>
    <n v="3"/>
    <x v="9"/>
    <n v="29"/>
    <n v="6"/>
    <n v="7581"/>
    <n v="916"/>
    <n v="53.5"/>
  </r>
  <r>
    <n v="172"/>
    <x v="1"/>
    <n v="213"/>
    <x v="4"/>
    <n v="2"/>
    <x v="9"/>
    <n v="29"/>
    <n v="6"/>
    <n v="7581"/>
    <n v="916"/>
    <n v="34.4"/>
  </r>
  <r>
    <n v="173"/>
    <x v="1"/>
    <n v="211"/>
    <x v="5"/>
    <n v="1"/>
    <x v="9"/>
    <n v="29"/>
    <n v="6"/>
    <n v="7581"/>
    <n v="916"/>
    <n v="34.4"/>
  </r>
  <r>
    <n v="174"/>
    <x v="1"/>
    <n v="375"/>
    <x v="0"/>
    <n v="10"/>
    <x v="10"/>
    <n v="35"/>
    <n v="7"/>
    <n v="2237"/>
    <n v="2162"/>
    <n v="149.5"/>
  </r>
  <r>
    <n v="175"/>
    <x v="1"/>
    <n v="420"/>
    <x v="1"/>
    <n v="9"/>
    <x v="10"/>
    <n v="35"/>
    <n v="7"/>
    <n v="2237"/>
    <n v="2162"/>
    <n v="149.5"/>
  </r>
  <r>
    <n v="176"/>
    <x v="1"/>
    <n v="457"/>
    <x v="2"/>
    <n v="8"/>
    <x v="10"/>
    <n v="35"/>
    <n v="7"/>
    <n v="2237"/>
    <n v="2162"/>
    <n v="149.5"/>
  </r>
  <r>
    <n v="177"/>
    <x v="1"/>
    <n v="299"/>
    <x v="3"/>
    <n v="6"/>
    <x v="10"/>
    <n v="35"/>
    <n v="7"/>
    <n v="2237"/>
    <n v="2162"/>
    <n v="149.5"/>
  </r>
  <r>
    <n v="178"/>
    <x v="1"/>
    <n v="209"/>
    <x v="8"/>
    <n v="4"/>
    <x v="10"/>
    <n v="35"/>
    <n v="7"/>
    <n v="2237"/>
    <n v="2162"/>
    <n v="59.5"/>
  </r>
  <r>
    <n v="179"/>
    <x v="1"/>
    <n v="200"/>
    <x v="9"/>
    <n v="3"/>
    <x v="10"/>
    <n v="35"/>
    <n v="7"/>
    <n v="2237"/>
    <n v="2162"/>
    <n v="39.5"/>
  </r>
  <r>
    <n v="180"/>
    <x v="1"/>
    <n v="371"/>
    <x v="0"/>
    <n v="10"/>
    <x v="11"/>
    <n v="36"/>
    <n v="5"/>
    <n v="2415"/>
    <n v="2162"/>
    <n v="149.5"/>
  </r>
  <r>
    <n v="181"/>
    <x v="1"/>
    <n v="481"/>
    <x v="1"/>
    <n v="9"/>
    <x v="11"/>
    <n v="36"/>
    <n v="5"/>
    <n v="2415"/>
    <n v="2162"/>
    <n v="149.5"/>
  </r>
  <r>
    <n v="182"/>
    <x v="1"/>
    <n v="442"/>
    <x v="2"/>
    <n v="8"/>
    <x v="11"/>
    <n v="36"/>
    <n v="5"/>
    <n v="2415"/>
    <n v="2162"/>
    <n v="149.5"/>
  </r>
  <r>
    <n v="183"/>
    <x v="1"/>
    <n v="302"/>
    <x v="3"/>
    <n v="6"/>
    <x v="11"/>
    <n v="36"/>
    <n v="5"/>
    <n v="2415"/>
    <n v="2162"/>
    <n v="149.5"/>
  </r>
  <r>
    <n v="184"/>
    <x v="1"/>
    <n v="265"/>
    <x v="8"/>
    <n v="4"/>
    <x v="11"/>
    <n v="36"/>
    <n v="5"/>
    <n v="2415"/>
    <n v="2162"/>
    <n v="59.5"/>
  </r>
  <r>
    <n v="185"/>
    <x v="1"/>
    <n v="218"/>
    <x v="9"/>
    <n v="3"/>
    <x v="11"/>
    <n v="36"/>
    <n v="5"/>
    <n v="2415"/>
    <n v="2162"/>
    <n v="39.5"/>
  </r>
  <r>
    <n v="186"/>
    <x v="1"/>
    <n v="376"/>
    <x v="0"/>
    <n v="10"/>
    <x v="12"/>
    <n v="37"/>
    <n v="2"/>
    <n v="2783"/>
    <n v="2162"/>
    <n v="149.5"/>
  </r>
  <r>
    <n v="187"/>
    <x v="1"/>
    <n v="347"/>
    <x v="1"/>
    <n v="9"/>
    <x v="12"/>
    <n v="37"/>
    <n v="2"/>
    <n v="2783"/>
    <n v="2162"/>
    <n v="149.5"/>
  </r>
  <r>
    <n v="188"/>
    <x v="1"/>
    <n v="310"/>
    <x v="2"/>
    <n v="8"/>
    <x v="12"/>
    <n v="37"/>
    <n v="2"/>
    <n v="2783"/>
    <n v="2162"/>
    <n v="149.5"/>
  </r>
  <r>
    <n v="189"/>
    <x v="1"/>
    <n v="253"/>
    <x v="3"/>
    <n v="6"/>
    <x v="12"/>
    <n v="37"/>
    <n v="2"/>
    <n v="2783"/>
    <n v="2162"/>
    <n v="149.5"/>
  </r>
  <r>
    <n v="190"/>
    <x v="1"/>
    <n v="196"/>
    <x v="8"/>
    <n v="4"/>
    <x v="12"/>
    <n v="37"/>
    <n v="2"/>
    <n v="2783"/>
    <n v="2162"/>
    <n v="59.5"/>
  </r>
  <r>
    <n v="191"/>
    <x v="1"/>
    <n v="189"/>
    <x v="9"/>
    <n v="3"/>
    <x v="12"/>
    <n v="37"/>
    <n v="2"/>
    <n v="2783"/>
    <n v="2162"/>
    <n v="39.5"/>
  </r>
  <r>
    <n v="192"/>
    <x v="2"/>
    <n v="434"/>
    <x v="0"/>
    <n v="10"/>
    <x v="0"/>
    <n v="9"/>
    <n v="1"/>
    <n v="6069"/>
    <n v="1428"/>
    <n v="145.5"/>
  </r>
  <r>
    <n v="193"/>
    <x v="2"/>
    <n v="1045"/>
    <x v="1"/>
    <n v="9"/>
    <x v="0"/>
    <n v="9"/>
    <n v="1"/>
    <n v="6069"/>
    <n v="1428"/>
    <n v="145.5"/>
  </r>
  <r>
    <n v="194"/>
    <x v="2"/>
    <n v="643"/>
    <x v="2"/>
    <n v="8"/>
    <x v="0"/>
    <n v="9"/>
    <n v="1"/>
    <n v="6069"/>
    <n v="1428"/>
    <n v="145.5"/>
  </r>
  <r>
    <n v="195"/>
    <x v="2"/>
    <n v="735"/>
    <x v="3"/>
    <n v="6"/>
    <x v="0"/>
    <n v="9"/>
    <n v="1"/>
    <n v="6069"/>
    <n v="1428"/>
    <n v="95.5"/>
  </r>
  <r>
    <n v="196"/>
    <x v="2"/>
    <n v="221"/>
    <x v="4"/>
    <n v="2"/>
    <x v="0"/>
    <n v="9"/>
    <n v="1"/>
    <n v="6069"/>
    <n v="1428"/>
    <n v="95.5"/>
  </r>
  <r>
    <n v="197"/>
    <x v="2"/>
    <n v="219"/>
    <x v="5"/>
    <n v="1"/>
    <x v="0"/>
    <n v="9"/>
    <n v="1"/>
    <n v="6069"/>
    <n v="1428"/>
    <n v="65.5"/>
  </r>
  <r>
    <n v="198"/>
    <x v="2"/>
    <n v="531"/>
    <x v="0"/>
    <n v="10"/>
    <x v="1"/>
    <n v="10"/>
    <n v="2"/>
    <n v="8945"/>
    <n v="519"/>
    <n v="146"/>
  </r>
  <r>
    <n v="199"/>
    <x v="2"/>
    <n v="552"/>
    <x v="1"/>
    <n v="9"/>
    <x v="1"/>
    <n v="10"/>
    <n v="2"/>
    <n v="8945"/>
    <n v="519"/>
    <n v="146"/>
  </r>
  <r>
    <n v="200"/>
    <x v="2"/>
    <n v="459"/>
    <x v="2"/>
    <n v="8"/>
    <x v="1"/>
    <n v="10"/>
    <n v="2"/>
    <n v="8945"/>
    <n v="519"/>
    <n v="146"/>
  </r>
  <r>
    <n v="201"/>
    <x v="2"/>
    <n v="597"/>
    <x v="3"/>
    <n v="6"/>
    <x v="1"/>
    <n v="10"/>
    <n v="2"/>
    <n v="8945"/>
    <n v="519"/>
    <n v="146"/>
  </r>
  <r>
    <n v="202"/>
    <x v="2"/>
    <n v="356"/>
    <x v="6"/>
    <n v="7"/>
    <x v="1"/>
    <n v="10"/>
    <n v="2"/>
    <n v="8945"/>
    <n v="519"/>
    <n v="146"/>
  </r>
  <r>
    <n v="203"/>
    <x v="2"/>
    <n v="317"/>
    <x v="7"/>
    <n v="5"/>
    <x v="1"/>
    <n v="10"/>
    <n v="2"/>
    <n v="8945"/>
    <n v="519"/>
    <n v="146"/>
  </r>
  <r>
    <n v="204"/>
    <x v="2"/>
    <n v="234"/>
    <x v="8"/>
    <n v="4"/>
    <x v="1"/>
    <n v="10"/>
    <n v="2"/>
    <n v="8945"/>
    <n v="519"/>
    <n v="96.5"/>
  </r>
  <r>
    <n v="205"/>
    <x v="2"/>
    <n v="211"/>
    <x v="9"/>
    <n v="3"/>
    <x v="1"/>
    <n v="10"/>
    <n v="2"/>
    <n v="8945"/>
    <n v="519"/>
    <n v="96.5"/>
  </r>
  <r>
    <n v="206"/>
    <x v="2"/>
    <n v="349"/>
    <x v="0"/>
    <n v="10"/>
    <x v="2"/>
    <n v="12"/>
    <n v="4"/>
    <n v="6786"/>
    <n v="148"/>
    <n v="125.5"/>
  </r>
  <r>
    <n v="207"/>
    <x v="2"/>
    <n v="520"/>
    <x v="1"/>
    <n v="9"/>
    <x v="2"/>
    <n v="12"/>
    <n v="4"/>
    <n v="6786"/>
    <n v="148"/>
    <n v="125.5"/>
  </r>
  <r>
    <n v="208"/>
    <x v="2"/>
    <n v="336"/>
    <x v="2"/>
    <n v="8"/>
    <x v="2"/>
    <n v="12"/>
    <n v="4"/>
    <n v="6786"/>
    <n v="148"/>
    <n v="125.5"/>
  </r>
  <r>
    <n v="209"/>
    <x v="2"/>
    <n v="284"/>
    <x v="3"/>
    <n v="6"/>
    <x v="2"/>
    <n v="12"/>
    <n v="4"/>
    <n v="6786"/>
    <n v="148"/>
    <n v="125.5"/>
  </r>
  <r>
    <n v="210"/>
    <x v="2"/>
    <n v="345"/>
    <x v="8"/>
    <n v="4"/>
    <x v="2"/>
    <n v="12"/>
    <n v="4"/>
    <n v="6786"/>
    <n v="148"/>
    <n v="96.5"/>
  </r>
  <r>
    <n v="211"/>
    <x v="2"/>
    <n v="337"/>
    <x v="9"/>
    <n v="3"/>
    <x v="2"/>
    <n v="12"/>
    <n v="4"/>
    <n v="6786"/>
    <n v="148"/>
    <n v="96.5"/>
  </r>
  <r>
    <n v="212"/>
    <x v="2"/>
    <n v="227"/>
    <x v="4"/>
    <n v="2"/>
    <x v="2"/>
    <n v="12"/>
    <n v="4"/>
    <n v="6786"/>
    <n v="148"/>
    <n v="36.5"/>
  </r>
  <r>
    <n v="213"/>
    <x v="2"/>
    <n v="165"/>
    <x v="5"/>
    <n v="1"/>
    <x v="2"/>
    <n v="12"/>
    <n v="4"/>
    <n v="6786"/>
    <n v="148"/>
    <n v="36.5"/>
  </r>
  <r>
    <n v="214"/>
    <x v="2"/>
    <n v="356"/>
    <x v="0"/>
    <n v="10"/>
    <x v="3"/>
    <n v="13"/>
    <n v="6"/>
    <n v="7918"/>
    <n v="401"/>
    <n v="149.25"/>
  </r>
  <r>
    <n v="215"/>
    <x v="2"/>
    <n v="299"/>
    <x v="1"/>
    <n v="9"/>
    <x v="3"/>
    <n v="13"/>
    <n v="6"/>
    <n v="7918"/>
    <n v="401"/>
    <n v="128"/>
  </r>
  <r>
    <n v="216"/>
    <x v="2"/>
    <n v="293"/>
    <x v="2"/>
    <n v="8"/>
    <x v="3"/>
    <n v="13"/>
    <n v="6"/>
    <n v="7918"/>
    <n v="401"/>
    <n v="149.25"/>
  </r>
  <r>
    <n v="217"/>
    <x v="2"/>
    <n v="273"/>
    <x v="3"/>
    <n v="6"/>
    <x v="3"/>
    <n v="13"/>
    <n v="6"/>
    <n v="7918"/>
    <n v="401"/>
    <n v="149.25"/>
  </r>
  <r>
    <n v="218"/>
    <x v="2"/>
    <n v="368"/>
    <x v="6"/>
    <n v="7"/>
    <x v="3"/>
    <n v="13"/>
    <n v="6"/>
    <n v="7918"/>
    <n v="401"/>
    <n v="128"/>
  </r>
  <r>
    <n v="219"/>
    <x v="2"/>
    <n v="321"/>
    <x v="7"/>
    <n v="5"/>
    <x v="3"/>
    <n v="13"/>
    <n v="6"/>
    <n v="7918"/>
    <n v="401"/>
    <n v="128"/>
  </r>
  <r>
    <n v="220"/>
    <x v="2"/>
    <n v="202"/>
    <x v="8"/>
    <n v="4"/>
    <x v="3"/>
    <n v="13"/>
    <n v="6"/>
    <n v="7918"/>
    <n v="401"/>
    <n v="39.4"/>
  </r>
  <r>
    <n v="221"/>
    <x v="2"/>
    <n v="207"/>
    <x v="9"/>
    <n v="3"/>
    <x v="3"/>
    <n v="13"/>
    <n v="6"/>
    <n v="7918"/>
    <n v="401"/>
    <n v="39.4"/>
  </r>
  <r>
    <n v="222"/>
    <x v="2"/>
    <n v="261"/>
    <x v="4"/>
    <n v="2"/>
    <x v="3"/>
    <n v="13"/>
    <n v="6"/>
    <n v="7918"/>
    <n v="401"/>
    <n v="39.4"/>
  </r>
  <r>
    <n v="223"/>
    <x v="2"/>
    <n v="400"/>
    <x v="0"/>
    <n v="10"/>
    <x v="4"/>
    <n v="15"/>
    <n v="5"/>
    <n v="2855"/>
    <n v="256"/>
    <n v="149.5"/>
  </r>
  <r>
    <n v="224"/>
    <x v="2"/>
    <n v="736"/>
    <x v="1"/>
    <n v="9"/>
    <x v="4"/>
    <n v="15"/>
    <n v="5"/>
    <n v="2855"/>
    <n v="256"/>
    <n v="149.5"/>
  </r>
  <r>
    <n v="225"/>
    <x v="2"/>
    <n v="566"/>
    <x v="2"/>
    <n v="8"/>
    <x v="4"/>
    <n v="15"/>
    <n v="5"/>
    <n v="2855"/>
    <n v="256"/>
    <n v="149.5"/>
  </r>
  <r>
    <n v="226"/>
    <x v="2"/>
    <n v="368"/>
    <x v="3"/>
    <n v="6"/>
    <x v="4"/>
    <n v="15"/>
    <n v="5"/>
    <n v="2855"/>
    <n v="256"/>
    <n v="149.5"/>
  </r>
  <r>
    <n v="227"/>
    <x v="2"/>
    <n v="299"/>
    <x v="8"/>
    <n v="4"/>
    <x v="4"/>
    <n v="15"/>
    <n v="5"/>
    <n v="2855"/>
    <n v="256"/>
    <n v="99.5"/>
  </r>
  <r>
    <n v="228"/>
    <x v="2"/>
    <n v="317"/>
    <x v="4"/>
    <n v="2"/>
    <x v="4"/>
    <n v="15"/>
    <n v="5"/>
    <n v="2855"/>
    <n v="256"/>
    <n v="39.5"/>
  </r>
  <r>
    <n v="229"/>
    <x v="2"/>
    <n v="306"/>
    <x v="0"/>
    <n v="10"/>
    <x v="5"/>
    <n v="16"/>
    <n v="1"/>
    <n v="1300"/>
    <n v="2"/>
    <n v="149.5"/>
  </r>
  <r>
    <n v="230"/>
    <x v="2"/>
    <n v="342"/>
    <x v="1"/>
    <n v="9"/>
    <x v="5"/>
    <n v="16"/>
    <n v="1"/>
    <n v="1300"/>
    <n v="2"/>
    <n v="149.5"/>
  </r>
  <r>
    <n v="231"/>
    <x v="2"/>
    <n v="297"/>
    <x v="2"/>
    <n v="8"/>
    <x v="5"/>
    <n v="16"/>
    <n v="1"/>
    <n v="1300"/>
    <n v="2"/>
    <n v="149.5"/>
  </r>
  <r>
    <n v="232"/>
    <x v="2"/>
    <n v="202"/>
    <x v="3"/>
    <n v="6"/>
    <x v="5"/>
    <n v="16"/>
    <n v="1"/>
    <n v="1300"/>
    <n v="2"/>
    <n v="149.5"/>
  </r>
  <r>
    <n v="233"/>
    <x v="2"/>
    <n v="212"/>
    <x v="8"/>
    <n v="4"/>
    <x v="5"/>
    <n v="16"/>
    <n v="1"/>
    <n v="1300"/>
    <n v="2"/>
    <n v="99.5"/>
  </r>
  <r>
    <n v="234"/>
    <x v="2"/>
    <n v="169"/>
    <x v="9"/>
    <n v="3"/>
    <x v="5"/>
    <n v="16"/>
    <n v="1"/>
    <n v="1300"/>
    <n v="2"/>
    <n v="99.5"/>
  </r>
  <r>
    <n v="235"/>
    <x v="2"/>
    <n v="181"/>
    <x v="4"/>
    <n v="2"/>
    <x v="5"/>
    <n v="16"/>
    <n v="1"/>
    <n v="1300"/>
    <n v="2"/>
    <n v="39.5"/>
  </r>
  <r>
    <n v="236"/>
    <x v="2"/>
    <n v="164"/>
    <x v="5"/>
    <n v="1"/>
    <x v="5"/>
    <n v="16"/>
    <n v="1"/>
    <n v="1300"/>
    <n v="2"/>
    <n v="39.5"/>
  </r>
  <r>
    <n v="237"/>
    <x v="2"/>
    <n v="325"/>
    <x v="0"/>
    <n v="10"/>
    <x v="6"/>
    <n v="18"/>
    <n v="3"/>
    <n v="8070"/>
    <n v="421"/>
    <n v="149.5"/>
  </r>
  <r>
    <n v="238"/>
    <x v="2"/>
    <n v="460"/>
    <x v="1"/>
    <n v="9"/>
    <x v="6"/>
    <n v="18"/>
    <n v="3"/>
    <n v="8070"/>
    <n v="421"/>
    <n v="149.5"/>
  </r>
  <r>
    <n v="239"/>
    <x v="2"/>
    <n v="354"/>
    <x v="2"/>
    <n v="8"/>
    <x v="6"/>
    <n v="18"/>
    <n v="3"/>
    <n v="8070"/>
    <n v="421"/>
    <n v="149.5"/>
  </r>
  <r>
    <n v="240"/>
    <x v="2"/>
    <n v="309"/>
    <x v="3"/>
    <n v="6"/>
    <x v="6"/>
    <n v="18"/>
    <n v="3"/>
    <n v="8070"/>
    <n v="421"/>
    <n v="149.5"/>
  </r>
  <r>
    <n v="241"/>
    <x v="2"/>
    <n v="327"/>
    <x v="6"/>
    <n v="7"/>
    <x v="6"/>
    <n v="18"/>
    <n v="3"/>
    <n v="8070"/>
    <n v="421"/>
    <n v="149.5"/>
  </r>
  <r>
    <n v="242"/>
    <x v="2"/>
    <n v="391"/>
    <x v="7"/>
    <n v="5"/>
    <x v="6"/>
    <n v="18"/>
    <n v="3"/>
    <n v="8070"/>
    <n v="421"/>
    <n v="149.5"/>
  </r>
  <r>
    <n v="243"/>
    <x v="2"/>
    <n v="207"/>
    <x v="4"/>
    <n v="2"/>
    <x v="6"/>
    <n v="18"/>
    <n v="3"/>
    <n v="8070"/>
    <n v="421"/>
    <n v="39.5"/>
  </r>
  <r>
    <n v="244"/>
    <x v="2"/>
    <n v="207"/>
    <x v="5"/>
    <n v="1"/>
    <x v="6"/>
    <n v="18"/>
    <n v="3"/>
    <n v="8070"/>
    <n v="421"/>
    <n v="39.5"/>
  </r>
  <r>
    <n v="245"/>
    <x v="2"/>
    <n v="415"/>
    <x v="0"/>
    <n v="10"/>
    <x v="7"/>
    <n v="19"/>
    <n v="4"/>
    <n v="7700"/>
    <n v="1205"/>
    <n v="39.5"/>
  </r>
  <r>
    <n v="246"/>
    <x v="2"/>
    <n v="448"/>
    <x v="1"/>
    <n v="9"/>
    <x v="7"/>
    <n v="19"/>
    <n v="4"/>
    <n v="7700"/>
    <n v="1205"/>
    <n v="149.5"/>
  </r>
  <r>
    <n v="247"/>
    <x v="2"/>
    <n v="367"/>
    <x v="2"/>
    <n v="8"/>
    <x v="7"/>
    <n v="19"/>
    <n v="4"/>
    <n v="7700"/>
    <n v="1205"/>
    <n v="145.5"/>
  </r>
  <r>
    <n v="248"/>
    <x v="2"/>
    <n v="323"/>
    <x v="3"/>
    <n v="6"/>
    <x v="7"/>
    <n v="19"/>
    <n v="4"/>
    <n v="7700"/>
    <n v="1205"/>
    <n v="99.5"/>
  </r>
  <r>
    <n v="249"/>
    <x v="2"/>
    <n v="414"/>
    <x v="6"/>
    <n v="7"/>
    <x v="7"/>
    <n v="19"/>
    <n v="4"/>
    <n v="7700"/>
    <n v="1205"/>
    <n v="149.5"/>
  </r>
  <r>
    <n v="250"/>
    <x v="2"/>
    <n v="385"/>
    <x v="7"/>
    <n v="5"/>
    <x v="7"/>
    <n v="19"/>
    <n v="4"/>
    <n v="7700"/>
    <n v="1205"/>
    <n v="149.5"/>
  </r>
  <r>
    <n v="251"/>
    <x v="2"/>
    <n v="320"/>
    <x v="8"/>
    <n v="4"/>
    <x v="7"/>
    <n v="19"/>
    <n v="4"/>
    <n v="7700"/>
    <n v="1205"/>
    <n v="59.5"/>
  </r>
  <r>
    <n v="252"/>
    <x v="2"/>
    <n v="317"/>
    <x v="9"/>
    <n v="3"/>
    <x v="7"/>
    <n v="19"/>
    <n v="4"/>
    <n v="7700"/>
    <n v="1205"/>
    <n v="39.5"/>
  </r>
  <r>
    <n v="253"/>
    <x v="2"/>
    <n v="304"/>
    <x v="0"/>
    <n v="10"/>
    <x v="8"/>
    <n v="24"/>
    <n v="2"/>
    <n v="7659"/>
    <n v="585"/>
    <n v="149.5"/>
  </r>
  <r>
    <n v="254"/>
    <x v="2"/>
    <n v="458"/>
    <x v="1"/>
    <n v="9"/>
    <x v="8"/>
    <n v="24"/>
    <n v="2"/>
    <n v="7659"/>
    <n v="585"/>
    <n v="149.5"/>
  </r>
  <r>
    <n v="255"/>
    <x v="2"/>
    <n v="449"/>
    <x v="2"/>
    <n v="8"/>
    <x v="8"/>
    <n v="24"/>
    <n v="2"/>
    <n v="7659"/>
    <n v="585"/>
    <n v="149.5"/>
  </r>
  <r>
    <n v="256"/>
    <x v="2"/>
    <n v="262"/>
    <x v="3"/>
    <n v="6"/>
    <x v="8"/>
    <n v="24"/>
    <n v="2"/>
    <n v="7659"/>
    <n v="585"/>
    <n v="149.5"/>
  </r>
  <r>
    <n v="257"/>
    <x v="2"/>
    <n v="391"/>
    <x v="8"/>
    <n v="4"/>
    <x v="8"/>
    <n v="24"/>
    <n v="2"/>
    <n v="7659"/>
    <n v="585"/>
    <n v="99.5"/>
  </r>
  <r>
    <n v="258"/>
    <x v="2"/>
    <n v="366"/>
    <x v="9"/>
    <n v="3"/>
    <x v="8"/>
    <n v="24"/>
    <n v="2"/>
    <n v="7659"/>
    <n v="585"/>
    <n v="99.5"/>
  </r>
  <r>
    <n v="259"/>
    <x v="2"/>
    <n v="265"/>
    <x v="4"/>
    <n v="2"/>
    <x v="8"/>
    <n v="24"/>
    <n v="2"/>
    <n v="7659"/>
    <n v="585"/>
    <n v="39.5"/>
  </r>
  <r>
    <n v="260"/>
    <x v="2"/>
    <n v="204"/>
    <x v="5"/>
    <n v="1"/>
    <x v="8"/>
    <n v="24"/>
    <n v="2"/>
    <n v="7659"/>
    <n v="585"/>
    <n v="39.5"/>
  </r>
  <r>
    <n v="261"/>
    <x v="2"/>
    <n v="531"/>
    <x v="0"/>
    <n v="10"/>
    <x v="9"/>
    <n v="28"/>
    <n v="6"/>
    <n v="7816"/>
    <n v="916"/>
    <n v="123"/>
  </r>
  <r>
    <n v="262"/>
    <x v="2"/>
    <n v="436"/>
    <x v="1"/>
    <n v="9"/>
    <x v="9"/>
    <n v="28"/>
    <n v="6"/>
    <n v="7816"/>
    <n v="916"/>
    <n v="123"/>
  </r>
  <r>
    <n v="263"/>
    <x v="2"/>
    <n v="387"/>
    <x v="2"/>
    <n v="8"/>
    <x v="9"/>
    <n v="28"/>
    <n v="6"/>
    <n v="7816"/>
    <n v="916"/>
    <n v="73"/>
  </r>
  <r>
    <n v="264"/>
    <x v="2"/>
    <n v="385"/>
    <x v="3"/>
    <n v="6"/>
    <x v="9"/>
    <n v="28"/>
    <n v="6"/>
    <n v="7816"/>
    <n v="916"/>
    <n v="73"/>
  </r>
  <r>
    <n v="265"/>
    <x v="2"/>
    <n v="427"/>
    <x v="8"/>
    <n v="4"/>
    <x v="9"/>
    <n v="28"/>
    <n v="6"/>
    <n v="7816"/>
    <n v="916"/>
    <n v="53.5"/>
  </r>
  <r>
    <n v="266"/>
    <x v="2"/>
    <n v="306"/>
    <x v="9"/>
    <n v="3"/>
    <x v="9"/>
    <n v="28"/>
    <n v="6"/>
    <n v="7816"/>
    <n v="916"/>
    <n v="53.5"/>
  </r>
  <r>
    <n v="267"/>
    <x v="2"/>
    <n v="238"/>
    <x v="4"/>
    <n v="2"/>
    <x v="9"/>
    <n v="28"/>
    <n v="6"/>
    <n v="7816"/>
    <n v="916"/>
    <n v="34.4"/>
  </r>
  <r>
    <n v="268"/>
    <x v="2"/>
    <n v="220"/>
    <x v="5"/>
    <n v="1"/>
    <x v="9"/>
    <n v="28"/>
    <n v="6"/>
    <n v="7816"/>
    <n v="916"/>
    <n v="34.4"/>
  </r>
  <r>
    <n v="269"/>
    <x v="2"/>
    <n v="318"/>
    <x v="0"/>
    <n v="10"/>
    <x v="10"/>
    <n v="34"/>
    <n v="7"/>
    <n v="2265"/>
    <n v="2162"/>
    <n v="149.5"/>
  </r>
  <r>
    <n v="270"/>
    <x v="2"/>
    <n v="450"/>
    <x v="1"/>
    <n v="9"/>
    <x v="10"/>
    <n v="34"/>
    <n v="7"/>
    <n v="2265"/>
    <n v="2162"/>
    <n v="149.5"/>
  </r>
  <r>
    <n v="271"/>
    <x v="2"/>
    <n v="425"/>
    <x v="2"/>
    <n v="8"/>
    <x v="10"/>
    <n v="34"/>
    <n v="7"/>
    <n v="2265"/>
    <n v="2162"/>
    <n v="149.5"/>
  </r>
  <r>
    <n v="272"/>
    <x v="2"/>
    <n v="309"/>
    <x v="3"/>
    <n v="6"/>
    <x v="10"/>
    <n v="34"/>
    <n v="7"/>
    <n v="2265"/>
    <n v="2162"/>
    <n v="149.5"/>
  </r>
  <r>
    <n v="273"/>
    <x v="2"/>
    <n v="218"/>
    <x v="8"/>
    <n v="4"/>
    <x v="10"/>
    <n v="34"/>
    <n v="7"/>
    <n v="2265"/>
    <n v="2162"/>
    <n v="59.5"/>
  </r>
  <r>
    <n v="274"/>
    <x v="2"/>
    <n v="207"/>
    <x v="9"/>
    <n v="3"/>
    <x v="10"/>
    <n v="34"/>
    <n v="7"/>
    <n v="2265"/>
    <n v="2162"/>
    <n v="39.5"/>
  </r>
  <r>
    <n v="275"/>
    <x v="2"/>
    <n v="347"/>
    <x v="0"/>
    <n v="10"/>
    <x v="11"/>
    <n v="35"/>
    <n v="5"/>
    <n v="2794"/>
    <n v="2162"/>
    <n v="149.5"/>
  </r>
  <r>
    <n v="276"/>
    <x v="2"/>
    <n v="552"/>
    <x v="1"/>
    <n v="9"/>
    <x v="11"/>
    <n v="35"/>
    <n v="5"/>
    <n v="2794"/>
    <n v="2162"/>
    <n v="149.5"/>
  </r>
  <r>
    <n v="277"/>
    <x v="2"/>
    <n v="448"/>
    <x v="2"/>
    <n v="8"/>
    <x v="11"/>
    <n v="35"/>
    <n v="5"/>
    <n v="2794"/>
    <n v="2162"/>
    <n v="149.5"/>
  </r>
  <r>
    <n v="278"/>
    <x v="2"/>
    <n v="312"/>
    <x v="3"/>
    <n v="6"/>
    <x v="11"/>
    <n v="35"/>
    <n v="5"/>
    <n v="2794"/>
    <n v="2162"/>
    <n v="149.5"/>
  </r>
  <r>
    <n v="279"/>
    <x v="2"/>
    <n v="274"/>
    <x v="8"/>
    <n v="4"/>
    <x v="11"/>
    <n v="35"/>
    <n v="5"/>
    <n v="2794"/>
    <n v="2162"/>
    <n v="59.5"/>
  </r>
  <r>
    <n v="280"/>
    <x v="2"/>
    <n v="225"/>
    <x v="9"/>
    <n v="3"/>
    <x v="11"/>
    <n v="35"/>
    <n v="5"/>
    <n v="2794"/>
    <n v="2162"/>
    <n v="39.5"/>
  </r>
  <r>
    <n v="281"/>
    <x v="2"/>
    <n v="340"/>
    <x v="0"/>
    <n v="10"/>
    <x v="12"/>
    <n v="36"/>
    <n v="2"/>
    <n v="2789"/>
    <n v="2162"/>
    <n v="149.5"/>
  </r>
  <r>
    <n v="282"/>
    <x v="2"/>
    <n v="368"/>
    <x v="1"/>
    <n v="9"/>
    <x v="12"/>
    <n v="36"/>
    <n v="2"/>
    <n v="2789"/>
    <n v="2162"/>
    <n v="149.5"/>
  </r>
  <r>
    <n v="283"/>
    <x v="2"/>
    <n v="338"/>
    <x v="2"/>
    <n v="8"/>
    <x v="12"/>
    <n v="36"/>
    <n v="2"/>
    <n v="2789"/>
    <n v="2162"/>
    <n v="149.5"/>
  </r>
  <r>
    <n v="284"/>
    <x v="2"/>
    <n v="261"/>
    <x v="3"/>
    <n v="6"/>
    <x v="12"/>
    <n v="36"/>
    <n v="2"/>
    <n v="2789"/>
    <n v="2162"/>
    <n v="149.5"/>
  </r>
  <r>
    <n v="285"/>
    <x v="2"/>
    <n v="202"/>
    <x v="8"/>
    <n v="4"/>
    <x v="12"/>
    <n v="36"/>
    <n v="2"/>
    <n v="2789"/>
    <n v="2162"/>
    <n v="59.5"/>
  </r>
  <r>
    <n v="286"/>
    <x v="2"/>
    <n v="198"/>
    <x v="9"/>
    <n v="3"/>
    <x v="12"/>
    <n v="36"/>
    <n v="2"/>
    <n v="2789"/>
    <n v="2162"/>
    <n v="39.5"/>
  </r>
  <r>
    <n v="287"/>
    <x v="3"/>
    <n v="581"/>
    <x v="0"/>
    <n v="10"/>
    <x v="0"/>
    <n v="8"/>
    <n v="1"/>
    <n v="6163"/>
    <n v="1428"/>
    <n v="145.5"/>
  </r>
  <r>
    <n v="288"/>
    <x v="3"/>
    <n v="1011"/>
    <x v="1"/>
    <n v="9"/>
    <x v="0"/>
    <n v="8"/>
    <n v="1"/>
    <n v="6163"/>
    <n v="1428"/>
    <n v="145.5"/>
  </r>
  <r>
    <n v="289"/>
    <x v="3"/>
    <n v="666"/>
    <x v="2"/>
    <n v="8"/>
    <x v="0"/>
    <n v="8"/>
    <n v="1"/>
    <n v="6163"/>
    <n v="1428"/>
    <n v="145.5"/>
  </r>
  <r>
    <n v="290"/>
    <x v="3"/>
    <n v="622"/>
    <x v="3"/>
    <n v="6"/>
    <x v="0"/>
    <n v="8"/>
    <n v="1"/>
    <n v="6163"/>
    <n v="1428"/>
    <n v="95.5"/>
  </r>
  <r>
    <n v="291"/>
    <x v="3"/>
    <n v="223"/>
    <x v="4"/>
    <n v="2"/>
    <x v="0"/>
    <n v="8"/>
    <n v="1"/>
    <n v="6163"/>
    <n v="1428"/>
    <n v="95.5"/>
  </r>
  <r>
    <n v="292"/>
    <x v="3"/>
    <n v="220"/>
    <x v="5"/>
    <n v="1"/>
    <x v="0"/>
    <n v="8"/>
    <n v="1"/>
    <n v="6163"/>
    <n v="1428"/>
    <n v="65.5"/>
  </r>
  <r>
    <n v="293"/>
    <x v="3"/>
    <n v="560"/>
    <x v="0"/>
    <n v="10"/>
    <x v="1"/>
    <n v="9"/>
    <n v="2"/>
    <n v="9093"/>
    <n v="519"/>
    <n v="146"/>
  </r>
  <r>
    <n v="294"/>
    <x v="3"/>
    <n v="534"/>
    <x v="1"/>
    <n v="9"/>
    <x v="1"/>
    <n v="9"/>
    <n v="2"/>
    <n v="9093"/>
    <n v="519"/>
    <n v="146"/>
  </r>
  <r>
    <n v="295"/>
    <x v="3"/>
    <n v="444"/>
    <x v="2"/>
    <n v="8"/>
    <x v="1"/>
    <n v="9"/>
    <n v="2"/>
    <n v="9093"/>
    <n v="519"/>
    <n v="146"/>
  </r>
  <r>
    <n v="296"/>
    <x v="3"/>
    <n v="577"/>
    <x v="3"/>
    <n v="6"/>
    <x v="1"/>
    <n v="9"/>
    <n v="2"/>
    <n v="9093"/>
    <n v="519"/>
    <n v="146"/>
  </r>
  <r>
    <n v="297"/>
    <x v="3"/>
    <n v="340"/>
    <x v="6"/>
    <n v="7"/>
    <x v="1"/>
    <n v="9"/>
    <n v="2"/>
    <n v="9093"/>
    <n v="519"/>
    <n v="146"/>
  </r>
  <r>
    <n v="298"/>
    <x v="3"/>
    <n v="307"/>
    <x v="7"/>
    <n v="5"/>
    <x v="1"/>
    <n v="9"/>
    <n v="2"/>
    <n v="9093"/>
    <n v="519"/>
    <n v="146"/>
  </r>
  <r>
    <n v="299"/>
    <x v="3"/>
    <n v="222"/>
    <x v="8"/>
    <n v="4"/>
    <x v="1"/>
    <n v="9"/>
    <n v="2"/>
    <n v="9093"/>
    <n v="519"/>
    <n v="96.5"/>
  </r>
  <r>
    <n v="300"/>
    <x v="3"/>
    <n v="237"/>
    <x v="9"/>
    <n v="3"/>
    <x v="1"/>
    <n v="9"/>
    <n v="2"/>
    <n v="9093"/>
    <n v="519"/>
    <n v="96.5"/>
  </r>
  <r>
    <n v="301"/>
    <x v="3"/>
    <n v="373"/>
    <x v="0"/>
    <n v="10"/>
    <x v="2"/>
    <n v="11"/>
    <n v="4"/>
    <n v="6854"/>
    <n v="148"/>
    <n v="125.5"/>
  </r>
  <r>
    <n v="302"/>
    <x v="3"/>
    <n v="485"/>
    <x v="1"/>
    <n v="9"/>
    <x v="2"/>
    <n v="11"/>
    <n v="4"/>
    <n v="6854"/>
    <n v="148"/>
    <n v="125.5"/>
  </r>
  <r>
    <n v="303"/>
    <x v="3"/>
    <n v="325"/>
    <x v="2"/>
    <n v="8"/>
    <x v="2"/>
    <n v="11"/>
    <n v="4"/>
    <n v="6854"/>
    <n v="148"/>
    <n v="125.5"/>
  </r>
  <r>
    <n v="304"/>
    <x v="3"/>
    <n v="274"/>
    <x v="3"/>
    <n v="6"/>
    <x v="2"/>
    <n v="11"/>
    <n v="4"/>
    <n v="6854"/>
    <n v="148"/>
    <n v="125.5"/>
  </r>
  <r>
    <n v="305"/>
    <x v="3"/>
    <n v="333"/>
    <x v="8"/>
    <n v="4"/>
    <x v="2"/>
    <n v="11"/>
    <n v="4"/>
    <n v="6854"/>
    <n v="148"/>
    <n v="96.5"/>
  </r>
  <r>
    <n v="306"/>
    <x v="3"/>
    <n v="326"/>
    <x v="9"/>
    <n v="3"/>
    <x v="2"/>
    <n v="11"/>
    <n v="4"/>
    <n v="6854"/>
    <n v="148"/>
    <n v="96.5"/>
  </r>
  <r>
    <n v="307"/>
    <x v="3"/>
    <n v="219"/>
    <x v="4"/>
    <n v="2"/>
    <x v="2"/>
    <n v="11"/>
    <n v="4"/>
    <n v="6854"/>
    <n v="148"/>
    <n v="36.5"/>
  </r>
  <r>
    <n v="308"/>
    <x v="3"/>
    <n v="186"/>
    <x v="5"/>
    <n v="1"/>
    <x v="2"/>
    <n v="11"/>
    <n v="4"/>
    <n v="6854"/>
    <n v="148"/>
    <n v="36.5"/>
  </r>
  <r>
    <n v="309"/>
    <x v="3"/>
    <n v="400"/>
    <x v="0"/>
    <n v="10"/>
    <x v="3"/>
    <n v="12"/>
    <n v="6"/>
    <n v="7990"/>
    <n v="401"/>
    <n v="149.25"/>
  </r>
  <r>
    <n v="310"/>
    <x v="3"/>
    <n v="357"/>
    <x v="1"/>
    <n v="9"/>
    <x v="3"/>
    <n v="12"/>
    <n v="6"/>
    <n v="7990"/>
    <n v="401"/>
    <n v="128"/>
  </r>
  <r>
    <n v="311"/>
    <x v="3"/>
    <n v="298"/>
    <x v="2"/>
    <n v="8"/>
    <x v="3"/>
    <n v="12"/>
    <n v="6"/>
    <n v="7990"/>
    <n v="401"/>
    <n v="149.25"/>
  </r>
  <r>
    <n v="312"/>
    <x v="3"/>
    <n v="275"/>
    <x v="3"/>
    <n v="6"/>
    <x v="3"/>
    <n v="12"/>
    <n v="6"/>
    <n v="7990"/>
    <n v="401"/>
    <n v="149.25"/>
  </r>
  <r>
    <n v="313"/>
    <x v="3"/>
    <n v="356"/>
    <x v="6"/>
    <n v="7"/>
    <x v="3"/>
    <n v="12"/>
    <n v="6"/>
    <n v="7990"/>
    <n v="401"/>
    <n v="128"/>
  </r>
  <r>
    <n v="314"/>
    <x v="3"/>
    <n v="307"/>
    <x v="7"/>
    <n v="5"/>
    <x v="3"/>
    <n v="12"/>
    <n v="6"/>
    <n v="7990"/>
    <n v="401"/>
    <n v="128"/>
  </r>
  <r>
    <n v="315"/>
    <x v="3"/>
    <n v="215"/>
    <x v="8"/>
    <n v="4"/>
    <x v="3"/>
    <n v="12"/>
    <n v="6"/>
    <n v="7990"/>
    <n v="401"/>
    <n v="39.4"/>
  </r>
  <r>
    <n v="316"/>
    <x v="3"/>
    <n v="206"/>
    <x v="9"/>
    <n v="3"/>
    <x v="3"/>
    <n v="12"/>
    <n v="6"/>
    <n v="7990"/>
    <n v="401"/>
    <n v="39.4"/>
  </r>
  <r>
    <n v="317"/>
    <x v="3"/>
    <n v="252"/>
    <x v="4"/>
    <n v="2"/>
    <x v="3"/>
    <n v="12"/>
    <n v="6"/>
    <n v="7990"/>
    <n v="401"/>
    <n v="39.4"/>
  </r>
  <r>
    <n v="318"/>
    <x v="3"/>
    <n v="359"/>
    <x v="0"/>
    <n v="10"/>
    <x v="4"/>
    <n v="14"/>
    <n v="5"/>
    <n v="2908"/>
    <n v="256"/>
    <n v="149.5"/>
  </r>
  <r>
    <n v="319"/>
    <x v="3"/>
    <n v="555"/>
    <x v="1"/>
    <n v="9"/>
    <x v="4"/>
    <n v="14"/>
    <n v="5"/>
    <n v="2908"/>
    <n v="256"/>
    <n v="149.5"/>
  </r>
  <r>
    <n v="320"/>
    <x v="3"/>
    <n v="566"/>
    <x v="2"/>
    <n v="8"/>
    <x v="4"/>
    <n v="14"/>
    <n v="5"/>
    <n v="2908"/>
    <n v="256"/>
    <n v="149.5"/>
  </r>
  <r>
    <n v="321"/>
    <x v="3"/>
    <n v="376"/>
    <x v="3"/>
    <n v="6"/>
    <x v="4"/>
    <n v="14"/>
    <n v="5"/>
    <n v="2908"/>
    <n v="256"/>
    <n v="149.5"/>
  </r>
  <r>
    <n v="322"/>
    <x v="3"/>
    <n v="289"/>
    <x v="8"/>
    <n v="4"/>
    <x v="4"/>
    <n v="14"/>
    <n v="5"/>
    <n v="2908"/>
    <n v="256"/>
    <n v="99.5"/>
  </r>
  <r>
    <n v="323"/>
    <x v="3"/>
    <n v="307"/>
    <x v="4"/>
    <n v="2"/>
    <x v="4"/>
    <n v="14"/>
    <n v="5"/>
    <n v="2908"/>
    <n v="256"/>
    <n v="39.5"/>
  </r>
  <r>
    <n v="324"/>
    <x v="3"/>
    <n v="284"/>
    <x v="0"/>
    <n v="10"/>
    <x v="5"/>
    <n v="15"/>
    <n v="1"/>
    <n v="1348"/>
    <n v="2"/>
    <n v="149.5"/>
  </r>
  <r>
    <n v="325"/>
    <x v="3"/>
    <n v="331"/>
    <x v="1"/>
    <n v="9"/>
    <x v="5"/>
    <n v="15"/>
    <n v="1"/>
    <n v="1348"/>
    <n v="2"/>
    <n v="149.5"/>
  </r>
  <r>
    <n v="326"/>
    <x v="3"/>
    <n v="287"/>
    <x v="2"/>
    <n v="8"/>
    <x v="5"/>
    <n v="15"/>
    <n v="1"/>
    <n v="1348"/>
    <n v="2"/>
    <n v="149.5"/>
  </r>
  <r>
    <n v="327"/>
    <x v="3"/>
    <n v="249"/>
    <x v="3"/>
    <n v="6"/>
    <x v="5"/>
    <n v="15"/>
    <n v="1"/>
    <n v="1348"/>
    <n v="2"/>
    <n v="149.5"/>
  </r>
  <r>
    <n v="328"/>
    <x v="3"/>
    <n v="245"/>
    <x v="8"/>
    <n v="4"/>
    <x v="5"/>
    <n v="15"/>
    <n v="1"/>
    <n v="1348"/>
    <n v="2"/>
    <n v="99.5"/>
  </r>
  <r>
    <n v="329"/>
    <x v="3"/>
    <n v="192"/>
    <x v="9"/>
    <n v="3"/>
    <x v="5"/>
    <n v="15"/>
    <n v="1"/>
    <n v="1348"/>
    <n v="2"/>
    <n v="99.5"/>
  </r>
  <r>
    <n v="330"/>
    <x v="3"/>
    <n v="191"/>
    <x v="4"/>
    <n v="2"/>
    <x v="5"/>
    <n v="15"/>
    <n v="1"/>
    <n v="1348"/>
    <n v="2"/>
    <n v="39.5"/>
  </r>
  <r>
    <n v="331"/>
    <x v="3"/>
    <n v="159"/>
    <x v="5"/>
    <n v="1"/>
    <x v="5"/>
    <n v="15"/>
    <n v="1"/>
    <n v="1348"/>
    <n v="2"/>
    <n v="39.5"/>
  </r>
  <r>
    <n v="332"/>
    <x v="3"/>
    <n v="277"/>
    <x v="0"/>
    <n v="10"/>
    <x v="6"/>
    <n v="17"/>
    <n v="3"/>
    <n v="8133"/>
    <n v="421"/>
    <n v="149.5"/>
  </r>
  <r>
    <n v="333"/>
    <x v="3"/>
    <n v="400"/>
    <x v="1"/>
    <n v="9"/>
    <x v="6"/>
    <n v="17"/>
    <n v="3"/>
    <n v="8133"/>
    <n v="421"/>
    <n v="149.5"/>
  </r>
  <r>
    <n v="334"/>
    <x v="3"/>
    <n v="354"/>
    <x v="2"/>
    <n v="8"/>
    <x v="6"/>
    <n v="17"/>
    <n v="3"/>
    <n v="8133"/>
    <n v="421"/>
    <n v="149.5"/>
  </r>
  <r>
    <n v="335"/>
    <x v="3"/>
    <n v="310"/>
    <x v="3"/>
    <n v="6"/>
    <x v="6"/>
    <n v="17"/>
    <n v="3"/>
    <n v="8133"/>
    <n v="421"/>
    <n v="149.5"/>
  </r>
  <r>
    <n v="336"/>
    <x v="3"/>
    <n v="308"/>
    <x v="6"/>
    <n v="7"/>
    <x v="6"/>
    <n v="17"/>
    <n v="3"/>
    <n v="8133"/>
    <n v="421"/>
    <n v="149.5"/>
  </r>
  <r>
    <n v="337"/>
    <x v="3"/>
    <n v="342"/>
    <x v="7"/>
    <n v="5"/>
    <x v="6"/>
    <n v="17"/>
    <n v="3"/>
    <n v="8133"/>
    <n v="421"/>
    <n v="149.5"/>
  </r>
  <r>
    <n v="338"/>
    <x v="3"/>
    <n v="330"/>
    <x v="8"/>
    <n v="4"/>
    <x v="6"/>
    <n v="17"/>
    <n v="3"/>
    <n v="8133"/>
    <n v="421"/>
    <n v="99.5"/>
  </r>
  <r>
    <n v="339"/>
    <x v="3"/>
    <n v="318"/>
    <x v="9"/>
    <n v="3"/>
    <x v="6"/>
    <n v="17"/>
    <n v="3"/>
    <n v="8133"/>
    <n v="421"/>
    <n v="99.5"/>
  </r>
  <r>
    <n v="340"/>
    <x v="3"/>
    <n v="198"/>
    <x v="4"/>
    <n v="2"/>
    <x v="6"/>
    <n v="17"/>
    <n v="3"/>
    <n v="8133"/>
    <n v="421"/>
    <n v="39.5"/>
  </r>
  <r>
    <n v="341"/>
    <x v="3"/>
    <n v="210"/>
    <x v="5"/>
    <n v="1"/>
    <x v="6"/>
    <n v="17"/>
    <n v="3"/>
    <n v="8133"/>
    <n v="421"/>
    <n v="39.5"/>
  </r>
  <r>
    <n v="342"/>
    <x v="3"/>
    <n v="355"/>
    <x v="0"/>
    <n v="10"/>
    <x v="7"/>
    <n v="18"/>
    <n v="4"/>
    <n v="7828"/>
    <n v="1205"/>
    <n v="149.5"/>
  </r>
  <r>
    <n v="343"/>
    <x v="3"/>
    <n v="433"/>
    <x v="1"/>
    <n v="9"/>
    <x v="7"/>
    <n v="18"/>
    <n v="4"/>
    <n v="7828"/>
    <n v="1205"/>
    <n v="149.5"/>
  </r>
  <r>
    <n v="344"/>
    <x v="3"/>
    <n v="355"/>
    <x v="2"/>
    <n v="8"/>
    <x v="7"/>
    <n v="18"/>
    <n v="4"/>
    <n v="7828"/>
    <n v="1205"/>
    <n v="145.5"/>
  </r>
  <r>
    <n v="345"/>
    <x v="3"/>
    <n v="313"/>
    <x v="3"/>
    <n v="6"/>
    <x v="7"/>
    <n v="18"/>
    <n v="4"/>
    <n v="7828"/>
    <n v="1205"/>
    <n v="99.5"/>
  </r>
  <r>
    <n v="346"/>
    <x v="3"/>
    <n v="400"/>
    <x v="6"/>
    <n v="7"/>
    <x v="7"/>
    <n v="18"/>
    <n v="4"/>
    <n v="7828"/>
    <n v="1205"/>
    <n v="149.5"/>
  </r>
  <r>
    <n v="347"/>
    <x v="3"/>
    <n v="372"/>
    <x v="7"/>
    <n v="5"/>
    <x v="7"/>
    <n v="18"/>
    <n v="4"/>
    <n v="7828"/>
    <n v="1205"/>
    <n v="149.5"/>
  </r>
  <r>
    <n v="348"/>
    <x v="3"/>
    <n v="310"/>
    <x v="8"/>
    <n v="4"/>
    <x v="7"/>
    <n v="18"/>
    <n v="4"/>
    <n v="7828"/>
    <n v="1205"/>
    <n v="59.5"/>
  </r>
  <r>
    <n v="349"/>
    <x v="3"/>
    <n v="307"/>
    <x v="9"/>
    <n v="3"/>
    <x v="7"/>
    <n v="18"/>
    <n v="4"/>
    <n v="7828"/>
    <n v="1205"/>
    <n v="39.5"/>
  </r>
  <r>
    <n v="350"/>
    <x v="3"/>
    <n v="315"/>
    <x v="0"/>
    <n v="10"/>
    <x v="8"/>
    <n v="23"/>
    <n v="2"/>
    <n v="7753"/>
    <n v="585"/>
    <n v="149.5"/>
  </r>
  <r>
    <n v="351"/>
    <x v="3"/>
    <n v="443"/>
    <x v="1"/>
    <n v="9"/>
    <x v="8"/>
    <n v="23"/>
    <n v="2"/>
    <n v="7753"/>
    <n v="585"/>
    <n v="149.5"/>
  </r>
  <r>
    <n v="352"/>
    <x v="3"/>
    <n v="435"/>
    <x v="2"/>
    <n v="8"/>
    <x v="8"/>
    <n v="23"/>
    <n v="2"/>
    <n v="7753"/>
    <n v="585"/>
    <n v="149.5"/>
  </r>
  <r>
    <n v="353"/>
    <x v="3"/>
    <n v="395"/>
    <x v="3"/>
    <n v="6"/>
    <x v="8"/>
    <n v="23"/>
    <n v="2"/>
    <n v="7753"/>
    <n v="585"/>
    <n v="149.5"/>
  </r>
  <r>
    <n v="354"/>
    <x v="3"/>
    <n v="355"/>
    <x v="8"/>
    <n v="4"/>
    <x v="8"/>
    <n v="23"/>
    <n v="2"/>
    <n v="7753"/>
    <n v="585"/>
    <n v="99.5"/>
  </r>
  <r>
    <n v="355"/>
    <x v="3"/>
    <n v="338"/>
    <x v="9"/>
    <n v="3"/>
    <x v="8"/>
    <n v="23"/>
    <n v="2"/>
    <n v="7753"/>
    <n v="585"/>
    <n v="99.5"/>
  </r>
  <r>
    <n v="356"/>
    <x v="3"/>
    <n v="249"/>
    <x v="4"/>
    <n v="2"/>
    <x v="8"/>
    <n v="23"/>
    <n v="2"/>
    <n v="7753"/>
    <n v="585"/>
    <n v="39.5"/>
  </r>
  <r>
    <n v="357"/>
    <x v="3"/>
    <n v="262"/>
    <x v="5"/>
    <n v="1"/>
    <x v="8"/>
    <n v="23"/>
    <n v="2"/>
    <n v="7753"/>
    <n v="585"/>
    <n v="39.5"/>
  </r>
  <r>
    <n v="358"/>
    <x v="3"/>
    <n v="481"/>
    <x v="0"/>
    <n v="10"/>
    <x v="9"/>
    <n v="27"/>
    <n v="6"/>
    <n v="7947"/>
    <n v="916"/>
    <n v="123"/>
  </r>
  <r>
    <n v="359"/>
    <x v="3"/>
    <n v="421"/>
    <x v="1"/>
    <n v="9"/>
    <x v="9"/>
    <n v="27"/>
    <n v="6"/>
    <n v="7947"/>
    <n v="916"/>
    <n v="123"/>
  </r>
  <r>
    <n v="360"/>
    <x v="3"/>
    <n v="418"/>
    <x v="2"/>
    <n v="8"/>
    <x v="9"/>
    <n v="27"/>
    <n v="6"/>
    <n v="7947"/>
    <n v="916"/>
    <n v="73"/>
  </r>
  <r>
    <n v="361"/>
    <x v="3"/>
    <n v="372"/>
    <x v="3"/>
    <n v="6"/>
    <x v="9"/>
    <n v="27"/>
    <n v="6"/>
    <n v="7947"/>
    <n v="916"/>
    <n v="73"/>
  </r>
  <r>
    <n v="362"/>
    <x v="3"/>
    <n v="413"/>
    <x v="8"/>
    <n v="4"/>
    <x v="9"/>
    <n v="27"/>
    <n v="6"/>
    <n v="7947"/>
    <n v="916"/>
    <n v="53.5"/>
  </r>
  <r>
    <n v="363"/>
    <x v="3"/>
    <n v="296"/>
    <x v="9"/>
    <n v="3"/>
    <x v="9"/>
    <n v="27"/>
    <n v="6"/>
    <n v="7947"/>
    <n v="916"/>
    <n v="53.5"/>
  </r>
  <r>
    <n v="364"/>
    <x v="3"/>
    <n v="230"/>
    <x v="4"/>
    <n v="2"/>
    <x v="9"/>
    <n v="27"/>
    <n v="6"/>
    <n v="7947"/>
    <n v="916"/>
    <n v="34.4"/>
  </r>
  <r>
    <n v="365"/>
    <x v="3"/>
    <n v="213"/>
    <x v="5"/>
    <n v="1"/>
    <x v="9"/>
    <n v="27"/>
    <n v="6"/>
    <n v="7947"/>
    <n v="916"/>
    <n v="34.4"/>
  </r>
  <r>
    <n v="366"/>
    <x v="3"/>
    <n v="317"/>
    <x v="0"/>
    <n v="10"/>
    <x v="10"/>
    <n v="33"/>
    <n v="7"/>
    <n v="2318"/>
    <n v="2162"/>
    <n v="149.5"/>
  </r>
  <r>
    <n v="367"/>
    <x v="3"/>
    <n v="436"/>
    <x v="1"/>
    <n v="9"/>
    <x v="10"/>
    <n v="33"/>
    <n v="7"/>
    <n v="2318"/>
    <n v="2162"/>
    <n v="149.5"/>
  </r>
  <r>
    <n v="368"/>
    <x v="3"/>
    <n v="518"/>
    <x v="2"/>
    <n v="8"/>
    <x v="10"/>
    <n v="33"/>
    <n v="7"/>
    <n v="2318"/>
    <n v="2162"/>
    <n v="149.5"/>
  </r>
  <r>
    <n v="369"/>
    <x v="3"/>
    <n v="299"/>
    <x v="3"/>
    <n v="6"/>
    <x v="10"/>
    <n v="33"/>
    <n v="7"/>
    <n v="2318"/>
    <n v="2162"/>
    <n v="149.5"/>
  </r>
  <r>
    <n v="370"/>
    <x v="3"/>
    <n v="218"/>
    <x v="8"/>
    <n v="4"/>
    <x v="10"/>
    <n v="33"/>
    <n v="7"/>
    <n v="2318"/>
    <n v="2162"/>
    <n v="59.5"/>
  </r>
  <r>
    <n v="371"/>
    <x v="3"/>
    <n v="222"/>
    <x v="9"/>
    <n v="3"/>
    <x v="10"/>
    <n v="33"/>
    <n v="7"/>
    <n v="2318"/>
    <n v="2162"/>
    <n v="39.5"/>
  </r>
  <r>
    <n v="372"/>
    <x v="3"/>
    <n v="336"/>
    <x v="0"/>
    <n v="10"/>
    <x v="11"/>
    <n v="34"/>
    <n v="5"/>
    <n v="2529"/>
    <n v="2162"/>
    <n v="149.5"/>
  </r>
  <r>
    <n v="373"/>
    <x v="3"/>
    <n v="579"/>
    <x v="1"/>
    <n v="9"/>
    <x v="11"/>
    <n v="34"/>
    <n v="5"/>
    <n v="2529"/>
    <n v="2162"/>
    <n v="149.5"/>
  </r>
  <r>
    <n v="374"/>
    <x v="3"/>
    <n v="473"/>
    <x v="2"/>
    <n v="8"/>
    <x v="11"/>
    <n v="34"/>
    <n v="5"/>
    <n v="2529"/>
    <n v="2162"/>
    <n v="149.5"/>
  </r>
  <r>
    <n v="375"/>
    <x v="3"/>
    <n v="302"/>
    <x v="3"/>
    <n v="6"/>
    <x v="11"/>
    <n v="34"/>
    <n v="5"/>
    <n v="2529"/>
    <n v="2162"/>
    <n v="149.5"/>
  </r>
  <r>
    <n v="376"/>
    <x v="3"/>
    <n v="265"/>
    <x v="8"/>
    <n v="4"/>
    <x v="11"/>
    <n v="34"/>
    <n v="5"/>
    <n v="2529"/>
    <n v="2162"/>
    <n v="59.5"/>
  </r>
  <r>
    <n v="377"/>
    <x v="3"/>
    <n v="218"/>
    <x v="9"/>
    <n v="3"/>
    <x v="11"/>
    <n v="34"/>
    <n v="5"/>
    <n v="2529"/>
    <n v="2162"/>
    <n v="39.5"/>
  </r>
  <r>
    <n v="378"/>
    <x v="3"/>
    <n v="328"/>
    <x v="0"/>
    <n v="10"/>
    <x v="12"/>
    <n v="35"/>
    <n v="2"/>
    <n v="2811"/>
    <n v="2162"/>
    <n v="149.5"/>
  </r>
  <r>
    <n v="379"/>
    <x v="3"/>
    <n v="421"/>
    <x v="1"/>
    <n v="9"/>
    <x v="12"/>
    <n v="35"/>
    <n v="2"/>
    <n v="2811"/>
    <n v="2162"/>
    <n v="149.5"/>
  </r>
  <r>
    <n v="380"/>
    <x v="3"/>
    <n v="327"/>
    <x v="2"/>
    <n v="8"/>
    <x v="12"/>
    <n v="35"/>
    <n v="2"/>
    <n v="2811"/>
    <n v="2162"/>
    <n v="149.5"/>
  </r>
  <r>
    <n v="381"/>
    <x v="3"/>
    <n v="302"/>
    <x v="3"/>
    <n v="6"/>
    <x v="12"/>
    <n v="35"/>
    <n v="2"/>
    <n v="2811"/>
    <n v="2162"/>
    <n v="149.5"/>
  </r>
  <r>
    <n v="382"/>
    <x v="3"/>
    <n v="235"/>
    <x v="8"/>
    <n v="4"/>
    <x v="12"/>
    <n v="35"/>
    <n v="2"/>
    <n v="2811"/>
    <n v="2162"/>
    <n v="59.5"/>
  </r>
  <r>
    <n v="383"/>
    <x v="3"/>
    <n v="224"/>
    <x v="9"/>
    <n v="3"/>
    <x v="12"/>
    <n v="35"/>
    <n v="2"/>
    <n v="2811"/>
    <n v="2162"/>
    <n v="39.5"/>
  </r>
  <r>
    <n v="384"/>
    <x v="4"/>
    <n v="438"/>
    <x v="0"/>
    <n v="10"/>
    <x v="0"/>
    <n v="7"/>
    <n v="1"/>
    <n v="6197"/>
    <n v="1428"/>
    <n v="145.5"/>
  </r>
  <r>
    <n v="385"/>
    <x v="4"/>
    <n v="479"/>
    <x v="2"/>
    <n v="8"/>
    <x v="0"/>
    <n v="7"/>
    <n v="1"/>
    <n v="6197"/>
    <n v="1428"/>
    <n v="145.5"/>
  </r>
  <r>
    <n v="386"/>
    <x v="4"/>
    <n v="588"/>
    <x v="3"/>
    <n v="6"/>
    <x v="0"/>
    <n v="7"/>
    <n v="1"/>
    <n v="6197"/>
    <n v="1428"/>
    <n v="95.5"/>
  </r>
  <r>
    <n v="387"/>
    <x v="4"/>
    <n v="239"/>
    <x v="4"/>
    <n v="2"/>
    <x v="0"/>
    <n v="7"/>
    <n v="1"/>
    <n v="6197"/>
    <n v="1428"/>
    <n v="95.5"/>
  </r>
  <r>
    <n v="388"/>
    <x v="4"/>
    <n v="222"/>
    <x v="5"/>
    <n v="1"/>
    <x v="0"/>
    <n v="7"/>
    <n v="1"/>
    <n v="6197"/>
    <n v="1428"/>
    <n v="65.5"/>
  </r>
  <r>
    <n v="389"/>
    <x v="4"/>
    <n v="407"/>
    <x v="0"/>
    <n v="10"/>
    <x v="1"/>
    <n v="8"/>
    <n v="2"/>
    <n v="9065"/>
    <n v="519"/>
    <n v="146"/>
  </r>
  <r>
    <n v="390"/>
    <x v="4"/>
    <n v="444"/>
    <x v="2"/>
    <n v="8"/>
    <x v="1"/>
    <n v="8"/>
    <n v="2"/>
    <n v="9065"/>
    <n v="519"/>
    <n v="146"/>
  </r>
  <r>
    <n v="391"/>
    <x v="4"/>
    <n v="539"/>
    <x v="3"/>
    <n v="6"/>
    <x v="1"/>
    <n v="8"/>
    <n v="2"/>
    <n v="9065"/>
    <n v="519"/>
    <n v="146"/>
  </r>
  <r>
    <n v="392"/>
    <x v="4"/>
    <n v="326"/>
    <x v="6"/>
    <n v="7"/>
    <x v="1"/>
    <n v="8"/>
    <n v="2"/>
    <n v="9065"/>
    <n v="519"/>
    <n v="146"/>
  </r>
  <r>
    <n v="393"/>
    <x v="4"/>
    <n v="307"/>
    <x v="7"/>
    <n v="5"/>
    <x v="1"/>
    <n v="8"/>
    <n v="2"/>
    <n v="9065"/>
    <n v="519"/>
    <n v="146"/>
  </r>
  <r>
    <n v="394"/>
    <x v="4"/>
    <n v="222"/>
    <x v="8"/>
    <n v="4"/>
    <x v="1"/>
    <n v="8"/>
    <n v="2"/>
    <n v="9065"/>
    <n v="519"/>
    <n v="96.5"/>
  </r>
  <r>
    <n v="395"/>
    <x v="4"/>
    <n v="229"/>
    <x v="9"/>
    <n v="3"/>
    <x v="1"/>
    <n v="8"/>
    <n v="2"/>
    <n v="9065"/>
    <n v="519"/>
    <n v="96.5"/>
  </r>
  <r>
    <n v="396"/>
    <x v="4"/>
    <n v="467"/>
    <x v="0"/>
    <n v="10"/>
    <x v="2"/>
    <n v="10"/>
    <n v="4"/>
    <n v="6887"/>
    <n v="148"/>
    <n v="125.5"/>
  </r>
  <r>
    <n v="397"/>
    <x v="4"/>
    <n v="503"/>
    <x v="1"/>
    <n v="9"/>
    <x v="2"/>
    <n v="10"/>
    <n v="4"/>
    <n v="6887"/>
    <n v="148"/>
    <n v="125.5"/>
  </r>
  <r>
    <n v="398"/>
    <x v="4"/>
    <n v="325"/>
    <x v="2"/>
    <n v="8"/>
    <x v="2"/>
    <n v="10"/>
    <n v="4"/>
    <n v="6887"/>
    <n v="148"/>
    <n v="125.5"/>
  </r>
  <r>
    <n v="399"/>
    <x v="4"/>
    <n v="274"/>
    <x v="3"/>
    <n v="6"/>
    <x v="2"/>
    <n v="10"/>
    <n v="4"/>
    <n v="6887"/>
    <n v="148"/>
    <n v="125.5"/>
  </r>
  <r>
    <n v="400"/>
    <x v="4"/>
    <n v="333"/>
    <x v="8"/>
    <n v="4"/>
    <x v="2"/>
    <n v="10"/>
    <n v="4"/>
    <n v="6887"/>
    <n v="148"/>
    <n v="96.5"/>
  </r>
  <r>
    <n v="401"/>
    <x v="4"/>
    <n v="331"/>
    <x v="9"/>
    <n v="3"/>
    <x v="2"/>
    <n v="10"/>
    <n v="4"/>
    <n v="6887"/>
    <n v="148"/>
    <n v="96.5"/>
  </r>
  <r>
    <n v="402"/>
    <x v="4"/>
    <n v="236"/>
    <x v="4"/>
    <n v="2"/>
    <x v="2"/>
    <n v="10"/>
    <n v="4"/>
    <n v="6887"/>
    <n v="148"/>
    <n v="36.5"/>
  </r>
  <r>
    <n v="403"/>
    <x v="4"/>
    <n v="186"/>
    <x v="5"/>
    <n v="1"/>
    <x v="2"/>
    <n v="10"/>
    <n v="4"/>
    <n v="6887"/>
    <n v="148"/>
    <n v="36.5"/>
  </r>
  <r>
    <n v="404"/>
    <x v="4"/>
    <n v="292"/>
    <x v="0"/>
    <n v="10"/>
    <x v="3"/>
    <n v="11"/>
    <n v="6"/>
    <n v="8019"/>
    <n v="401"/>
    <n v="149.25"/>
  </r>
  <r>
    <n v="405"/>
    <x v="4"/>
    <n v="284"/>
    <x v="2"/>
    <n v="8"/>
    <x v="3"/>
    <n v="11"/>
    <n v="6"/>
    <n v="8019"/>
    <n v="401"/>
    <n v="149.25"/>
  </r>
  <r>
    <n v="406"/>
    <x v="4"/>
    <n v="270"/>
    <x v="3"/>
    <n v="6"/>
    <x v="3"/>
    <n v="11"/>
    <n v="6"/>
    <n v="8019"/>
    <n v="401"/>
    <n v="149.25"/>
  </r>
  <r>
    <n v="407"/>
    <x v="4"/>
    <n v="260"/>
    <x v="6"/>
    <n v="7"/>
    <x v="3"/>
    <n v="11"/>
    <n v="6"/>
    <n v="8019"/>
    <n v="401"/>
    <n v="128"/>
  </r>
  <r>
    <n v="408"/>
    <x v="4"/>
    <n v="290"/>
    <x v="7"/>
    <n v="5"/>
    <x v="3"/>
    <n v="11"/>
    <n v="6"/>
    <n v="8019"/>
    <n v="401"/>
    <n v="128"/>
  </r>
  <r>
    <n v="409"/>
    <x v="4"/>
    <n v="212"/>
    <x v="8"/>
    <n v="4"/>
    <x v="3"/>
    <n v="11"/>
    <n v="6"/>
    <n v="8019"/>
    <n v="401"/>
    <n v="39.4"/>
  </r>
  <r>
    <n v="410"/>
    <x v="4"/>
    <n v="206"/>
    <x v="9"/>
    <n v="3"/>
    <x v="3"/>
    <n v="11"/>
    <n v="6"/>
    <n v="8019"/>
    <n v="401"/>
    <n v="39.4"/>
  </r>
  <r>
    <n v="411"/>
    <x v="4"/>
    <n v="279"/>
    <x v="4"/>
    <n v="2"/>
    <x v="3"/>
    <n v="11"/>
    <n v="6"/>
    <n v="8019"/>
    <n v="401"/>
    <n v="39.4"/>
  </r>
  <r>
    <n v="412"/>
    <x v="4"/>
    <n v="532"/>
    <x v="0"/>
    <n v="10"/>
    <x v="4"/>
    <n v="13"/>
    <n v="5"/>
    <n v="2916"/>
    <n v="256"/>
    <n v="149.5"/>
  </r>
  <r>
    <n v="413"/>
    <x v="4"/>
    <n v="555"/>
    <x v="1"/>
    <n v="9"/>
    <x v="4"/>
    <n v="13"/>
    <n v="5"/>
    <n v="2916"/>
    <n v="256"/>
    <n v="149.5"/>
  </r>
  <r>
    <n v="414"/>
    <x v="4"/>
    <n v="590"/>
    <x v="2"/>
    <n v="8"/>
    <x v="4"/>
    <n v="13"/>
    <n v="5"/>
    <n v="2916"/>
    <n v="256"/>
    <n v="149.5"/>
  </r>
  <r>
    <n v="415"/>
    <x v="4"/>
    <n v="356"/>
    <x v="3"/>
    <n v="6"/>
    <x v="4"/>
    <n v="13"/>
    <n v="5"/>
    <n v="2916"/>
    <n v="256"/>
    <n v="149.5"/>
  </r>
  <r>
    <n v="416"/>
    <x v="4"/>
    <n v="289"/>
    <x v="8"/>
    <n v="4"/>
    <x v="4"/>
    <n v="13"/>
    <n v="5"/>
    <n v="2916"/>
    <n v="256"/>
    <n v="99.5"/>
  </r>
  <r>
    <n v="417"/>
    <x v="4"/>
    <n v="307"/>
    <x v="4"/>
    <n v="2"/>
    <x v="4"/>
    <n v="13"/>
    <n v="5"/>
    <n v="2916"/>
    <n v="256"/>
    <n v="39.5"/>
  </r>
  <r>
    <n v="418"/>
    <x v="4"/>
    <n v="284"/>
    <x v="0"/>
    <n v="10"/>
    <x v="5"/>
    <n v="14"/>
    <n v="1"/>
    <n v="1364"/>
    <n v="2"/>
    <n v="149.5"/>
  </r>
  <r>
    <n v="419"/>
    <x v="4"/>
    <n v="331"/>
    <x v="1"/>
    <n v="9"/>
    <x v="5"/>
    <n v="14"/>
    <n v="1"/>
    <n v="1364"/>
    <n v="2"/>
    <n v="149.5"/>
  </r>
  <r>
    <n v="420"/>
    <x v="4"/>
    <n v="307"/>
    <x v="2"/>
    <n v="8"/>
    <x v="5"/>
    <n v="14"/>
    <n v="1"/>
    <n v="1364"/>
    <n v="2"/>
    <n v="149.5"/>
  </r>
  <r>
    <n v="421"/>
    <x v="4"/>
    <n v="255"/>
    <x v="3"/>
    <n v="6"/>
    <x v="5"/>
    <n v="14"/>
    <n v="1"/>
    <n v="1364"/>
    <n v="2"/>
    <n v="149.5"/>
  </r>
  <r>
    <n v="422"/>
    <x v="4"/>
    <n v="245"/>
    <x v="8"/>
    <n v="4"/>
    <x v="5"/>
    <n v="14"/>
    <n v="1"/>
    <n v="1364"/>
    <n v="2"/>
    <n v="99.5"/>
  </r>
  <r>
    <n v="423"/>
    <x v="4"/>
    <n v="192"/>
    <x v="9"/>
    <n v="3"/>
    <x v="5"/>
    <n v="14"/>
    <n v="1"/>
    <n v="1364"/>
    <n v="2"/>
    <n v="99.5"/>
  </r>
  <r>
    <n v="424"/>
    <x v="4"/>
    <n v="185"/>
    <x v="4"/>
    <n v="2"/>
    <x v="5"/>
    <n v="14"/>
    <n v="1"/>
    <n v="1364"/>
    <n v="2"/>
    <n v="39.5"/>
  </r>
  <r>
    <n v="425"/>
    <x v="4"/>
    <n v="159"/>
    <x v="5"/>
    <n v="1"/>
    <x v="5"/>
    <n v="14"/>
    <n v="1"/>
    <n v="1364"/>
    <n v="2"/>
    <n v="39.5"/>
  </r>
  <r>
    <n v="426"/>
    <x v="4"/>
    <n v="303"/>
    <x v="0"/>
    <n v="10"/>
    <x v="6"/>
    <n v="16"/>
    <n v="3"/>
    <n v="8151"/>
    <n v="421"/>
    <n v="149.5"/>
  </r>
  <r>
    <n v="427"/>
    <x v="4"/>
    <n v="501"/>
    <x v="1"/>
    <n v="9"/>
    <x v="6"/>
    <n v="16"/>
    <n v="3"/>
    <n v="8151"/>
    <n v="421"/>
    <n v="149.5"/>
  </r>
  <r>
    <n v="428"/>
    <x v="4"/>
    <n v="354"/>
    <x v="2"/>
    <n v="8"/>
    <x v="6"/>
    <n v="16"/>
    <n v="3"/>
    <n v="8151"/>
    <n v="421"/>
    <n v="149.5"/>
  </r>
  <r>
    <n v="429"/>
    <x v="4"/>
    <n v="310"/>
    <x v="3"/>
    <n v="6"/>
    <x v="6"/>
    <n v="16"/>
    <n v="3"/>
    <n v="8151"/>
    <n v="421"/>
    <n v="149.5"/>
  </r>
  <r>
    <n v="430"/>
    <x v="4"/>
    <n v="308"/>
    <x v="6"/>
    <n v="7"/>
    <x v="6"/>
    <n v="16"/>
    <n v="3"/>
    <n v="8151"/>
    <n v="421"/>
    <n v="149.5"/>
  </r>
  <r>
    <n v="431"/>
    <x v="4"/>
    <n v="342"/>
    <x v="7"/>
    <n v="5"/>
    <x v="6"/>
    <n v="16"/>
    <n v="3"/>
    <n v="8151"/>
    <n v="421"/>
    <n v="149.5"/>
  </r>
  <r>
    <n v="432"/>
    <x v="4"/>
    <n v="330"/>
    <x v="8"/>
    <n v="4"/>
    <x v="6"/>
    <n v="16"/>
    <n v="3"/>
    <n v="8151"/>
    <n v="421"/>
    <n v="99.5"/>
  </r>
  <r>
    <n v="433"/>
    <x v="4"/>
    <n v="318"/>
    <x v="9"/>
    <n v="3"/>
    <x v="6"/>
    <n v="16"/>
    <n v="3"/>
    <n v="8151"/>
    <n v="421"/>
    <n v="99.5"/>
  </r>
  <r>
    <n v="434"/>
    <x v="4"/>
    <n v="200"/>
    <x v="4"/>
    <n v="2"/>
    <x v="6"/>
    <n v="16"/>
    <n v="3"/>
    <n v="8151"/>
    <n v="421"/>
    <n v="39.5"/>
  </r>
  <r>
    <n v="435"/>
    <x v="4"/>
    <n v="209"/>
    <x v="5"/>
    <n v="1"/>
    <x v="6"/>
    <n v="16"/>
    <n v="3"/>
    <n v="8151"/>
    <n v="421"/>
    <n v="39.5"/>
  </r>
  <r>
    <n v="436"/>
    <x v="4"/>
    <n v="420"/>
    <x v="0"/>
    <n v="10"/>
    <x v="7"/>
    <n v="17"/>
    <n v="4"/>
    <n v="7881"/>
    <n v="1205"/>
    <n v="149.5"/>
  </r>
  <r>
    <n v="437"/>
    <x v="4"/>
    <n v="433"/>
    <x v="1"/>
    <n v="9"/>
    <x v="7"/>
    <n v="17"/>
    <n v="4"/>
    <n v="7881"/>
    <n v="1205"/>
    <n v="149.5"/>
  </r>
  <r>
    <n v="438"/>
    <x v="4"/>
    <n v="359"/>
    <x v="2"/>
    <n v="8"/>
    <x v="7"/>
    <n v="17"/>
    <n v="4"/>
    <n v="7881"/>
    <n v="1205"/>
    <n v="145.5"/>
  </r>
  <r>
    <n v="439"/>
    <x v="4"/>
    <n v="311"/>
    <x v="3"/>
    <n v="6"/>
    <x v="7"/>
    <n v="17"/>
    <n v="4"/>
    <n v="7881"/>
    <n v="1205"/>
    <n v="99.5"/>
  </r>
  <r>
    <n v="440"/>
    <x v="4"/>
    <n v="400"/>
    <x v="6"/>
    <n v="7"/>
    <x v="7"/>
    <n v="17"/>
    <n v="4"/>
    <n v="7881"/>
    <n v="1205"/>
    <n v="149.5"/>
  </r>
  <r>
    <n v="441"/>
    <x v="4"/>
    <n v="372"/>
    <x v="7"/>
    <n v="5"/>
    <x v="7"/>
    <n v="17"/>
    <n v="4"/>
    <n v="7881"/>
    <n v="1205"/>
    <n v="149.5"/>
  </r>
  <r>
    <n v="442"/>
    <x v="4"/>
    <n v="301"/>
    <x v="8"/>
    <n v="4"/>
    <x v="7"/>
    <n v="17"/>
    <n v="4"/>
    <n v="7881"/>
    <n v="1205"/>
    <n v="59.5"/>
  </r>
  <r>
    <n v="443"/>
    <x v="4"/>
    <n v="307"/>
    <x v="9"/>
    <n v="3"/>
    <x v="7"/>
    <n v="17"/>
    <n v="4"/>
    <n v="7881"/>
    <n v="1205"/>
    <n v="39.5"/>
  </r>
  <r>
    <n v="444"/>
    <x v="4"/>
    <n v="438"/>
    <x v="0"/>
    <n v="10"/>
    <x v="8"/>
    <n v="22"/>
    <n v="2"/>
    <n v="7817"/>
    <n v="585"/>
    <n v="149.5"/>
  </r>
  <r>
    <n v="445"/>
    <x v="4"/>
    <n v="447"/>
    <x v="2"/>
    <n v="8"/>
    <x v="8"/>
    <n v="22"/>
    <n v="2"/>
    <n v="7817"/>
    <n v="585"/>
    <n v="149.5"/>
  </r>
  <r>
    <n v="446"/>
    <x v="4"/>
    <n v="395"/>
    <x v="3"/>
    <n v="6"/>
    <x v="8"/>
    <n v="22"/>
    <n v="2"/>
    <n v="7817"/>
    <n v="585"/>
    <n v="149.5"/>
  </r>
  <r>
    <n v="447"/>
    <x v="4"/>
    <n v="355"/>
    <x v="8"/>
    <n v="4"/>
    <x v="8"/>
    <n v="22"/>
    <n v="2"/>
    <n v="7817"/>
    <n v="585"/>
    <n v="99.5"/>
  </r>
  <r>
    <n v="448"/>
    <x v="4"/>
    <n v="430"/>
    <x v="9"/>
    <n v="3"/>
    <x v="8"/>
    <n v="22"/>
    <n v="2"/>
    <n v="7817"/>
    <n v="585"/>
    <n v="99.5"/>
  </r>
  <r>
    <n v="449"/>
    <x v="4"/>
    <n v="249"/>
    <x v="4"/>
    <n v="2"/>
    <x v="8"/>
    <n v="22"/>
    <n v="2"/>
    <n v="7817"/>
    <n v="585"/>
    <n v="39.5"/>
  </r>
  <r>
    <n v="450"/>
    <x v="4"/>
    <n v="256"/>
    <x v="5"/>
    <n v="1"/>
    <x v="8"/>
    <n v="22"/>
    <n v="2"/>
    <n v="7817"/>
    <n v="585"/>
    <n v="39.5"/>
  </r>
  <r>
    <n v="451"/>
    <x v="4"/>
    <n v="469"/>
    <x v="0"/>
    <n v="10"/>
    <x v="9"/>
    <n v="26"/>
    <n v="6"/>
    <n v="7972"/>
    <n v="916"/>
    <n v="123"/>
  </r>
  <r>
    <n v="452"/>
    <x v="4"/>
    <n v="421"/>
    <x v="1"/>
    <n v="9"/>
    <x v="9"/>
    <n v="26"/>
    <n v="6"/>
    <n v="7972"/>
    <n v="916"/>
    <n v="123"/>
  </r>
  <r>
    <n v="453"/>
    <x v="4"/>
    <n v="467"/>
    <x v="2"/>
    <n v="8"/>
    <x v="9"/>
    <n v="26"/>
    <n v="6"/>
    <n v="7972"/>
    <n v="916"/>
    <n v="73"/>
  </r>
  <r>
    <n v="454"/>
    <x v="4"/>
    <n v="372"/>
    <x v="3"/>
    <n v="6"/>
    <x v="9"/>
    <n v="26"/>
    <n v="6"/>
    <n v="7972"/>
    <n v="916"/>
    <n v="73"/>
  </r>
  <r>
    <n v="455"/>
    <x v="4"/>
    <n v="420"/>
    <x v="8"/>
    <n v="4"/>
    <x v="9"/>
    <n v="26"/>
    <n v="6"/>
    <n v="7972"/>
    <n v="916"/>
    <n v="53.5"/>
  </r>
  <r>
    <n v="456"/>
    <x v="4"/>
    <n v="296"/>
    <x v="9"/>
    <n v="3"/>
    <x v="9"/>
    <n v="26"/>
    <n v="6"/>
    <n v="7972"/>
    <n v="916"/>
    <n v="53.5"/>
  </r>
  <r>
    <n v="457"/>
    <x v="4"/>
    <n v="230"/>
    <x v="4"/>
    <n v="2"/>
    <x v="9"/>
    <n v="26"/>
    <n v="6"/>
    <n v="7972"/>
    <n v="916"/>
    <n v="34.4"/>
  </r>
  <r>
    <n v="458"/>
    <x v="4"/>
    <n v="213"/>
    <x v="5"/>
    <n v="1"/>
    <x v="9"/>
    <n v="26"/>
    <n v="6"/>
    <n v="7972"/>
    <n v="916"/>
    <n v="34.4"/>
  </r>
  <r>
    <n v="459"/>
    <x v="4"/>
    <n v="328"/>
    <x v="0"/>
    <n v="10"/>
    <x v="10"/>
    <n v="32"/>
    <n v="7"/>
    <n v="2348"/>
    <n v="2162"/>
    <n v="149.5"/>
  </r>
  <r>
    <n v="460"/>
    <x v="4"/>
    <n v="436"/>
    <x v="1"/>
    <n v="9"/>
    <x v="10"/>
    <n v="32"/>
    <n v="7"/>
    <n v="2348"/>
    <n v="2162"/>
    <n v="149.5"/>
  </r>
  <r>
    <n v="461"/>
    <x v="4"/>
    <n v="518"/>
    <x v="2"/>
    <n v="8"/>
    <x v="10"/>
    <n v="32"/>
    <n v="7"/>
    <n v="2348"/>
    <n v="2162"/>
    <n v="149.5"/>
  </r>
  <r>
    <n v="462"/>
    <x v="4"/>
    <n v="299"/>
    <x v="3"/>
    <n v="6"/>
    <x v="10"/>
    <n v="32"/>
    <n v="7"/>
    <n v="2348"/>
    <n v="2162"/>
    <n v="149.5"/>
  </r>
  <r>
    <n v="463"/>
    <x v="4"/>
    <n v="218"/>
    <x v="8"/>
    <n v="4"/>
    <x v="10"/>
    <n v="32"/>
    <n v="7"/>
    <n v="2348"/>
    <n v="2162"/>
    <n v="59.5"/>
  </r>
  <r>
    <n v="464"/>
    <x v="4"/>
    <n v="222"/>
    <x v="9"/>
    <n v="3"/>
    <x v="10"/>
    <n v="32"/>
    <n v="7"/>
    <n v="2348"/>
    <n v="2162"/>
    <n v="39.5"/>
  </r>
  <r>
    <n v="465"/>
    <x v="4"/>
    <n v="336"/>
    <x v="0"/>
    <n v="10"/>
    <x v="11"/>
    <n v="33"/>
    <n v="5"/>
    <n v="2549"/>
    <n v="2162"/>
    <n v="149.5"/>
  </r>
  <r>
    <n v="466"/>
    <x v="4"/>
    <n v="579"/>
    <x v="1"/>
    <n v="9"/>
    <x v="11"/>
    <n v="33"/>
    <n v="5"/>
    <n v="2549"/>
    <n v="2162"/>
    <n v="149.5"/>
  </r>
  <r>
    <n v="467"/>
    <x v="4"/>
    <n v="463"/>
    <x v="2"/>
    <n v="8"/>
    <x v="11"/>
    <n v="33"/>
    <n v="5"/>
    <n v="2549"/>
    <n v="2162"/>
    <n v="149.5"/>
  </r>
  <r>
    <n v="468"/>
    <x v="4"/>
    <n v="302"/>
    <x v="3"/>
    <n v="6"/>
    <x v="11"/>
    <n v="33"/>
    <n v="5"/>
    <n v="2549"/>
    <n v="2162"/>
    <n v="149.5"/>
  </r>
  <r>
    <n v="469"/>
    <x v="4"/>
    <n v="265"/>
    <x v="8"/>
    <n v="4"/>
    <x v="11"/>
    <n v="33"/>
    <n v="5"/>
    <n v="2549"/>
    <n v="2162"/>
    <n v="59.5"/>
  </r>
  <r>
    <n v="470"/>
    <x v="4"/>
    <n v="218"/>
    <x v="9"/>
    <n v="3"/>
    <x v="11"/>
    <n v="33"/>
    <n v="5"/>
    <n v="2549"/>
    <n v="2162"/>
    <n v="39.5"/>
  </r>
  <r>
    <n v="471"/>
    <x v="4"/>
    <n v="336"/>
    <x v="0"/>
    <n v="10"/>
    <x v="12"/>
    <n v="34"/>
    <n v="2"/>
    <n v="2817"/>
    <n v="2162"/>
    <n v="149.5"/>
  </r>
  <r>
    <n v="472"/>
    <x v="4"/>
    <n v="382"/>
    <x v="1"/>
    <n v="9"/>
    <x v="12"/>
    <n v="34"/>
    <n v="2"/>
    <n v="2817"/>
    <n v="2162"/>
    <n v="149.5"/>
  </r>
  <r>
    <n v="473"/>
    <x v="4"/>
    <n v="327"/>
    <x v="2"/>
    <n v="8"/>
    <x v="12"/>
    <n v="34"/>
    <n v="2"/>
    <n v="2817"/>
    <n v="2162"/>
    <n v="149.5"/>
  </r>
  <r>
    <n v="474"/>
    <x v="4"/>
    <n v="302"/>
    <x v="3"/>
    <n v="6"/>
    <x v="12"/>
    <n v="34"/>
    <n v="2"/>
    <n v="2817"/>
    <n v="2162"/>
    <n v="149.5"/>
  </r>
  <r>
    <n v="475"/>
    <x v="4"/>
    <n v="235"/>
    <x v="8"/>
    <n v="4"/>
    <x v="12"/>
    <n v="34"/>
    <n v="2"/>
    <n v="2817"/>
    <n v="2162"/>
    <n v="59.5"/>
  </r>
  <r>
    <n v="476"/>
    <x v="4"/>
    <n v="229"/>
    <x v="9"/>
    <n v="3"/>
    <x v="12"/>
    <n v="34"/>
    <n v="2"/>
    <n v="2817"/>
    <n v="2162"/>
    <n v="39.5"/>
  </r>
  <r>
    <n v="477"/>
    <x v="5"/>
    <n v="438"/>
    <x v="0"/>
    <n v="10"/>
    <x v="0"/>
    <n v="6"/>
    <n v="1"/>
    <n v="6223"/>
    <n v="1428"/>
    <n v="145.5"/>
  </r>
  <r>
    <n v="478"/>
    <x v="5"/>
    <n v="666"/>
    <x v="2"/>
    <n v="8"/>
    <x v="0"/>
    <n v="6"/>
    <n v="1"/>
    <n v="6223"/>
    <n v="1428"/>
    <n v="145.5"/>
  </r>
  <r>
    <n v="479"/>
    <x v="5"/>
    <n v="588"/>
    <x v="3"/>
    <n v="6"/>
    <x v="0"/>
    <n v="6"/>
    <n v="1"/>
    <n v="6223"/>
    <n v="1428"/>
    <n v="95.5"/>
  </r>
  <r>
    <n v="480"/>
    <x v="5"/>
    <n v="239"/>
    <x v="4"/>
    <n v="2"/>
    <x v="0"/>
    <n v="6"/>
    <n v="1"/>
    <n v="6223"/>
    <n v="1428"/>
    <n v="95.5"/>
  </r>
  <r>
    <n v="481"/>
    <x v="5"/>
    <n v="206"/>
    <x v="5"/>
    <n v="1"/>
    <x v="0"/>
    <n v="6"/>
    <n v="1"/>
    <n v="6223"/>
    <n v="1428"/>
    <n v="65.5"/>
  </r>
  <r>
    <n v="482"/>
    <x v="5"/>
    <n v="514"/>
    <x v="0"/>
    <n v="10"/>
    <x v="1"/>
    <n v="7"/>
    <n v="2"/>
    <n v="9110"/>
    <n v="519"/>
    <n v="146"/>
  </r>
  <r>
    <n v="483"/>
    <x v="5"/>
    <n v="579"/>
    <x v="2"/>
    <n v="8"/>
    <x v="1"/>
    <n v="7"/>
    <n v="2"/>
    <n v="9110"/>
    <n v="519"/>
    <n v="146"/>
  </r>
  <r>
    <n v="484"/>
    <x v="5"/>
    <n v="389"/>
    <x v="3"/>
    <n v="6"/>
    <x v="1"/>
    <n v="7"/>
    <n v="2"/>
    <n v="9110"/>
    <n v="519"/>
    <n v="146"/>
  </r>
  <r>
    <n v="485"/>
    <x v="5"/>
    <n v="334"/>
    <x v="6"/>
    <n v="7"/>
    <x v="1"/>
    <n v="7"/>
    <n v="2"/>
    <n v="9110"/>
    <n v="519"/>
    <n v="146"/>
  </r>
  <r>
    <n v="486"/>
    <x v="5"/>
    <n v="283"/>
    <x v="7"/>
    <n v="5"/>
    <x v="1"/>
    <n v="7"/>
    <n v="2"/>
    <n v="9110"/>
    <n v="519"/>
    <n v="146"/>
  </r>
  <r>
    <n v="487"/>
    <x v="5"/>
    <n v="222"/>
    <x v="8"/>
    <n v="4"/>
    <x v="1"/>
    <n v="7"/>
    <n v="2"/>
    <n v="9110"/>
    <n v="519"/>
    <n v="96.5"/>
  </r>
  <r>
    <n v="488"/>
    <x v="5"/>
    <n v="229"/>
    <x v="9"/>
    <n v="3"/>
    <x v="1"/>
    <n v="7"/>
    <n v="2"/>
    <n v="9110"/>
    <n v="519"/>
    <n v="96.5"/>
  </r>
  <r>
    <n v="489"/>
    <x v="5"/>
    <n v="407"/>
    <x v="0"/>
    <n v="10"/>
    <x v="2"/>
    <n v="9"/>
    <n v="4"/>
    <n v="6920"/>
    <n v="148"/>
    <n v="125.5"/>
  </r>
  <r>
    <n v="490"/>
    <x v="5"/>
    <n v="326"/>
    <x v="2"/>
    <n v="8"/>
    <x v="2"/>
    <n v="9"/>
    <n v="4"/>
    <n v="6920"/>
    <n v="148"/>
    <n v="125.5"/>
  </r>
  <r>
    <n v="491"/>
    <x v="5"/>
    <n v="300"/>
    <x v="3"/>
    <n v="6"/>
    <x v="2"/>
    <n v="9"/>
    <n v="4"/>
    <n v="6920"/>
    <n v="148"/>
    <n v="125.5"/>
  </r>
  <r>
    <n v="492"/>
    <x v="5"/>
    <n v="333"/>
    <x v="8"/>
    <n v="4"/>
    <x v="2"/>
    <n v="9"/>
    <n v="4"/>
    <n v="6920"/>
    <n v="148"/>
    <n v="96.5"/>
  </r>
  <r>
    <n v="493"/>
    <x v="5"/>
    <n v="340"/>
    <x v="9"/>
    <n v="3"/>
    <x v="2"/>
    <n v="9"/>
    <n v="4"/>
    <n v="6920"/>
    <n v="148"/>
    <n v="96.5"/>
  </r>
  <r>
    <n v="494"/>
    <x v="5"/>
    <n v="236"/>
    <x v="4"/>
    <n v="2"/>
    <x v="2"/>
    <n v="9"/>
    <n v="4"/>
    <n v="6920"/>
    <n v="148"/>
    <n v="36.5"/>
  </r>
  <r>
    <n v="495"/>
    <x v="5"/>
    <n v="231"/>
    <x v="5"/>
    <n v="1"/>
    <x v="2"/>
    <n v="9"/>
    <n v="4"/>
    <n v="6920"/>
    <n v="148"/>
    <n v="36.5"/>
  </r>
  <r>
    <n v="496"/>
    <x v="5"/>
    <n v="283"/>
    <x v="0"/>
    <n v="10"/>
    <x v="3"/>
    <n v="10"/>
    <n v="6"/>
    <n v="8053"/>
    <n v="401"/>
    <n v="149.25"/>
  </r>
  <r>
    <n v="497"/>
    <x v="5"/>
    <n v="303"/>
    <x v="2"/>
    <n v="8"/>
    <x v="3"/>
    <n v="10"/>
    <n v="6"/>
    <n v="8053"/>
    <n v="401"/>
    <n v="149.25"/>
  </r>
  <r>
    <n v="498"/>
    <x v="5"/>
    <n v="254"/>
    <x v="3"/>
    <n v="6"/>
    <x v="3"/>
    <n v="10"/>
    <n v="6"/>
    <n v="8053"/>
    <n v="401"/>
    <n v="149.25"/>
  </r>
  <r>
    <n v="499"/>
    <x v="5"/>
    <n v="355"/>
    <x v="6"/>
    <n v="7"/>
    <x v="3"/>
    <n v="10"/>
    <n v="6"/>
    <n v="8053"/>
    <n v="401"/>
    <n v="128"/>
  </r>
  <r>
    <n v="500"/>
    <x v="5"/>
    <n v="260"/>
    <x v="7"/>
    <n v="5"/>
    <x v="3"/>
    <n v="10"/>
    <n v="6"/>
    <n v="8053"/>
    <n v="401"/>
    <n v="128"/>
  </r>
  <r>
    <n v="501"/>
    <x v="5"/>
    <n v="212"/>
    <x v="8"/>
    <n v="4"/>
    <x v="3"/>
    <n v="10"/>
    <n v="6"/>
    <n v="8053"/>
    <n v="401"/>
    <n v="39.4"/>
  </r>
  <r>
    <n v="502"/>
    <x v="5"/>
    <n v="206"/>
    <x v="9"/>
    <n v="3"/>
    <x v="3"/>
    <n v="10"/>
    <n v="6"/>
    <n v="8053"/>
    <n v="401"/>
    <n v="39.4"/>
  </r>
  <r>
    <n v="503"/>
    <x v="5"/>
    <n v="252"/>
    <x v="4"/>
    <n v="2"/>
    <x v="3"/>
    <n v="10"/>
    <n v="6"/>
    <n v="8053"/>
    <n v="401"/>
    <n v="39.4"/>
  </r>
  <r>
    <n v="504"/>
    <x v="5"/>
    <n v="444"/>
    <x v="0"/>
    <n v="10"/>
    <x v="4"/>
    <n v="12"/>
    <n v="5"/>
    <n v="2929"/>
    <n v="256"/>
    <n v="149.5"/>
  </r>
  <r>
    <n v="505"/>
    <x v="5"/>
    <n v="590"/>
    <x v="2"/>
    <n v="8"/>
    <x v="4"/>
    <n v="12"/>
    <n v="5"/>
    <n v="2929"/>
    <n v="256"/>
    <n v="149.5"/>
  </r>
  <r>
    <n v="506"/>
    <x v="5"/>
    <n v="311"/>
    <x v="3"/>
    <n v="6"/>
    <x v="4"/>
    <n v="12"/>
    <n v="5"/>
    <n v="2929"/>
    <n v="256"/>
    <n v="149.5"/>
  </r>
  <r>
    <n v="507"/>
    <x v="5"/>
    <n v="289"/>
    <x v="8"/>
    <n v="4"/>
    <x v="4"/>
    <n v="12"/>
    <n v="5"/>
    <n v="2929"/>
    <n v="256"/>
    <n v="99.5"/>
  </r>
  <r>
    <n v="508"/>
    <x v="5"/>
    <n v="307"/>
    <x v="4"/>
    <n v="2"/>
    <x v="4"/>
    <n v="12"/>
    <n v="5"/>
    <n v="2929"/>
    <n v="256"/>
    <n v="39.5"/>
  </r>
  <r>
    <n v="509"/>
    <x v="5"/>
    <n v="310"/>
    <x v="0"/>
    <n v="10"/>
    <x v="5"/>
    <n v="13"/>
    <n v="1"/>
    <n v="1389"/>
    <n v="2"/>
    <n v="149.5"/>
  </r>
  <r>
    <n v="510"/>
    <x v="5"/>
    <n v="297"/>
    <x v="2"/>
    <n v="8"/>
    <x v="5"/>
    <n v="13"/>
    <n v="1"/>
    <n v="1389"/>
    <n v="2"/>
    <n v="149.5"/>
  </r>
  <r>
    <n v="511"/>
    <x v="5"/>
    <n v="195"/>
    <x v="3"/>
    <n v="6"/>
    <x v="5"/>
    <n v="13"/>
    <n v="1"/>
    <n v="1389"/>
    <n v="2"/>
    <n v="149.5"/>
  </r>
  <r>
    <n v="512"/>
    <x v="5"/>
    <n v="245"/>
    <x v="8"/>
    <n v="4"/>
    <x v="5"/>
    <n v="13"/>
    <n v="1"/>
    <n v="1389"/>
    <n v="2"/>
    <n v="99.5"/>
  </r>
  <r>
    <n v="513"/>
    <x v="5"/>
    <n v="164"/>
    <x v="9"/>
    <n v="3"/>
    <x v="5"/>
    <n v="13"/>
    <n v="1"/>
    <n v="1389"/>
    <n v="2"/>
    <n v="99.5"/>
  </r>
  <r>
    <n v="514"/>
    <x v="5"/>
    <n v="165"/>
    <x v="4"/>
    <n v="2"/>
    <x v="5"/>
    <n v="13"/>
    <n v="1"/>
    <n v="1389"/>
    <n v="2"/>
    <n v="39.5"/>
  </r>
  <r>
    <n v="515"/>
    <x v="5"/>
    <n v="159"/>
    <x v="5"/>
    <n v="1"/>
    <x v="5"/>
    <n v="13"/>
    <n v="1"/>
    <n v="1389"/>
    <n v="2"/>
    <n v="39.5"/>
  </r>
  <r>
    <n v="516"/>
    <x v="5"/>
    <n v="312"/>
    <x v="0"/>
    <n v="10"/>
    <x v="6"/>
    <n v="15"/>
    <n v="3"/>
    <n v="8177"/>
    <n v="421"/>
    <n v="149.5"/>
  </r>
  <r>
    <n v="517"/>
    <x v="5"/>
    <n v="354"/>
    <x v="2"/>
    <n v="8"/>
    <x v="6"/>
    <n v="15"/>
    <n v="3"/>
    <n v="8177"/>
    <n v="421"/>
    <n v="149.5"/>
  </r>
  <r>
    <n v="518"/>
    <x v="5"/>
    <n v="310"/>
    <x v="3"/>
    <n v="6"/>
    <x v="6"/>
    <n v="15"/>
    <n v="3"/>
    <n v="8177"/>
    <n v="421"/>
    <n v="149.5"/>
  </r>
  <r>
    <n v="519"/>
    <x v="5"/>
    <n v="308"/>
    <x v="6"/>
    <n v="7"/>
    <x v="6"/>
    <n v="15"/>
    <n v="3"/>
    <n v="8177"/>
    <n v="421"/>
    <n v="149.5"/>
  </r>
  <r>
    <n v="520"/>
    <x v="5"/>
    <n v="302"/>
    <x v="7"/>
    <n v="5"/>
    <x v="6"/>
    <n v="15"/>
    <n v="3"/>
    <n v="8177"/>
    <n v="421"/>
    <n v="149.5"/>
  </r>
  <r>
    <n v="521"/>
    <x v="5"/>
    <n v="330"/>
    <x v="8"/>
    <n v="4"/>
    <x v="6"/>
    <n v="15"/>
    <n v="3"/>
    <n v="8177"/>
    <n v="421"/>
    <n v="99.5"/>
  </r>
  <r>
    <n v="522"/>
    <x v="5"/>
    <n v="318"/>
    <x v="9"/>
    <n v="3"/>
    <x v="6"/>
    <n v="15"/>
    <n v="3"/>
    <n v="8177"/>
    <n v="421"/>
    <n v="99.5"/>
  </r>
  <r>
    <n v="523"/>
    <x v="5"/>
    <n v="199"/>
    <x v="4"/>
    <n v="2"/>
    <x v="6"/>
    <n v="15"/>
    <n v="3"/>
    <n v="8177"/>
    <n v="421"/>
    <n v="39.5"/>
  </r>
  <r>
    <n v="524"/>
    <x v="5"/>
    <n v="200"/>
    <x v="5"/>
    <n v="1"/>
    <x v="6"/>
    <n v="15"/>
    <n v="3"/>
    <n v="8177"/>
    <n v="421"/>
    <n v="39.5"/>
  </r>
  <r>
    <n v="525"/>
    <x v="5"/>
    <n v="352"/>
    <x v="0"/>
    <n v="10"/>
    <x v="7"/>
    <n v="16"/>
    <n v="4"/>
    <n v="7944"/>
    <n v="1205"/>
    <n v="145.5"/>
  </r>
  <r>
    <n v="526"/>
    <x v="5"/>
    <n v="443"/>
    <x v="2"/>
    <n v="8"/>
    <x v="7"/>
    <n v="16"/>
    <n v="4"/>
    <n v="7944"/>
    <n v="1205"/>
    <n v="145.5"/>
  </r>
  <r>
    <n v="527"/>
    <x v="5"/>
    <n v="313"/>
    <x v="3"/>
    <n v="6"/>
    <x v="7"/>
    <n v="16"/>
    <n v="4"/>
    <n v="7944"/>
    <n v="1205"/>
    <n v="99.5"/>
  </r>
  <r>
    <n v="528"/>
    <x v="5"/>
    <n v="400"/>
    <x v="6"/>
    <n v="7"/>
    <x v="7"/>
    <n v="16"/>
    <n v="4"/>
    <n v="7944"/>
    <n v="1205"/>
    <n v="149.5"/>
  </r>
  <r>
    <n v="529"/>
    <x v="5"/>
    <n v="301"/>
    <x v="8"/>
    <n v="4"/>
    <x v="7"/>
    <n v="16"/>
    <n v="4"/>
    <n v="7944"/>
    <n v="1205"/>
    <n v="149.5"/>
  </r>
  <r>
    <n v="530"/>
    <x v="5"/>
    <n v="306"/>
    <x v="9"/>
    <n v="3"/>
    <x v="7"/>
    <n v="16"/>
    <n v="4"/>
    <n v="7944"/>
    <n v="1205"/>
    <n v="59.5"/>
  </r>
  <r>
    <n v="531"/>
    <x v="5"/>
    <n v="311"/>
    <x v="0"/>
    <n v="10"/>
    <x v="8"/>
    <n v="21"/>
    <n v="2"/>
    <n v="7908"/>
    <n v="585"/>
    <n v="149.5"/>
  </r>
  <r>
    <n v="532"/>
    <x v="5"/>
    <n v="447"/>
    <x v="2"/>
    <n v="8"/>
    <x v="8"/>
    <n v="21"/>
    <n v="2"/>
    <n v="7908"/>
    <n v="585"/>
    <n v="149.5"/>
  </r>
  <r>
    <n v="533"/>
    <x v="5"/>
    <n v="253"/>
    <x v="3"/>
    <n v="6"/>
    <x v="8"/>
    <n v="21"/>
    <n v="2"/>
    <n v="7908"/>
    <n v="585"/>
    <n v="149.5"/>
  </r>
  <r>
    <n v="534"/>
    <x v="5"/>
    <n v="400"/>
    <x v="8"/>
    <n v="4"/>
    <x v="8"/>
    <n v="21"/>
    <n v="2"/>
    <n v="7908"/>
    <n v="585"/>
    <n v="99.5"/>
  </r>
  <r>
    <n v="535"/>
    <x v="5"/>
    <n v="427"/>
    <x v="9"/>
    <n v="3"/>
    <x v="8"/>
    <n v="21"/>
    <n v="2"/>
    <n v="7908"/>
    <n v="585"/>
    <n v="99.5"/>
  </r>
  <r>
    <n v="536"/>
    <x v="5"/>
    <n v="249"/>
    <x v="4"/>
    <n v="2"/>
    <x v="8"/>
    <n v="21"/>
    <n v="2"/>
    <n v="7908"/>
    <n v="585"/>
    <n v="39.5"/>
  </r>
  <r>
    <n v="537"/>
    <x v="5"/>
    <n v="256"/>
    <x v="5"/>
    <n v="1"/>
    <x v="8"/>
    <n v="21"/>
    <n v="2"/>
    <n v="7908"/>
    <n v="585"/>
    <n v="39.5"/>
  </r>
  <r>
    <n v="538"/>
    <x v="5"/>
    <n v="382"/>
    <x v="0"/>
    <n v="10"/>
    <x v="9"/>
    <n v="25"/>
    <n v="6"/>
    <n v="8021"/>
    <n v="916"/>
    <n v="123"/>
  </r>
  <r>
    <n v="539"/>
    <x v="5"/>
    <n v="408"/>
    <x v="2"/>
    <n v="8"/>
    <x v="9"/>
    <n v="25"/>
    <n v="6"/>
    <n v="8021"/>
    <n v="916"/>
    <n v="73"/>
  </r>
  <r>
    <n v="540"/>
    <x v="5"/>
    <n v="328"/>
    <x v="3"/>
    <n v="6"/>
    <x v="9"/>
    <n v="25"/>
    <n v="6"/>
    <n v="8021"/>
    <n v="916"/>
    <n v="73"/>
  </r>
  <r>
    <n v="541"/>
    <x v="5"/>
    <n v="420"/>
    <x v="8"/>
    <n v="4"/>
    <x v="9"/>
    <n v="25"/>
    <n v="6"/>
    <n v="8021"/>
    <n v="916"/>
    <n v="53.5"/>
  </r>
  <r>
    <n v="542"/>
    <x v="5"/>
    <n v="296"/>
    <x v="9"/>
    <n v="3"/>
    <x v="9"/>
    <n v="25"/>
    <n v="6"/>
    <n v="8021"/>
    <n v="916"/>
    <n v="53.5"/>
  </r>
  <r>
    <n v="543"/>
    <x v="5"/>
    <n v="226"/>
    <x v="4"/>
    <n v="2"/>
    <x v="9"/>
    <n v="25"/>
    <n v="6"/>
    <n v="8021"/>
    <n v="916"/>
    <n v="34.4"/>
  </r>
  <r>
    <n v="544"/>
    <x v="5"/>
    <n v="213"/>
    <x v="5"/>
    <n v="1"/>
    <x v="9"/>
    <n v="25"/>
    <n v="6"/>
    <n v="8021"/>
    <n v="916"/>
    <n v="34.4"/>
  </r>
  <r>
    <n v="545"/>
    <x v="5"/>
    <n v="340"/>
    <x v="0"/>
    <n v="10"/>
    <x v="10"/>
    <n v="31"/>
    <n v="7"/>
    <n v="2935"/>
    <n v="2162"/>
    <n v="149.5"/>
  </r>
  <r>
    <n v="546"/>
    <x v="5"/>
    <n v="518"/>
    <x v="2"/>
    <n v="8"/>
    <x v="10"/>
    <n v="31"/>
    <n v="7"/>
    <n v="2935"/>
    <n v="2162"/>
    <n v="149.5"/>
  </r>
  <r>
    <n v="547"/>
    <x v="5"/>
    <n v="302"/>
    <x v="3"/>
    <n v="6"/>
    <x v="10"/>
    <n v="31"/>
    <n v="7"/>
    <n v="2935"/>
    <n v="2162"/>
    <n v="149.5"/>
  </r>
  <r>
    <n v="548"/>
    <x v="5"/>
    <n v="218"/>
    <x v="8"/>
    <n v="4"/>
    <x v="10"/>
    <n v="31"/>
    <n v="7"/>
    <n v="2935"/>
    <n v="2162"/>
    <n v="59.5"/>
  </r>
  <r>
    <n v="549"/>
    <x v="5"/>
    <n v="216"/>
    <x v="9"/>
    <n v="3"/>
    <x v="10"/>
    <n v="31"/>
    <n v="7"/>
    <n v="2935"/>
    <n v="2162"/>
    <n v="39.5"/>
  </r>
  <r>
    <n v="550"/>
    <x v="5"/>
    <n v="312"/>
    <x v="0"/>
    <n v="10"/>
    <x v="11"/>
    <n v="32"/>
    <n v="5"/>
    <n v="2582"/>
    <n v="2162"/>
    <n v="149.5"/>
  </r>
  <r>
    <n v="551"/>
    <x v="5"/>
    <n v="524"/>
    <x v="2"/>
    <n v="8"/>
    <x v="11"/>
    <n v="32"/>
    <n v="5"/>
    <n v="2582"/>
    <n v="2162"/>
    <n v="149.5"/>
  </r>
  <r>
    <n v="552"/>
    <x v="5"/>
    <n v="302"/>
    <x v="3"/>
    <n v="6"/>
    <x v="11"/>
    <n v="32"/>
    <n v="5"/>
    <n v="2582"/>
    <n v="2162"/>
    <n v="149.5"/>
  </r>
  <r>
    <n v="553"/>
    <x v="5"/>
    <n v="265"/>
    <x v="8"/>
    <n v="4"/>
    <x v="11"/>
    <n v="32"/>
    <n v="5"/>
    <n v="2582"/>
    <n v="2162"/>
    <n v="59.5"/>
  </r>
  <r>
    <n v="554"/>
    <x v="5"/>
    <n v="244"/>
    <x v="9"/>
    <n v="3"/>
    <x v="11"/>
    <n v="32"/>
    <n v="5"/>
    <n v="2582"/>
    <n v="2162"/>
    <n v="39.5"/>
  </r>
  <r>
    <n v="555"/>
    <x v="5"/>
    <n v="303"/>
    <x v="0"/>
    <n v="10"/>
    <x v="12"/>
    <n v="33"/>
    <n v="2"/>
    <n v="2834"/>
    <n v="2162"/>
    <n v="149.5"/>
  </r>
  <r>
    <n v="556"/>
    <x v="5"/>
    <n v="528"/>
    <x v="2"/>
    <n v="8"/>
    <x v="12"/>
    <n v="33"/>
    <n v="2"/>
    <n v="2834"/>
    <n v="2162"/>
    <n v="149.5"/>
  </r>
  <r>
    <n v="557"/>
    <x v="5"/>
    <n v="335"/>
    <x v="3"/>
    <n v="6"/>
    <x v="12"/>
    <n v="33"/>
    <n v="2"/>
    <n v="2834"/>
    <n v="2162"/>
    <n v="149.5"/>
  </r>
  <r>
    <n v="558"/>
    <x v="5"/>
    <n v="226"/>
    <x v="8"/>
    <n v="4"/>
    <x v="12"/>
    <n v="33"/>
    <n v="2"/>
    <n v="2834"/>
    <n v="2162"/>
    <n v="59.5"/>
  </r>
  <r>
    <n v="559"/>
    <x v="5"/>
    <n v="226"/>
    <x v="9"/>
    <n v="3"/>
    <x v="12"/>
    <n v="33"/>
    <n v="2"/>
    <n v="2834"/>
    <n v="2162"/>
    <n v="39.5"/>
  </r>
  <r>
    <n v="560"/>
    <x v="6"/>
    <n v="438"/>
    <x v="0"/>
    <n v="10"/>
    <x v="0"/>
    <n v="5"/>
    <n v="1"/>
    <n v="6229"/>
    <n v="1428"/>
    <n v="145.5"/>
  </r>
  <r>
    <n v="561"/>
    <x v="6"/>
    <n v="523"/>
    <x v="2"/>
    <n v="8"/>
    <x v="0"/>
    <n v="5"/>
    <n v="1"/>
    <n v="6229"/>
    <n v="1428"/>
    <n v="145.5"/>
  </r>
  <r>
    <n v="562"/>
    <x v="6"/>
    <n v="432"/>
    <x v="3"/>
    <n v="6"/>
    <x v="0"/>
    <n v="5"/>
    <n v="1"/>
    <n v="6229"/>
    <n v="1428"/>
    <n v="95.5"/>
  </r>
  <r>
    <n v="563"/>
    <x v="6"/>
    <n v="225"/>
    <x v="4"/>
    <n v="2"/>
    <x v="0"/>
    <n v="5"/>
    <n v="1"/>
    <n v="6229"/>
    <n v="1428"/>
    <n v="95.5"/>
  </r>
  <r>
    <n v="564"/>
    <x v="6"/>
    <n v="250"/>
    <x v="5"/>
    <n v="1"/>
    <x v="0"/>
    <n v="5"/>
    <n v="1"/>
    <n v="6229"/>
    <n v="1428"/>
    <n v="65.5"/>
  </r>
  <r>
    <n v="565"/>
    <x v="6"/>
    <n v="404"/>
    <x v="0"/>
    <n v="10"/>
    <x v="1"/>
    <n v="6"/>
    <n v="2"/>
    <n v="9101"/>
    <n v="519"/>
    <n v="146"/>
  </r>
  <r>
    <n v="566"/>
    <x v="6"/>
    <n v="371"/>
    <x v="2"/>
    <n v="8"/>
    <x v="1"/>
    <n v="6"/>
    <n v="2"/>
    <n v="9101"/>
    <n v="519"/>
    <n v="146"/>
  </r>
  <r>
    <n v="567"/>
    <x v="6"/>
    <n v="389"/>
    <x v="3"/>
    <n v="6"/>
    <x v="1"/>
    <n v="6"/>
    <n v="2"/>
    <n v="9101"/>
    <n v="519"/>
    <n v="146"/>
  </r>
  <r>
    <n v="568"/>
    <x v="6"/>
    <n v="354"/>
    <x v="6"/>
    <n v="7"/>
    <x v="1"/>
    <n v="6"/>
    <n v="2"/>
    <n v="9101"/>
    <n v="519"/>
    <n v="146"/>
  </r>
  <r>
    <n v="569"/>
    <x v="6"/>
    <n v="275"/>
    <x v="7"/>
    <n v="5"/>
    <x v="1"/>
    <n v="6"/>
    <n v="2"/>
    <n v="9101"/>
    <n v="519"/>
    <n v="146"/>
  </r>
  <r>
    <n v="570"/>
    <x v="6"/>
    <n v="234"/>
    <x v="8"/>
    <n v="4"/>
    <x v="1"/>
    <n v="6"/>
    <n v="2"/>
    <n v="9101"/>
    <n v="519"/>
    <n v="96.5"/>
  </r>
  <r>
    <n v="571"/>
    <x v="6"/>
    <n v="229"/>
    <x v="9"/>
    <n v="3"/>
    <x v="1"/>
    <n v="6"/>
    <n v="2"/>
    <n v="9101"/>
    <n v="519"/>
    <n v="96.5"/>
  </r>
  <r>
    <n v="572"/>
    <x v="6"/>
    <n v="342"/>
    <x v="0"/>
    <n v="10"/>
    <x v="2"/>
    <n v="8"/>
    <n v="4"/>
    <n v="6965"/>
    <n v="148"/>
    <n v="125.5"/>
  </r>
  <r>
    <n v="573"/>
    <x v="6"/>
    <n v="348"/>
    <x v="2"/>
    <n v="8"/>
    <x v="2"/>
    <n v="8"/>
    <n v="4"/>
    <n v="6965"/>
    <n v="148"/>
    <n v="125.5"/>
  </r>
  <r>
    <n v="574"/>
    <x v="6"/>
    <n v="260"/>
    <x v="3"/>
    <n v="6"/>
    <x v="2"/>
    <n v="8"/>
    <n v="4"/>
    <n v="6965"/>
    <n v="148"/>
    <n v="125.5"/>
  </r>
  <r>
    <n v="575"/>
    <x v="6"/>
    <n v="333"/>
    <x v="8"/>
    <n v="4"/>
    <x v="2"/>
    <n v="8"/>
    <n v="4"/>
    <n v="6965"/>
    <n v="148"/>
    <n v="96.5"/>
  </r>
  <r>
    <n v="576"/>
    <x v="6"/>
    <n v="340"/>
    <x v="9"/>
    <n v="3"/>
    <x v="2"/>
    <n v="8"/>
    <n v="4"/>
    <n v="6965"/>
    <n v="148"/>
    <n v="96.5"/>
  </r>
  <r>
    <n v="577"/>
    <x v="6"/>
    <n v="219"/>
    <x v="4"/>
    <n v="2"/>
    <x v="2"/>
    <n v="8"/>
    <n v="4"/>
    <n v="6965"/>
    <n v="148"/>
    <n v="36.5"/>
  </r>
  <r>
    <n v="578"/>
    <x v="6"/>
    <n v="220"/>
    <x v="5"/>
    <n v="1"/>
    <x v="2"/>
    <n v="8"/>
    <n v="4"/>
    <n v="6965"/>
    <n v="148"/>
    <n v="36.5"/>
  </r>
  <r>
    <n v="579"/>
    <x v="6"/>
    <n v="292"/>
    <x v="0"/>
    <n v="10"/>
    <x v="3"/>
    <n v="9"/>
    <n v="6"/>
    <n v="8095"/>
    <n v="401"/>
    <n v="149.25"/>
  </r>
  <r>
    <n v="580"/>
    <x v="6"/>
    <n v="303"/>
    <x v="2"/>
    <n v="8"/>
    <x v="3"/>
    <n v="9"/>
    <n v="6"/>
    <n v="8095"/>
    <n v="401"/>
    <n v="149.25"/>
  </r>
  <r>
    <n v="581"/>
    <x v="6"/>
    <n v="266"/>
    <x v="3"/>
    <n v="6"/>
    <x v="3"/>
    <n v="9"/>
    <n v="6"/>
    <n v="8095"/>
    <n v="401"/>
    <n v="149.25"/>
  </r>
  <r>
    <n v="582"/>
    <x v="6"/>
    <n v="356"/>
    <x v="6"/>
    <n v="7"/>
    <x v="3"/>
    <n v="9"/>
    <n v="6"/>
    <n v="8095"/>
    <n v="401"/>
    <n v="128"/>
  </r>
  <r>
    <n v="583"/>
    <x v="6"/>
    <n v="262"/>
    <x v="7"/>
    <n v="5"/>
    <x v="3"/>
    <n v="9"/>
    <n v="6"/>
    <n v="8095"/>
    <n v="401"/>
    <n v="128"/>
  </r>
  <r>
    <n v="584"/>
    <x v="6"/>
    <n v="212"/>
    <x v="8"/>
    <n v="4"/>
    <x v="3"/>
    <n v="9"/>
    <n v="6"/>
    <n v="8095"/>
    <n v="401"/>
    <n v="39.4"/>
  </r>
  <r>
    <n v="585"/>
    <x v="6"/>
    <n v="206"/>
    <x v="9"/>
    <n v="3"/>
    <x v="3"/>
    <n v="9"/>
    <n v="6"/>
    <n v="8095"/>
    <n v="401"/>
    <n v="39.4"/>
  </r>
  <r>
    <n v="586"/>
    <x v="6"/>
    <n v="252"/>
    <x v="4"/>
    <n v="2"/>
    <x v="3"/>
    <n v="9"/>
    <n v="6"/>
    <n v="8095"/>
    <n v="401"/>
    <n v="39.4"/>
  </r>
  <r>
    <n v="587"/>
    <x v="6"/>
    <n v="444"/>
    <x v="0"/>
    <n v="10"/>
    <x v="4"/>
    <n v="11"/>
    <n v="5"/>
    <n v="2940"/>
    <n v="256"/>
    <n v="149.5"/>
  </r>
  <r>
    <n v="588"/>
    <x v="6"/>
    <n v="469"/>
    <x v="1"/>
    <n v="9"/>
    <x v="4"/>
    <n v="11"/>
    <n v="5"/>
    <n v="2941"/>
    <n v="256"/>
    <n v="149.5"/>
  </r>
  <r>
    <n v="589"/>
    <x v="6"/>
    <n v="590"/>
    <x v="2"/>
    <n v="8"/>
    <x v="4"/>
    <n v="11"/>
    <n v="5"/>
    <n v="2940"/>
    <n v="256"/>
    <n v="149.5"/>
  </r>
  <r>
    <n v="590"/>
    <x v="6"/>
    <n v="356"/>
    <x v="3"/>
    <n v="6"/>
    <x v="4"/>
    <n v="11"/>
    <n v="5"/>
    <n v="2940"/>
    <n v="256"/>
    <n v="149.5"/>
  </r>
  <r>
    <n v="591"/>
    <x v="6"/>
    <n v="289"/>
    <x v="8"/>
    <n v="4"/>
    <x v="4"/>
    <n v="11"/>
    <n v="5"/>
    <n v="2940"/>
    <n v="256"/>
    <n v="99.5"/>
  </r>
  <r>
    <n v="592"/>
    <x v="6"/>
    <n v="311"/>
    <x v="4"/>
    <n v="2"/>
    <x v="4"/>
    <n v="11"/>
    <n v="5"/>
    <n v="2940"/>
    <n v="256"/>
    <n v="39.5"/>
  </r>
  <r>
    <n v="593"/>
    <x v="6"/>
    <n v="273"/>
    <x v="0"/>
    <n v="10"/>
    <x v="5"/>
    <n v="12"/>
    <n v="1"/>
    <n v="1419"/>
    <n v="2"/>
    <n v="149.5"/>
  </r>
  <r>
    <n v="594"/>
    <x v="6"/>
    <n v="269"/>
    <x v="2"/>
    <n v="8"/>
    <x v="5"/>
    <n v="12"/>
    <n v="1"/>
    <n v="1419"/>
    <n v="2"/>
    <n v="149.5"/>
  </r>
  <r>
    <n v="595"/>
    <x v="6"/>
    <n v="195"/>
    <x v="3"/>
    <n v="6"/>
    <x v="5"/>
    <n v="12"/>
    <n v="1"/>
    <n v="1419"/>
    <n v="2"/>
    <n v="149.5"/>
  </r>
  <r>
    <n v="596"/>
    <x v="6"/>
    <n v="222"/>
    <x v="6"/>
    <n v="7"/>
    <x v="5"/>
    <n v="12"/>
    <n v="1"/>
    <n v="1420"/>
    <n v="2"/>
    <n v="149.5"/>
  </r>
  <r>
    <n v="597"/>
    <x v="6"/>
    <n v="245"/>
    <x v="8"/>
    <n v="4"/>
    <x v="5"/>
    <n v="12"/>
    <n v="1"/>
    <n v="1419"/>
    <n v="2"/>
    <n v="99.5"/>
  </r>
  <r>
    <n v="598"/>
    <x v="6"/>
    <n v="164"/>
    <x v="9"/>
    <n v="3"/>
    <x v="5"/>
    <n v="12"/>
    <n v="1"/>
    <n v="1419"/>
    <n v="2"/>
    <n v="99.5"/>
  </r>
  <r>
    <n v="599"/>
    <x v="6"/>
    <n v="164"/>
    <x v="4"/>
    <n v="2"/>
    <x v="5"/>
    <n v="12"/>
    <n v="1"/>
    <n v="1419"/>
    <n v="2"/>
    <n v="39.5"/>
  </r>
  <r>
    <n v="600"/>
    <x v="6"/>
    <n v="159"/>
    <x v="5"/>
    <n v="1"/>
    <x v="5"/>
    <n v="12"/>
    <n v="1"/>
    <n v="1419"/>
    <n v="2"/>
    <n v="39.5"/>
  </r>
  <r>
    <n v="601"/>
    <x v="6"/>
    <n v="324"/>
    <x v="0"/>
    <n v="10"/>
    <x v="6"/>
    <n v="14"/>
    <n v="3"/>
    <n v="8216"/>
    <n v="421"/>
    <n v="149.5"/>
  </r>
  <r>
    <n v="602"/>
    <x v="6"/>
    <n v="354"/>
    <x v="2"/>
    <n v="8"/>
    <x v="6"/>
    <n v="14"/>
    <n v="3"/>
    <n v="8216"/>
    <n v="421"/>
    <n v="149.5"/>
  </r>
  <r>
    <n v="603"/>
    <x v="6"/>
    <n v="310"/>
    <x v="3"/>
    <n v="6"/>
    <x v="6"/>
    <n v="14"/>
    <n v="3"/>
    <n v="8216"/>
    <n v="421"/>
    <n v="149.5"/>
  </r>
  <r>
    <n v="604"/>
    <x v="6"/>
    <n v="308"/>
    <x v="6"/>
    <n v="7"/>
    <x v="6"/>
    <n v="14"/>
    <n v="3"/>
    <n v="8216"/>
    <n v="421"/>
    <n v="149.5"/>
  </r>
  <r>
    <n v="605"/>
    <x v="6"/>
    <n v="302"/>
    <x v="7"/>
    <n v="5"/>
    <x v="6"/>
    <n v="14"/>
    <n v="3"/>
    <n v="8216"/>
    <n v="421"/>
    <n v="149.5"/>
  </r>
  <r>
    <n v="606"/>
    <x v="6"/>
    <n v="330"/>
    <x v="8"/>
    <n v="4"/>
    <x v="6"/>
    <n v="14"/>
    <n v="3"/>
    <n v="8216"/>
    <n v="421"/>
    <n v="99.5"/>
  </r>
  <r>
    <n v="607"/>
    <x v="6"/>
    <n v="318"/>
    <x v="9"/>
    <n v="3"/>
    <x v="6"/>
    <n v="14"/>
    <n v="3"/>
    <n v="8216"/>
    <n v="421"/>
    <n v="99.5"/>
  </r>
  <r>
    <n v="608"/>
    <x v="6"/>
    <n v="193"/>
    <x v="4"/>
    <n v="2"/>
    <x v="6"/>
    <n v="14"/>
    <n v="3"/>
    <n v="8216"/>
    <n v="421"/>
    <n v="39.5"/>
  </r>
  <r>
    <n v="609"/>
    <x v="6"/>
    <n v="200"/>
    <x v="5"/>
    <n v="1"/>
    <x v="6"/>
    <n v="14"/>
    <n v="3"/>
    <n v="8216"/>
    <n v="421"/>
    <n v="39.5"/>
  </r>
  <r>
    <n v="610"/>
    <x v="6"/>
    <n v="302"/>
    <x v="0"/>
    <n v="10"/>
    <x v="7"/>
    <n v="15"/>
    <n v="4"/>
    <n v="7984"/>
    <n v="1205"/>
    <n v="149.5"/>
  </r>
  <r>
    <n v="611"/>
    <x v="6"/>
    <n v="443"/>
    <x v="2"/>
    <n v="8"/>
    <x v="7"/>
    <n v="15"/>
    <n v="4"/>
    <n v="7984"/>
    <n v="1205"/>
    <n v="145.5"/>
  </r>
  <r>
    <n v="612"/>
    <x v="6"/>
    <n v="313"/>
    <x v="3"/>
    <n v="6"/>
    <x v="7"/>
    <n v="15"/>
    <n v="4"/>
    <n v="7984"/>
    <n v="1205"/>
    <n v="99.5"/>
  </r>
  <r>
    <n v="613"/>
    <x v="6"/>
    <n v="400"/>
    <x v="6"/>
    <n v="7"/>
    <x v="7"/>
    <n v="15"/>
    <n v="4"/>
    <n v="7984"/>
    <n v="1205"/>
    <n v="149.5"/>
  </r>
  <r>
    <n v="614"/>
    <x v="6"/>
    <n v="301"/>
    <x v="8"/>
    <n v="4"/>
    <x v="7"/>
    <n v="15"/>
    <n v="4"/>
    <n v="7984"/>
    <n v="1205"/>
    <n v="149.5"/>
  </r>
  <r>
    <n v="615"/>
    <x v="6"/>
    <n v="306"/>
    <x v="9"/>
    <n v="3"/>
    <x v="7"/>
    <n v="15"/>
    <n v="4"/>
    <n v="7984"/>
    <n v="1205"/>
    <n v="59.5"/>
  </r>
  <r>
    <n v="616"/>
    <x v="6"/>
    <n v="309"/>
    <x v="0"/>
    <n v="10"/>
    <x v="8"/>
    <n v="20"/>
    <n v="2"/>
    <n v="7987"/>
    <n v="585"/>
    <n v="149.5"/>
  </r>
  <r>
    <n v="617"/>
    <x v="6"/>
    <n v="430"/>
    <x v="2"/>
    <n v="8"/>
    <x v="8"/>
    <n v="20"/>
    <n v="2"/>
    <n v="7987"/>
    <n v="585"/>
    <n v="149.5"/>
  </r>
  <r>
    <n v="618"/>
    <x v="6"/>
    <n v="253"/>
    <x v="3"/>
    <n v="6"/>
    <x v="8"/>
    <n v="20"/>
    <n v="2"/>
    <n v="7987"/>
    <n v="585"/>
    <n v="149.5"/>
  </r>
  <r>
    <n v="619"/>
    <x v="6"/>
    <n v="400"/>
    <x v="8"/>
    <n v="4"/>
    <x v="8"/>
    <n v="20"/>
    <n v="2"/>
    <n v="7987"/>
    <n v="585"/>
    <n v="99.5"/>
  </r>
  <r>
    <n v="620"/>
    <x v="6"/>
    <n v="460"/>
    <x v="9"/>
    <n v="3"/>
    <x v="8"/>
    <n v="20"/>
    <n v="2"/>
    <n v="7987"/>
    <n v="585"/>
    <n v="99.5"/>
  </r>
  <r>
    <n v="621"/>
    <x v="6"/>
    <n v="249"/>
    <x v="4"/>
    <n v="2"/>
    <x v="8"/>
    <n v="20"/>
    <n v="2"/>
    <n v="7987"/>
    <n v="585"/>
    <n v="39.5"/>
  </r>
  <r>
    <n v="622"/>
    <x v="6"/>
    <n v="256"/>
    <x v="5"/>
    <n v="1"/>
    <x v="8"/>
    <n v="20"/>
    <n v="2"/>
    <n v="7987"/>
    <n v="585"/>
    <n v="39.5"/>
  </r>
  <r>
    <n v="623"/>
    <x v="6"/>
    <n v="367"/>
    <x v="0"/>
    <n v="10"/>
    <x v="9"/>
    <n v="24"/>
    <n v="6"/>
    <n v="8057"/>
    <n v="916"/>
    <n v="123"/>
  </r>
  <r>
    <n v="624"/>
    <x v="6"/>
    <n v="408"/>
    <x v="2"/>
    <n v="8"/>
    <x v="9"/>
    <n v="24"/>
    <n v="6"/>
    <n v="8057"/>
    <n v="916"/>
    <n v="73"/>
  </r>
  <r>
    <n v="625"/>
    <x v="6"/>
    <n v="328"/>
    <x v="3"/>
    <n v="6"/>
    <x v="9"/>
    <n v="24"/>
    <n v="6"/>
    <n v="8057"/>
    <n v="916"/>
    <n v="73"/>
  </r>
  <r>
    <n v="626"/>
    <x v="6"/>
    <n v="420"/>
    <x v="8"/>
    <n v="4"/>
    <x v="9"/>
    <n v="24"/>
    <n v="6"/>
    <n v="8057"/>
    <n v="916"/>
    <n v="53.5"/>
  </r>
  <r>
    <n v="627"/>
    <x v="6"/>
    <n v="286"/>
    <x v="9"/>
    <n v="3"/>
    <x v="9"/>
    <n v="24"/>
    <n v="6"/>
    <n v="8057"/>
    <n v="916"/>
    <n v="53.5"/>
  </r>
  <r>
    <n v="628"/>
    <x v="6"/>
    <n v="226"/>
    <x v="4"/>
    <n v="2"/>
    <x v="9"/>
    <n v="24"/>
    <n v="6"/>
    <n v="8057"/>
    <n v="916"/>
    <n v="34.4"/>
  </r>
  <r>
    <n v="629"/>
    <x v="6"/>
    <n v="213"/>
    <x v="5"/>
    <n v="1"/>
    <x v="9"/>
    <n v="24"/>
    <n v="6"/>
    <n v="8057"/>
    <n v="916"/>
    <n v="34.4"/>
  </r>
  <r>
    <n v="630"/>
    <x v="6"/>
    <n v="315"/>
    <x v="0"/>
    <n v="10"/>
    <x v="10"/>
    <n v="30"/>
    <n v="7"/>
    <n v="2423"/>
    <n v="2162"/>
    <n v="149.5"/>
  </r>
  <r>
    <n v="631"/>
    <x v="6"/>
    <n v="518"/>
    <x v="2"/>
    <n v="8"/>
    <x v="10"/>
    <n v="30"/>
    <n v="7"/>
    <n v="2423"/>
    <n v="2162"/>
    <n v="149.5"/>
  </r>
  <r>
    <n v="632"/>
    <x v="6"/>
    <n v="347"/>
    <x v="3"/>
    <n v="6"/>
    <x v="10"/>
    <n v="30"/>
    <n v="7"/>
    <n v="2423"/>
    <n v="2162"/>
    <n v="149.5"/>
  </r>
  <r>
    <n v="633"/>
    <x v="6"/>
    <n v="216"/>
    <x v="8"/>
    <n v="4"/>
    <x v="10"/>
    <n v="30"/>
    <n v="7"/>
    <n v="2423"/>
    <n v="2162"/>
    <n v="59.5"/>
  </r>
  <r>
    <n v="634"/>
    <x v="6"/>
    <n v="230"/>
    <x v="9"/>
    <n v="3"/>
    <x v="10"/>
    <n v="30"/>
    <n v="7"/>
    <n v="2423"/>
    <n v="2162"/>
    <n v="39.5"/>
  </r>
  <r>
    <n v="635"/>
    <x v="6"/>
    <n v="314"/>
    <x v="0"/>
    <n v="10"/>
    <x v="11"/>
    <n v="31"/>
    <n v="5"/>
    <n v="2621"/>
    <n v="2162"/>
    <n v="149.5"/>
  </r>
  <r>
    <n v="636"/>
    <x v="6"/>
    <n v="524"/>
    <x v="2"/>
    <n v="8"/>
    <x v="11"/>
    <n v="31"/>
    <n v="5"/>
    <n v="2621"/>
    <n v="2162"/>
    <n v="149.5"/>
  </r>
  <r>
    <n v="637"/>
    <x v="6"/>
    <n v="302"/>
    <x v="3"/>
    <n v="6"/>
    <x v="11"/>
    <n v="31"/>
    <n v="5"/>
    <n v="2621"/>
    <n v="2162"/>
    <n v="149.5"/>
  </r>
  <r>
    <n v="638"/>
    <x v="6"/>
    <n v="265"/>
    <x v="8"/>
    <n v="4"/>
    <x v="11"/>
    <n v="31"/>
    <n v="5"/>
    <n v="2621"/>
    <n v="2162"/>
    <n v="59.5"/>
  </r>
  <r>
    <n v="639"/>
    <x v="6"/>
    <n v="244"/>
    <x v="9"/>
    <n v="3"/>
    <x v="11"/>
    <n v="31"/>
    <n v="5"/>
    <n v="2621"/>
    <n v="2162"/>
    <n v="39.5"/>
  </r>
  <r>
    <n v="640"/>
    <x v="6"/>
    <n v="303"/>
    <x v="0"/>
    <n v="10"/>
    <x v="12"/>
    <n v="32"/>
    <n v="2"/>
    <n v="2847"/>
    <n v="2162"/>
    <n v="149.5"/>
  </r>
  <r>
    <n v="641"/>
    <x v="6"/>
    <n v="545"/>
    <x v="2"/>
    <n v="8"/>
    <x v="12"/>
    <n v="32"/>
    <n v="2"/>
    <n v="2847"/>
    <n v="2162"/>
    <n v="149.5"/>
  </r>
  <r>
    <n v="642"/>
    <x v="6"/>
    <n v="335"/>
    <x v="3"/>
    <n v="6"/>
    <x v="12"/>
    <n v="32"/>
    <n v="2"/>
    <n v="2847"/>
    <n v="2162"/>
    <n v="149.5"/>
  </r>
  <r>
    <n v="643"/>
    <x v="6"/>
    <n v="226"/>
    <x v="8"/>
    <n v="4"/>
    <x v="12"/>
    <n v="32"/>
    <n v="2"/>
    <n v="2847"/>
    <n v="2162"/>
    <n v="59.5"/>
  </r>
  <r>
    <n v="644"/>
    <x v="6"/>
    <n v="226"/>
    <x v="9"/>
    <n v="3"/>
    <x v="12"/>
    <n v="32"/>
    <n v="2"/>
    <n v="2847"/>
    <n v="2162"/>
    <n v="39.5"/>
  </r>
  <r>
    <n v="645"/>
    <x v="7"/>
    <n v="326"/>
    <x v="0"/>
    <n v="10"/>
    <x v="0"/>
    <n v="4"/>
    <n v="1"/>
    <n v="6342"/>
    <n v="1428"/>
    <n v="145.5"/>
  </r>
  <r>
    <n v="646"/>
    <x v="7"/>
    <n v="179"/>
    <x v="2"/>
    <n v="8"/>
    <x v="0"/>
    <n v="4"/>
    <n v="1"/>
    <n v="6342"/>
    <n v="1428"/>
    <n v="145.5"/>
  </r>
  <r>
    <n v="647"/>
    <x v="7"/>
    <n v="432"/>
    <x v="3"/>
    <n v="6"/>
    <x v="0"/>
    <n v="4"/>
    <n v="1"/>
    <n v="6342"/>
    <n v="1428"/>
    <n v="95.5"/>
  </r>
  <r>
    <n v="648"/>
    <x v="7"/>
    <n v="129"/>
    <x v="4"/>
    <n v="2"/>
    <x v="0"/>
    <n v="4"/>
    <n v="1"/>
    <n v="6342"/>
    <n v="1428"/>
    <n v="95.5"/>
  </r>
  <r>
    <n v="649"/>
    <x v="7"/>
    <n v="210"/>
    <x v="5"/>
    <n v="1"/>
    <x v="0"/>
    <n v="4"/>
    <n v="1"/>
    <n v="6342"/>
    <n v="1428"/>
    <n v="65.5"/>
  </r>
  <r>
    <n v="650"/>
    <x v="7"/>
    <n v="444"/>
    <x v="0"/>
    <n v="10"/>
    <x v="1"/>
    <n v="5"/>
    <n v="2"/>
    <n v="9157"/>
    <n v="519"/>
    <n v="146"/>
  </r>
  <r>
    <n v="651"/>
    <x v="7"/>
    <n v="579"/>
    <x v="2"/>
    <n v="8"/>
    <x v="1"/>
    <n v="5"/>
    <n v="2"/>
    <n v="9157"/>
    <n v="519"/>
    <n v="146"/>
  </r>
  <r>
    <n v="652"/>
    <x v="7"/>
    <n v="181"/>
    <x v="3"/>
    <n v="6"/>
    <x v="1"/>
    <n v="5"/>
    <n v="2"/>
    <n v="9157"/>
    <n v="519"/>
    <n v="146"/>
  </r>
  <r>
    <n v="653"/>
    <x v="7"/>
    <n v="334"/>
    <x v="6"/>
    <n v="7"/>
    <x v="1"/>
    <n v="5"/>
    <n v="2"/>
    <n v="9157"/>
    <n v="519"/>
    <n v="146"/>
  </r>
  <r>
    <n v="654"/>
    <x v="7"/>
    <n v="209"/>
    <x v="7"/>
    <n v="5"/>
    <x v="1"/>
    <n v="5"/>
    <n v="2"/>
    <n v="9157"/>
    <n v="519"/>
    <n v="146"/>
  </r>
  <r>
    <n v="655"/>
    <x v="7"/>
    <n v="225"/>
    <x v="8"/>
    <n v="4"/>
    <x v="1"/>
    <n v="5"/>
    <n v="2"/>
    <n v="9157"/>
    <n v="519"/>
    <n v="96.5"/>
  </r>
  <r>
    <n v="656"/>
    <x v="7"/>
    <n v="110"/>
    <x v="9"/>
    <n v="3"/>
    <x v="1"/>
    <n v="5"/>
    <n v="2"/>
    <n v="9157"/>
    <n v="519"/>
    <n v="96.5"/>
  </r>
  <r>
    <n v="657"/>
    <x v="7"/>
    <n v="342"/>
    <x v="0"/>
    <n v="10"/>
    <x v="2"/>
    <n v="7"/>
    <n v="4"/>
    <n v="7103"/>
    <n v="148"/>
    <n v="125.5"/>
  </r>
  <r>
    <n v="658"/>
    <x v="7"/>
    <n v="348"/>
    <x v="2"/>
    <n v="8"/>
    <x v="2"/>
    <n v="7"/>
    <n v="4"/>
    <n v="7103"/>
    <n v="148"/>
    <n v="125.5"/>
  </r>
  <r>
    <n v="659"/>
    <x v="7"/>
    <n v="260"/>
    <x v="3"/>
    <n v="6"/>
    <x v="2"/>
    <n v="7"/>
    <n v="4"/>
    <n v="7103"/>
    <n v="148"/>
    <n v="125.5"/>
  </r>
  <r>
    <n v="660"/>
    <x v="7"/>
    <n v="333"/>
    <x v="8"/>
    <n v="4"/>
    <x v="2"/>
    <n v="7"/>
    <n v="4"/>
    <n v="7103"/>
    <n v="148"/>
    <n v="96.5"/>
  </r>
  <r>
    <n v="661"/>
    <x v="7"/>
    <n v="340"/>
    <x v="9"/>
    <n v="3"/>
    <x v="2"/>
    <n v="7"/>
    <n v="4"/>
    <n v="7103"/>
    <n v="148"/>
    <n v="96.5"/>
  </r>
  <r>
    <n v="662"/>
    <x v="7"/>
    <n v="219"/>
    <x v="4"/>
    <n v="2"/>
    <x v="2"/>
    <n v="7"/>
    <n v="4"/>
    <n v="7103"/>
    <n v="148"/>
    <n v="36.5"/>
  </r>
  <r>
    <n v="663"/>
    <x v="7"/>
    <n v="210"/>
    <x v="5"/>
    <n v="1"/>
    <x v="2"/>
    <n v="7"/>
    <n v="4"/>
    <n v="7103"/>
    <n v="148"/>
    <n v="36.5"/>
  </r>
  <r>
    <n v="664"/>
    <x v="7"/>
    <n v="271"/>
    <x v="0"/>
    <n v="10"/>
    <x v="3"/>
    <n v="8"/>
    <n v="6"/>
    <n v="8319"/>
    <n v="401"/>
    <n v="149.25"/>
  </r>
  <r>
    <n v="665"/>
    <x v="7"/>
    <n v="308"/>
    <x v="2"/>
    <n v="8"/>
    <x v="3"/>
    <n v="8"/>
    <n v="6"/>
    <n v="8319"/>
    <n v="401"/>
    <n v="149.25"/>
  </r>
  <r>
    <n v="666"/>
    <x v="7"/>
    <n v="266"/>
    <x v="3"/>
    <n v="6"/>
    <x v="3"/>
    <n v="8"/>
    <n v="6"/>
    <n v="8319"/>
    <n v="401"/>
    <n v="149.25"/>
  </r>
  <r>
    <n v="667"/>
    <x v="7"/>
    <n v="356"/>
    <x v="6"/>
    <n v="7"/>
    <x v="3"/>
    <n v="8"/>
    <n v="6"/>
    <n v="8319"/>
    <n v="401"/>
    <n v="128"/>
  </r>
  <r>
    <n v="668"/>
    <x v="7"/>
    <n v="260"/>
    <x v="7"/>
    <n v="5"/>
    <x v="3"/>
    <n v="8"/>
    <n v="6"/>
    <n v="8319"/>
    <n v="401"/>
    <n v="128"/>
  </r>
  <r>
    <n v="669"/>
    <x v="7"/>
    <n v="212"/>
    <x v="8"/>
    <n v="4"/>
    <x v="3"/>
    <n v="8"/>
    <n v="6"/>
    <n v="8319"/>
    <n v="401"/>
    <n v="39.4"/>
  </r>
  <r>
    <n v="670"/>
    <x v="7"/>
    <n v="206"/>
    <x v="9"/>
    <n v="3"/>
    <x v="3"/>
    <n v="8"/>
    <n v="6"/>
    <n v="8319"/>
    <n v="401"/>
    <n v="39.4"/>
  </r>
  <r>
    <n v="671"/>
    <x v="7"/>
    <n v="252"/>
    <x v="4"/>
    <n v="2"/>
    <x v="3"/>
    <n v="8"/>
    <n v="6"/>
    <n v="8319"/>
    <n v="401"/>
    <n v="39.4"/>
  </r>
  <r>
    <n v="672"/>
    <x v="7"/>
    <n v="399"/>
    <x v="0"/>
    <n v="10"/>
    <x v="4"/>
    <n v="10"/>
    <n v="5"/>
    <n v="2970"/>
    <n v="256"/>
    <n v="149.5"/>
  </r>
  <r>
    <n v="673"/>
    <x v="7"/>
    <n v="448"/>
    <x v="1"/>
    <n v="9"/>
    <x v="4"/>
    <n v="10"/>
    <n v="5"/>
    <n v="2970"/>
    <n v="256"/>
    <n v="149.5"/>
  </r>
  <r>
    <n v="674"/>
    <x v="7"/>
    <n v="590"/>
    <x v="2"/>
    <n v="8"/>
    <x v="4"/>
    <n v="10"/>
    <n v="5"/>
    <n v="2970"/>
    <n v="256"/>
    <n v="149.5"/>
  </r>
  <r>
    <n v="675"/>
    <x v="7"/>
    <n v="356"/>
    <x v="3"/>
    <n v="6"/>
    <x v="4"/>
    <n v="10"/>
    <n v="5"/>
    <n v="2970"/>
    <n v="256"/>
    <n v="149.5"/>
  </r>
  <r>
    <n v="676"/>
    <x v="7"/>
    <n v="289"/>
    <x v="8"/>
    <n v="4"/>
    <x v="4"/>
    <n v="10"/>
    <n v="5"/>
    <n v="2970"/>
    <n v="256"/>
    <n v="99.5"/>
  </r>
  <r>
    <n v="677"/>
    <x v="7"/>
    <n v="333"/>
    <x v="4"/>
    <n v="2"/>
    <x v="4"/>
    <n v="10"/>
    <n v="5"/>
    <n v="2970"/>
    <n v="256"/>
    <n v="39.5"/>
  </r>
  <r>
    <n v="678"/>
    <x v="7"/>
    <n v="247"/>
    <x v="0"/>
    <n v="10"/>
    <x v="5"/>
    <n v="11"/>
    <n v="1"/>
    <n v="1428"/>
    <n v="2"/>
    <n v="149.5"/>
  </r>
  <r>
    <n v="679"/>
    <x v="7"/>
    <n v="309"/>
    <x v="2"/>
    <n v="8"/>
    <x v="5"/>
    <n v="11"/>
    <n v="1"/>
    <n v="1428"/>
    <n v="2"/>
    <n v="149.5"/>
  </r>
  <r>
    <n v="680"/>
    <x v="7"/>
    <n v="195"/>
    <x v="3"/>
    <n v="6"/>
    <x v="5"/>
    <n v="11"/>
    <n v="1"/>
    <n v="1428"/>
    <n v="2"/>
    <n v="149.5"/>
  </r>
  <r>
    <n v="681"/>
    <x v="7"/>
    <n v="222"/>
    <x v="6"/>
    <n v="7"/>
    <x v="5"/>
    <n v="11"/>
    <n v="1"/>
    <n v="1428"/>
    <n v="2"/>
    <n v="149.5"/>
  </r>
  <r>
    <n v="682"/>
    <x v="7"/>
    <n v="245"/>
    <x v="8"/>
    <n v="4"/>
    <x v="5"/>
    <n v="11"/>
    <n v="1"/>
    <n v="1428"/>
    <n v="2"/>
    <n v="99.5"/>
  </r>
  <r>
    <n v="683"/>
    <x v="7"/>
    <n v="164"/>
    <x v="9"/>
    <n v="3"/>
    <x v="5"/>
    <n v="11"/>
    <n v="1"/>
    <n v="1428"/>
    <n v="2"/>
    <n v="99.5"/>
  </r>
  <r>
    <n v="684"/>
    <x v="7"/>
    <n v="159"/>
    <x v="4"/>
    <n v="2"/>
    <x v="5"/>
    <n v="11"/>
    <n v="1"/>
    <n v="1428"/>
    <n v="2"/>
    <n v="39.5"/>
  </r>
  <r>
    <n v="685"/>
    <x v="7"/>
    <n v="160"/>
    <x v="5"/>
    <n v="1"/>
    <x v="5"/>
    <n v="11"/>
    <n v="1"/>
    <n v="1428"/>
    <n v="2"/>
    <n v="39.5"/>
  </r>
  <r>
    <n v="686"/>
    <x v="7"/>
    <n v="271"/>
    <x v="0"/>
    <n v="10"/>
    <x v="6"/>
    <n v="13"/>
    <n v="3"/>
    <n v="8248"/>
    <n v="421"/>
    <n v="149.5"/>
  </r>
  <r>
    <n v="687"/>
    <x v="7"/>
    <n v="354"/>
    <x v="2"/>
    <n v="8"/>
    <x v="6"/>
    <n v="13"/>
    <n v="3"/>
    <n v="8248"/>
    <n v="421"/>
    <n v="149.5"/>
  </r>
  <r>
    <n v="688"/>
    <x v="7"/>
    <n v="292"/>
    <x v="3"/>
    <n v="6"/>
    <x v="6"/>
    <n v="13"/>
    <n v="3"/>
    <n v="8248"/>
    <n v="421"/>
    <n v="149.5"/>
  </r>
  <r>
    <n v="689"/>
    <x v="7"/>
    <n v="308"/>
    <x v="6"/>
    <n v="7"/>
    <x v="6"/>
    <n v="13"/>
    <n v="3"/>
    <n v="8248"/>
    <n v="421"/>
    <n v="149.5"/>
  </r>
  <r>
    <n v="690"/>
    <x v="7"/>
    <n v="302"/>
    <x v="7"/>
    <n v="5"/>
    <x v="6"/>
    <n v="13"/>
    <n v="3"/>
    <n v="8248"/>
    <n v="421"/>
    <n v="149.5"/>
  </r>
  <r>
    <n v="691"/>
    <x v="7"/>
    <n v="334"/>
    <x v="8"/>
    <n v="4"/>
    <x v="6"/>
    <n v="13"/>
    <n v="3"/>
    <n v="8248"/>
    <n v="421"/>
    <n v="99.5"/>
  </r>
  <r>
    <n v="692"/>
    <x v="7"/>
    <n v="313"/>
    <x v="9"/>
    <n v="3"/>
    <x v="6"/>
    <n v="13"/>
    <n v="3"/>
    <n v="8248"/>
    <n v="421"/>
    <n v="99.5"/>
  </r>
  <r>
    <n v="693"/>
    <x v="7"/>
    <n v="200"/>
    <x v="4"/>
    <n v="2"/>
    <x v="6"/>
    <n v="13"/>
    <n v="3"/>
    <n v="8248"/>
    <n v="421"/>
    <n v="39.5"/>
  </r>
  <r>
    <n v="694"/>
    <x v="7"/>
    <n v="195"/>
    <x v="5"/>
    <n v="1"/>
    <x v="6"/>
    <n v="13"/>
    <n v="3"/>
    <n v="8248"/>
    <n v="421"/>
    <n v="39.5"/>
  </r>
  <r>
    <n v="695"/>
    <x v="7"/>
    <n v="279"/>
    <x v="0"/>
    <n v="10"/>
    <x v="7"/>
    <n v="14"/>
    <n v="4"/>
    <n v="8056"/>
    <n v="1205"/>
    <n v="149.5"/>
  </r>
  <r>
    <n v="696"/>
    <x v="7"/>
    <n v="443"/>
    <x v="2"/>
    <n v="8"/>
    <x v="7"/>
    <n v="14"/>
    <n v="4"/>
    <n v="8056"/>
    <n v="1205"/>
    <n v="145.5"/>
  </r>
  <r>
    <n v="697"/>
    <x v="7"/>
    <n v="313"/>
    <x v="3"/>
    <n v="6"/>
    <x v="7"/>
    <n v="14"/>
    <n v="4"/>
    <n v="8056"/>
    <n v="1205"/>
    <n v="99.5"/>
  </r>
  <r>
    <n v="698"/>
    <x v="7"/>
    <n v="422"/>
    <x v="6"/>
    <n v="7"/>
    <x v="7"/>
    <n v="14"/>
    <n v="4"/>
    <n v="8056"/>
    <n v="1205"/>
    <n v="149.5"/>
  </r>
  <r>
    <n v="699"/>
    <x v="7"/>
    <n v="297"/>
    <x v="8"/>
    <n v="4"/>
    <x v="7"/>
    <n v="14"/>
    <n v="4"/>
    <n v="8056"/>
    <n v="1205"/>
    <n v="149.5"/>
  </r>
  <r>
    <n v="700"/>
    <x v="7"/>
    <n v="282"/>
    <x v="9"/>
    <n v="3"/>
    <x v="7"/>
    <n v="14"/>
    <n v="4"/>
    <n v="8056"/>
    <n v="1205"/>
    <n v="59.5"/>
  </r>
  <r>
    <n v="701"/>
    <x v="7"/>
    <n v="302"/>
    <x v="0"/>
    <n v="10"/>
    <x v="8"/>
    <n v="19"/>
    <n v="2"/>
    <n v="8097"/>
    <n v="585"/>
    <n v="149.5"/>
  </r>
  <r>
    <n v="702"/>
    <x v="7"/>
    <n v="430"/>
    <x v="2"/>
    <n v="8"/>
    <x v="8"/>
    <n v="19"/>
    <n v="2"/>
    <n v="8097"/>
    <n v="585"/>
    <n v="149.5"/>
  </r>
  <r>
    <n v="703"/>
    <x v="7"/>
    <n v="253"/>
    <x v="3"/>
    <n v="6"/>
    <x v="8"/>
    <n v="19"/>
    <n v="2"/>
    <n v="8097"/>
    <n v="585"/>
    <n v="149.5"/>
  </r>
  <r>
    <n v="704"/>
    <x v="7"/>
    <n v="400"/>
    <x v="8"/>
    <n v="4"/>
    <x v="8"/>
    <n v="19"/>
    <n v="2"/>
    <n v="8097"/>
    <n v="585"/>
    <n v="99.5"/>
  </r>
  <r>
    <n v="705"/>
    <x v="7"/>
    <n v="440"/>
    <x v="9"/>
    <n v="3"/>
    <x v="8"/>
    <n v="19"/>
    <n v="2"/>
    <n v="8097"/>
    <n v="585"/>
    <n v="99.5"/>
  </r>
  <r>
    <n v="706"/>
    <x v="7"/>
    <n v="249"/>
    <x v="4"/>
    <n v="2"/>
    <x v="8"/>
    <n v="19"/>
    <n v="2"/>
    <n v="8097"/>
    <n v="585"/>
    <n v="39.5"/>
  </r>
  <r>
    <n v="707"/>
    <x v="7"/>
    <n v="241"/>
    <x v="5"/>
    <n v="1"/>
    <x v="8"/>
    <n v="19"/>
    <n v="2"/>
    <n v="8097"/>
    <n v="585"/>
    <n v="39.5"/>
  </r>
  <r>
    <n v="708"/>
    <x v="7"/>
    <n v="321"/>
    <x v="0"/>
    <n v="10"/>
    <x v="9"/>
    <n v="23"/>
    <n v="6"/>
    <n v="8098"/>
    <n v="916"/>
    <n v="123"/>
  </r>
  <r>
    <n v="709"/>
    <x v="7"/>
    <n v="408"/>
    <x v="2"/>
    <n v="8"/>
    <x v="9"/>
    <n v="23"/>
    <n v="6"/>
    <n v="8098"/>
    <n v="916"/>
    <n v="73"/>
  </r>
  <r>
    <n v="710"/>
    <x v="7"/>
    <n v="328"/>
    <x v="3"/>
    <n v="6"/>
    <x v="9"/>
    <n v="23"/>
    <n v="6"/>
    <n v="8098"/>
    <n v="916"/>
    <n v="73"/>
  </r>
  <r>
    <n v="711"/>
    <x v="7"/>
    <n v="373"/>
    <x v="8"/>
    <n v="4"/>
    <x v="9"/>
    <n v="23"/>
    <n v="6"/>
    <n v="8098"/>
    <n v="916"/>
    <n v="53.5"/>
  </r>
  <r>
    <n v="712"/>
    <x v="7"/>
    <n v="457"/>
    <x v="9"/>
    <n v="3"/>
    <x v="9"/>
    <n v="23"/>
    <n v="6"/>
    <n v="8098"/>
    <n v="916"/>
    <n v="53.5"/>
  </r>
  <r>
    <n v="713"/>
    <x v="7"/>
    <n v="226"/>
    <x v="4"/>
    <n v="2"/>
    <x v="9"/>
    <n v="23"/>
    <n v="6"/>
    <n v="8098"/>
    <n v="916"/>
    <n v="34.4"/>
  </r>
  <r>
    <n v="714"/>
    <x v="7"/>
    <n v="213"/>
    <x v="5"/>
    <n v="1"/>
    <x v="9"/>
    <n v="23"/>
    <n v="6"/>
    <n v="8098"/>
    <n v="916"/>
    <n v="34.4"/>
  </r>
  <r>
    <n v="715"/>
    <x v="7"/>
    <n v="247"/>
    <x v="0"/>
    <n v="10"/>
    <x v="10"/>
    <n v="29"/>
    <n v="7"/>
    <n v="2449"/>
    <n v="2162"/>
    <n v="149.5"/>
  </r>
  <r>
    <n v="716"/>
    <x v="7"/>
    <n v="518"/>
    <x v="2"/>
    <n v="8"/>
    <x v="10"/>
    <n v="29"/>
    <n v="7"/>
    <n v="2449"/>
    <n v="2162"/>
    <n v="149.5"/>
  </r>
  <r>
    <n v="717"/>
    <x v="7"/>
    <n v="311"/>
    <x v="3"/>
    <n v="6"/>
    <x v="10"/>
    <n v="29"/>
    <n v="7"/>
    <n v="2449"/>
    <n v="2162"/>
    <n v="149.5"/>
  </r>
  <r>
    <n v="718"/>
    <x v="7"/>
    <n v="216"/>
    <x v="8"/>
    <n v="4"/>
    <x v="10"/>
    <n v="29"/>
    <n v="7"/>
    <n v="2449"/>
    <n v="2162"/>
    <n v="59.5"/>
  </r>
  <r>
    <n v="719"/>
    <x v="7"/>
    <n v="226"/>
    <x v="9"/>
    <n v="3"/>
    <x v="10"/>
    <n v="29"/>
    <n v="7"/>
    <n v="2449"/>
    <n v="2162"/>
    <n v="39.5"/>
  </r>
  <r>
    <n v="720"/>
    <x v="7"/>
    <n v="272"/>
    <x v="0"/>
    <n v="10"/>
    <x v="11"/>
    <n v="30"/>
    <n v="5"/>
    <n v="2652"/>
    <n v="2162"/>
    <n v="149.5"/>
  </r>
  <r>
    <n v="721"/>
    <x v="7"/>
    <n v="524"/>
    <x v="2"/>
    <n v="8"/>
    <x v="11"/>
    <n v="30"/>
    <n v="5"/>
    <n v="2652"/>
    <n v="2162"/>
    <n v="149.5"/>
  </r>
  <r>
    <n v="722"/>
    <x v="7"/>
    <n v="298"/>
    <x v="3"/>
    <n v="6"/>
    <x v="11"/>
    <n v="30"/>
    <n v="5"/>
    <n v="2652"/>
    <n v="2162"/>
    <n v="149.5"/>
  </r>
  <r>
    <n v="723"/>
    <x v="7"/>
    <n v="265"/>
    <x v="8"/>
    <n v="4"/>
    <x v="11"/>
    <n v="30"/>
    <n v="5"/>
    <n v="2652"/>
    <n v="2162"/>
    <n v="59.5"/>
  </r>
  <r>
    <n v="724"/>
    <x v="7"/>
    <n v="222"/>
    <x v="9"/>
    <n v="3"/>
    <x v="11"/>
    <n v="30"/>
    <n v="5"/>
    <n v="2652"/>
    <n v="2162"/>
    <n v="39.5"/>
  </r>
  <r>
    <n v="725"/>
    <x v="7"/>
    <n v="254"/>
    <x v="0"/>
    <n v="10"/>
    <x v="12"/>
    <n v="31"/>
    <n v="2"/>
    <n v="2862"/>
    <n v="2162"/>
    <n v="149.5"/>
  </r>
  <r>
    <n v="726"/>
    <x v="7"/>
    <n v="545"/>
    <x v="2"/>
    <n v="8"/>
    <x v="12"/>
    <n v="31"/>
    <n v="2"/>
    <n v="2862"/>
    <n v="2162"/>
    <n v="149.5"/>
  </r>
  <r>
    <n v="727"/>
    <x v="7"/>
    <n v="341"/>
    <x v="3"/>
    <n v="6"/>
    <x v="12"/>
    <n v="31"/>
    <n v="2"/>
    <n v="2862"/>
    <n v="2162"/>
    <n v="149.5"/>
  </r>
  <r>
    <n v="728"/>
    <x v="7"/>
    <n v="226"/>
    <x v="8"/>
    <n v="4"/>
    <x v="12"/>
    <n v="31"/>
    <n v="2"/>
    <n v="2862"/>
    <n v="2162"/>
    <n v="59.5"/>
  </r>
  <r>
    <n v="729"/>
    <x v="7"/>
    <n v="226"/>
    <x v="9"/>
    <n v="3"/>
    <x v="12"/>
    <n v="31"/>
    <n v="2"/>
    <n v="2862"/>
    <n v="2162"/>
    <n v="39.5"/>
  </r>
  <r>
    <n v="730"/>
    <x v="8"/>
    <n v="271"/>
    <x v="0"/>
    <n v="10"/>
    <x v="0"/>
    <n v="3"/>
    <n v="1"/>
    <n v="6392"/>
    <n v="1428"/>
    <n v="145.5"/>
  </r>
  <r>
    <n v="731"/>
    <x v="8"/>
    <n v="183"/>
    <x v="2"/>
    <n v="8"/>
    <x v="0"/>
    <n v="3"/>
    <n v="1"/>
    <n v="6392"/>
    <n v="1428"/>
    <n v="145.5"/>
  </r>
  <r>
    <n v="732"/>
    <x v="8"/>
    <n v="567"/>
    <x v="3"/>
    <n v="6"/>
    <x v="0"/>
    <n v="3"/>
    <n v="1"/>
    <n v="6392"/>
    <n v="1428"/>
    <n v="95.5"/>
  </r>
  <r>
    <n v="733"/>
    <x v="8"/>
    <n v="92"/>
    <x v="4"/>
    <n v="2"/>
    <x v="0"/>
    <n v="3"/>
    <n v="1"/>
    <n v="6392"/>
    <n v="1428"/>
    <n v="95.5"/>
  </r>
  <r>
    <n v="734"/>
    <x v="8"/>
    <n v="133"/>
    <x v="5"/>
    <n v="1"/>
    <x v="0"/>
    <n v="3"/>
    <n v="1"/>
    <n v="6392"/>
    <n v="1428"/>
    <n v="65.5"/>
  </r>
  <r>
    <n v="735"/>
    <x v="8"/>
    <n v="378"/>
    <x v="0"/>
    <n v="10"/>
    <x v="1"/>
    <n v="4"/>
    <n v="2"/>
    <n v="9204"/>
    <n v="519"/>
    <n v="146"/>
  </r>
  <r>
    <n v="736"/>
    <x v="8"/>
    <n v="579"/>
    <x v="2"/>
    <n v="8"/>
    <x v="1"/>
    <n v="4"/>
    <n v="2"/>
    <n v="9204"/>
    <n v="519"/>
    <n v="146"/>
  </r>
  <r>
    <n v="737"/>
    <x v="8"/>
    <n v="177"/>
    <x v="3"/>
    <n v="6"/>
    <x v="1"/>
    <n v="4"/>
    <n v="2"/>
    <n v="9204"/>
    <n v="519"/>
    <n v="146"/>
  </r>
  <r>
    <n v="738"/>
    <x v="8"/>
    <n v="330"/>
    <x v="6"/>
    <n v="7"/>
    <x v="1"/>
    <n v="4"/>
    <n v="2"/>
    <n v="9204"/>
    <n v="519"/>
    <n v="146"/>
  </r>
  <r>
    <n v="739"/>
    <x v="8"/>
    <n v="197"/>
    <x v="7"/>
    <n v="5"/>
    <x v="1"/>
    <n v="4"/>
    <n v="2"/>
    <n v="9204"/>
    <n v="519"/>
    <n v="146"/>
  </r>
  <r>
    <n v="740"/>
    <x v="8"/>
    <n v="111"/>
    <x v="8"/>
    <n v="4"/>
    <x v="1"/>
    <n v="4"/>
    <n v="2"/>
    <n v="9204"/>
    <n v="519"/>
    <n v="96.5"/>
  </r>
  <r>
    <n v="741"/>
    <x v="8"/>
    <n v="103"/>
    <x v="9"/>
    <n v="3"/>
    <x v="1"/>
    <n v="4"/>
    <n v="2"/>
    <n v="9204"/>
    <n v="519"/>
    <n v="96.5"/>
  </r>
  <r>
    <n v="742"/>
    <x v="8"/>
    <n v="333"/>
    <x v="0"/>
    <n v="10"/>
    <x v="2"/>
    <n v="6"/>
    <n v="4"/>
    <n v="7043"/>
    <n v="148"/>
    <n v="125.5"/>
  </r>
  <r>
    <n v="743"/>
    <x v="8"/>
    <n v="348"/>
    <x v="2"/>
    <n v="8"/>
    <x v="2"/>
    <n v="6"/>
    <n v="4"/>
    <n v="7043"/>
    <n v="148"/>
    <n v="125.5"/>
  </r>
  <r>
    <n v="744"/>
    <x v="8"/>
    <n v="260"/>
    <x v="3"/>
    <n v="6"/>
    <x v="2"/>
    <n v="6"/>
    <n v="4"/>
    <n v="7043"/>
    <n v="148"/>
    <n v="125.5"/>
  </r>
  <r>
    <n v="745"/>
    <x v="8"/>
    <n v="333"/>
    <x v="8"/>
    <n v="4"/>
    <x v="2"/>
    <n v="6"/>
    <n v="4"/>
    <n v="7043"/>
    <n v="148"/>
    <n v="96.5"/>
  </r>
  <r>
    <n v="746"/>
    <x v="8"/>
    <n v="329"/>
    <x v="9"/>
    <n v="3"/>
    <x v="2"/>
    <n v="6"/>
    <n v="4"/>
    <n v="7043"/>
    <n v="148"/>
    <n v="96.5"/>
  </r>
  <r>
    <n v="747"/>
    <x v="8"/>
    <n v="219"/>
    <x v="4"/>
    <n v="2"/>
    <x v="2"/>
    <n v="6"/>
    <n v="4"/>
    <n v="7043"/>
    <n v="148"/>
    <n v="36.5"/>
  </r>
  <r>
    <n v="748"/>
    <x v="8"/>
    <n v="198"/>
    <x v="5"/>
    <n v="1"/>
    <x v="2"/>
    <n v="6"/>
    <n v="4"/>
    <n v="7043"/>
    <n v="148"/>
    <n v="36.5"/>
  </r>
  <r>
    <n v="749"/>
    <x v="8"/>
    <n v="267"/>
    <x v="0"/>
    <n v="10"/>
    <x v="3"/>
    <n v="7"/>
    <n v="6"/>
    <n v="8164"/>
    <n v="401"/>
    <n v="149.25"/>
  </r>
  <r>
    <n v="750"/>
    <x v="8"/>
    <n v="304"/>
    <x v="2"/>
    <n v="8"/>
    <x v="3"/>
    <n v="7"/>
    <n v="6"/>
    <n v="8164"/>
    <n v="401"/>
    <n v="149.25"/>
  </r>
  <r>
    <n v="751"/>
    <x v="8"/>
    <n v="264"/>
    <x v="3"/>
    <n v="6"/>
    <x v="3"/>
    <n v="7"/>
    <n v="6"/>
    <n v="8164"/>
    <n v="401"/>
    <n v="149.25"/>
  </r>
  <r>
    <n v="752"/>
    <x v="8"/>
    <n v="356"/>
    <x v="6"/>
    <n v="7"/>
    <x v="3"/>
    <n v="7"/>
    <n v="6"/>
    <n v="8164"/>
    <n v="401"/>
    <n v="128"/>
  </r>
  <r>
    <n v="753"/>
    <x v="8"/>
    <n v="222"/>
    <x v="7"/>
    <n v="5"/>
    <x v="3"/>
    <n v="7"/>
    <n v="6"/>
    <n v="8164"/>
    <n v="401"/>
    <n v="128"/>
  </r>
  <r>
    <n v="754"/>
    <x v="8"/>
    <n v="215"/>
    <x v="8"/>
    <n v="4"/>
    <x v="3"/>
    <n v="7"/>
    <n v="6"/>
    <n v="8164"/>
    <n v="401"/>
    <n v="39.4"/>
  </r>
  <r>
    <n v="755"/>
    <x v="8"/>
    <n v="206"/>
    <x v="9"/>
    <n v="3"/>
    <x v="3"/>
    <n v="7"/>
    <n v="6"/>
    <n v="8164"/>
    <n v="401"/>
    <n v="39.4"/>
  </r>
  <r>
    <n v="756"/>
    <x v="8"/>
    <n v="252"/>
    <x v="4"/>
    <n v="2"/>
    <x v="3"/>
    <n v="7"/>
    <n v="6"/>
    <n v="8164"/>
    <n v="401"/>
    <n v="39.4"/>
  </r>
  <r>
    <n v="757"/>
    <x v="8"/>
    <n v="384"/>
    <x v="0"/>
    <n v="10"/>
    <x v="4"/>
    <n v="9"/>
    <n v="5"/>
    <n v="2993"/>
    <n v="256"/>
    <n v="149.5"/>
  </r>
  <r>
    <n v="758"/>
    <x v="8"/>
    <n v="444"/>
    <x v="1"/>
    <n v="9"/>
    <x v="4"/>
    <n v="9"/>
    <n v="5"/>
    <n v="2993"/>
    <n v="256"/>
    <n v="149.5"/>
  </r>
  <r>
    <n v="759"/>
    <x v="8"/>
    <n v="590"/>
    <x v="2"/>
    <n v="8"/>
    <x v="4"/>
    <n v="9"/>
    <n v="5"/>
    <n v="2993"/>
    <n v="256"/>
    <n v="149.5"/>
  </r>
  <r>
    <n v="760"/>
    <x v="8"/>
    <n v="356"/>
    <x v="3"/>
    <n v="6"/>
    <x v="4"/>
    <n v="9"/>
    <n v="5"/>
    <n v="2993"/>
    <n v="256"/>
    <n v="149.5"/>
  </r>
  <r>
    <n v="761"/>
    <x v="8"/>
    <n v="289"/>
    <x v="8"/>
    <n v="4"/>
    <x v="4"/>
    <n v="9"/>
    <n v="5"/>
    <n v="2993"/>
    <n v="256"/>
    <n v="99.5"/>
  </r>
  <r>
    <n v="762"/>
    <x v="8"/>
    <n v="306"/>
    <x v="4"/>
    <n v="2"/>
    <x v="4"/>
    <n v="9"/>
    <n v="5"/>
    <n v="2993"/>
    <n v="256"/>
    <n v="39.5"/>
  </r>
  <r>
    <n v="763"/>
    <x v="8"/>
    <n v="254"/>
    <x v="0"/>
    <n v="10"/>
    <x v="5"/>
    <n v="10"/>
    <n v="1"/>
    <n v="1443"/>
    <n v="2"/>
    <n v="149.5"/>
  </r>
  <r>
    <n v="764"/>
    <x v="8"/>
    <n v="297"/>
    <x v="2"/>
    <n v="8"/>
    <x v="5"/>
    <n v="10"/>
    <n v="1"/>
    <n v="1443"/>
    <n v="2"/>
    <n v="149.5"/>
  </r>
  <r>
    <n v="765"/>
    <x v="8"/>
    <n v="195"/>
    <x v="3"/>
    <n v="6"/>
    <x v="5"/>
    <n v="10"/>
    <n v="1"/>
    <n v="1443"/>
    <n v="2"/>
    <n v="149.5"/>
  </r>
  <r>
    <n v="766"/>
    <x v="8"/>
    <n v="307"/>
    <x v="6"/>
    <n v="7"/>
    <x v="5"/>
    <n v="10"/>
    <n v="1"/>
    <n v="1443"/>
    <n v="2"/>
    <n v="149.5"/>
  </r>
  <r>
    <n v="767"/>
    <x v="8"/>
    <n v="245"/>
    <x v="8"/>
    <n v="4"/>
    <x v="5"/>
    <n v="10"/>
    <n v="1"/>
    <n v="1443"/>
    <n v="2"/>
    <n v="99.5"/>
  </r>
  <r>
    <n v="768"/>
    <x v="8"/>
    <n v="164"/>
    <x v="9"/>
    <n v="3"/>
    <x v="5"/>
    <n v="10"/>
    <n v="1"/>
    <n v="1443"/>
    <n v="2"/>
    <n v="99.5"/>
  </r>
  <r>
    <n v="769"/>
    <x v="8"/>
    <n v="172"/>
    <x v="4"/>
    <n v="2"/>
    <x v="5"/>
    <n v="10"/>
    <n v="1"/>
    <n v="1443"/>
    <n v="2"/>
    <n v="39.5"/>
  </r>
  <r>
    <n v="770"/>
    <x v="8"/>
    <n v="164"/>
    <x v="5"/>
    <n v="1"/>
    <x v="5"/>
    <n v="10"/>
    <n v="1"/>
    <n v="1443"/>
    <n v="2"/>
    <n v="39.5"/>
  </r>
  <r>
    <n v="771"/>
    <x v="8"/>
    <n v="259"/>
    <x v="0"/>
    <n v="10"/>
    <x v="6"/>
    <n v="12"/>
    <n v="3"/>
    <n v="8285"/>
    <n v="421"/>
    <n v="149.5"/>
  </r>
  <r>
    <n v="772"/>
    <x v="8"/>
    <n v="354"/>
    <x v="2"/>
    <n v="8"/>
    <x v="6"/>
    <n v="12"/>
    <n v="3"/>
    <n v="8285"/>
    <n v="421"/>
    <n v="149.5"/>
  </r>
  <r>
    <n v="773"/>
    <x v="8"/>
    <n v="188"/>
    <x v="3"/>
    <n v="6"/>
    <x v="6"/>
    <n v="12"/>
    <n v="3"/>
    <n v="8285"/>
    <n v="421"/>
    <n v="149.5"/>
  </r>
  <r>
    <n v="774"/>
    <x v="8"/>
    <n v="308"/>
    <x v="6"/>
    <n v="7"/>
    <x v="6"/>
    <n v="12"/>
    <n v="3"/>
    <n v="8285"/>
    <n v="421"/>
    <n v="149.5"/>
  </r>
  <r>
    <n v="775"/>
    <x v="8"/>
    <n v="302"/>
    <x v="7"/>
    <n v="5"/>
    <x v="6"/>
    <n v="12"/>
    <n v="3"/>
    <n v="8285"/>
    <n v="421"/>
    <n v="149.5"/>
  </r>
  <r>
    <n v="776"/>
    <x v="8"/>
    <n v="334"/>
    <x v="8"/>
    <n v="4"/>
    <x v="6"/>
    <n v="12"/>
    <n v="3"/>
    <n v="8285"/>
    <n v="421"/>
    <n v="99.5"/>
  </r>
  <r>
    <n v="777"/>
    <x v="8"/>
    <n v="295"/>
    <x v="9"/>
    <n v="3"/>
    <x v="6"/>
    <n v="12"/>
    <n v="3"/>
    <n v="8285"/>
    <n v="421"/>
    <n v="99.5"/>
  </r>
  <r>
    <n v="778"/>
    <x v="8"/>
    <n v="186"/>
    <x v="4"/>
    <n v="2"/>
    <x v="6"/>
    <n v="12"/>
    <n v="3"/>
    <n v="8285"/>
    <n v="421"/>
    <n v="39.5"/>
  </r>
  <r>
    <n v="779"/>
    <x v="8"/>
    <n v="191"/>
    <x v="5"/>
    <n v="1"/>
    <x v="6"/>
    <n v="12"/>
    <n v="3"/>
    <n v="8285"/>
    <n v="421"/>
    <n v="39.5"/>
  </r>
  <r>
    <n v="780"/>
    <x v="8"/>
    <n v="279"/>
    <x v="0"/>
    <n v="10"/>
    <x v="7"/>
    <n v="13"/>
    <n v="4"/>
    <n v="8123"/>
    <n v="1205"/>
    <n v="149.5"/>
  </r>
  <r>
    <n v="781"/>
    <x v="8"/>
    <n v="443"/>
    <x v="2"/>
    <n v="8"/>
    <x v="7"/>
    <n v="13"/>
    <n v="4"/>
    <n v="8123"/>
    <n v="1205"/>
    <n v="145.5"/>
  </r>
  <r>
    <n v="782"/>
    <x v="8"/>
    <n v="313"/>
    <x v="3"/>
    <n v="6"/>
    <x v="7"/>
    <n v="13"/>
    <n v="4"/>
    <n v="8123"/>
    <n v="1205"/>
    <n v="99.5"/>
  </r>
  <r>
    <n v="783"/>
    <x v="8"/>
    <n v="422"/>
    <x v="6"/>
    <n v="7"/>
    <x v="7"/>
    <n v="13"/>
    <n v="4"/>
    <n v="8123"/>
    <n v="1205"/>
    <n v="149.5"/>
  </r>
  <r>
    <n v="784"/>
    <x v="8"/>
    <n v="277"/>
    <x v="8"/>
    <n v="4"/>
    <x v="7"/>
    <n v="13"/>
    <n v="4"/>
    <n v="8123"/>
    <n v="1205"/>
    <n v="59.5"/>
  </r>
  <r>
    <n v="785"/>
    <x v="8"/>
    <n v="250"/>
    <x v="9"/>
    <n v="3"/>
    <x v="7"/>
    <n v="13"/>
    <n v="4"/>
    <n v="8123"/>
    <n v="1205"/>
    <n v="39.5"/>
  </r>
  <r>
    <n v="786"/>
    <x v="8"/>
    <n v="302"/>
    <x v="0"/>
    <n v="10"/>
    <x v="8"/>
    <n v="18"/>
    <n v="2"/>
    <n v="8176"/>
    <n v="585"/>
    <n v="149.5"/>
  </r>
  <r>
    <n v="787"/>
    <x v="8"/>
    <n v="430"/>
    <x v="2"/>
    <n v="8"/>
    <x v="8"/>
    <n v="18"/>
    <n v="2"/>
    <n v="8176"/>
    <n v="585"/>
    <n v="149.5"/>
  </r>
  <r>
    <n v="788"/>
    <x v="8"/>
    <n v="253"/>
    <x v="3"/>
    <n v="6"/>
    <x v="8"/>
    <n v="18"/>
    <n v="2"/>
    <n v="8176"/>
    <n v="585"/>
    <n v="149.5"/>
  </r>
  <r>
    <n v="789"/>
    <x v="8"/>
    <n v="400"/>
    <x v="8"/>
    <n v="4"/>
    <x v="8"/>
    <n v="18"/>
    <n v="2"/>
    <n v="8176"/>
    <n v="585"/>
    <n v="99.5"/>
  </r>
  <r>
    <n v="790"/>
    <x v="8"/>
    <n v="426"/>
    <x v="9"/>
    <n v="3"/>
    <x v="8"/>
    <n v="18"/>
    <n v="2"/>
    <n v="8176"/>
    <n v="585"/>
    <n v="99.5"/>
  </r>
  <r>
    <n v="791"/>
    <x v="8"/>
    <n v="234"/>
    <x v="4"/>
    <n v="2"/>
    <x v="8"/>
    <n v="18"/>
    <n v="2"/>
    <n v="8176"/>
    <n v="585"/>
    <n v="39.5"/>
  </r>
  <r>
    <n v="792"/>
    <x v="8"/>
    <n v="237"/>
    <x v="5"/>
    <n v="1"/>
    <x v="8"/>
    <n v="18"/>
    <n v="2"/>
    <n v="8176"/>
    <n v="585"/>
    <n v="39.5"/>
  </r>
  <r>
    <n v="793"/>
    <x v="8"/>
    <n v="334"/>
    <x v="0"/>
    <n v="10"/>
    <x v="9"/>
    <n v="22"/>
    <n v="6"/>
    <n v="8126"/>
    <n v="916"/>
    <n v="123"/>
  </r>
  <r>
    <n v="794"/>
    <x v="8"/>
    <n v="408"/>
    <x v="2"/>
    <n v="8"/>
    <x v="9"/>
    <n v="22"/>
    <n v="6"/>
    <n v="8126"/>
    <n v="916"/>
    <n v="73"/>
  </r>
  <r>
    <n v="795"/>
    <x v="8"/>
    <n v="368"/>
    <x v="3"/>
    <n v="6"/>
    <x v="9"/>
    <n v="22"/>
    <n v="6"/>
    <n v="8126"/>
    <n v="916"/>
    <n v="73"/>
  </r>
  <r>
    <n v="796"/>
    <x v="8"/>
    <n v="373"/>
    <x v="8"/>
    <n v="4"/>
    <x v="9"/>
    <n v="22"/>
    <n v="6"/>
    <n v="8126"/>
    <n v="916"/>
    <n v="53.5"/>
  </r>
  <r>
    <n v="797"/>
    <x v="8"/>
    <n v="457"/>
    <x v="9"/>
    <n v="3"/>
    <x v="9"/>
    <n v="22"/>
    <n v="6"/>
    <n v="8126"/>
    <n v="916"/>
    <n v="53.5"/>
  </r>
  <r>
    <n v="798"/>
    <x v="8"/>
    <n v="226"/>
    <x v="4"/>
    <n v="2"/>
    <x v="9"/>
    <n v="22"/>
    <n v="6"/>
    <n v="8126"/>
    <n v="916"/>
    <n v="34.4"/>
  </r>
  <r>
    <n v="799"/>
    <x v="8"/>
    <n v="213"/>
    <x v="5"/>
    <n v="1"/>
    <x v="9"/>
    <n v="22"/>
    <n v="6"/>
    <n v="8126"/>
    <n v="916"/>
    <n v="34.4"/>
  </r>
  <r>
    <n v="800"/>
    <x v="8"/>
    <n v="284"/>
    <x v="0"/>
    <n v="10"/>
    <x v="10"/>
    <n v="28"/>
    <n v="7"/>
    <n v="2473"/>
    <n v="2162"/>
    <n v="149.5"/>
  </r>
  <r>
    <n v="801"/>
    <x v="8"/>
    <n v="518"/>
    <x v="2"/>
    <n v="8"/>
    <x v="10"/>
    <n v="28"/>
    <n v="7"/>
    <n v="2473"/>
    <n v="2162"/>
    <n v="149.5"/>
  </r>
  <r>
    <n v="802"/>
    <x v="8"/>
    <n v="311"/>
    <x v="3"/>
    <n v="6"/>
    <x v="10"/>
    <n v="28"/>
    <n v="7"/>
    <n v="2473"/>
    <n v="2162"/>
    <n v="149.5"/>
  </r>
  <r>
    <n v="803"/>
    <x v="8"/>
    <n v="216"/>
    <x v="8"/>
    <n v="4"/>
    <x v="10"/>
    <n v="28"/>
    <n v="7"/>
    <n v="2473"/>
    <n v="2162"/>
    <n v="59.5"/>
  </r>
  <r>
    <n v="804"/>
    <x v="8"/>
    <n v="221"/>
    <x v="9"/>
    <n v="3"/>
    <x v="10"/>
    <n v="28"/>
    <n v="7"/>
    <n v="2473"/>
    <n v="2162"/>
    <n v="39.5"/>
  </r>
  <r>
    <n v="805"/>
    <x v="8"/>
    <n v="272"/>
    <x v="0"/>
    <n v="10"/>
    <x v="11"/>
    <n v="29"/>
    <n v="5"/>
    <n v="2682"/>
    <n v="2162"/>
    <n v="149.5"/>
  </r>
  <r>
    <n v="806"/>
    <x v="8"/>
    <n v="524"/>
    <x v="2"/>
    <n v="8"/>
    <x v="11"/>
    <n v="29"/>
    <n v="5"/>
    <n v="2682"/>
    <n v="2162"/>
    <n v="149.5"/>
  </r>
  <r>
    <n v="807"/>
    <x v="8"/>
    <n v="298"/>
    <x v="3"/>
    <n v="6"/>
    <x v="11"/>
    <n v="29"/>
    <n v="5"/>
    <n v="2682"/>
    <n v="2162"/>
    <n v="149.5"/>
  </r>
  <r>
    <n v="808"/>
    <x v="8"/>
    <n v="338"/>
    <x v="8"/>
    <n v="4"/>
    <x v="11"/>
    <n v="29"/>
    <n v="5"/>
    <n v="2682"/>
    <n v="2162"/>
    <n v="59.5"/>
  </r>
  <r>
    <n v="809"/>
    <x v="8"/>
    <n v="222"/>
    <x v="9"/>
    <n v="3"/>
    <x v="11"/>
    <n v="29"/>
    <n v="5"/>
    <n v="2682"/>
    <n v="2162"/>
    <n v="39.5"/>
  </r>
  <r>
    <n v="810"/>
    <x v="8"/>
    <n v="254"/>
    <x v="0"/>
    <n v="10"/>
    <x v="12"/>
    <n v="30"/>
    <n v="2"/>
    <n v="2881"/>
    <n v="2162"/>
    <n v="149.5"/>
  </r>
  <r>
    <n v="811"/>
    <x v="8"/>
    <n v="545"/>
    <x v="2"/>
    <n v="8"/>
    <x v="12"/>
    <n v="30"/>
    <n v="2"/>
    <n v="2881"/>
    <n v="2162"/>
    <n v="149.5"/>
  </r>
  <r>
    <n v="812"/>
    <x v="8"/>
    <n v="341"/>
    <x v="3"/>
    <n v="6"/>
    <x v="12"/>
    <n v="30"/>
    <n v="2"/>
    <n v="2881"/>
    <n v="2162"/>
    <n v="149.5"/>
  </r>
  <r>
    <n v="813"/>
    <x v="8"/>
    <n v="226"/>
    <x v="8"/>
    <n v="4"/>
    <x v="12"/>
    <n v="30"/>
    <n v="2"/>
    <n v="2881"/>
    <n v="2162"/>
    <n v="59.5"/>
  </r>
  <r>
    <n v="814"/>
    <x v="8"/>
    <n v="226"/>
    <x v="9"/>
    <n v="3"/>
    <x v="12"/>
    <n v="30"/>
    <n v="2"/>
    <n v="2881"/>
    <n v="2162"/>
    <n v="39.5"/>
  </r>
  <r>
    <n v="815"/>
    <x v="9"/>
    <n v="267"/>
    <x v="0"/>
    <n v="10"/>
    <x v="0"/>
    <n v="2"/>
    <n v="1"/>
    <n v="6441"/>
    <n v="1428"/>
    <n v="145.5"/>
  </r>
  <r>
    <n v="816"/>
    <x v="9"/>
    <n v="172"/>
    <x v="2"/>
    <n v="8"/>
    <x v="0"/>
    <n v="2"/>
    <n v="1"/>
    <n v="6441"/>
    <n v="1428"/>
    <n v="145.5"/>
  </r>
  <r>
    <n v="817"/>
    <x v="9"/>
    <n v="171"/>
    <x v="3"/>
    <n v="6"/>
    <x v="0"/>
    <n v="2"/>
    <n v="1"/>
    <n v="6441"/>
    <n v="1428"/>
    <n v="95.5"/>
  </r>
  <r>
    <n v="818"/>
    <x v="9"/>
    <n v="286"/>
    <x v="9"/>
    <n v="3"/>
    <x v="0"/>
    <n v="2"/>
    <n v="1"/>
    <n v="6441"/>
    <n v="1428"/>
    <n v="65.5"/>
  </r>
  <r>
    <n v="819"/>
    <x v="9"/>
    <n v="97"/>
    <x v="4"/>
    <n v="2"/>
    <x v="0"/>
    <n v="2"/>
    <n v="1"/>
    <n v="6441"/>
    <n v="1428"/>
    <n v="95.5"/>
  </r>
  <r>
    <n v="820"/>
    <x v="9"/>
    <n v="212"/>
    <x v="5"/>
    <n v="1"/>
    <x v="0"/>
    <n v="2"/>
    <n v="1"/>
    <n v="6441"/>
    <n v="1428"/>
    <n v="65.5"/>
  </r>
  <r>
    <n v="820"/>
    <x v="9"/>
    <n v="331"/>
    <x v="0"/>
    <n v="10"/>
    <x v="1"/>
    <n v="3"/>
    <n v="2"/>
    <n v="9254"/>
    <n v="519"/>
    <n v="146"/>
  </r>
  <r>
    <n v="821"/>
    <x v="9"/>
    <n v="496"/>
    <x v="2"/>
    <n v="8"/>
    <x v="1"/>
    <n v="3"/>
    <n v="2"/>
    <n v="9254"/>
    <n v="519"/>
    <n v="146"/>
  </r>
  <r>
    <n v="822"/>
    <x v="9"/>
    <n v="172"/>
    <x v="3"/>
    <n v="6"/>
    <x v="1"/>
    <n v="3"/>
    <n v="2"/>
    <n v="9254"/>
    <n v="519"/>
    <n v="146"/>
  </r>
  <r>
    <n v="823"/>
    <x v="9"/>
    <n v="330"/>
    <x v="6"/>
    <n v="7"/>
    <x v="1"/>
    <n v="3"/>
    <n v="2"/>
    <n v="9254"/>
    <n v="519"/>
    <n v="146"/>
  </r>
  <r>
    <n v="824"/>
    <x v="9"/>
    <n v="244"/>
    <x v="7"/>
    <n v="5"/>
    <x v="1"/>
    <n v="3"/>
    <n v="2"/>
    <n v="9254"/>
    <n v="519"/>
    <n v="146"/>
  </r>
  <r>
    <n v="825"/>
    <x v="9"/>
    <n v="124"/>
    <x v="8"/>
    <n v="4"/>
    <x v="1"/>
    <n v="3"/>
    <n v="2"/>
    <n v="9254"/>
    <n v="519"/>
    <n v="96.5"/>
  </r>
  <r>
    <n v="826"/>
    <x v="9"/>
    <n v="105"/>
    <x v="9"/>
    <n v="3"/>
    <x v="1"/>
    <n v="3"/>
    <n v="2"/>
    <n v="9254"/>
    <n v="519"/>
    <n v="96.5"/>
  </r>
  <r>
    <n v="827"/>
    <x v="9"/>
    <n v="321"/>
    <x v="0"/>
    <n v="10"/>
    <x v="2"/>
    <n v="5"/>
    <n v="4"/>
    <n v="7063"/>
    <n v="148"/>
    <n v="125.5"/>
  </r>
  <r>
    <n v="828"/>
    <x v="9"/>
    <n v="311"/>
    <x v="2"/>
    <n v="8"/>
    <x v="2"/>
    <n v="5"/>
    <n v="4"/>
    <n v="7063"/>
    <n v="148"/>
    <n v="125.5"/>
  </r>
  <r>
    <n v="829"/>
    <x v="9"/>
    <n v="182"/>
    <x v="3"/>
    <n v="6"/>
    <x v="2"/>
    <n v="5"/>
    <n v="4"/>
    <n v="7063"/>
    <n v="148"/>
    <n v="125.5"/>
  </r>
  <r>
    <n v="830"/>
    <x v="9"/>
    <n v="333"/>
    <x v="8"/>
    <n v="4"/>
    <x v="2"/>
    <n v="5"/>
    <n v="4"/>
    <n v="7063"/>
    <n v="148"/>
    <n v="96.5"/>
  </r>
  <r>
    <n v="831"/>
    <x v="9"/>
    <n v="329"/>
    <x v="9"/>
    <n v="3"/>
    <x v="2"/>
    <n v="5"/>
    <n v="4"/>
    <n v="7063"/>
    <n v="148"/>
    <n v="96.5"/>
  </r>
  <r>
    <n v="832"/>
    <x v="9"/>
    <n v="218"/>
    <x v="4"/>
    <n v="2"/>
    <x v="2"/>
    <n v="5"/>
    <n v="4"/>
    <n v="7063"/>
    <n v="148"/>
    <n v="36.5"/>
  </r>
  <r>
    <n v="833"/>
    <x v="9"/>
    <n v="176"/>
    <x v="5"/>
    <n v="1"/>
    <x v="2"/>
    <n v="5"/>
    <n v="4"/>
    <n v="7063"/>
    <n v="148"/>
    <n v="36.5"/>
  </r>
  <r>
    <n v="834"/>
    <x v="9"/>
    <n v="266"/>
    <x v="0"/>
    <n v="10"/>
    <x v="3"/>
    <n v="6"/>
    <n v="6"/>
    <n v="8172"/>
    <n v="401"/>
    <n v="149.25"/>
  </r>
  <r>
    <n v="835"/>
    <x v="9"/>
    <n v="280"/>
    <x v="2"/>
    <n v="8"/>
    <x v="3"/>
    <n v="6"/>
    <n v="6"/>
    <n v="8172"/>
    <n v="401"/>
    <n v="149.25"/>
  </r>
  <r>
    <n v="836"/>
    <x v="9"/>
    <n v="264"/>
    <x v="3"/>
    <n v="6"/>
    <x v="3"/>
    <n v="6"/>
    <n v="6"/>
    <n v="8172"/>
    <n v="401"/>
    <n v="149.25"/>
  </r>
  <r>
    <n v="837"/>
    <x v="9"/>
    <n v="356"/>
    <x v="6"/>
    <n v="7"/>
    <x v="3"/>
    <n v="6"/>
    <n v="6"/>
    <n v="8172"/>
    <n v="401"/>
    <n v="128"/>
  </r>
  <r>
    <n v="838"/>
    <x v="9"/>
    <n v="222"/>
    <x v="7"/>
    <n v="5"/>
    <x v="3"/>
    <n v="6"/>
    <n v="6"/>
    <n v="8172"/>
    <n v="401"/>
    <n v="128"/>
  </r>
  <r>
    <n v="839"/>
    <x v="9"/>
    <n v="165"/>
    <x v="8"/>
    <n v="4"/>
    <x v="3"/>
    <n v="6"/>
    <n v="6"/>
    <n v="8172"/>
    <n v="401"/>
    <n v="39.4"/>
  </r>
  <r>
    <n v="840"/>
    <x v="9"/>
    <n v="220"/>
    <x v="9"/>
    <n v="3"/>
    <x v="3"/>
    <n v="6"/>
    <n v="6"/>
    <n v="8172"/>
    <n v="401"/>
    <n v="39.4"/>
  </r>
  <r>
    <n v="841"/>
    <x v="9"/>
    <n v="252"/>
    <x v="4"/>
    <n v="2"/>
    <x v="3"/>
    <n v="6"/>
    <n v="6"/>
    <n v="8172"/>
    <n v="401"/>
    <n v="39.4"/>
  </r>
  <r>
    <n v="842"/>
    <x v="9"/>
    <n v="328"/>
    <x v="0"/>
    <n v="10"/>
    <x v="4"/>
    <n v="8"/>
    <n v="5"/>
    <n v="3005"/>
    <n v="256"/>
    <n v="149.5"/>
  </r>
  <r>
    <n v="843"/>
    <x v="9"/>
    <n v="441"/>
    <x v="1"/>
    <n v="9"/>
    <x v="4"/>
    <n v="8"/>
    <n v="5"/>
    <n v="3005"/>
    <n v="256"/>
    <n v="149.5"/>
  </r>
  <r>
    <n v="844"/>
    <x v="9"/>
    <n v="609"/>
    <x v="2"/>
    <n v="8"/>
    <x v="4"/>
    <n v="8"/>
    <n v="5"/>
    <n v="3005"/>
    <n v="256"/>
    <n v="149.5"/>
  </r>
  <r>
    <n v="845"/>
    <x v="9"/>
    <n v="551"/>
    <x v="3"/>
    <n v="6"/>
    <x v="4"/>
    <n v="8"/>
    <n v="5"/>
    <n v="3005"/>
    <n v="256"/>
    <n v="149.5"/>
  </r>
  <r>
    <n v="846"/>
    <x v="9"/>
    <n v="372"/>
    <x v="8"/>
    <n v="4"/>
    <x v="4"/>
    <n v="8"/>
    <n v="5"/>
    <n v="3005"/>
    <n v="256"/>
    <n v="99.5"/>
  </r>
  <r>
    <n v="847"/>
    <x v="9"/>
    <n v="316"/>
    <x v="4"/>
    <n v="2"/>
    <x v="4"/>
    <n v="8"/>
    <n v="5"/>
    <n v="3005"/>
    <n v="256"/>
    <n v="39.5"/>
  </r>
  <r>
    <n v="848"/>
    <x v="9"/>
    <n v="241"/>
    <x v="0"/>
    <n v="10"/>
    <x v="5"/>
    <n v="9"/>
    <n v="1"/>
    <n v="1454"/>
    <n v="2"/>
    <n v="149.5"/>
  </r>
  <r>
    <n v="849"/>
    <x v="9"/>
    <n v="229"/>
    <x v="2"/>
    <n v="8"/>
    <x v="5"/>
    <n v="9"/>
    <n v="1"/>
    <n v="1454"/>
    <n v="2"/>
    <n v="149.5"/>
  </r>
  <r>
    <n v="850"/>
    <x v="9"/>
    <n v="202"/>
    <x v="3"/>
    <n v="6"/>
    <x v="5"/>
    <n v="9"/>
    <n v="1"/>
    <n v="1454"/>
    <n v="2"/>
    <n v="149.5"/>
  </r>
  <r>
    <n v="851"/>
    <x v="9"/>
    <n v="312"/>
    <x v="6"/>
    <n v="7"/>
    <x v="5"/>
    <n v="9"/>
    <n v="1"/>
    <n v="1454"/>
    <n v="2"/>
    <n v="149.5"/>
  </r>
  <r>
    <n v="852"/>
    <x v="9"/>
    <n v="217"/>
    <x v="8"/>
    <n v="4"/>
    <x v="5"/>
    <n v="9"/>
    <n v="1"/>
    <n v="1454"/>
    <n v="2"/>
    <n v="99.5"/>
  </r>
  <r>
    <n v="853"/>
    <x v="9"/>
    <n v="169"/>
    <x v="9"/>
    <n v="3"/>
    <x v="5"/>
    <n v="9"/>
    <n v="1"/>
    <n v="1454"/>
    <n v="2"/>
    <n v="99.5"/>
  </r>
  <r>
    <n v="854"/>
    <x v="9"/>
    <n v="210"/>
    <x v="4"/>
    <n v="2"/>
    <x v="5"/>
    <n v="9"/>
    <n v="1"/>
    <n v="1454"/>
    <n v="2"/>
    <n v="39.5"/>
  </r>
  <r>
    <n v="855"/>
    <x v="9"/>
    <n v="157"/>
    <x v="5"/>
    <n v="1"/>
    <x v="5"/>
    <n v="9"/>
    <n v="1"/>
    <n v="1454"/>
    <n v="2"/>
    <n v="39.5"/>
  </r>
  <r>
    <n v="856"/>
    <x v="9"/>
    <n v="256"/>
    <x v="0"/>
    <n v="10"/>
    <x v="6"/>
    <n v="11"/>
    <n v="3"/>
    <n v="8310"/>
    <n v="421"/>
    <n v="149.5"/>
  </r>
  <r>
    <n v="857"/>
    <x v="9"/>
    <n v="354"/>
    <x v="2"/>
    <n v="8"/>
    <x v="6"/>
    <n v="11"/>
    <n v="3"/>
    <n v="8310"/>
    <n v="421"/>
    <n v="149.5"/>
  </r>
  <r>
    <n v="858"/>
    <x v="9"/>
    <n v="322"/>
    <x v="3"/>
    <n v="6"/>
    <x v="6"/>
    <n v="11"/>
    <n v="3"/>
    <n v="8310"/>
    <n v="421"/>
    <n v="149.5"/>
  </r>
  <r>
    <n v="859"/>
    <x v="9"/>
    <n v="318"/>
    <x v="6"/>
    <n v="7"/>
    <x v="6"/>
    <n v="11"/>
    <n v="3"/>
    <n v="8310"/>
    <n v="421"/>
    <n v="149.5"/>
  </r>
  <r>
    <n v="860"/>
    <x v="9"/>
    <n v="312"/>
    <x v="7"/>
    <n v="5"/>
    <x v="6"/>
    <n v="11"/>
    <n v="3"/>
    <n v="8310"/>
    <n v="421"/>
    <n v="149.5"/>
  </r>
  <r>
    <n v="861"/>
    <x v="9"/>
    <n v="346"/>
    <x v="8"/>
    <n v="4"/>
    <x v="6"/>
    <n v="11"/>
    <n v="3"/>
    <n v="8310"/>
    <n v="421"/>
    <n v="99.5"/>
  </r>
  <r>
    <n v="862"/>
    <x v="9"/>
    <n v="329"/>
    <x v="9"/>
    <n v="3"/>
    <x v="6"/>
    <n v="11"/>
    <n v="3"/>
    <n v="8310"/>
    <n v="421"/>
    <n v="99.5"/>
  </r>
  <r>
    <n v="863"/>
    <x v="9"/>
    <n v="190"/>
    <x v="4"/>
    <n v="2"/>
    <x v="6"/>
    <n v="11"/>
    <n v="3"/>
    <n v="8310"/>
    <n v="421"/>
    <n v="39.5"/>
  </r>
  <r>
    <n v="864"/>
    <x v="9"/>
    <n v="157"/>
    <x v="5"/>
    <n v="1"/>
    <x v="6"/>
    <n v="11"/>
    <n v="3"/>
    <n v="8310"/>
    <n v="421"/>
    <n v="39.5"/>
  </r>
  <r>
    <n v="865"/>
    <x v="9"/>
    <n v="292"/>
    <x v="0"/>
    <n v="10"/>
    <x v="7"/>
    <n v="12"/>
    <n v="4"/>
    <n v="8168"/>
    <n v="1205"/>
    <n v="149.5"/>
  </r>
  <r>
    <n v="866"/>
    <x v="9"/>
    <n v="336"/>
    <x v="2"/>
    <n v="8"/>
    <x v="7"/>
    <n v="12"/>
    <n v="4"/>
    <n v="8168"/>
    <n v="1205"/>
    <n v="145.5"/>
  </r>
  <r>
    <n v="867"/>
    <x v="9"/>
    <n v="323"/>
    <x v="3"/>
    <n v="6"/>
    <x v="7"/>
    <n v="12"/>
    <n v="4"/>
    <n v="8168"/>
    <n v="1205"/>
    <n v="99.5"/>
  </r>
  <r>
    <n v="868"/>
    <x v="9"/>
    <n v="437"/>
    <x v="6"/>
    <n v="7"/>
    <x v="7"/>
    <n v="12"/>
    <n v="4"/>
    <n v="8168"/>
    <n v="1205"/>
    <n v="149.5"/>
  </r>
  <r>
    <n v="869"/>
    <x v="9"/>
    <n v="286"/>
    <x v="8"/>
    <n v="4"/>
    <x v="7"/>
    <n v="12"/>
    <n v="4"/>
    <n v="8168"/>
    <n v="1205"/>
    <n v="59.5"/>
  </r>
  <r>
    <n v="870"/>
    <x v="9"/>
    <n v="258"/>
    <x v="9"/>
    <n v="3"/>
    <x v="7"/>
    <n v="12"/>
    <n v="4"/>
    <n v="8168"/>
    <n v="1205"/>
    <n v="39.5"/>
  </r>
  <r>
    <n v="871"/>
    <x v="9"/>
    <n v="297"/>
    <x v="0"/>
    <n v="10"/>
    <x v="8"/>
    <n v="17"/>
    <n v="2"/>
    <n v="8231"/>
    <n v="585"/>
    <n v="149.5"/>
  </r>
  <r>
    <n v="872"/>
    <x v="9"/>
    <n v="444"/>
    <x v="2"/>
    <n v="8"/>
    <x v="8"/>
    <n v="17"/>
    <n v="2"/>
    <n v="8231"/>
    <n v="585"/>
    <n v="149.5"/>
  </r>
  <r>
    <n v="873"/>
    <x v="9"/>
    <n v="367"/>
    <x v="3"/>
    <n v="6"/>
    <x v="8"/>
    <n v="17"/>
    <n v="2"/>
    <n v="8231"/>
    <n v="585"/>
    <n v="149.5"/>
  </r>
  <r>
    <n v="874"/>
    <x v="9"/>
    <n v="414"/>
    <x v="8"/>
    <n v="4"/>
    <x v="8"/>
    <n v="17"/>
    <n v="2"/>
    <n v="8231"/>
    <n v="585"/>
    <n v="99.5"/>
  </r>
  <r>
    <n v="875"/>
    <x v="9"/>
    <n v="440"/>
    <x v="9"/>
    <n v="3"/>
    <x v="8"/>
    <n v="17"/>
    <n v="2"/>
    <n v="8231"/>
    <n v="585"/>
    <n v="99.5"/>
  </r>
  <r>
    <n v="876"/>
    <x v="9"/>
    <n v="241"/>
    <x v="4"/>
    <n v="2"/>
    <x v="8"/>
    <n v="17"/>
    <n v="2"/>
    <n v="8231"/>
    <n v="585"/>
    <n v="39.5"/>
  </r>
  <r>
    <n v="877"/>
    <x v="9"/>
    <n v="248"/>
    <x v="5"/>
    <n v="1"/>
    <x v="8"/>
    <n v="17"/>
    <n v="2"/>
    <n v="8231"/>
    <n v="585"/>
    <n v="39.5"/>
  </r>
  <r>
    <n v="878"/>
    <x v="9"/>
    <n v="342"/>
    <x v="0"/>
    <n v="10"/>
    <x v="9"/>
    <n v="21"/>
    <n v="6"/>
    <n v="8147"/>
    <n v="916"/>
    <n v="123"/>
  </r>
  <r>
    <n v="879"/>
    <x v="9"/>
    <n v="422"/>
    <x v="2"/>
    <n v="8"/>
    <x v="9"/>
    <n v="21"/>
    <n v="6"/>
    <n v="8147"/>
    <n v="916"/>
    <n v="73"/>
  </r>
  <r>
    <n v="880"/>
    <x v="9"/>
    <n v="359"/>
    <x v="3"/>
    <n v="6"/>
    <x v="9"/>
    <n v="21"/>
    <n v="6"/>
    <n v="8147"/>
    <n v="916"/>
    <n v="73"/>
  </r>
  <r>
    <n v="881"/>
    <x v="9"/>
    <n v="384"/>
    <x v="8"/>
    <n v="4"/>
    <x v="9"/>
    <n v="21"/>
    <n v="6"/>
    <n v="8147"/>
    <n v="916"/>
    <n v="53.5"/>
  </r>
  <r>
    <n v="882"/>
    <x v="9"/>
    <n v="473"/>
    <x v="9"/>
    <n v="3"/>
    <x v="9"/>
    <n v="21"/>
    <n v="6"/>
    <n v="8147"/>
    <n v="916"/>
    <n v="53.5"/>
  </r>
  <r>
    <n v="883"/>
    <x v="9"/>
    <n v="183"/>
    <x v="4"/>
    <n v="2"/>
    <x v="9"/>
    <n v="21"/>
    <n v="6"/>
    <n v="8147"/>
    <n v="916"/>
    <n v="34.4"/>
  </r>
  <r>
    <n v="884"/>
    <x v="9"/>
    <n v="187"/>
    <x v="5"/>
    <n v="1"/>
    <x v="9"/>
    <n v="21"/>
    <n v="6"/>
    <n v="8147"/>
    <n v="916"/>
    <n v="34.4"/>
  </r>
  <r>
    <n v="885"/>
    <x v="9"/>
    <n v="262"/>
    <x v="0"/>
    <n v="10"/>
    <x v="10"/>
    <n v="27"/>
    <n v="7"/>
    <n v="2498"/>
    <n v="2162"/>
    <n v="149.5"/>
  </r>
  <r>
    <n v="886"/>
    <x v="9"/>
    <n v="536"/>
    <x v="2"/>
    <n v="8"/>
    <x v="10"/>
    <n v="27"/>
    <n v="7"/>
    <n v="2498"/>
    <n v="2162"/>
    <n v="149.5"/>
  </r>
  <r>
    <n v="887"/>
    <x v="9"/>
    <n v="322"/>
    <x v="3"/>
    <n v="6"/>
    <x v="10"/>
    <n v="27"/>
    <n v="7"/>
    <n v="2498"/>
    <n v="2162"/>
    <n v="149.5"/>
  </r>
  <r>
    <n v="888"/>
    <x v="9"/>
    <n v="218"/>
    <x v="8"/>
    <n v="4"/>
    <x v="10"/>
    <n v="27"/>
    <n v="7"/>
    <n v="2498"/>
    <n v="2162"/>
    <n v="59.5"/>
  </r>
  <r>
    <n v="889"/>
    <x v="9"/>
    <n v="229"/>
    <x v="9"/>
    <n v="3"/>
    <x v="10"/>
    <n v="27"/>
    <n v="7"/>
    <n v="2498"/>
    <n v="2162"/>
    <n v="39.5"/>
  </r>
  <r>
    <n v="890"/>
    <x v="9"/>
    <n v="280"/>
    <x v="0"/>
    <n v="10"/>
    <x v="11"/>
    <n v="28"/>
    <n v="5"/>
    <n v="2690"/>
    <n v="2162"/>
    <n v="149.5"/>
  </r>
  <r>
    <n v="891"/>
    <x v="9"/>
    <n v="524"/>
    <x v="2"/>
    <n v="8"/>
    <x v="11"/>
    <n v="28"/>
    <n v="5"/>
    <n v="2690"/>
    <n v="2162"/>
    <n v="149.5"/>
  </r>
  <r>
    <n v="892"/>
    <x v="9"/>
    <n v="308"/>
    <x v="3"/>
    <n v="6"/>
    <x v="11"/>
    <n v="28"/>
    <n v="5"/>
    <n v="2690"/>
    <n v="2162"/>
    <n v="149.5"/>
  </r>
  <r>
    <n v="893"/>
    <x v="9"/>
    <n v="349"/>
    <x v="8"/>
    <n v="4"/>
    <x v="11"/>
    <n v="28"/>
    <n v="5"/>
    <n v="2690"/>
    <n v="2162"/>
    <n v="59.5"/>
  </r>
  <r>
    <n v="894"/>
    <x v="9"/>
    <n v="230"/>
    <x v="9"/>
    <n v="3"/>
    <x v="11"/>
    <n v="28"/>
    <n v="5"/>
    <n v="2690"/>
    <n v="2162"/>
    <n v="39.5"/>
  </r>
  <r>
    <n v="895"/>
    <x v="9"/>
    <n v="254"/>
    <x v="0"/>
    <n v="10"/>
    <x v="12"/>
    <n v="29"/>
    <n v="2"/>
    <n v="2893"/>
    <n v="2162"/>
    <n v="149.5"/>
  </r>
  <r>
    <n v="896"/>
    <x v="9"/>
    <n v="563"/>
    <x v="2"/>
    <n v="8"/>
    <x v="12"/>
    <n v="29"/>
    <n v="2"/>
    <n v="2893"/>
    <n v="2162"/>
    <n v="149.5"/>
  </r>
  <r>
    <n v="897"/>
    <x v="9"/>
    <n v="352"/>
    <x v="3"/>
    <n v="6"/>
    <x v="12"/>
    <n v="29"/>
    <n v="2"/>
    <n v="2893"/>
    <n v="2162"/>
    <n v="149.5"/>
  </r>
  <r>
    <n v="898"/>
    <x v="9"/>
    <n v="234"/>
    <x v="8"/>
    <n v="4"/>
    <x v="12"/>
    <n v="29"/>
    <n v="2"/>
    <n v="2893"/>
    <n v="2162"/>
    <n v="59.5"/>
  </r>
  <r>
    <n v="899"/>
    <x v="9"/>
    <n v="234"/>
    <x v="9"/>
    <n v="3"/>
    <x v="12"/>
    <n v="29"/>
    <n v="2"/>
    <n v="2893"/>
    <n v="2162"/>
    <n v="39.5"/>
  </r>
  <r>
    <n v="900"/>
    <x v="10"/>
    <n v="203"/>
    <x v="0"/>
    <n v="10"/>
    <x v="0"/>
    <n v="1"/>
    <n v="1"/>
    <n v="6524"/>
    <n v="1428"/>
    <n v="145.5"/>
  </r>
  <r>
    <n v="901"/>
    <x v="10"/>
    <n v="167"/>
    <x v="2"/>
    <n v="8"/>
    <x v="0"/>
    <n v="1"/>
    <n v="1"/>
    <n v="6524"/>
    <n v="1428"/>
    <n v="145.5"/>
  </r>
  <r>
    <n v="902"/>
    <x v="10"/>
    <n v="145"/>
    <x v="3"/>
    <n v="6"/>
    <x v="0"/>
    <n v="1"/>
    <n v="1"/>
    <n v="6524"/>
    <n v="1428"/>
    <n v="95.5"/>
  </r>
  <r>
    <n v="903"/>
    <x v="10"/>
    <n v="272"/>
    <x v="9"/>
    <n v="3"/>
    <x v="0"/>
    <n v="1"/>
    <n v="1"/>
    <n v="6524"/>
    <n v="1428"/>
    <n v="65.5"/>
  </r>
  <r>
    <n v="904"/>
    <x v="10"/>
    <n v="98"/>
    <x v="4"/>
    <n v="2"/>
    <x v="0"/>
    <n v="1"/>
    <n v="1"/>
    <n v="6524"/>
    <n v="1428"/>
    <n v="95.5"/>
  </r>
  <r>
    <n v="905"/>
    <x v="10"/>
    <n v="101"/>
    <x v="5"/>
    <n v="1"/>
    <x v="0"/>
    <n v="1"/>
    <n v="1"/>
    <n v="6524"/>
    <n v="1428"/>
    <n v="65.5"/>
  </r>
  <r>
    <n v="906"/>
    <x v="10"/>
    <n v="279"/>
    <x v="0"/>
    <n v="10"/>
    <x v="1"/>
    <n v="2"/>
    <n v="2"/>
    <n v="9339"/>
    <n v="519"/>
    <n v="146"/>
  </r>
  <r>
    <n v="907"/>
    <x v="10"/>
    <n v="455"/>
    <x v="2"/>
    <n v="8"/>
    <x v="1"/>
    <n v="2"/>
    <n v="2"/>
    <n v="9339"/>
    <n v="519"/>
    <n v="146"/>
  </r>
  <r>
    <n v="908"/>
    <x v="10"/>
    <n v="155"/>
    <x v="3"/>
    <n v="6"/>
    <x v="1"/>
    <n v="2"/>
    <n v="2"/>
    <n v="9339"/>
    <n v="519"/>
    <n v="146"/>
  </r>
  <r>
    <n v="909"/>
    <x v="10"/>
    <n v="317"/>
    <x v="6"/>
    <n v="7"/>
    <x v="1"/>
    <n v="2"/>
    <n v="2"/>
    <n v="9339"/>
    <n v="519"/>
    <n v="146"/>
  </r>
  <r>
    <n v="910"/>
    <x v="10"/>
    <n v="220"/>
    <x v="7"/>
    <n v="5"/>
    <x v="1"/>
    <n v="2"/>
    <n v="2"/>
    <n v="9339"/>
    <n v="519"/>
    <n v="146"/>
  </r>
  <r>
    <n v="911"/>
    <x v="10"/>
    <n v="89"/>
    <x v="8"/>
    <n v="4"/>
    <x v="1"/>
    <n v="2"/>
    <n v="2"/>
    <n v="9339"/>
    <n v="519"/>
    <n v="96.5"/>
  </r>
  <r>
    <n v="912"/>
    <x v="10"/>
    <n v="100"/>
    <x v="9"/>
    <n v="3"/>
    <x v="1"/>
    <n v="2"/>
    <n v="2"/>
    <n v="9339"/>
    <n v="519"/>
    <n v="96.5"/>
  </r>
  <r>
    <n v="913"/>
    <x v="10"/>
    <n v="248"/>
    <x v="0"/>
    <n v="10"/>
    <x v="2"/>
    <n v="4"/>
    <n v="4"/>
    <n v="7110"/>
    <n v="148"/>
    <n v="125.5"/>
  </r>
  <r>
    <n v="914"/>
    <x v="10"/>
    <n v="302"/>
    <x v="2"/>
    <n v="8"/>
    <x v="2"/>
    <n v="4"/>
    <n v="4"/>
    <n v="7110"/>
    <n v="148"/>
    <n v="125.5"/>
  </r>
  <r>
    <n v="915"/>
    <x v="10"/>
    <n v="215"/>
    <x v="3"/>
    <n v="6"/>
    <x v="2"/>
    <n v="4"/>
    <n v="4"/>
    <n v="7110"/>
    <n v="148"/>
    <n v="125.5"/>
  </r>
  <r>
    <n v="916"/>
    <x v="10"/>
    <n v="340"/>
    <x v="8"/>
    <n v="4"/>
    <x v="2"/>
    <n v="4"/>
    <n v="4"/>
    <n v="7110"/>
    <n v="148"/>
    <n v="96.5"/>
  </r>
  <r>
    <n v="917"/>
    <x v="10"/>
    <n v="329"/>
    <x v="9"/>
    <n v="3"/>
    <x v="2"/>
    <n v="4"/>
    <n v="4"/>
    <n v="7110"/>
    <n v="148"/>
    <n v="96.5"/>
  </r>
  <r>
    <n v="918"/>
    <x v="10"/>
    <n v="199"/>
    <x v="4"/>
    <n v="2"/>
    <x v="2"/>
    <n v="4"/>
    <n v="4"/>
    <n v="7110"/>
    <n v="148"/>
    <n v="36.5"/>
  </r>
  <r>
    <n v="919"/>
    <x v="10"/>
    <n v="174"/>
    <x v="5"/>
    <n v="1"/>
    <x v="2"/>
    <n v="4"/>
    <n v="4"/>
    <n v="7110"/>
    <n v="148"/>
    <n v="36.5"/>
  </r>
  <r>
    <n v="920"/>
    <x v="10"/>
    <n v="263"/>
    <x v="0"/>
    <n v="10"/>
    <x v="3"/>
    <n v="5"/>
    <n v="6"/>
    <n v="8175"/>
    <n v="401"/>
    <n v="149.25"/>
  </r>
  <r>
    <n v="921"/>
    <x v="10"/>
    <n v="259"/>
    <x v="2"/>
    <n v="8"/>
    <x v="3"/>
    <n v="5"/>
    <n v="6"/>
    <n v="8175"/>
    <n v="401"/>
    <n v="149.25"/>
  </r>
  <r>
    <n v="922"/>
    <x v="10"/>
    <n v="248"/>
    <x v="3"/>
    <n v="6"/>
    <x v="3"/>
    <n v="5"/>
    <n v="6"/>
    <n v="8175"/>
    <n v="401"/>
    <n v="149.25"/>
  </r>
  <r>
    <n v="923"/>
    <x v="10"/>
    <n v="356"/>
    <x v="6"/>
    <n v="7"/>
    <x v="3"/>
    <n v="5"/>
    <n v="6"/>
    <n v="8175"/>
    <n v="401"/>
    <n v="128"/>
  </r>
  <r>
    <n v="924"/>
    <x v="10"/>
    <n v="222"/>
    <x v="7"/>
    <n v="5"/>
    <x v="3"/>
    <n v="5"/>
    <n v="6"/>
    <n v="8175"/>
    <n v="401"/>
    <n v="128"/>
  </r>
  <r>
    <n v="925"/>
    <x v="10"/>
    <n v="172"/>
    <x v="8"/>
    <n v="4"/>
    <x v="3"/>
    <n v="5"/>
    <n v="6"/>
    <n v="8175"/>
    <n v="401"/>
    <n v="39.4"/>
  </r>
  <r>
    <n v="926"/>
    <x v="10"/>
    <n v="206"/>
    <x v="9"/>
    <n v="3"/>
    <x v="3"/>
    <n v="5"/>
    <n v="6"/>
    <n v="8175"/>
    <n v="401"/>
    <n v="39.4"/>
  </r>
  <r>
    <n v="927"/>
    <x v="10"/>
    <n v="252"/>
    <x v="4"/>
    <n v="2"/>
    <x v="3"/>
    <n v="5"/>
    <n v="6"/>
    <n v="8175"/>
    <n v="401"/>
    <n v="39.4"/>
  </r>
  <r>
    <n v="928"/>
    <x v="10"/>
    <n v="350"/>
    <x v="0"/>
    <n v="10"/>
    <x v="4"/>
    <n v="7"/>
    <n v="5"/>
    <n v="3028"/>
    <n v="256"/>
    <n v="149.5"/>
  </r>
  <r>
    <n v="929"/>
    <x v="10"/>
    <n v="427"/>
    <x v="1"/>
    <n v="9"/>
    <x v="4"/>
    <n v="7"/>
    <n v="5"/>
    <n v="3028"/>
    <n v="256"/>
    <n v="149.5"/>
  </r>
  <r>
    <n v="930"/>
    <x v="10"/>
    <n v="590"/>
    <x v="2"/>
    <n v="8"/>
    <x v="4"/>
    <n v="7"/>
    <n v="5"/>
    <n v="3028"/>
    <n v="256"/>
    <n v="149.5"/>
  </r>
  <r>
    <n v="931"/>
    <x v="10"/>
    <n v="533"/>
    <x v="3"/>
    <n v="6"/>
    <x v="4"/>
    <n v="7"/>
    <n v="5"/>
    <n v="3028"/>
    <n v="256"/>
    <n v="149.5"/>
  </r>
  <r>
    <n v="932"/>
    <x v="10"/>
    <n v="335"/>
    <x v="8"/>
    <n v="4"/>
    <x v="4"/>
    <n v="7"/>
    <n v="5"/>
    <n v="3028"/>
    <n v="256"/>
    <n v="99.5"/>
  </r>
  <r>
    <n v="933"/>
    <x v="10"/>
    <n v="306"/>
    <x v="4"/>
    <n v="2"/>
    <x v="4"/>
    <n v="7"/>
    <n v="5"/>
    <n v="3028"/>
    <n v="256"/>
    <n v="39.5"/>
  </r>
  <r>
    <n v="934"/>
    <x v="10"/>
    <n v="231"/>
    <x v="0"/>
    <n v="10"/>
    <x v="5"/>
    <n v="8"/>
    <n v="1"/>
    <n v="1473"/>
    <n v="2"/>
    <n v="149.5"/>
  </r>
  <r>
    <n v="935"/>
    <x v="10"/>
    <n v="221"/>
    <x v="2"/>
    <n v="8"/>
    <x v="5"/>
    <n v="8"/>
    <n v="1"/>
    <n v="1473"/>
    <n v="2"/>
    <n v="149.5"/>
  </r>
  <r>
    <n v="936"/>
    <x v="10"/>
    <n v="195"/>
    <x v="3"/>
    <n v="6"/>
    <x v="5"/>
    <n v="8"/>
    <n v="1"/>
    <n v="1473"/>
    <n v="2"/>
    <n v="149.5"/>
  </r>
  <r>
    <n v="937"/>
    <x v="10"/>
    <n v="302"/>
    <x v="6"/>
    <n v="7"/>
    <x v="5"/>
    <n v="8"/>
    <n v="1"/>
    <n v="1473"/>
    <n v="2"/>
    <n v="149.5"/>
  </r>
  <r>
    <n v="938"/>
    <x v="10"/>
    <n v="206"/>
    <x v="8"/>
    <n v="4"/>
    <x v="5"/>
    <n v="8"/>
    <n v="1"/>
    <n v="1473"/>
    <n v="2"/>
    <n v="99.5"/>
  </r>
  <r>
    <n v="939"/>
    <x v="10"/>
    <n v="164"/>
    <x v="9"/>
    <n v="3"/>
    <x v="5"/>
    <n v="8"/>
    <n v="1"/>
    <n v="1473"/>
    <n v="2"/>
    <n v="99.5"/>
  </r>
  <r>
    <n v="940"/>
    <x v="10"/>
    <n v="203"/>
    <x v="4"/>
    <n v="2"/>
    <x v="5"/>
    <n v="8"/>
    <n v="1"/>
    <n v="1473"/>
    <n v="2"/>
    <n v="39.5"/>
  </r>
  <r>
    <n v="941"/>
    <x v="10"/>
    <n v="162"/>
    <x v="5"/>
    <n v="1"/>
    <x v="5"/>
    <n v="8"/>
    <n v="1"/>
    <n v="1473"/>
    <n v="2"/>
    <n v="39.5"/>
  </r>
  <r>
    <n v="942"/>
    <x v="10"/>
    <n v="243"/>
    <x v="0"/>
    <n v="10"/>
    <x v="6"/>
    <n v="10"/>
    <n v="3"/>
    <n v="8371"/>
    <n v="421"/>
    <n v="149.5"/>
  </r>
  <r>
    <n v="943"/>
    <x v="10"/>
    <n v="354"/>
    <x v="2"/>
    <n v="8"/>
    <x v="6"/>
    <n v="10"/>
    <n v="3"/>
    <n v="8371"/>
    <n v="421"/>
    <n v="149.5"/>
  </r>
  <r>
    <n v="944"/>
    <x v="10"/>
    <n v="268"/>
    <x v="3"/>
    <n v="6"/>
    <x v="6"/>
    <n v="10"/>
    <n v="3"/>
    <n v="8371"/>
    <n v="421"/>
    <n v="149.5"/>
  </r>
  <r>
    <n v="945"/>
    <x v="10"/>
    <n v="308"/>
    <x v="6"/>
    <n v="7"/>
    <x v="6"/>
    <n v="10"/>
    <n v="3"/>
    <n v="8371"/>
    <n v="421"/>
    <n v="149.5"/>
  </r>
  <r>
    <n v="946"/>
    <x v="10"/>
    <n v="284"/>
    <x v="7"/>
    <n v="5"/>
    <x v="6"/>
    <n v="10"/>
    <n v="3"/>
    <n v="8371"/>
    <n v="421"/>
    <n v="149.5"/>
  </r>
  <r>
    <n v="947"/>
    <x v="10"/>
    <n v="334"/>
    <x v="8"/>
    <n v="4"/>
    <x v="6"/>
    <n v="10"/>
    <n v="3"/>
    <n v="8371"/>
    <n v="421"/>
    <n v="99.5"/>
  </r>
  <r>
    <n v="948"/>
    <x v="10"/>
    <n v="318"/>
    <x v="9"/>
    <n v="3"/>
    <x v="6"/>
    <n v="10"/>
    <n v="3"/>
    <n v="8371"/>
    <n v="421"/>
    <n v="99.5"/>
  </r>
  <r>
    <n v="949"/>
    <x v="10"/>
    <n v="177"/>
    <x v="4"/>
    <n v="2"/>
    <x v="6"/>
    <n v="10"/>
    <n v="3"/>
    <n v="8371"/>
    <n v="421"/>
    <n v="39.5"/>
  </r>
  <r>
    <n v="950"/>
    <x v="10"/>
    <n v="157"/>
    <x v="5"/>
    <n v="1"/>
    <x v="6"/>
    <n v="10"/>
    <n v="3"/>
    <n v="8371"/>
    <n v="421"/>
    <n v="39.5"/>
  </r>
  <r>
    <n v="951"/>
    <x v="10"/>
    <n v="282"/>
    <x v="0"/>
    <n v="10"/>
    <x v="7"/>
    <n v="11"/>
    <n v="4"/>
    <n v="8255"/>
    <n v="1205"/>
    <n v="149.5"/>
  </r>
  <r>
    <n v="952"/>
    <x v="10"/>
    <n v="325"/>
    <x v="2"/>
    <n v="8"/>
    <x v="7"/>
    <n v="11"/>
    <n v="4"/>
    <n v="8255"/>
    <n v="1205"/>
    <n v="145.5"/>
  </r>
  <r>
    <n v="953"/>
    <x v="10"/>
    <n v="313"/>
    <x v="3"/>
    <n v="6"/>
    <x v="7"/>
    <n v="11"/>
    <n v="4"/>
    <n v="8255"/>
    <n v="1205"/>
    <n v="99.5"/>
  </r>
  <r>
    <n v="954"/>
    <x v="10"/>
    <n v="422"/>
    <x v="6"/>
    <n v="7"/>
    <x v="7"/>
    <n v="11"/>
    <n v="4"/>
    <n v="8255"/>
    <n v="1205"/>
    <n v="149.5"/>
  </r>
  <r>
    <n v="955"/>
    <x v="10"/>
    <n v="260"/>
    <x v="8"/>
    <n v="4"/>
    <x v="7"/>
    <n v="11"/>
    <n v="4"/>
    <n v="8255"/>
    <n v="1205"/>
    <n v="59.5"/>
  </r>
  <r>
    <n v="956"/>
    <x v="10"/>
    <n v="250"/>
    <x v="9"/>
    <n v="3"/>
    <x v="7"/>
    <n v="11"/>
    <n v="4"/>
    <n v="8255"/>
    <n v="1205"/>
    <n v="39.5"/>
  </r>
  <r>
    <n v="957"/>
    <x v="10"/>
    <n v="270"/>
    <x v="0"/>
    <n v="10"/>
    <x v="8"/>
    <n v="16"/>
    <n v="2"/>
    <n v="8320"/>
    <n v="585"/>
    <n v="149.5"/>
  </r>
  <r>
    <n v="958"/>
    <x v="10"/>
    <n v="430"/>
    <x v="2"/>
    <n v="8"/>
    <x v="8"/>
    <n v="16"/>
    <n v="2"/>
    <n v="8320"/>
    <n v="585"/>
    <n v="149.5"/>
  </r>
  <r>
    <n v="959"/>
    <x v="10"/>
    <n v="355"/>
    <x v="3"/>
    <n v="6"/>
    <x v="8"/>
    <n v="16"/>
    <n v="2"/>
    <n v="8320"/>
    <n v="585"/>
    <n v="149.5"/>
  </r>
  <r>
    <n v="960"/>
    <x v="10"/>
    <n v="400"/>
    <x v="8"/>
    <n v="4"/>
    <x v="8"/>
    <n v="16"/>
    <n v="2"/>
    <n v="8320"/>
    <n v="585"/>
    <n v="99.5"/>
  </r>
  <r>
    <n v="961"/>
    <x v="10"/>
    <n v="399"/>
    <x v="9"/>
    <n v="3"/>
    <x v="8"/>
    <n v="16"/>
    <n v="2"/>
    <n v="8320"/>
    <n v="585"/>
    <n v="99.5"/>
  </r>
  <r>
    <n v="962"/>
    <x v="10"/>
    <n v="243"/>
    <x v="4"/>
    <n v="2"/>
    <x v="8"/>
    <n v="16"/>
    <n v="2"/>
    <n v="8320"/>
    <n v="585"/>
    <n v="39.5"/>
  </r>
  <r>
    <n v="963"/>
    <x v="10"/>
    <n v="240"/>
    <x v="5"/>
    <n v="1"/>
    <x v="8"/>
    <n v="16"/>
    <n v="2"/>
    <n v="8320"/>
    <n v="585"/>
    <n v="39.5"/>
  </r>
  <r>
    <n v="964"/>
    <x v="10"/>
    <n v="331"/>
    <x v="0"/>
    <n v="10"/>
    <x v="9"/>
    <n v="20"/>
    <n v="6"/>
    <n v="8187"/>
    <n v="916"/>
    <n v="123"/>
  </r>
  <r>
    <n v="965"/>
    <x v="10"/>
    <n v="408"/>
    <x v="2"/>
    <n v="8"/>
    <x v="9"/>
    <n v="20"/>
    <n v="6"/>
    <n v="8187"/>
    <n v="916"/>
    <n v="73"/>
  </r>
  <r>
    <n v="966"/>
    <x v="10"/>
    <n v="470"/>
    <x v="3"/>
    <n v="6"/>
    <x v="9"/>
    <n v="20"/>
    <n v="6"/>
    <n v="8187"/>
    <n v="916"/>
    <n v="73"/>
  </r>
  <r>
    <n v="967"/>
    <x v="10"/>
    <n v="371"/>
    <x v="8"/>
    <n v="4"/>
    <x v="9"/>
    <n v="20"/>
    <n v="6"/>
    <n v="8187"/>
    <n v="916"/>
    <n v="53.5"/>
  </r>
  <r>
    <n v="968"/>
    <x v="10"/>
    <n v="457"/>
    <x v="9"/>
    <n v="3"/>
    <x v="9"/>
    <n v="20"/>
    <n v="6"/>
    <n v="8187"/>
    <n v="916"/>
    <n v="53.5"/>
  </r>
  <r>
    <n v="969"/>
    <x v="10"/>
    <n v="202"/>
    <x v="4"/>
    <n v="2"/>
    <x v="9"/>
    <n v="20"/>
    <n v="6"/>
    <n v="8187"/>
    <n v="916"/>
    <n v="34.4"/>
  </r>
  <r>
    <n v="970"/>
    <x v="10"/>
    <n v="206"/>
    <x v="5"/>
    <n v="1"/>
    <x v="9"/>
    <n v="20"/>
    <n v="6"/>
    <n v="8187"/>
    <n v="916"/>
    <n v="34.4"/>
  </r>
  <r>
    <n v="971"/>
    <x v="10"/>
    <n v="255"/>
    <x v="0"/>
    <n v="10"/>
    <x v="10"/>
    <n v="26"/>
    <n v="7"/>
    <n v="2527"/>
    <n v="2162"/>
    <n v="149.5"/>
  </r>
  <r>
    <n v="972"/>
    <x v="10"/>
    <n v="518"/>
    <x v="2"/>
    <n v="8"/>
    <x v="10"/>
    <n v="26"/>
    <n v="7"/>
    <n v="2527"/>
    <n v="2162"/>
    <n v="149.5"/>
  </r>
  <r>
    <n v="973"/>
    <x v="10"/>
    <n v="289"/>
    <x v="3"/>
    <n v="6"/>
    <x v="10"/>
    <n v="26"/>
    <n v="7"/>
    <n v="2527"/>
    <n v="2162"/>
    <n v="149.5"/>
  </r>
  <r>
    <n v="974"/>
    <x v="10"/>
    <n v="220"/>
    <x v="8"/>
    <n v="4"/>
    <x v="10"/>
    <n v="26"/>
    <n v="7"/>
    <n v="2527"/>
    <n v="2162"/>
    <n v="59.5"/>
  </r>
  <r>
    <n v="975"/>
    <x v="10"/>
    <n v="221"/>
    <x v="9"/>
    <n v="3"/>
    <x v="10"/>
    <n v="26"/>
    <n v="7"/>
    <n v="2527"/>
    <n v="2162"/>
    <n v="39.5"/>
  </r>
  <r>
    <n v="976"/>
    <x v="10"/>
    <n v="266"/>
    <x v="0"/>
    <n v="10"/>
    <x v="11"/>
    <n v="27"/>
    <n v="5"/>
    <n v="2708"/>
    <n v="2162"/>
    <n v="149.5"/>
  </r>
  <r>
    <n v="977"/>
    <x v="10"/>
    <n v="524"/>
    <x v="2"/>
    <n v="8"/>
    <x v="11"/>
    <n v="27"/>
    <n v="5"/>
    <n v="2708"/>
    <n v="2162"/>
    <n v="149.5"/>
  </r>
  <r>
    <n v="978"/>
    <x v="10"/>
    <n v="298"/>
    <x v="3"/>
    <n v="6"/>
    <x v="11"/>
    <n v="27"/>
    <n v="5"/>
    <n v="2708"/>
    <n v="2162"/>
    <n v="149.5"/>
  </r>
  <r>
    <n v="979"/>
    <x v="10"/>
    <n v="311"/>
    <x v="8"/>
    <n v="4"/>
    <x v="11"/>
    <n v="27"/>
    <n v="5"/>
    <n v="2708"/>
    <n v="2162"/>
    <n v="59.5"/>
  </r>
  <r>
    <n v="980"/>
    <x v="10"/>
    <n v="222"/>
    <x v="9"/>
    <n v="3"/>
    <x v="11"/>
    <n v="27"/>
    <n v="5"/>
    <n v="2708"/>
    <n v="2162"/>
    <n v="39.5"/>
  </r>
  <r>
    <n v="981"/>
    <x v="10"/>
    <n v="238"/>
    <x v="0"/>
    <n v="10"/>
    <x v="12"/>
    <n v="28"/>
    <n v="2"/>
    <n v="2902"/>
    <n v="2162"/>
    <n v="149.5"/>
  </r>
  <r>
    <n v="982"/>
    <x v="10"/>
    <n v="545"/>
    <x v="2"/>
    <n v="8"/>
    <x v="12"/>
    <n v="28"/>
    <n v="2"/>
    <n v="2902"/>
    <n v="2162"/>
    <n v="149.5"/>
  </r>
  <r>
    <n v="983"/>
    <x v="10"/>
    <n v="301"/>
    <x v="3"/>
    <n v="6"/>
    <x v="12"/>
    <n v="28"/>
    <n v="2"/>
    <n v="2902"/>
    <n v="2162"/>
    <n v="149.5"/>
  </r>
  <r>
    <n v="984"/>
    <x v="10"/>
    <n v="226"/>
    <x v="8"/>
    <n v="4"/>
    <x v="12"/>
    <n v="28"/>
    <n v="2"/>
    <n v="2902"/>
    <n v="2162"/>
    <n v="59.5"/>
  </r>
  <r>
    <n v="985"/>
    <x v="10"/>
    <n v="197"/>
    <x v="9"/>
    <n v="3"/>
    <x v="12"/>
    <n v="28"/>
    <n v="2"/>
    <n v="2902"/>
    <n v="2162"/>
    <n v="39.5"/>
  </r>
  <r>
    <n v="986"/>
    <x v="11"/>
    <n v="195"/>
    <x v="0"/>
    <n v="10"/>
    <x v="0"/>
    <n v="0"/>
    <n v="1"/>
    <n v="6633"/>
    <n v="1428"/>
    <n v="145.5"/>
  </r>
  <r>
    <n v="987"/>
    <x v="11"/>
    <n v="199"/>
    <x v="2"/>
    <n v="8"/>
    <x v="0"/>
    <n v="0"/>
    <n v="1"/>
    <n v="6633"/>
    <n v="1428"/>
    <n v="145.5"/>
  </r>
  <r>
    <n v="988"/>
    <x v="11"/>
    <n v="133"/>
    <x v="3"/>
    <n v="6"/>
    <x v="0"/>
    <n v="0"/>
    <n v="1"/>
    <n v="6633"/>
    <n v="1428"/>
    <n v="95.5"/>
  </r>
  <r>
    <n v="989"/>
    <x v="11"/>
    <n v="102"/>
    <x v="4"/>
    <n v="2"/>
    <x v="0"/>
    <n v="0"/>
    <n v="1"/>
    <n v="6633"/>
    <n v="1428"/>
    <n v="95.5"/>
  </r>
  <r>
    <n v="990"/>
    <x v="11"/>
    <n v="100"/>
    <x v="5"/>
    <n v="1"/>
    <x v="0"/>
    <n v="0"/>
    <n v="1"/>
    <n v="6633"/>
    <n v="1428"/>
    <n v="65.5"/>
  </r>
  <r>
    <n v="991"/>
    <x v="11"/>
    <n v="177"/>
    <x v="0"/>
    <n v="10"/>
    <x v="1"/>
    <n v="1"/>
    <n v="2"/>
    <n v="9396"/>
    <n v="519"/>
    <n v="146"/>
  </r>
  <r>
    <n v="992"/>
    <x v="11"/>
    <n v="506"/>
    <x v="2"/>
    <n v="8"/>
    <x v="1"/>
    <n v="1"/>
    <n v="2"/>
    <n v="9396"/>
    <n v="519"/>
    <n v="146"/>
  </r>
  <r>
    <n v="993"/>
    <x v="11"/>
    <n v="184"/>
    <x v="3"/>
    <n v="6"/>
    <x v="1"/>
    <n v="1"/>
    <n v="2"/>
    <n v="9396"/>
    <n v="519"/>
    <n v="146"/>
  </r>
  <r>
    <n v="994"/>
    <x v="11"/>
    <n v="265"/>
    <x v="6"/>
    <n v="7"/>
    <x v="1"/>
    <n v="1"/>
    <n v="2"/>
    <n v="9396"/>
    <n v="519"/>
    <n v="146"/>
  </r>
  <r>
    <n v="995"/>
    <x v="11"/>
    <n v="195"/>
    <x v="7"/>
    <n v="5"/>
    <x v="1"/>
    <n v="1"/>
    <n v="2"/>
    <n v="9396"/>
    <n v="519"/>
    <n v="146"/>
  </r>
  <r>
    <n v="996"/>
    <x v="11"/>
    <n v="111"/>
    <x v="8"/>
    <n v="4"/>
    <x v="1"/>
    <n v="1"/>
    <n v="2"/>
    <n v="9396"/>
    <n v="519"/>
    <n v="96.5"/>
  </r>
  <r>
    <n v="997"/>
    <x v="11"/>
    <n v="102"/>
    <x v="9"/>
    <n v="3"/>
    <x v="1"/>
    <n v="1"/>
    <n v="2"/>
    <n v="9396"/>
    <n v="519"/>
    <n v="96.5"/>
  </r>
  <r>
    <n v="998"/>
    <x v="11"/>
    <n v="258"/>
    <x v="0"/>
    <n v="10"/>
    <x v="2"/>
    <n v="3"/>
    <n v="4"/>
    <n v="7121"/>
    <n v="148"/>
    <n v="125.5"/>
  </r>
  <r>
    <n v="999"/>
    <x v="11"/>
    <n v="250"/>
    <x v="2"/>
    <n v="8"/>
    <x v="2"/>
    <n v="3"/>
    <n v="4"/>
    <n v="7121"/>
    <n v="148"/>
    <n v="125.5"/>
  </r>
  <r>
    <n v="1000"/>
    <x v="11"/>
    <n v="211"/>
    <x v="3"/>
    <n v="6"/>
    <x v="2"/>
    <n v="3"/>
    <n v="4"/>
    <n v="7121"/>
    <n v="148"/>
    <n v="125.5"/>
  </r>
  <r>
    <n v="1001"/>
    <x v="11"/>
    <n v="318"/>
    <x v="8"/>
    <n v="4"/>
    <x v="2"/>
    <n v="3"/>
    <n v="4"/>
    <n v="7121"/>
    <n v="148"/>
    <n v="96.5"/>
  </r>
  <r>
    <n v="1002"/>
    <x v="11"/>
    <n v="294"/>
    <x v="9"/>
    <n v="3"/>
    <x v="2"/>
    <n v="3"/>
    <n v="4"/>
    <n v="7121"/>
    <n v="148"/>
    <n v="96.5"/>
  </r>
  <r>
    <n v="1003"/>
    <x v="11"/>
    <n v="133"/>
    <x v="4"/>
    <n v="2"/>
    <x v="2"/>
    <n v="3"/>
    <n v="4"/>
    <n v="7121"/>
    <n v="148"/>
    <n v="36.5"/>
  </r>
  <r>
    <n v="1004"/>
    <x v="11"/>
    <n v="145"/>
    <x v="5"/>
    <n v="1"/>
    <x v="2"/>
    <n v="3"/>
    <n v="4"/>
    <n v="7121"/>
    <n v="148"/>
    <n v="36.5"/>
  </r>
  <r>
    <n v="1005"/>
    <x v="11"/>
    <n v="193"/>
    <x v="0"/>
    <n v="10"/>
    <x v="3"/>
    <n v="4"/>
    <n v="6"/>
    <n v="8192"/>
    <n v="401"/>
    <n v="149.25"/>
  </r>
  <r>
    <n v="1006"/>
    <x v="11"/>
    <n v="195"/>
    <x v="2"/>
    <n v="8"/>
    <x v="3"/>
    <n v="4"/>
    <n v="6"/>
    <n v="8192"/>
    <n v="401"/>
    <n v="149.25"/>
  </r>
  <r>
    <n v="1007"/>
    <x v="11"/>
    <n v="275"/>
    <x v="3"/>
    <n v="6"/>
    <x v="3"/>
    <n v="4"/>
    <n v="6"/>
    <n v="8192"/>
    <n v="401"/>
    <n v="149.25"/>
  </r>
  <r>
    <n v="1008"/>
    <x v="11"/>
    <n v="356"/>
    <x v="6"/>
    <n v="7"/>
    <x v="3"/>
    <n v="4"/>
    <n v="6"/>
    <n v="8192"/>
    <n v="401"/>
    <n v="128"/>
  </r>
  <r>
    <n v="1009"/>
    <x v="11"/>
    <n v="222"/>
    <x v="7"/>
    <n v="5"/>
    <x v="3"/>
    <n v="4"/>
    <n v="6"/>
    <n v="8192"/>
    <n v="401"/>
    <n v="128"/>
  </r>
  <r>
    <n v="1010"/>
    <x v="11"/>
    <n v="172"/>
    <x v="8"/>
    <n v="4"/>
    <x v="3"/>
    <n v="4"/>
    <n v="6"/>
    <n v="8192"/>
    <n v="401"/>
    <n v="39.4"/>
  </r>
  <r>
    <n v="1011"/>
    <x v="11"/>
    <n v="197"/>
    <x v="9"/>
    <n v="3"/>
    <x v="3"/>
    <n v="4"/>
    <n v="6"/>
    <n v="8192"/>
    <n v="401"/>
    <n v="39.4"/>
  </r>
  <r>
    <n v="1012"/>
    <x v="11"/>
    <n v="165"/>
    <x v="4"/>
    <n v="2"/>
    <x v="3"/>
    <n v="4"/>
    <n v="6"/>
    <n v="8192"/>
    <n v="401"/>
    <n v="39.4"/>
  </r>
  <r>
    <n v="1013"/>
    <x v="11"/>
    <n v="311"/>
    <x v="0"/>
    <n v="10"/>
    <x v="4"/>
    <n v="6"/>
    <n v="5"/>
    <n v="3044"/>
    <n v="256"/>
    <n v="149.5"/>
  </r>
  <r>
    <n v="1014"/>
    <x v="11"/>
    <n v="388"/>
    <x v="1"/>
    <n v="9"/>
    <x v="4"/>
    <n v="6"/>
    <n v="5"/>
    <n v="3044"/>
    <n v="256"/>
    <n v="149.5"/>
  </r>
  <r>
    <n v="1015"/>
    <x v="11"/>
    <n v="590"/>
    <x v="2"/>
    <n v="8"/>
    <x v="4"/>
    <n v="6"/>
    <n v="5"/>
    <n v="3044"/>
    <n v="256"/>
    <n v="149.5"/>
  </r>
  <r>
    <n v="1016"/>
    <x v="11"/>
    <n v="311"/>
    <x v="3"/>
    <n v="6"/>
    <x v="4"/>
    <n v="6"/>
    <n v="5"/>
    <n v="3044"/>
    <n v="256"/>
    <n v="149.5"/>
  </r>
  <r>
    <n v="1017"/>
    <x v="11"/>
    <n v="335"/>
    <x v="8"/>
    <n v="4"/>
    <x v="4"/>
    <n v="6"/>
    <n v="5"/>
    <n v="3044"/>
    <n v="256"/>
    <n v="99.5"/>
  </r>
  <r>
    <n v="1018"/>
    <x v="11"/>
    <n v="261"/>
    <x v="4"/>
    <n v="2"/>
    <x v="4"/>
    <n v="6"/>
    <n v="5"/>
    <n v="3044"/>
    <n v="256"/>
    <n v="39.5"/>
  </r>
  <r>
    <n v="1019"/>
    <x v="11"/>
    <n v="190"/>
    <x v="0"/>
    <n v="10"/>
    <x v="5"/>
    <n v="7"/>
    <n v="1"/>
    <n v="1481"/>
    <n v="2"/>
    <n v="149.5"/>
  </r>
  <r>
    <n v="1020"/>
    <x v="11"/>
    <n v="315"/>
    <x v="2"/>
    <n v="8"/>
    <x v="5"/>
    <n v="7"/>
    <n v="1"/>
    <n v="1481"/>
    <n v="2"/>
    <n v="149.5"/>
  </r>
  <r>
    <n v="1021"/>
    <x v="11"/>
    <n v="195"/>
    <x v="3"/>
    <n v="6"/>
    <x v="5"/>
    <n v="7"/>
    <n v="1"/>
    <n v="1481"/>
    <n v="2"/>
    <n v="149.5"/>
  </r>
  <r>
    <n v="1022"/>
    <x v="11"/>
    <n v="298"/>
    <x v="6"/>
    <n v="7"/>
    <x v="5"/>
    <n v="7"/>
    <n v="1"/>
    <n v="1481"/>
    <n v="2"/>
    <n v="149.5"/>
  </r>
  <r>
    <n v="1023"/>
    <x v="11"/>
    <n v="206"/>
    <x v="8"/>
    <n v="4"/>
    <x v="5"/>
    <n v="7"/>
    <n v="1"/>
    <n v="1481"/>
    <n v="2"/>
    <n v="99.5"/>
  </r>
  <r>
    <n v="1024"/>
    <x v="11"/>
    <n v="177"/>
    <x v="9"/>
    <n v="3"/>
    <x v="5"/>
    <n v="7"/>
    <n v="1"/>
    <n v="1481"/>
    <n v="2"/>
    <n v="99.5"/>
  </r>
  <r>
    <n v="1025"/>
    <x v="11"/>
    <n v="158"/>
    <x v="4"/>
    <n v="2"/>
    <x v="5"/>
    <n v="7"/>
    <n v="1"/>
    <n v="1481"/>
    <n v="2"/>
    <n v="39.5"/>
  </r>
  <r>
    <n v="1026"/>
    <x v="11"/>
    <n v="164"/>
    <x v="5"/>
    <n v="1"/>
    <x v="5"/>
    <n v="7"/>
    <n v="1"/>
    <n v="1481"/>
    <n v="2"/>
    <n v="39.5"/>
  </r>
  <r>
    <n v="1027"/>
    <x v="11"/>
    <n v="239"/>
    <x v="0"/>
    <n v="10"/>
    <x v="6"/>
    <n v="9"/>
    <n v="3"/>
    <n v="8403"/>
    <n v="421"/>
    <n v="149.5"/>
  </r>
  <r>
    <n v="1028"/>
    <x v="11"/>
    <n v="396"/>
    <x v="2"/>
    <n v="8"/>
    <x v="6"/>
    <n v="9"/>
    <n v="3"/>
    <n v="8403"/>
    <n v="421"/>
    <n v="149.5"/>
  </r>
  <r>
    <n v="1029"/>
    <x v="11"/>
    <n v="311"/>
    <x v="3"/>
    <n v="6"/>
    <x v="6"/>
    <n v="9"/>
    <n v="3"/>
    <n v="8403"/>
    <n v="421"/>
    <n v="149.5"/>
  </r>
  <r>
    <n v="1030"/>
    <x v="11"/>
    <n v="308"/>
    <x v="6"/>
    <n v="7"/>
    <x v="6"/>
    <n v="9"/>
    <n v="3"/>
    <n v="8403"/>
    <n v="421"/>
    <n v="149.5"/>
  </r>
  <r>
    <n v="1031"/>
    <x v="11"/>
    <n v="284"/>
    <x v="7"/>
    <n v="5"/>
    <x v="6"/>
    <n v="9"/>
    <n v="3"/>
    <n v="8403"/>
    <n v="421"/>
    <n v="149.5"/>
  </r>
  <r>
    <n v="1032"/>
    <x v="11"/>
    <n v="321"/>
    <x v="8"/>
    <n v="4"/>
    <x v="6"/>
    <n v="9"/>
    <n v="3"/>
    <n v="8403"/>
    <n v="421"/>
    <n v="99.5"/>
  </r>
  <r>
    <n v="1033"/>
    <x v="11"/>
    <n v="318"/>
    <x v="9"/>
    <n v="3"/>
    <x v="6"/>
    <n v="9"/>
    <n v="3"/>
    <n v="8403"/>
    <n v="421"/>
    <n v="99.5"/>
  </r>
  <r>
    <n v="1034"/>
    <x v="11"/>
    <n v="173"/>
    <x v="4"/>
    <n v="2"/>
    <x v="6"/>
    <n v="9"/>
    <n v="3"/>
    <n v="8403"/>
    <n v="421"/>
    <n v="39.5"/>
  </r>
  <r>
    <n v="1035"/>
    <x v="11"/>
    <n v="175"/>
    <x v="5"/>
    <n v="1"/>
    <x v="6"/>
    <n v="9"/>
    <n v="3"/>
    <n v="8403"/>
    <n v="421"/>
    <n v="39.5"/>
  </r>
  <r>
    <n v="1036"/>
    <x v="11"/>
    <n v="289"/>
    <x v="0"/>
    <n v="10"/>
    <x v="7"/>
    <n v="10"/>
    <n v="4"/>
    <n v="8344"/>
    <n v="1205"/>
    <n v="149.5"/>
  </r>
  <r>
    <n v="1037"/>
    <x v="11"/>
    <n v="338"/>
    <x v="2"/>
    <n v="8"/>
    <x v="7"/>
    <n v="10"/>
    <n v="4"/>
    <n v="8344"/>
    <n v="1205"/>
    <n v="145.5"/>
  </r>
  <r>
    <n v="1038"/>
    <x v="11"/>
    <n v="313"/>
    <x v="3"/>
    <n v="6"/>
    <x v="7"/>
    <n v="10"/>
    <n v="4"/>
    <n v="8344"/>
    <n v="1205"/>
    <n v="99.5"/>
  </r>
  <r>
    <n v="1039"/>
    <x v="11"/>
    <n v="400"/>
    <x v="6"/>
    <n v="7"/>
    <x v="7"/>
    <n v="10"/>
    <n v="4"/>
    <n v="8344"/>
    <n v="1205"/>
    <n v="149.5"/>
  </r>
  <r>
    <n v="1040"/>
    <x v="11"/>
    <n v="277"/>
    <x v="8"/>
    <n v="4"/>
    <x v="7"/>
    <n v="10"/>
    <n v="4"/>
    <n v="8344"/>
    <n v="1205"/>
    <n v="59.5"/>
  </r>
  <r>
    <n v="1041"/>
    <x v="11"/>
    <n v="250"/>
    <x v="9"/>
    <n v="3"/>
    <x v="7"/>
    <n v="10"/>
    <n v="4"/>
    <n v="8344"/>
    <n v="1205"/>
    <n v="39.5"/>
  </r>
  <r>
    <n v="1042"/>
    <x v="11"/>
    <n v="244"/>
    <x v="0"/>
    <n v="10"/>
    <x v="8"/>
    <n v="15"/>
    <n v="2"/>
    <n v="8408"/>
    <n v="585"/>
    <n v="149.5"/>
  </r>
  <r>
    <n v="1043"/>
    <x v="11"/>
    <n v="430"/>
    <x v="2"/>
    <n v="8"/>
    <x v="8"/>
    <n v="15"/>
    <n v="2"/>
    <n v="8408"/>
    <n v="585"/>
    <n v="149.5"/>
  </r>
  <r>
    <n v="1044"/>
    <x v="11"/>
    <n v="355"/>
    <x v="3"/>
    <n v="6"/>
    <x v="8"/>
    <n v="15"/>
    <n v="2"/>
    <n v="8408"/>
    <n v="585"/>
    <n v="149.5"/>
  </r>
  <r>
    <n v="1045"/>
    <x v="11"/>
    <n v="400"/>
    <x v="8"/>
    <n v="4"/>
    <x v="8"/>
    <n v="15"/>
    <n v="2"/>
    <n v="8408"/>
    <n v="585"/>
    <n v="99.5"/>
  </r>
  <r>
    <n v="1046"/>
    <x v="11"/>
    <n v="381"/>
    <x v="9"/>
    <n v="3"/>
    <x v="8"/>
    <n v="15"/>
    <n v="2"/>
    <n v="8408"/>
    <n v="585"/>
    <n v="99.5"/>
  </r>
  <r>
    <n v="1047"/>
    <x v="11"/>
    <n v="219"/>
    <x v="4"/>
    <n v="2"/>
    <x v="8"/>
    <n v="15"/>
    <n v="2"/>
    <n v="8408"/>
    <n v="585"/>
    <n v="39.5"/>
  </r>
  <r>
    <n v="1048"/>
    <x v="11"/>
    <n v="211"/>
    <x v="5"/>
    <n v="1"/>
    <x v="8"/>
    <n v="15"/>
    <n v="2"/>
    <n v="8408"/>
    <n v="585"/>
    <n v="39.5"/>
  </r>
  <r>
    <n v="1049"/>
    <x v="11"/>
    <n v="301"/>
    <x v="0"/>
    <n v="10"/>
    <x v="9"/>
    <n v="19"/>
    <n v="6"/>
    <n v="8205"/>
    <n v="916"/>
    <n v="123"/>
  </r>
  <r>
    <n v="1050"/>
    <x v="11"/>
    <n v="408"/>
    <x v="2"/>
    <n v="8"/>
    <x v="9"/>
    <n v="19"/>
    <n v="6"/>
    <n v="8205"/>
    <n v="916"/>
    <n v="73"/>
  </r>
  <r>
    <n v="1051"/>
    <x v="11"/>
    <n v="470"/>
    <x v="3"/>
    <n v="6"/>
    <x v="9"/>
    <n v="19"/>
    <n v="6"/>
    <n v="8205"/>
    <n v="916"/>
    <n v="73"/>
  </r>
  <r>
    <n v="1052"/>
    <x v="11"/>
    <n v="341"/>
    <x v="8"/>
    <n v="4"/>
    <x v="9"/>
    <n v="19"/>
    <n v="6"/>
    <n v="8205"/>
    <n v="916"/>
    <n v="53.5"/>
  </r>
  <r>
    <n v="1053"/>
    <x v="11"/>
    <n v="457"/>
    <x v="9"/>
    <n v="3"/>
    <x v="9"/>
    <n v="19"/>
    <n v="6"/>
    <n v="8205"/>
    <n v="916"/>
    <n v="53.5"/>
  </r>
  <r>
    <n v="1054"/>
    <x v="11"/>
    <n v="208"/>
    <x v="4"/>
    <n v="2"/>
    <x v="9"/>
    <n v="19"/>
    <n v="6"/>
    <n v="8205"/>
    <n v="916"/>
    <n v="34.4"/>
  </r>
  <r>
    <n v="1055"/>
    <x v="11"/>
    <n v="202"/>
    <x v="5"/>
    <n v="1"/>
    <x v="9"/>
    <n v="19"/>
    <n v="6"/>
    <n v="8205"/>
    <n v="916"/>
    <n v="34.4"/>
  </r>
  <r>
    <n v="1056"/>
    <x v="11"/>
    <n v="233"/>
    <x v="0"/>
    <n v="10"/>
    <x v="10"/>
    <n v="25"/>
    <n v="7"/>
    <n v="2560"/>
    <n v="2162"/>
    <n v="149.5"/>
  </r>
  <r>
    <n v="1057"/>
    <x v="11"/>
    <n v="518"/>
    <x v="2"/>
    <n v="8"/>
    <x v="10"/>
    <n v="25"/>
    <n v="7"/>
    <n v="2560"/>
    <n v="2162"/>
    <n v="149.5"/>
  </r>
  <r>
    <n v="1058"/>
    <x v="11"/>
    <n v="289"/>
    <x v="3"/>
    <n v="6"/>
    <x v="10"/>
    <n v="25"/>
    <n v="7"/>
    <n v="2560"/>
    <n v="2162"/>
    <n v="149.5"/>
  </r>
  <r>
    <n v="1059"/>
    <x v="11"/>
    <n v="203"/>
    <x v="8"/>
    <n v="4"/>
    <x v="10"/>
    <n v="25"/>
    <n v="7"/>
    <n v="2560"/>
    <n v="2162"/>
    <n v="59.5"/>
  </r>
  <r>
    <n v="1060"/>
    <x v="11"/>
    <n v="208"/>
    <x v="9"/>
    <n v="3"/>
    <x v="10"/>
    <n v="25"/>
    <n v="7"/>
    <n v="2560"/>
    <n v="2162"/>
    <n v="39.5"/>
  </r>
  <r>
    <n v="1061"/>
    <x v="11"/>
    <n v="244"/>
    <x v="0"/>
    <n v="10"/>
    <x v="11"/>
    <n v="26"/>
    <n v="5"/>
    <n v="2728"/>
    <n v="2162"/>
    <n v="149.5"/>
  </r>
  <r>
    <n v="1062"/>
    <x v="11"/>
    <n v="524"/>
    <x v="2"/>
    <n v="8"/>
    <x v="11"/>
    <n v="26"/>
    <n v="5"/>
    <n v="2728"/>
    <n v="2162"/>
    <n v="149.5"/>
  </r>
  <r>
    <n v="1063"/>
    <x v="11"/>
    <n v="298"/>
    <x v="3"/>
    <n v="6"/>
    <x v="11"/>
    <n v="26"/>
    <n v="5"/>
    <n v="2728"/>
    <n v="2162"/>
    <n v="149.5"/>
  </r>
  <r>
    <n v="1064"/>
    <x v="11"/>
    <n v="252"/>
    <x v="8"/>
    <n v="4"/>
    <x v="11"/>
    <n v="26"/>
    <n v="5"/>
    <n v="2728"/>
    <n v="2162"/>
    <n v="59.5"/>
  </r>
  <r>
    <n v="1065"/>
    <x v="11"/>
    <n v="222"/>
    <x v="9"/>
    <n v="3"/>
    <x v="11"/>
    <n v="26"/>
    <n v="5"/>
    <n v="2728"/>
    <n v="2162"/>
    <n v="39.5"/>
  </r>
  <r>
    <n v="1066"/>
    <x v="11"/>
    <n v="202"/>
    <x v="0"/>
    <n v="10"/>
    <x v="12"/>
    <n v="27"/>
    <n v="2"/>
    <n v="2908"/>
    <n v="2162"/>
    <n v="149.5"/>
  </r>
  <r>
    <n v="1067"/>
    <x v="11"/>
    <n v="528"/>
    <x v="2"/>
    <n v="8"/>
    <x v="12"/>
    <n v="27"/>
    <n v="2"/>
    <n v="2908"/>
    <n v="2162"/>
    <n v="149.5"/>
  </r>
  <r>
    <n v="1068"/>
    <x v="11"/>
    <n v="301"/>
    <x v="3"/>
    <n v="6"/>
    <x v="12"/>
    <n v="27"/>
    <n v="2"/>
    <n v="2908"/>
    <n v="2162"/>
    <n v="149.5"/>
  </r>
  <r>
    <n v="1069"/>
    <x v="11"/>
    <n v="226"/>
    <x v="8"/>
    <n v="4"/>
    <x v="12"/>
    <n v="27"/>
    <n v="2"/>
    <n v="2908"/>
    <n v="2162"/>
    <n v="59.5"/>
  </r>
  <r>
    <n v="1070"/>
    <x v="11"/>
    <n v="197"/>
    <x v="9"/>
    <n v="3"/>
    <x v="12"/>
    <n v="27"/>
    <n v="2"/>
    <n v="2908"/>
    <n v="2162"/>
    <n v="39.5"/>
  </r>
  <r>
    <n v="1071"/>
    <x v="12"/>
    <n v="161"/>
    <x v="0"/>
    <n v="10"/>
    <x v="1"/>
    <n v="0"/>
    <n v="2"/>
    <n v="9451"/>
    <n v="519"/>
    <n v="146"/>
  </r>
  <r>
    <n v="1072"/>
    <x v="12"/>
    <n v="188"/>
    <x v="2"/>
    <n v="8"/>
    <x v="1"/>
    <n v="0"/>
    <n v="2"/>
    <n v="9451"/>
    <n v="519"/>
    <n v="146"/>
  </r>
  <r>
    <n v="1073"/>
    <x v="12"/>
    <n v="183"/>
    <x v="3"/>
    <n v="6"/>
    <x v="1"/>
    <n v="0"/>
    <n v="2"/>
    <n v="9451"/>
    <n v="519"/>
    <n v="146"/>
  </r>
  <r>
    <n v="1074"/>
    <x v="12"/>
    <n v="187"/>
    <x v="7"/>
    <n v="5"/>
    <x v="1"/>
    <n v="0"/>
    <n v="2"/>
    <n v="9451"/>
    <n v="519"/>
    <n v="146"/>
  </r>
  <r>
    <n v="1075"/>
    <x v="12"/>
    <n v="131"/>
    <x v="8"/>
    <n v="4"/>
    <x v="1"/>
    <n v="0"/>
    <n v="2"/>
    <n v="9451"/>
    <n v="519"/>
    <n v="96.5"/>
  </r>
  <r>
    <n v="1076"/>
    <x v="12"/>
    <n v="85"/>
    <x v="9"/>
    <n v="3"/>
    <x v="1"/>
    <n v="0"/>
    <n v="2"/>
    <n v="9451"/>
    <n v="519"/>
    <n v="96.5"/>
  </r>
  <r>
    <n v="1077"/>
    <x v="12"/>
    <n v="219"/>
    <x v="0"/>
    <n v="10"/>
    <x v="2"/>
    <n v="2"/>
    <n v="4"/>
    <n v="7161"/>
    <n v="148"/>
    <n v="125.5"/>
  </r>
  <r>
    <n v="1078"/>
    <x v="12"/>
    <n v="266"/>
    <x v="2"/>
    <n v="8"/>
    <x v="2"/>
    <n v="2"/>
    <n v="4"/>
    <n v="7161"/>
    <n v="148"/>
    <n v="125.5"/>
  </r>
  <r>
    <n v="1079"/>
    <x v="12"/>
    <n v="194"/>
    <x v="3"/>
    <n v="6"/>
    <x v="2"/>
    <n v="2"/>
    <n v="4"/>
    <n v="7161"/>
    <n v="148"/>
    <n v="125.5"/>
  </r>
  <r>
    <n v="1080"/>
    <x v="12"/>
    <n v="291"/>
    <x v="8"/>
    <n v="4"/>
    <x v="2"/>
    <n v="2"/>
    <n v="4"/>
    <n v="7161"/>
    <n v="148"/>
    <n v="96.5"/>
  </r>
  <r>
    <n v="1081"/>
    <x v="12"/>
    <n v="259"/>
    <x v="9"/>
    <n v="3"/>
    <x v="2"/>
    <n v="2"/>
    <n v="4"/>
    <n v="7161"/>
    <n v="148"/>
    <n v="96.5"/>
  </r>
  <r>
    <n v="1082"/>
    <x v="12"/>
    <n v="133"/>
    <x v="4"/>
    <n v="2"/>
    <x v="2"/>
    <n v="2"/>
    <n v="4"/>
    <n v="7161"/>
    <n v="148"/>
    <n v="36.5"/>
  </r>
  <r>
    <n v="1083"/>
    <x v="12"/>
    <n v="104"/>
    <x v="5"/>
    <n v="1"/>
    <x v="2"/>
    <n v="2"/>
    <n v="4"/>
    <n v="7161"/>
    <n v="148"/>
    <n v="36.5"/>
  </r>
  <r>
    <n v="1084"/>
    <x v="12"/>
    <n v="202"/>
    <x v="0"/>
    <n v="10"/>
    <x v="3"/>
    <n v="3"/>
    <n v="6"/>
    <n v="8238"/>
    <n v="401"/>
    <n v="149.25"/>
  </r>
  <r>
    <n v="1085"/>
    <x v="12"/>
    <n v="305"/>
    <x v="2"/>
    <n v="8"/>
    <x v="3"/>
    <n v="3"/>
    <n v="6"/>
    <n v="8238"/>
    <n v="401"/>
    <n v="149.25"/>
  </r>
  <r>
    <n v="1086"/>
    <x v="12"/>
    <n v="226"/>
    <x v="3"/>
    <n v="6"/>
    <x v="3"/>
    <n v="3"/>
    <n v="6"/>
    <n v="8238"/>
    <n v="401"/>
    <n v="149.25"/>
  </r>
  <r>
    <n v="1087"/>
    <x v="12"/>
    <n v="322"/>
    <x v="6"/>
    <n v="7"/>
    <x v="3"/>
    <n v="3"/>
    <n v="6"/>
    <n v="8238"/>
    <n v="401"/>
    <n v="128"/>
  </r>
  <r>
    <n v="1088"/>
    <x v="12"/>
    <n v="225"/>
    <x v="7"/>
    <n v="5"/>
    <x v="3"/>
    <n v="3"/>
    <n v="6"/>
    <n v="8238"/>
    <n v="401"/>
    <n v="128"/>
  </r>
  <r>
    <n v="1089"/>
    <x v="12"/>
    <n v="146"/>
    <x v="8"/>
    <n v="4"/>
    <x v="3"/>
    <n v="3"/>
    <n v="6"/>
    <n v="8238"/>
    <n v="401"/>
    <n v="39.4"/>
  </r>
  <r>
    <n v="1090"/>
    <x v="12"/>
    <n v="183"/>
    <x v="9"/>
    <n v="3"/>
    <x v="3"/>
    <n v="3"/>
    <n v="6"/>
    <n v="8238"/>
    <n v="401"/>
    <n v="39.4"/>
  </r>
  <r>
    <n v="1091"/>
    <x v="12"/>
    <n v="153"/>
    <x v="4"/>
    <n v="2"/>
    <x v="3"/>
    <n v="3"/>
    <n v="6"/>
    <n v="8238"/>
    <n v="401"/>
    <n v="39.4"/>
  </r>
  <r>
    <n v="1092"/>
    <x v="12"/>
    <n v="275"/>
    <x v="0"/>
    <n v="10"/>
    <x v="4"/>
    <n v="5"/>
    <n v="5"/>
    <n v="3067"/>
    <n v="256"/>
    <n v="149.5"/>
  </r>
  <r>
    <n v="1093"/>
    <x v="12"/>
    <n v="375"/>
    <x v="1"/>
    <n v="9"/>
    <x v="4"/>
    <n v="5"/>
    <n v="5"/>
    <n v="3067"/>
    <n v="256"/>
    <n v="149.5"/>
  </r>
  <r>
    <n v="1094"/>
    <x v="12"/>
    <n v="609"/>
    <x v="2"/>
    <n v="8"/>
    <x v="4"/>
    <n v="5"/>
    <n v="5"/>
    <n v="3067"/>
    <n v="256"/>
    <n v="149.5"/>
  </r>
  <r>
    <n v="1095"/>
    <x v="12"/>
    <n v="305"/>
    <x v="3"/>
    <n v="6"/>
    <x v="4"/>
    <n v="5"/>
    <n v="5"/>
    <n v="3067"/>
    <n v="256"/>
    <n v="149.5"/>
  </r>
  <r>
    <n v="1096"/>
    <x v="12"/>
    <n v="250"/>
    <x v="8"/>
    <n v="4"/>
    <x v="4"/>
    <n v="5"/>
    <n v="5"/>
    <n v="3067"/>
    <n v="256"/>
    <n v="99.5"/>
  </r>
  <r>
    <n v="1097"/>
    <x v="12"/>
    <n v="229"/>
    <x v="4"/>
    <n v="2"/>
    <x v="4"/>
    <n v="5"/>
    <n v="5"/>
    <n v="3067"/>
    <n v="256"/>
    <n v="39.5"/>
  </r>
  <r>
    <n v="1098"/>
    <x v="12"/>
    <n v="218"/>
    <x v="0"/>
    <n v="10"/>
    <x v="5"/>
    <n v="6"/>
    <n v="1"/>
    <n v="1493"/>
    <n v="2"/>
    <n v="149.5"/>
  </r>
  <r>
    <n v="1099"/>
    <x v="12"/>
    <n v="313"/>
    <x v="2"/>
    <n v="8"/>
    <x v="5"/>
    <n v="6"/>
    <n v="1"/>
    <n v="1493"/>
    <n v="2"/>
    <n v="149.5"/>
  </r>
  <r>
    <n v="1100"/>
    <x v="12"/>
    <n v="202"/>
    <x v="3"/>
    <n v="6"/>
    <x v="5"/>
    <n v="6"/>
    <n v="1"/>
    <n v="1493"/>
    <n v="2"/>
    <n v="149.5"/>
  </r>
  <r>
    <n v="1101"/>
    <x v="12"/>
    <n v="299"/>
    <x v="6"/>
    <n v="7"/>
    <x v="5"/>
    <n v="6"/>
    <n v="1"/>
    <n v="1493"/>
    <n v="2"/>
    <n v="149.5"/>
  </r>
  <r>
    <n v="1102"/>
    <x v="12"/>
    <n v="212"/>
    <x v="8"/>
    <n v="4"/>
    <x v="5"/>
    <n v="6"/>
    <n v="1"/>
    <n v="1493"/>
    <n v="2"/>
    <n v="99.5"/>
  </r>
  <r>
    <n v="1103"/>
    <x v="12"/>
    <n v="212"/>
    <x v="9"/>
    <n v="3"/>
    <x v="5"/>
    <n v="6"/>
    <n v="1"/>
    <n v="1493"/>
    <n v="2"/>
    <n v="99.5"/>
  </r>
  <r>
    <n v="1104"/>
    <x v="12"/>
    <n v="160"/>
    <x v="4"/>
    <n v="2"/>
    <x v="5"/>
    <n v="6"/>
    <n v="1"/>
    <n v="1493"/>
    <n v="2"/>
    <n v="39.5"/>
  </r>
  <r>
    <n v="1105"/>
    <x v="12"/>
    <n v="175"/>
    <x v="5"/>
    <n v="1"/>
    <x v="5"/>
    <n v="6"/>
    <n v="1"/>
    <n v="1493"/>
    <n v="2"/>
    <n v="39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222" firstHeaderRow="1" firstDataRow="1" firstDataCol="1"/>
  <pivotFields count="11">
    <pivotField showAll="0"/>
    <pivotField axis="axisRow" numFmtId="16" showAll="0">
      <items count="14">
        <item sd="0" x="0"/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numFmtId="8" showAll="0"/>
    <pivotField axis="axisRow" showAll="0">
      <items count="11">
        <item x="2"/>
        <item x="3"/>
        <item x="8"/>
        <item x="9"/>
        <item x="4"/>
        <item x="5"/>
        <item x="1"/>
        <item x="0"/>
        <item x="6"/>
        <item x="7"/>
        <item t="default"/>
      </items>
    </pivotField>
    <pivotField showAll="0"/>
    <pivotField axis="axisRow" showAll="0">
      <items count="14">
        <item x="1"/>
        <item x="9"/>
        <item x="6"/>
        <item x="4"/>
        <item x="2"/>
        <item x="5"/>
        <item x="7"/>
        <item x="8"/>
        <item x="3"/>
        <item x="0"/>
        <item x="10"/>
        <item x="11"/>
        <item x="12"/>
        <item t="default"/>
      </items>
    </pivotField>
    <pivotField showAll="0"/>
    <pivotField showAll="0"/>
    <pivotField showAll="0"/>
    <pivotField showAll="0"/>
    <pivotField numFmtId="44" showAll="0" defaultSubtotal="0"/>
  </pivotFields>
  <rowFields count="3">
    <field x="5"/>
    <field x="3"/>
    <field x="1"/>
  </rowFields>
  <rowItems count="1219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6"/>
    </i>
    <i r="2">
      <x/>
    </i>
    <i r="2">
      <x v="1"/>
    </i>
    <i r="2">
      <x v="2"/>
    </i>
    <i r="2">
      <x v="3"/>
    </i>
    <i r="2">
      <x v="4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</i>
    <i r="2">
      <x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</i>
    <i r="2">
      <x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6"/>
    </i>
    <i r="2">
      <x/>
    </i>
    <i r="2">
      <x v="1"/>
    </i>
    <i r="2">
      <x v="2"/>
    </i>
    <i r="2">
      <x v="3"/>
    </i>
    <i r="2">
      <x v="4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9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/>
    </i>
    <i r="2">
      <x v="1"/>
    </i>
    <i r="2">
      <x v="2"/>
    </i>
    <i r="2">
      <x v="3"/>
    </i>
    <i r="2">
      <x v="4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5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/>
    </i>
    <i r="2">
      <x v="1"/>
    </i>
    <i r="2">
      <x v="2"/>
    </i>
    <i r="2">
      <x v="3"/>
    </i>
    <i r="2">
      <x v="4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6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6"/>
    </i>
    <i r="2">
      <x/>
    </i>
    <i r="2">
      <x v="1"/>
    </i>
    <i r="2">
      <x v="2"/>
    </i>
    <i r="2">
      <x v="3"/>
    </i>
    <i r="2">
      <x v="4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9"/>
    </i>
    <i r="2">
      <x/>
    </i>
    <i r="2">
      <x v="2"/>
    </i>
    <i r="2">
      <x v="3"/>
    </i>
    <i r="2">
      <x v="4"/>
    </i>
    <i>
      <x v="7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8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9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</i>
    <i r="2">
      <x v="9"/>
    </i>
    <i r="2">
      <x v="10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10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6"/>
    </i>
    <i r="2">
      <x/>
    </i>
    <i r="2">
      <x v="1"/>
    </i>
    <i r="2">
      <x v="2"/>
    </i>
    <i r="2">
      <x v="3"/>
    </i>
    <i r="2">
      <x v="4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1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6"/>
    </i>
    <i r="2">
      <x/>
    </i>
    <i r="2">
      <x v="1"/>
    </i>
    <i r="2">
      <x v="2"/>
    </i>
    <i r="2">
      <x v="3"/>
    </i>
    <i r="2">
      <x v="4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1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6"/>
    </i>
    <i r="2">
      <x/>
    </i>
    <i r="2">
      <x v="1"/>
    </i>
    <i r="2">
      <x v="2"/>
    </i>
    <i r="2">
      <x v="3"/>
    </i>
    <i r="2">
      <x v="4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grand">
      <x/>
    </i>
  </rowItems>
  <colItems count="1">
    <i/>
  </colItems>
  <dataFields count="1">
    <dataField name="Min of Resale Prices" fld="2" subtotal="min" baseField="1" baseItem="0" numFmtId="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ellsfargocenter.evenue.net/cgi-bin/ncommerce3/SEGetEventInfo?ticketCode=GS%3AWACH%3AWA2019%3ABE0313%3A&amp;linkID=global-wachovia&amp;shopperContext=&amp;pc=&amp;caller=&amp;appCode=&amp;groupCode=BE20&amp;cgc=&amp;dataAccId=615&amp;locale=en_US&amp;siteId=ev_global-wachovi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="80" zoomScaleNormal="80" workbookViewId="0">
      <selection activeCell="A16" sqref="A16:P16"/>
    </sheetView>
  </sheetViews>
  <sheetFormatPr defaultRowHeight="15" x14ac:dyDescent="0.25"/>
  <cols>
    <col min="1" max="1" width="8.28515625" customWidth="1"/>
    <col min="2" max="2" width="15.28515625" bestFit="1" customWidth="1"/>
    <col min="3" max="3" width="37.28515625" customWidth="1"/>
    <col min="5" max="5" width="16.85546875" bestFit="1" customWidth="1"/>
    <col min="7" max="7" width="13.42578125" bestFit="1" customWidth="1"/>
    <col min="8" max="8" width="10.140625" bestFit="1" customWidth="1"/>
  </cols>
  <sheetData>
    <row r="1" spans="1:16" x14ac:dyDescent="0.25">
      <c r="A1" s="33" t="s">
        <v>0</v>
      </c>
      <c r="B1" s="33"/>
      <c r="C1" s="33"/>
    </row>
    <row r="2" spans="1:16" x14ac:dyDescent="0.25">
      <c r="A2" s="34" t="s">
        <v>1</v>
      </c>
      <c r="B2" s="34"/>
      <c r="C2" s="34"/>
      <c r="E2" s="9" t="s">
        <v>80</v>
      </c>
    </row>
    <row r="3" spans="1:16" x14ac:dyDescent="0.25">
      <c r="E3" t="s">
        <v>79</v>
      </c>
    </row>
    <row r="4" spans="1:16" x14ac:dyDescent="0.25">
      <c r="A4" t="s">
        <v>64</v>
      </c>
      <c r="B4" t="s">
        <v>54</v>
      </c>
      <c r="C4" t="s">
        <v>50</v>
      </c>
      <c r="G4" t="s">
        <v>101</v>
      </c>
      <c r="H4" t="s">
        <v>99</v>
      </c>
    </row>
    <row r="5" spans="1:16" ht="30" x14ac:dyDescent="0.25">
      <c r="A5" s="3">
        <v>10</v>
      </c>
      <c r="B5" s="4" t="s">
        <v>48</v>
      </c>
      <c r="C5" s="1" t="s">
        <v>90</v>
      </c>
      <c r="G5" t="s">
        <v>27</v>
      </c>
      <c r="H5">
        <v>5</v>
      </c>
    </row>
    <row r="6" spans="1:16" ht="30" x14ac:dyDescent="0.25">
      <c r="A6" s="3">
        <v>9</v>
      </c>
      <c r="B6" s="4" t="s">
        <v>49</v>
      </c>
      <c r="C6" s="1" t="s">
        <v>51</v>
      </c>
      <c r="G6" t="s">
        <v>12</v>
      </c>
      <c r="H6">
        <v>1</v>
      </c>
    </row>
    <row r="7" spans="1:16" ht="30" x14ac:dyDescent="0.25">
      <c r="A7" s="3">
        <v>8</v>
      </c>
      <c r="B7" s="4" t="s">
        <v>55</v>
      </c>
      <c r="C7" s="1" t="s">
        <v>65</v>
      </c>
      <c r="G7" t="s">
        <v>13</v>
      </c>
      <c r="H7">
        <v>2</v>
      </c>
    </row>
    <row r="8" spans="1:16" x14ac:dyDescent="0.25">
      <c r="A8" s="7">
        <v>6</v>
      </c>
      <c r="B8" s="4" t="s">
        <v>56</v>
      </c>
      <c r="C8" s="1" t="s">
        <v>61</v>
      </c>
      <c r="G8" t="s">
        <v>34</v>
      </c>
      <c r="H8">
        <v>3</v>
      </c>
    </row>
    <row r="9" spans="1:16" ht="30" x14ac:dyDescent="0.25">
      <c r="A9" s="7">
        <v>7</v>
      </c>
      <c r="B9" s="4" t="s">
        <v>68</v>
      </c>
      <c r="C9" s="1" t="s">
        <v>72</v>
      </c>
      <c r="G9" t="s">
        <v>14</v>
      </c>
      <c r="H9">
        <v>4</v>
      </c>
    </row>
    <row r="10" spans="1:16" ht="60" x14ac:dyDescent="0.25">
      <c r="A10" s="7">
        <v>5</v>
      </c>
      <c r="B10" s="4" t="s">
        <v>69</v>
      </c>
      <c r="C10" s="1" t="s">
        <v>73</v>
      </c>
      <c r="G10" t="s">
        <v>15</v>
      </c>
      <c r="H10">
        <v>6</v>
      </c>
    </row>
    <row r="11" spans="1:16" ht="30" x14ac:dyDescent="0.25">
      <c r="A11" s="8">
        <v>4</v>
      </c>
      <c r="B11" s="4" t="s">
        <v>57</v>
      </c>
      <c r="C11" s="1" t="s">
        <v>66</v>
      </c>
      <c r="G11" t="s">
        <v>46</v>
      </c>
      <c r="H11">
        <v>7</v>
      </c>
    </row>
    <row r="12" spans="1:16" ht="30" x14ac:dyDescent="0.25">
      <c r="A12" s="8">
        <v>3</v>
      </c>
      <c r="B12" s="4" t="s">
        <v>58</v>
      </c>
      <c r="C12" s="1" t="s">
        <v>67</v>
      </c>
    </row>
    <row r="13" spans="1:16" ht="45" x14ac:dyDescent="0.25">
      <c r="A13" s="3">
        <v>2</v>
      </c>
      <c r="B13" s="4" t="s">
        <v>60</v>
      </c>
      <c r="C13" s="1" t="s">
        <v>71</v>
      </c>
    </row>
    <row r="14" spans="1:16" ht="30" x14ac:dyDescent="0.25">
      <c r="A14" s="3">
        <v>1</v>
      </c>
      <c r="B14" s="4" t="s">
        <v>59</v>
      </c>
      <c r="C14" s="1" t="s">
        <v>70</v>
      </c>
    </row>
    <row r="15" spans="1:16" x14ac:dyDescent="0.25">
      <c r="A15" s="6"/>
    </row>
    <row r="16" spans="1:16" x14ac:dyDescent="0.25">
      <c r="A16" s="33" t="s">
        <v>103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</row>
  </sheetData>
  <mergeCells count="3">
    <mergeCell ref="A1:C1"/>
    <mergeCell ref="A2:C2"/>
    <mergeCell ref="A16:P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4"/>
  <sheetViews>
    <sheetView tabSelected="1" zoomScaleNormal="100" workbookViewId="0">
      <pane ySplit="1" topLeftCell="A1146" activePane="bottomLeft" state="frozen"/>
      <selection pane="bottomLeft" activeCell="F1169" sqref="F1169"/>
    </sheetView>
  </sheetViews>
  <sheetFormatPr defaultRowHeight="15" x14ac:dyDescent="0.25"/>
  <cols>
    <col min="1" max="1" width="5.5703125" style="2" bestFit="1" customWidth="1"/>
    <col min="2" max="2" width="7" style="2" bestFit="1" customWidth="1"/>
    <col min="3" max="3" width="13.28515625" style="15" bestFit="1" customWidth="1"/>
    <col min="4" max="4" width="6.85546875" style="2" bestFit="1" customWidth="1"/>
    <col min="5" max="5" width="10" style="2" customWidth="1"/>
    <col min="6" max="6" width="25.28515625" style="2" bestFit="1" customWidth="1"/>
    <col min="7" max="7" width="9.85546875" style="18" bestFit="1" customWidth="1"/>
    <col min="8" max="8" width="9" style="18" customWidth="1"/>
    <col min="9" max="9" width="10.28515625" style="2" customWidth="1"/>
    <col min="10" max="10" width="11" style="2" customWidth="1"/>
    <col min="11" max="11" width="9" style="31" bestFit="1" customWidth="1"/>
    <col min="12" max="16384" width="9.140625" style="2"/>
  </cols>
  <sheetData>
    <row r="1" spans="1:11" s="25" customFormat="1" x14ac:dyDescent="0.25">
      <c r="A1" s="25" t="s">
        <v>74</v>
      </c>
      <c r="B1" s="25" t="s">
        <v>7</v>
      </c>
      <c r="C1" s="26" t="s">
        <v>2</v>
      </c>
      <c r="D1" s="25" t="s">
        <v>53</v>
      </c>
      <c r="E1" s="25" t="s">
        <v>93</v>
      </c>
      <c r="F1" s="25" t="s">
        <v>5</v>
      </c>
      <c r="G1" s="27" t="s">
        <v>47</v>
      </c>
      <c r="H1" s="27" t="s">
        <v>99</v>
      </c>
      <c r="I1" s="28" t="s">
        <v>91</v>
      </c>
      <c r="J1" s="25" t="s">
        <v>92</v>
      </c>
      <c r="K1" s="30" t="s">
        <v>94</v>
      </c>
    </row>
    <row r="2" spans="1:11" x14ac:dyDescent="0.25">
      <c r="A2" s="2">
        <v>1</v>
      </c>
      <c r="B2" s="19">
        <v>43888</v>
      </c>
      <c r="C2" s="20">
        <v>958</v>
      </c>
      <c r="D2" s="2" t="s">
        <v>52</v>
      </c>
      <c r="E2" s="2">
        <f t="shared" ref="E2:E65" si="0">IF(D2="Pit", 10, IF(D2="Floor", 9, IF(D2="100A", 8, IF(D2="100B", 6, IF(D2="SuiteA", 7, IF(D2="SuiteB", 5, IF(D2="200A", 4, IF(D2="200B",3,IF(D2="300A", 2, IF(D2="300B", 1, 0))))))))))</f>
        <v>10</v>
      </c>
      <c r="F2" s="2" t="s">
        <v>9</v>
      </c>
      <c r="G2" s="18">
        <f>'Concert Info'!$A$2-'Ticket Prices'!B2</f>
        <v>11</v>
      </c>
      <c r="H2" s="18">
        <f>IF(OR(F2='Concert Info'!$C$6, F2='Concert Info'!$C$13), 5, IF(OR(F2='Concert Info'!$C$2,F2='Concert Info'!$C$7), 1, IF(OR(F2='Concert Info'!$C$3, F2='Concert Info'!$C$10, F2='Concert Info'!$C$14), 2, IF(F2='Concert Info'!$C$8, 3, IF(OR(F2='Concert Info'!$C$4, F2='Concert Info'!$C$9), 4, IF(OR(F2='Concert Info'!$C$5, F2='Concert Info'!$C$11), 6, IF(F2='Concert Info'!$C$12, 7)))))))</f>
        <v>1</v>
      </c>
      <c r="I2" s="2">
        <v>5974</v>
      </c>
      <c r="J2" s="2">
        <f>IF('Ticket Prices'!F2='Concert Info'!$C$2,'Concert Info'!$J$2,IF('Ticket Prices'!F2='Concert Info'!$C$3,'Concert Info'!$J$3,IF('Ticket Prices'!F2='Concert Info'!$C$4,'Concert Info'!$J$4,IF('Ticket Prices'!F2='Concert Info'!$C$5,'Concert Info'!$J$5,IF('Ticket Prices'!F2='Concert Info'!$C$6,'Concert Info'!$J$6,IF('Ticket Prices'!F2='Concert Info'!$C$7,'Concert Info'!$J$7,IF('Ticket Prices'!F2='Concert Info'!$C$8,'Concert Info'!$J$8,IF('Ticket Prices'!F2='Concert Info'!$C$9,'Concert Info'!$J$9,IF('Ticket Prices'!F2='Concert Info'!$C$10,'Concert Info'!$J$10,IF('Ticket Prices'!F2='Concert Info'!$C$11,'Concert Info'!$J$11,IF('Ticket Prices'!F2='Concert Info'!$C$12,'Concert Info'!$J$12,IF('Ticket Prices'!F2='Concert Info'!$C$13,'Concert Info'!$J$13,IF('Ticket Prices'!F2='Concert Info'!$C$14,'Concert Info'!$J$14,0)))))))))))))</f>
        <v>1428</v>
      </c>
      <c r="K2" s="31">
        <f>IF(OR(D2="Pit", D2 = "Floor", D2 = "100A"), 145.5, IF(OR(D2="100B", D2="300A"), 95.5, 65.5))</f>
        <v>145.5</v>
      </c>
    </row>
    <row r="3" spans="1:11" x14ac:dyDescent="0.25">
      <c r="A3" s="2">
        <v>2</v>
      </c>
      <c r="B3" s="19">
        <f t="shared" ref="B3:B34" si="1">$B$2</f>
        <v>43888</v>
      </c>
      <c r="C3" s="20">
        <v>425</v>
      </c>
      <c r="D3" s="2" t="s">
        <v>49</v>
      </c>
      <c r="E3" s="2">
        <f t="shared" si="0"/>
        <v>9</v>
      </c>
      <c r="F3" s="2" t="s">
        <v>9</v>
      </c>
      <c r="G3" s="18">
        <f>'Concert Info'!$A$2-'Ticket Prices'!B3</f>
        <v>11</v>
      </c>
      <c r="H3" s="18">
        <f>IF(OR(F3='Concert Info'!$C$6, F3='Concert Info'!$C$13), 5, IF(OR(F3='Concert Info'!$C$2,F3='Concert Info'!$C$7), 1, IF(OR(F3='Concert Info'!$C$3, F3='Concert Info'!$C$10, F3='Concert Info'!$C$14), 2, IF(F3='Concert Info'!$C$8, 3, IF(OR(F3='Concert Info'!$C$4, F3='Concert Info'!$C$9), 4, IF(OR(F3='Concert Info'!$C$5, F3='Concert Info'!$C$11), 6, IF(F3='Concert Info'!$C$12, 7)))))))</f>
        <v>1</v>
      </c>
      <c r="I3" s="2">
        <v>5974</v>
      </c>
      <c r="J3" s="2">
        <f>IF('Ticket Prices'!F3='Concert Info'!$C$2,'Concert Info'!$J$2,IF('Ticket Prices'!F3='Concert Info'!$C$3,'Concert Info'!$J$3,IF('Ticket Prices'!F3='Concert Info'!$C$4,'Concert Info'!$J$4,IF('Ticket Prices'!F3='Concert Info'!$C$5,'Concert Info'!$J$5,IF('Ticket Prices'!F3='Concert Info'!$C$6,'Concert Info'!$J$6,IF('Ticket Prices'!F3='Concert Info'!$C$7,'Concert Info'!$J$7,IF('Ticket Prices'!F3='Concert Info'!$C$8,'Concert Info'!$J$8,IF('Ticket Prices'!F3='Concert Info'!$C$9,'Concert Info'!$J$9,IF('Ticket Prices'!F3='Concert Info'!$C$10,'Concert Info'!$J$10,IF('Ticket Prices'!F3='Concert Info'!$C$11,'Concert Info'!$J$11,IF('Ticket Prices'!F3='Concert Info'!$C$12,'Concert Info'!$J$12,IF('Ticket Prices'!F3='Concert Info'!$C$13,'Concert Info'!$J$13,IF('Ticket Prices'!F3='Concert Info'!$C$14,'Concert Info'!$J$14,0)))))))))))))</f>
        <v>1428</v>
      </c>
      <c r="K3" s="31">
        <f t="shared" ref="K3:K7" si="2">IF(OR(D3="Pit", D3 = "Floor", D3 = "100A"), 145.5, IF(OR(D3="100B", D3="300A"), 95.5, 65.5))</f>
        <v>145.5</v>
      </c>
    </row>
    <row r="4" spans="1:11" x14ac:dyDescent="0.25">
      <c r="A4" s="2">
        <v>3</v>
      </c>
      <c r="B4" s="19">
        <f t="shared" si="1"/>
        <v>43888</v>
      </c>
      <c r="C4" s="20">
        <v>632</v>
      </c>
      <c r="D4" s="2" t="s">
        <v>55</v>
      </c>
      <c r="E4" s="2">
        <f t="shared" si="0"/>
        <v>8</v>
      </c>
      <c r="F4" s="2" t="s">
        <v>9</v>
      </c>
      <c r="G4" s="18">
        <f>'Concert Info'!$A$2-'Ticket Prices'!B4</f>
        <v>11</v>
      </c>
      <c r="H4" s="18">
        <f>IF(OR(F4='Concert Info'!$C$6, F4='Concert Info'!$C$13), 5, IF(OR(F4='Concert Info'!$C$2,F4='Concert Info'!$C$7), 1, IF(OR(F4='Concert Info'!$C$3, F4='Concert Info'!$C$10, F4='Concert Info'!$C$14), 2, IF(F4='Concert Info'!$C$8, 3, IF(OR(F4='Concert Info'!$C$4, F4='Concert Info'!$C$9), 4, IF(OR(F4='Concert Info'!$C$5, F4='Concert Info'!$C$11), 6, IF(F4='Concert Info'!$C$12, 7)))))))</f>
        <v>1</v>
      </c>
      <c r="I4" s="2">
        <v>5974</v>
      </c>
      <c r="J4" s="2">
        <f>IF('Ticket Prices'!F4='Concert Info'!$C$2,'Concert Info'!$J$2,IF('Ticket Prices'!F4='Concert Info'!$C$3,'Concert Info'!$J$3,IF('Ticket Prices'!F4='Concert Info'!$C$4,'Concert Info'!$J$4,IF('Ticket Prices'!F4='Concert Info'!$C$5,'Concert Info'!$J$5,IF('Ticket Prices'!F4='Concert Info'!$C$6,'Concert Info'!$J$6,IF('Ticket Prices'!F4='Concert Info'!$C$7,'Concert Info'!$J$7,IF('Ticket Prices'!F4='Concert Info'!$C$8,'Concert Info'!$J$8,IF('Ticket Prices'!F4='Concert Info'!$C$9,'Concert Info'!$J$9,IF('Ticket Prices'!F4='Concert Info'!$C$10,'Concert Info'!$J$10,IF('Ticket Prices'!F4='Concert Info'!$C$11,'Concert Info'!$J$11,IF('Ticket Prices'!F4='Concert Info'!$C$12,'Concert Info'!$J$12,IF('Ticket Prices'!F4='Concert Info'!$C$13,'Concert Info'!$J$13,IF('Ticket Prices'!F4='Concert Info'!$C$14,'Concert Info'!$J$14,0)))))))))))))</f>
        <v>1428</v>
      </c>
      <c r="K4" s="31">
        <f t="shared" si="2"/>
        <v>145.5</v>
      </c>
    </row>
    <row r="5" spans="1:11" x14ac:dyDescent="0.25">
      <c r="A5" s="2">
        <v>4</v>
      </c>
      <c r="B5" s="19">
        <f t="shared" si="1"/>
        <v>43888</v>
      </c>
      <c r="C5" s="20">
        <v>542</v>
      </c>
      <c r="D5" s="2" t="s">
        <v>56</v>
      </c>
      <c r="E5" s="2">
        <f t="shared" si="0"/>
        <v>6</v>
      </c>
      <c r="F5" s="2" t="s">
        <v>9</v>
      </c>
      <c r="G5" s="18">
        <f>'Concert Info'!$A$2-'Ticket Prices'!B5</f>
        <v>11</v>
      </c>
      <c r="H5" s="18">
        <f>IF(OR(F5='Concert Info'!$C$6, F5='Concert Info'!$C$13), 5, IF(OR(F5='Concert Info'!$C$2,F5='Concert Info'!$C$7), 1, IF(OR(F5='Concert Info'!$C$3, F5='Concert Info'!$C$10, F5='Concert Info'!$C$14), 2, IF(F5='Concert Info'!$C$8, 3, IF(OR(F5='Concert Info'!$C$4, F5='Concert Info'!$C$9), 4, IF(OR(F5='Concert Info'!$C$5, F5='Concert Info'!$C$11), 6, IF(F5='Concert Info'!$C$12, 7)))))))</f>
        <v>1</v>
      </c>
      <c r="I5" s="2">
        <v>5974</v>
      </c>
      <c r="J5" s="2">
        <f>IF('Ticket Prices'!F5='Concert Info'!$C$2,'Concert Info'!$J$2,IF('Ticket Prices'!F5='Concert Info'!$C$3,'Concert Info'!$J$3,IF('Ticket Prices'!F5='Concert Info'!$C$4,'Concert Info'!$J$4,IF('Ticket Prices'!F5='Concert Info'!$C$5,'Concert Info'!$J$5,IF('Ticket Prices'!F5='Concert Info'!$C$6,'Concert Info'!$J$6,IF('Ticket Prices'!F5='Concert Info'!$C$7,'Concert Info'!$J$7,IF('Ticket Prices'!F5='Concert Info'!$C$8,'Concert Info'!$J$8,IF('Ticket Prices'!F5='Concert Info'!$C$9,'Concert Info'!$J$9,IF('Ticket Prices'!F5='Concert Info'!$C$10,'Concert Info'!$J$10,IF('Ticket Prices'!F5='Concert Info'!$C$11,'Concert Info'!$J$11,IF('Ticket Prices'!F5='Concert Info'!$C$12,'Concert Info'!$J$12,IF('Ticket Prices'!F5='Concert Info'!$C$13,'Concert Info'!$J$13,IF('Ticket Prices'!F5='Concert Info'!$C$14,'Concert Info'!$J$14,0)))))))))))))</f>
        <v>1428</v>
      </c>
      <c r="K5" s="31">
        <f t="shared" si="2"/>
        <v>95.5</v>
      </c>
    </row>
    <row r="6" spans="1:11" x14ac:dyDescent="0.25">
      <c r="A6" s="2">
        <v>5</v>
      </c>
      <c r="B6" s="19">
        <f t="shared" si="1"/>
        <v>43888</v>
      </c>
      <c r="C6" s="20">
        <v>218</v>
      </c>
      <c r="D6" s="2" t="s">
        <v>60</v>
      </c>
      <c r="E6" s="2">
        <f t="shared" si="0"/>
        <v>2</v>
      </c>
      <c r="F6" s="2" t="s">
        <v>9</v>
      </c>
      <c r="G6" s="18">
        <f>'Concert Info'!$A$2-'Ticket Prices'!B6</f>
        <v>11</v>
      </c>
      <c r="H6" s="18">
        <f>IF(OR(F6='Concert Info'!$C$6, F6='Concert Info'!$C$13), 5, IF(OR(F6='Concert Info'!$C$2,F6='Concert Info'!$C$7), 1, IF(OR(F6='Concert Info'!$C$3, F6='Concert Info'!$C$10, F6='Concert Info'!$C$14), 2, IF(F6='Concert Info'!$C$8, 3, IF(OR(F6='Concert Info'!$C$4, F6='Concert Info'!$C$9), 4, IF(OR(F6='Concert Info'!$C$5, F6='Concert Info'!$C$11), 6, IF(F6='Concert Info'!$C$12, 7)))))))</f>
        <v>1</v>
      </c>
      <c r="I6" s="2">
        <v>5974</v>
      </c>
      <c r="J6" s="2">
        <f>IF('Ticket Prices'!F6='Concert Info'!$C$2,'Concert Info'!$J$2,IF('Ticket Prices'!F6='Concert Info'!$C$3,'Concert Info'!$J$3,IF('Ticket Prices'!F6='Concert Info'!$C$4,'Concert Info'!$J$4,IF('Ticket Prices'!F6='Concert Info'!$C$5,'Concert Info'!$J$5,IF('Ticket Prices'!F6='Concert Info'!$C$6,'Concert Info'!$J$6,IF('Ticket Prices'!F6='Concert Info'!$C$7,'Concert Info'!$J$7,IF('Ticket Prices'!F6='Concert Info'!$C$8,'Concert Info'!$J$8,IF('Ticket Prices'!F6='Concert Info'!$C$9,'Concert Info'!$J$9,IF('Ticket Prices'!F6='Concert Info'!$C$10,'Concert Info'!$J$10,IF('Ticket Prices'!F6='Concert Info'!$C$11,'Concert Info'!$J$11,IF('Ticket Prices'!F6='Concert Info'!$C$12,'Concert Info'!$J$12,IF('Ticket Prices'!F6='Concert Info'!$C$13,'Concert Info'!$J$13,IF('Ticket Prices'!F6='Concert Info'!$C$14,'Concert Info'!$J$14,0)))))))))))))</f>
        <v>1428</v>
      </c>
      <c r="K6" s="31">
        <f t="shared" si="2"/>
        <v>95.5</v>
      </c>
    </row>
    <row r="7" spans="1:11" x14ac:dyDescent="0.25">
      <c r="A7" s="2">
        <v>6</v>
      </c>
      <c r="B7" s="19">
        <f t="shared" si="1"/>
        <v>43888</v>
      </c>
      <c r="C7" s="20">
        <v>216</v>
      </c>
      <c r="D7" s="2" t="s">
        <v>59</v>
      </c>
      <c r="E7" s="2">
        <f t="shared" si="0"/>
        <v>1</v>
      </c>
      <c r="F7" s="2" t="s">
        <v>9</v>
      </c>
      <c r="G7" s="18">
        <f>'Concert Info'!$A$2-'Ticket Prices'!B7</f>
        <v>11</v>
      </c>
      <c r="H7" s="18">
        <f>IF(OR(F7='Concert Info'!$C$6, F7='Concert Info'!$C$13), 5, IF(OR(F7='Concert Info'!$C$2,F7='Concert Info'!$C$7), 1, IF(OR(F7='Concert Info'!$C$3, F7='Concert Info'!$C$10, F7='Concert Info'!$C$14), 2, IF(F7='Concert Info'!$C$8, 3, IF(OR(F7='Concert Info'!$C$4, F7='Concert Info'!$C$9), 4, IF(OR(F7='Concert Info'!$C$5, F7='Concert Info'!$C$11), 6, IF(F7='Concert Info'!$C$12, 7)))))))</f>
        <v>1</v>
      </c>
      <c r="I7" s="2">
        <v>5974</v>
      </c>
      <c r="J7" s="2">
        <f>IF('Ticket Prices'!F7='Concert Info'!$C$2,'Concert Info'!$J$2,IF('Ticket Prices'!F7='Concert Info'!$C$3,'Concert Info'!$J$3,IF('Ticket Prices'!F7='Concert Info'!$C$4,'Concert Info'!$J$4,IF('Ticket Prices'!F7='Concert Info'!$C$5,'Concert Info'!$J$5,IF('Ticket Prices'!F7='Concert Info'!$C$6,'Concert Info'!$J$6,IF('Ticket Prices'!F7='Concert Info'!$C$7,'Concert Info'!$J$7,IF('Ticket Prices'!F7='Concert Info'!$C$8,'Concert Info'!$J$8,IF('Ticket Prices'!F7='Concert Info'!$C$9,'Concert Info'!$J$9,IF('Ticket Prices'!F7='Concert Info'!$C$10,'Concert Info'!$J$10,IF('Ticket Prices'!F7='Concert Info'!$C$11,'Concert Info'!$J$11,IF('Ticket Prices'!F7='Concert Info'!$C$12,'Concert Info'!$J$12,IF('Ticket Prices'!F7='Concert Info'!$C$13,'Concert Info'!$J$13,IF('Ticket Prices'!F7='Concert Info'!$C$14,'Concert Info'!$J$14,0)))))))))))))</f>
        <v>1428</v>
      </c>
      <c r="K7" s="31">
        <f t="shared" si="2"/>
        <v>65.5</v>
      </c>
    </row>
    <row r="8" spans="1:11" x14ac:dyDescent="0.25">
      <c r="A8" s="2">
        <v>7</v>
      </c>
      <c r="B8" s="19">
        <f t="shared" si="1"/>
        <v>43888</v>
      </c>
      <c r="C8" s="20">
        <v>650</v>
      </c>
      <c r="D8" s="2" t="s">
        <v>52</v>
      </c>
      <c r="E8" s="2">
        <f t="shared" si="0"/>
        <v>10</v>
      </c>
      <c r="F8" s="2" t="s">
        <v>16</v>
      </c>
      <c r="G8" s="18">
        <f>'Concert Info'!$A$3-'Ticket Prices'!B8</f>
        <v>12</v>
      </c>
      <c r="H8" s="18">
        <f>IF(OR(F8='Concert Info'!$C$6, F8='Concert Info'!$C$13), 5, IF(OR(F8='Concert Info'!$C$2,F8='Concert Info'!$C$7), 1, IF(OR(F8='Concert Info'!$C$3, F8='Concert Info'!$C$10, F8='Concert Info'!$C$14), 2, IF(F8='Concert Info'!$C$8, 3, IF(OR(F8='Concert Info'!$C$4, F8='Concert Info'!$C$9), 4, IF(OR(F8='Concert Info'!$C$5, F8='Concert Info'!$C$11), 6, IF(F8='Concert Info'!$C$12, 7)))))))</f>
        <v>2</v>
      </c>
      <c r="I8" s="2">
        <v>8715</v>
      </c>
      <c r="J8" s="2">
        <f>IF('Ticket Prices'!F8='Concert Info'!$C$2,'Concert Info'!$J$2,IF('Ticket Prices'!F8='Concert Info'!$C$3,'Concert Info'!$J$3,IF('Ticket Prices'!F8='Concert Info'!$C$4,'Concert Info'!$J$4,IF('Ticket Prices'!F8='Concert Info'!$C$5,'Concert Info'!$J$5,IF('Ticket Prices'!F8='Concert Info'!$C$6,'Concert Info'!$J$6,IF('Ticket Prices'!F8='Concert Info'!$C$7,'Concert Info'!$J$7,IF('Ticket Prices'!F8='Concert Info'!$C$8,'Concert Info'!$J$8,IF('Ticket Prices'!F8='Concert Info'!$C$9,'Concert Info'!$J$9,IF('Ticket Prices'!F8='Concert Info'!$C$10,'Concert Info'!$J$10,IF('Ticket Prices'!F8='Concert Info'!$C$11,'Concert Info'!$J$11,IF('Ticket Prices'!F8='Concert Info'!$C$12,'Concert Info'!$J$12,IF('Ticket Prices'!F8='Concert Info'!$C$13,'Concert Info'!$J$13,IF('Ticket Prices'!F8='Concert Info'!$C$14,'Concert Info'!$J$14,0)))))))))))))</f>
        <v>519</v>
      </c>
      <c r="K8" s="31">
        <f>IF(OR(D8="200A", D8="200B"), 96.5, 146)</f>
        <v>146</v>
      </c>
    </row>
    <row r="9" spans="1:11" x14ac:dyDescent="0.25">
      <c r="A9" s="2">
        <v>8</v>
      </c>
      <c r="B9" s="19">
        <f t="shared" si="1"/>
        <v>43888</v>
      </c>
      <c r="C9" s="20">
        <v>543</v>
      </c>
      <c r="D9" s="2" t="s">
        <v>49</v>
      </c>
      <c r="E9" s="2">
        <f t="shared" si="0"/>
        <v>9</v>
      </c>
      <c r="F9" s="2" t="str">
        <f t="shared" ref="F9:F15" si="3">$F$8</f>
        <v>Amway Center</v>
      </c>
      <c r="G9" s="18">
        <f>'Concert Info'!$A$3-'Ticket Prices'!B9</f>
        <v>12</v>
      </c>
      <c r="H9" s="18">
        <f>IF(OR(F9='Concert Info'!$C$6, F9='Concert Info'!$C$13), 5, IF(OR(F9='Concert Info'!$C$2,F9='Concert Info'!$C$7), 1, IF(OR(F9='Concert Info'!$C$3, F9='Concert Info'!$C$10, F9='Concert Info'!$C$14), 2, IF(F9='Concert Info'!$C$8, 3, IF(OR(F9='Concert Info'!$C$4, F9='Concert Info'!$C$9), 4, IF(OR(F9='Concert Info'!$C$5, F9='Concert Info'!$C$11), 6, IF(F9='Concert Info'!$C$12, 7)))))))</f>
        <v>2</v>
      </c>
      <c r="I9" s="2">
        <v>8715</v>
      </c>
      <c r="J9" s="2">
        <f>IF('Ticket Prices'!F9='Concert Info'!$C$2,'Concert Info'!$J$2,IF('Ticket Prices'!F9='Concert Info'!$C$3,'Concert Info'!$J$3,IF('Ticket Prices'!F9='Concert Info'!$C$4,'Concert Info'!$J$4,IF('Ticket Prices'!F9='Concert Info'!$C$5,'Concert Info'!$J$5,IF('Ticket Prices'!F9='Concert Info'!$C$6,'Concert Info'!$J$6,IF('Ticket Prices'!F9='Concert Info'!$C$7,'Concert Info'!$J$7,IF('Ticket Prices'!F9='Concert Info'!$C$8,'Concert Info'!$J$8,IF('Ticket Prices'!F9='Concert Info'!$C$9,'Concert Info'!$J$9,IF('Ticket Prices'!F9='Concert Info'!$C$10,'Concert Info'!$J$10,IF('Ticket Prices'!F9='Concert Info'!$C$11,'Concert Info'!$J$11,IF('Ticket Prices'!F9='Concert Info'!$C$12,'Concert Info'!$J$12,IF('Ticket Prices'!F9='Concert Info'!$C$13,'Concert Info'!$J$13,IF('Ticket Prices'!F9='Concert Info'!$C$14,'Concert Info'!$J$14,0)))))))))))))</f>
        <v>519</v>
      </c>
      <c r="K9" s="31">
        <f t="shared" ref="K9:K15" si="4">IF(OR(D9="200A", D9="200B"), 96.5, 146)</f>
        <v>146</v>
      </c>
    </row>
    <row r="10" spans="1:11" x14ac:dyDescent="0.25">
      <c r="A10" s="2">
        <v>9</v>
      </c>
      <c r="B10" s="19">
        <f t="shared" si="1"/>
        <v>43888</v>
      </c>
      <c r="C10" s="20">
        <v>447</v>
      </c>
      <c r="D10" s="2" t="s">
        <v>55</v>
      </c>
      <c r="E10" s="2">
        <f t="shared" si="0"/>
        <v>8</v>
      </c>
      <c r="F10" s="2" t="str">
        <f t="shared" si="3"/>
        <v>Amway Center</v>
      </c>
      <c r="G10" s="18">
        <f>'Concert Info'!$A$3-'Ticket Prices'!B10</f>
        <v>12</v>
      </c>
      <c r="H10" s="18">
        <f>IF(OR(F10='Concert Info'!$C$6, F10='Concert Info'!$C$13), 5, IF(OR(F10='Concert Info'!$C$2,F10='Concert Info'!$C$7), 1, IF(OR(F10='Concert Info'!$C$3, F10='Concert Info'!$C$10, F10='Concert Info'!$C$14), 2, IF(F10='Concert Info'!$C$8, 3, IF(OR(F10='Concert Info'!$C$4, F10='Concert Info'!$C$9), 4, IF(OR(F10='Concert Info'!$C$5, F10='Concert Info'!$C$11), 6, IF(F10='Concert Info'!$C$12, 7)))))))</f>
        <v>2</v>
      </c>
      <c r="I10" s="2">
        <v>8715</v>
      </c>
      <c r="J10" s="2">
        <f>IF('Ticket Prices'!F10='Concert Info'!$C$2,'Concert Info'!$J$2,IF('Ticket Prices'!F10='Concert Info'!$C$3,'Concert Info'!$J$3,IF('Ticket Prices'!F10='Concert Info'!$C$4,'Concert Info'!$J$4,IF('Ticket Prices'!F10='Concert Info'!$C$5,'Concert Info'!$J$5,IF('Ticket Prices'!F10='Concert Info'!$C$6,'Concert Info'!$J$6,IF('Ticket Prices'!F10='Concert Info'!$C$7,'Concert Info'!$J$7,IF('Ticket Prices'!F10='Concert Info'!$C$8,'Concert Info'!$J$8,IF('Ticket Prices'!F10='Concert Info'!$C$9,'Concert Info'!$J$9,IF('Ticket Prices'!F10='Concert Info'!$C$10,'Concert Info'!$J$10,IF('Ticket Prices'!F10='Concert Info'!$C$11,'Concert Info'!$J$11,IF('Ticket Prices'!F10='Concert Info'!$C$12,'Concert Info'!$J$12,IF('Ticket Prices'!F10='Concert Info'!$C$13,'Concert Info'!$J$13,IF('Ticket Prices'!F10='Concert Info'!$C$14,'Concert Info'!$J$14,0)))))))))))))</f>
        <v>519</v>
      </c>
      <c r="K10" s="31">
        <f t="shared" si="4"/>
        <v>146</v>
      </c>
    </row>
    <row r="11" spans="1:11" x14ac:dyDescent="0.25">
      <c r="A11" s="2">
        <v>10</v>
      </c>
      <c r="B11" s="19">
        <f t="shared" si="1"/>
        <v>43888</v>
      </c>
      <c r="C11" s="20">
        <v>587</v>
      </c>
      <c r="D11" s="2" t="s">
        <v>56</v>
      </c>
      <c r="E11" s="2">
        <f t="shared" si="0"/>
        <v>6</v>
      </c>
      <c r="F11" s="2" t="str">
        <f t="shared" si="3"/>
        <v>Amway Center</v>
      </c>
      <c r="G11" s="18">
        <f>'Concert Info'!$A$3-'Ticket Prices'!B11</f>
        <v>12</v>
      </c>
      <c r="H11" s="18">
        <f>IF(OR(F11='Concert Info'!$C$6, F11='Concert Info'!$C$13), 5, IF(OR(F11='Concert Info'!$C$2,F11='Concert Info'!$C$7), 1, IF(OR(F11='Concert Info'!$C$3, F11='Concert Info'!$C$10, F11='Concert Info'!$C$14), 2, IF(F11='Concert Info'!$C$8, 3, IF(OR(F11='Concert Info'!$C$4, F11='Concert Info'!$C$9), 4, IF(OR(F11='Concert Info'!$C$5, F11='Concert Info'!$C$11), 6, IF(F11='Concert Info'!$C$12, 7)))))))</f>
        <v>2</v>
      </c>
      <c r="I11" s="2">
        <v>8715</v>
      </c>
      <c r="J11" s="2">
        <f>IF('Ticket Prices'!F11='Concert Info'!$C$2,'Concert Info'!$J$2,IF('Ticket Prices'!F11='Concert Info'!$C$3,'Concert Info'!$J$3,IF('Ticket Prices'!F11='Concert Info'!$C$4,'Concert Info'!$J$4,IF('Ticket Prices'!F11='Concert Info'!$C$5,'Concert Info'!$J$5,IF('Ticket Prices'!F11='Concert Info'!$C$6,'Concert Info'!$J$6,IF('Ticket Prices'!F11='Concert Info'!$C$7,'Concert Info'!$J$7,IF('Ticket Prices'!F11='Concert Info'!$C$8,'Concert Info'!$J$8,IF('Ticket Prices'!F11='Concert Info'!$C$9,'Concert Info'!$J$9,IF('Ticket Prices'!F11='Concert Info'!$C$10,'Concert Info'!$J$10,IF('Ticket Prices'!F11='Concert Info'!$C$11,'Concert Info'!$J$11,IF('Ticket Prices'!F11='Concert Info'!$C$12,'Concert Info'!$J$12,IF('Ticket Prices'!F11='Concert Info'!$C$13,'Concert Info'!$J$13,IF('Ticket Prices'!F11='Concert Info'!$C$14,'Concert Info'!$J$14,0)))))))))))))</f>
        <v>519</v>
      </c>
      <c r="K11" s="31">
        <f t="shared" si="4"/>
        <v>146</v>
      </c>
    </row>
    <row r="12" spans="1:11" x14ac:dyDescent="0.25">
      <c r="A12" s="2">
        <v>11</v>
      </c>
      <c r="B12" s="19">
        <f t="shared" si="1"/>
        <v>43888</v>
      </c>
      <c r="C12" s="20">
        <v>369</v>
      </c>
      <c r="D12" s="2" t="s">
        <v>68</v>
      </c>
      <c r="E12" s="2">
        <f t="shared" si="0"/>
        <v>7</v>
      </c>
      <c r="F12" s="2" t="str">
        <f t="shared" si="3"/>
        <v>Amway Center</v>
      </c>
      <c r="G12" s="18">
        <f>'Concert Info'!$A$3-'Ticket Prices'!B12</f>
        <v>12</v>
      </c>
      <c r="H12" s="18">
        <f>IF(OR(F12='Concert Info'!$C$6, F12='Concert Info'!$C$13), 5, IF(OR(F12='Concert Info'!$C$2,F12='Concert Info'!$C$7), 1, IF(OR(F12='Concert Info'!$C$3, F12='Concert Info'!$C$10, F12='Concert Info'!$C$14), 2, IF(F12='Concert Info'!$C$8, 3, IF(OR(F12='Concert Info'!$C$4, F12='Concert Info'!$C$9), 4, IF(OR(F12='Concert Info'!$C$5, F12='Concert Info'!$C$11), 6, IF(F12='Concert Info'!$C$12, 7)))))))</f>
        <v>2</v>
      </c>
      <c r="I12" s="2">
        <v>8715</v>
      </c>
      <c r="J12" s="2">
        <f>IF('Ticket Prices'!F12='Concert Info'!$C$2,'Concert Info'!$J$2,IF('Ticket Prices'!F12='Concert Info'!$C$3,'Concert Info'!$J$3,IF('Ticket Prices'!F12='Concert Info'!$C$4,'Concert Info'!$J$4,IF('Ticket Prices'!F12='Concert Info'!$C$5,'Concert Info'!$J$5,IF('Ticket Prices'!F12='Concert Info'!$C$6,'Concert Info'!$J$6,IF('Ticket Prices'!F12='Concert Info'!$C$7,'Concert Info'!$J$7,IF('Ticket Prices'!F12='Concert Info'!$C$8,'Concert Info'!$J$8,IF('Ticket Prices'!F12='Concert Info'!$C$9,'Concert Info'!$J$9,IF('Ticket Prices'!F12='Concert Info'!$C$10,'Concert Info'!$J$10,IF('Ticket Prices'!F12='Concert Info'!$C$11,'Concert Info'!$J$11,IF('Ticket Prices'!F12='Concert Info'!$C$12,'Concert Info'!$J$12,IF('Ticket Prices'!F12='Concert Info'!$C$13,'Concert Info'!$J$13,IF('Ticket Prices'!F12='Concert Info'!$C$14,'Concert Info'!$J$14,0)))))))))))))</f>
        <v>519</v>
      </c>
      <c r="K12" s="31">
        <f t="shared" si="4"/>
        <v>146</v>
      </c>
    </row>
    <row r="13" spans="1:11" x14ac:dyDescent="0.25">
      <c r="A13" s="2">
        <v>12</v>
      </c>
      <c r="B13" s="19">
        <f t="shared" si="1"/>
        <v>43888</v>
      </c>
      <c r="C13" s="20">
        <v>271</v>
      </c>
      <c r="D13" s="2" t="s">
        <v>69</v>
      </c>
      <c r="E13" s="2">
        <f t="shared" si="0"/>
        <v>5</v>
      </c>
      <c r="F13" s="2" t="str">
        <f t="shared" si="3"/>
        <v>Amway Center</v>
      </c>
      <c r="G13" s="18">
        <f>'Concert Info'!$A$3-'Ticket Prices'!B13</f>
        <v>12</v>
      </c>
      <c r="H13" s="18">
        <f>IF(OR(F13='Concert Info'!$C$6, F13='Concert Info'!$C$13), 5, IF(OR(F13='Concert Info'!$C$2,F13='Concert Info'!$C$7), 1, IF(OR(F13='Concert Info'!$C$3, F13='Concert Info'!$C$10, F13='Concert Info'!$C$14), 2, IF(F13='Concert Info'!$C$8, 3, IF(OR(F13='Concert Info'!$C$4, F13='Concert Info'!$C$9), 4, IF(OR(F13='Concert Info'!$C$5, F13='Concert Info'!$C$11), 6, IF(F13='Concert Info'!$C$12, 7)))))))</f>
        <v>2</v>
      </c>
      <c r="I13" s="2">
        <v>8715</v>
      </c>
      <c r="J13" s="2">
        <f>IF('Ticket Prices'!F13='Concert Info'!$C$2,'Concert Info'!$J$2,IF('Ticket Prices'!F13='Concert Info'!$C$3,'Concert Info'!$J$3,IF('Ticket Prices'!F13='Concert Info'!$C$4,'Concert Info'!$J$4,IF('Ticket Prices'!F13='Concert Info'!$C$5,'Concert Info'!$J$5,IF('Ticket Prices'!F13='Concert Info'!$C$6,'Concert Info'!$J$6,IF('Ticket Prices'!F13='Concert Info'!$C$7,'Concert Info'!$J$7,IF('Ticket Prices'!F13='Concert Info'!$C$8,'Concert Info'!$J$8,IF('Ticket Prices'!F13='Concert Info'!$C$9,'Concert Info'!$J$9,IF('Ticket Prices'!F13='Concert Info'!$C$10,'Concert Info'!$J$10,IF('Ticket Prices'!F13='Concert Info'!$C$11,'Concert Info'!$J$11,IF('Ticket Prices'!F13='Concert Info'!$C$12,'Concert Info'!$J$12,IF('Ticket Prices'!F13='Concert Info'!$C$13,'Concert Info'!$J$13,IF('Ticket Prices'!F13='Concert Info'!$C$14,'Concert Info'!$J$14,0)))))))))))))</f>
        <v>519</v>
      </c>
      <c r="K13" s="31">
        <f t="shared" si="4"/>
        <v>146</v>
      </c>
    </row>
    <row r="14" spans="1:11" x14ac:dyDescent="0.25">
      <c r="A14" s="2">
        <v>13</v>
      </c>
      <c r="B14" s="19">
        <f t="shared" si="1"/>
        <v>43888</v>
      </c>
      <c r="C14" s="20">
        <v>221</v>
      </c>
      <c r="D14" s="2" t="s">
        <v>57</v>
      </c>
      <c r="E14" s="2">
        <f t="shared" si="0"/>
        <v>4</v>
      </c>
      <c r="F14" s="2" t="str">
        <f t="shared" si="3"/>
        <v>Amway Center</v>
      </c>
      <c r="G14" s="18">
        <f>'Concert Info'!$A$3-'Ticket Prices'!B14</f>
        <v>12</v>
      </c>
      <c r="H14" s="18">
        <f>IF(OR(F14='Concert Info'!$C$6, F14='Concert Info'!$C$13), 5, IF(OR(F14='Concert Info'!$C$2,F14='Concert Info'!$C$7), 1, IF(OR(F14='Concert Info'!$C$3, F14='Concert Info'!$C$10, F14='Concert Info'!$C$14), 2, IF(F14='Concert Info'!$C$8, 3, IF(OR(F14='Concert Info'!$C$4, F14='Concert Info'!$C$9), 4, IF(OR(F14='Concert Info'!$C$5, F14='Concert Info'!$C$11), 6, IF(F14='Concert Info'!$C$12, 7)))))))</f>
        <v>2</v>
      </c>
      <c r="I14" s="2">
        <v>8715</v>
      </c>
      <c r="J14" s="2">
        <f>IF('Ticket Prices'!F14='Concert Info'!$C$2,'Concert Info'!$J$2,IF('Ticket Prices'!F14='Concert Info'!$C$3,'Concert Info'!$J$3,IF('Ticket Prices'!F14='Concert Info'!$C$4,'Concert Info'!$J$4,IF('Ticket Prices'!F14='Concert Info'!$C$5,'Concert Info'!$J$5,IF('Ticket Prices'!F14='Concert Info'!$C$6,'Concert Info'!$J$6,IF('Ticket Prices'!F14='Concert Info'!$C$7,'Concert Info'!$J$7,IF('Ticket Prices'!F14='Concert Info'!$C$8,'Concert Info'!$J$8,IF('Ticket Prices'!F14='Concert Info'!$C$9,'Concert Info'!$J$9,IF('Ticket Prices'!F14='Concert Info'!$C$10,'Concert Info'!$J$10,IF('Ticket Prices'!F14='Concert Info'!$C$11,'Concert Info'!$J$11,IF('Ticket Prices'!F14='Concert Info'!$C$12,'Concert Info'!$J$12,IF('Ticket Prices'!F14='Concert Info'!$C$13,'Concert Info'!$J$13,IF('Ticket Prices'!F14='Concert Info'!$C$14,'Concert Info'!$J$14,0)))))))))))))</f>
        <v>519</v>
      </c>
      <c r="K14" s="31">
        <f t="shared" si="4"/>
        <v>96.5</v>
      </c>
    </row>
    <row r="15" spans="1:11" x14ac:dyDescent="0.25">
      <c r="A15" s="2">
        <v>14</v>
      </c>
      <c r="B15" s="19">
        <f t="shared" si="1"/>
        <v>43888</v>
      </c>
      <c r="C15" s="20">
        <v>202</v>
      </c>
      <c r="D15" s="2" t="s">
        <v>58</v>
      </c>
      <c r="E15" s="2">
        <f t="shared" si="0"/>
        <v>3</v>
      </c>
      <c r="F15" s="2" t="str">
        <f t="shared" si="3"/>
        <v>Amway Center</v>
      </c>
      <c r="G15" s="18">
        <f>'Concert Info'!$A$3-'Ticket Prices'!B15</f>
        <v>12</v>
      </c>
      <c r="H15" s="18">
        <f>IF(OR(F15='Concert Info'!$C$6, F15='Concert Info'!$C$13), 5, IF(OR(F15='Concert Info'!$C$2,F15='Concert Info'!$C$7), 1, IF(OR(F15='Concert Info'!$C$3, F15='Concert Info'!$C$10, F15='Concert Info'!$C$14), 2, IF(F15='Concert Info'!$C$8, 3, IF(OR(F15='Concert Info'!$C$4, F15='Concert Info'!$C$9), 4, IF(OR(F15='Concert Info'!$C$5, F15='Concert Info'!$C$11), 6, IF(F15='Concert Info'!$C$12, 7)))))))</f>
        <v>2</v>
      </c>
      <c r="I15" s="2">
        <v>8715</v>
      </c>
      <c r="J15" s="2">
        <f>IF('Ticket Prices'!F15='Concert Info'!$C$2,'Concert Info'!$J$2,IF('Ticket Prices'!F15='Concert Info'!$C$3,'Concert Info'!$J$3,IF('Ticket Prices'!F15='Concert Info'!$C$4,'Concert Info'!$J$4,IF('Ticket Prices'!F15='Concert Info'!$C$5,'Concert Info'!$J$5,IF('Ticket Prices'!F15='Concert Info'!$C$6,'Concert Info'!$J$6,IF('Ticket Prices'!F15='Concert Info'!$C$7,'Concert Info'!$J$7,IF('Ticket Prices'!F15='Concert Info'!$C$8,'Concert Info'!$J$8,IF('Ticket Prices'!F15='Concert Info'!$C$9,'Concert Info'!$J$9,IF('Ticket Prices'!F15='Concert Info'!$C$10,'Concert Info'!$J$10,IF('Ticket Prices'!F15='Concert Info'!$C$11,'Concert Info'!$J$11,IF('Ticket Prices'!F15='Concert Info'!$C$12,'Concert Info'!$J$12,IF('Ticket Prices'!F15='Concert Info'!$C$13,'Concert Info'!$J$13,IF('Ticket Prices'!F15='Concert Info'!$C$14,'Concert Info'!$J$14,0)))))))))))))</f>
        <v>519</v>
      </c>
      <c r="K15" s="31">
        <f t="shared" si="4"/>
        <v>96.5</v>
      </c>
    </row>
    <row r="16" spans="1:11" x14ac:dyDescent="0.25">
      <c r="A16" s="2">
        <v>15</v>
      </c>
      <c r="B16" s="19">
        <f t="shared" si="1"/>
        <v>43888</v>
      </c>
      <c r="C16" s="20">
        <v>643</v>
      </c>
      <c r="D16" s="2" t="s">
        <v>52</v>
      </c>
      <c r="E16" s="2">
        <f t="shared" si="0"/>
        <v>10</v>
      </c>
      <c r="F16" s="2" t="s">
        <v>18</v>
      </c>
      <c r="G16" s="18">
        <f>'Concert Info'!$A$4-'Ticket Prices'!B16</f>
        <v>14</v>
      </c>
      <c r="H16" s="18">
        <f>IF(OR(F16='Concert Info'!$C$6, F16='Concert Info'!$C$13), 5, IF(OR(F16='Concert Info'!$C$2,F16='Concert Info'!$C$7), 1, IF(OR(F16='Concert Info'!$C$3, F16='Concert Info'!$C$10, F16='Concert Info'!$C$14), 2, IF(F16='Concert Info'!$C$8, 3, IF(OR(F16='Concert Info'!$C$4, F16='Concert Info'!$C$9), 4, IF(OR(F16='Concert Info'!$C$5, F16='Concert Info'!$C$11), 6, IF(F16='Concert Info'!$C$12, 7)))))))</f>
        <v>4</v>
      </c>
      <c r="I16" s="2">
        <v>6689</v>
      </c>
      <c r="J16" s="2">
        <f>IF('Ticket Prices'!F16='Concert Info'!$C$2,'Concert Info'!$J$2,IF('Ticket Prices'!F16='Concert Info'!$C$3,'Concert Info'!$J$3,IF('Ticket Prices'!F16='Concert Info'!$C$4,'Concert Info'!$J$4,IF('Ticket Prices'!F16='Concert Info'!$C$5,'Concert Info'!$J$5,IF('Ticket Prices'!F16='Concert Info'!$C$6,'Concert Info'!$J$6,IF('Ticket Prices'!F16='Concert Info'!$C$7,'Concert Info'!$J$7,IF('Ticket Prices'!F16='Concert Info'!$C$8,'Concert Info'!$J$8,IF('Ticket Prices'!F16='Concert Info'!$C$9,'Concert Info'!$J$9,IF('Ticket Prices'!F16='Concert Info'!$C$10,'Concert Info'!$J$10,IF('Ticket Prices'!F16='Concert Info'!$C$11,'Concert Info'!$J$11,IF('Ticket Prices'!F16='Concert Info'!$C$12,'Concert Info'!$J$12,IF('Ticket Prices'!F16='Concert Info'!$C$13,'Concert Info'!$J$13,IF('Ticket Prices'!F16='Concert Info'!$C$14,'Concert Info'!$J$14,0)))))))))))))</f>
        <v>148</v>
      </c>
      <c r="K16" s="31">
        <v>125.5</v>
      </c>
    </row>
    <row r="17" spans="1:11" x14ac:dyDescent="0.25">
      <c r="A17" s="2">
        <v>16</v>
      </c>
      <c r="B17" s="19">
        <f t="shared" si="1"/>
        <v>43888</v>
      </c>
      <c r="C17" s="20">
        <v>531</v>
      </c>
      <c r="D17" s="2" t="s">
        <v>49</v>
      </c>
      <c r="E17" s="2">
        <f t="shared" si="0"/>
        <v>9</v>
      </c>
      <c r="F17" s="2" t="s">
        <v>18</v>
      </c>
      <c r="G17" s="18">
        <f>'Concert Info'!$A$4-'Ticket Prices'!B17</f>
        <v>14</v>
      </c>
      <c r="H17" s="18">
        <f>IF(OR(F17='Concert Info'!$C$6, F17='Concert Info'!$C$13), 5, IF(OR(F17='Concert Info'!$C$2,F17='Concert Info'!$C$7), 1, IF(OR(F17='Concert Info'!$C$3, F17='Concert Info'!$C$10, F17='Concert Info'!$C$14), 2, IF(F17='Concert Info'!$C$8, 3, IF(OR(F17='Concert Info'!$C$4, F17='Concert Info'!$C$9), 4, IF(OR(F17='Concert Info'!$C$5, F17='Concert Info'!$C$11), 6, IF(F17='Concert Info'!$C$12, 7)))))))</f>
        <v>4</v>
      </c>
      <c r="I17" s="2">
        <v>6689</v>
      </c>
      <c r="J17" s="2">
        <f>IF('Ticket Prices'!F17='Concert Info'!$C$2,'Concert Info'!$J$2,IF('Ticket Prices'!F17='Concert Info'!$C$3,'Concert Info'!$J$3,IF('Ticket Prices'!F17='Concert Info'!$C$4,'Concert Info'!$J$4,IF('Ticket Prices'!F17='Concert Info'!$C$5,'Concert Info'!$J$5,IF('Ticket Prices'!F17='Concert Info'!$C$6,'Concert Info'!$J$6,IF('Ticket Prices'!F17='Concert Info'!$C$7,'Concert Info'!$J$7,IF('Ticket Prices'!F17='Concert Info'!$C$8,'Concert Info'!$J$8,IF('Ticket Prices'!F17='Concert Info'!$C$9,'Concert Info'!$J$9,IF('Ticket Prices'!F17='Concert Info'!$C$10,'Concert Info'!$J$10,IF('Ticket Prices'!F17='Concert Info'!$C$11,'Concert Info'!$J$11,IF('Ticket Prices'!F17='Concert Info'!$C$12,'Concert Info'!$J$12,IF('Ticket Prices'!F17='Concert Info'!$C$13,'Concert Info'!$J$13,IF('Ticket Prices'!F17='Concert Info'!$C$14,'Concert Info'!$J$14,0)))))))))))))</f>
        <v>148</v>
      </c>
      <c r="K17" s="31">
        <v>125.5</v>
      </c>
    </row>
    <row r="18" spans="1:11" x14ac:dyDescent="0.25">
      <c r="A18" s="2">
        <v>17</v>
      </c>
      <c r="B18" s="19">
        <f t="shared" si="1"/>
        <v>43888</v>
      </c>
      <c r="C18" s="20">
        <v>307</v>
      </c>
      <c r="D18" s="2" t="s">
        <v>55</v>
      </c>
      <c r="E18" s="2">
        <f t="shared" si="0"/>
        <v>8</v>
      </c>
      <c r="F18" s="2" t="s">
        <v>18</v>
      </c>
      <c r="G18" s="18">
        <f>'Concert Info'!$A$4-'Ticket Prices'!B18</f>
        <v>14</v>
      </c>
      <c r="H18" s="18">
        <f>IF(OR(F18='Concert Info'!$C$6, F18='Concert Info'!$C$13), 5, IF(OR(F18='Concert Info'!$C$2,F18='Concert Info'!$C$7), 1, IF(OR(F18='Concert Info'!$C$3, F18='Concert Info'!$C$10, F18='Concert Info'!$C$14), 2, IF(F18='Concert Info'!$C$8, 3, IF(OR(F18='Concert Info'!$C$4, F18='Concert Info'!$C$9), 4, IF(OR(F18='Concert Info'!$C$5, F18='Concert Info'!$C$11), 6, IF(F18='Concert Info'!$C$12, 7)))))))</f>
        <v>4</v>
      </c>
      <c r="I18" s="2">
        <v>6689</v>
      </c>
      <c r="J18" s="2">
        <f>IF('Ticket Prices'!F18='Concert Info'!$C$2,'Concert Info'!$J$2,IF('Ticket Prices'!F18='Concert Info'!$C$3,'Concert Info'!$J$3,IF('Ticket Prices'!F18='Concert Info'!$C$4,'Concert Info'!$J$4,IF('Ticket Prices'!F18='Concert Info'!$C$5,'Concert Info'!$J$5,IF('Ticket Prices'!F18='Concert Info'!$C$6,'Concert Info'!$J$6,IF('Ticket Prices'!F18='Concert Info'!$C$7,'Concert Info'!$J$7,IF('Ticket Prices'!F18='Concert Info'!$C$8,'Concert Info'!$J$8,IF('Ticket Prices'!F18='Concert Info'!$C$9,'Concert Info'!$J$9,IF('Ticket Prices'!F18='Concert Info'!$C$10,'Concert Info'!$J$10,IF('Ticket Prices'!F18='Concert Info'!$C$11,'Concert Info'!$J$11,IF('Ticket Prices'!F18='Concert Info'!$C$12,'Concert Info'!$J$12,IF('Ticket Prices'!F18='Concert Info'!$C$13,'Concert Info'!$J$13,IF('Ticket Prices'!F18='Concert Info'!$C$14,'Concert Info'!$J$14,0)))))))))))))</f>
        <v>148</v>
      </c>
      <c r="K18" s="31">
        <v>125.5</v>
      </c>
    </row>
    <row r="19" spans="1:11" x14ac:dyDescent="0.25">
      <c r="A19" s="2">
        <v>18</v>
      </c>
      <c r="B19" s="19">
        <f t="shared" si="1"/>
        <v>43888</v>
      </c>
      <c r="C19" s="20">
        <v>207</v>
      </c>
      <c r="D19" s="2" t="s">
        <v>56</v>
      </c>
      <c r="E19" s="2">
        <f t="shared" si="0"/>
        <v>6</v>
      </c>
      <c r="F19" s="2" t="s">
        <v>18</v>
      </c>
      <c r="G19" s="18">
        <f>'Concert Info'!$A$4-'Ticket Prices'!B19</f>
        <v>14</v>
      </c>
      <c r="H19" s="18">
        <f>IF(OR(F19='Concert Info'!$C$6, F19='Concert Info'!$C$13), 5, IF(OR(F19='Concert Info'!$C$2,F19='Concert Info'!$C$7), 1, IF(OR(F19='Concert Info'!$C$3, F19='Concert Info'!$C$10, F19='Concert Info'!$C$14), 2, IF(F19='Concert Info'!$C$8, 3, IF(OR(F19='Concert Info'!$C$4, F19='Concert Info'!$C$9), 4, IF(OR(F19='Concert Info'!$C$5, F19='Concert Info'!$C$11), 6, IF(F19='Concert Info'!$C$12, 7)))))))</f>
        <v>4</v>
      </c>
      <c r="I19" s="2">
        <v>6689</v>
      </c>
      <c r="J19" s="2">
        <f>IF('Ticket Prices'!F19='Concert Info'!$C$2,'Concert Info'!$J$2,IF('Ticket Prices'!F19='Concert Info'!$C$3,'Concert Info'!$J$3,IF('Ticket Prices'!F19='Concert Info'!$C$4,'Concert Info'!$J$4,IF('Ticket Prices'!F19='Concert Info'!$C$5,'Concert Info'!$J$5,IF('Ticket Prices'!F19='Concert Info'!$C$6,'Concert Info'!$J$6,IF('Ticket Prices'!F19='Concert Info'!$C$7,'Concert Info'!$J$7,IF('Ticket Prices'!F19='Concert Info'!$C$8,'Concert Info'!$J$8,IF('Ticket Prices'!F19='Concert Info'!$C$9,'Concert Info'!$J$9,IF('Ticket Prices'!F19='Concert Info'!$C$10,'Concert Info'!$J$10,IF('Ticket Prices'!F19='Concert Info'!$C$11,'Concert Info'!$J$11,IF('Ticket Prices'!F19='Concert Info'!$C$12,'Concert Info'!$J$12,IF('Ticket Prices'!F19='Concert Info'!$C$13,'Concert Info'!$J$13,IF('Ticket Prices'!F19='Concert Info'!$C$14,'Concert Info'!$J$14,0)))))))))))))</f>
        <v>148</v>
      </c>
      <c r="K19" s="31">
        <v>125.5</v>
      </c>
    </row>
    <row r="20" spans="1:11" x14ac:dyDescent="0.25">
      <c r="A20" s="2">
        <v>19</v>
      </c>
      <c r="B20" s="19">
        <f t="shared" si="1"/>
        <v>43888</v>
      </c>
      <c r="C20" s="20">
        <v>335</v>
      </c>
      <c r="D20" s="2" t="s">
        <v>57</v>
      </c>
      <c r="E20" s="2">
        <f t="shared" si="0"/>
        <v>4</v>
      </c>
      <c r="F20" s="2" t="s">
        <v>18</v>
      </c>
      <c r="G20" s="18">
        <f>'Concert Info'!$A$4-'Ticket Prices'!B20</f>
        <v>14</v>
      </c>
      <c r="H20" s="18">
        <f>IF(OR(F20='Concert Info'!$C$6, F20='Concert Info'!$C$13), 5, IF(OR(F20='Concert Info'!$C$2,F20='Concert Info'!$C$7), 1, IF(OR(F20='Concert Info'!$C$3, F20='Concert Info'!$C$10, F20='Concert Info'!$C$14), 2, IF(F20='Concert Info'!$C$8, 3, IF(OR(F20='Concert Info'!$C$4, F20='Concert Info'!$C$9), 4, IF(OR(F20='Concert Info'!$C$5, F20='Concert Info'!$C$11), 6, IF(F20='Concert Info'!$C$12, 7)))))))</f>
        <v>4</v>
      </c>
      <c r="I20" s="2">
        <v>6689</v>
      </c>
      <c r="J20" s="2">
        <f>IF('Ticket Prices'!F20='Concert Info'!$C$2,'Concert Info'!$J$2,IF('Ticket Prices'!F20='Concert Info'!$C$3,'Concert Info'!$J$3,IF('Ticket Prices'!F20='Concert Info'!$C$4,'Concert Info'!$J$4,IF('Ticket Prices'!F20='Concert Info'!$C$5,'Concert Info'!$J$5,IF('Ticket Prices'!F20='Concert Info'!$C$6,'Concert Info'!$J$6,IF('Ticket Prices'!F20='Concert Info'!$C$7,'Concert Info'!$J$7,IF('Ticket Prices'!F20='Concert Info'!$C$8,'Concert Info'!$J$8,IF('Ticket Prices'!F20='Concert Info'!$C$9,'Concert Info'!$J$9,IF('Ticket Prices'!F20='Concert Info'!$C$10,'Concert Info'!$J$10,IF('Ticket Prices'!F20='Concert Info'!$C$11,'Concert Info'!$J$11,IF('Ticket Prices'!F20='Concert Info'!$C$12,'Concert Info'!$J$12,IF('Ticket Prices'!F20='Concert Info'!$C$13,'Concert Info'!$J$13,IF('Ticket Prices'!F20='Concert Info'!$C$14,'Concert Info'!$J$14,0)))))))))))))</f>
        <v>148</v>
      </c>
      <c r="K20" s="31">
        <v>96.5</v>
      </c>
    </row>
    <row r="21" spans="1:11" x14ac:dyDescent="0.25">
      <c r="A21" s="2">
        <v>20</v>
      </c>
      <c r="B21" s="19">
        <f t="shared" si="1"/>
        <v>43888</v>
      </c>
      <c r="C21" s="20">
        <v>320</v>
      </c>
      <c r="D21" s="2" t="s">
        <v>58</v>
      </c>
      <c r="E21" s="2">
        <f t="shared" si="0"/>
        <v>3</v>
      </c>
      <c r="F21" s="2" t="s">
        <v>18</v>
      </c>
      <c r="G21" s="18">
        <f>'Concert Info'!$A$4-'Ticket Prices'!B21</f>
        <v>14</v>
      </c>
      <c r="H21" s="18">
        <f>IF(OR(F21='Concert Info'!$C$6, F21='Concert Info'!$C$13), 5, IF(OR(F21='Concert Info'!$C$2,F21='Concert Info'!$C$7), 1, IF(OR(F21='Concert Info'!$C$3, F21='Concert Info'!$C$10, F21='Concert Info'!$C$14), 2, IF(F21='Concert Info'!$C$8, 3, IF(OR(F21='Concert Info'!$C$4, F21='Concert Info'!$C$9), 4, IF(OR(F21='Concert Info'!$C$5, F21='Concert Info'!$C$11), 6, IF(F21='Concert Info'!$C$12, 7)))))))</f>
        <v>4</v>
      </c>
      <c r="I21" s="2">
        <v>6689</v>
      </c>
      <c r="J21" s="2">
        <f>IF('Ticket Prices'!F21='Concert Info'!$C$2,'Concert Info'!$J$2,IF('Ticket Prices'!F21='Concert Info'!$C$3,'Concert Info'!$J$3,IF('Ticket Prices'!F21='Concert Info'!$C$4,'Concert Info'!$J$4,IF('Ticket Prices'!F21='Concert Info'!$C$5,'Concert Info'!$J$5,IF('Ticket Prices'!F21='Concert Info'!$C$6,'Concert Info'!$J$6,IF('Ticket Prices'!F21='Concert Info'!$C$7,'Concert Info'!$J$7,IF('Ticket Prices'!F21='Concert Info'!$C$8,'Concert Info'!$J$8,IF('Ticket Prices'!F21='Concert Info'!$C$9,'Concert Info'!$J$9,IF('Ticket Prices'!F21='Concert Info'!$C$10,'Concert Info'!$J$10,IF('Ticket Prices'!F21='Concert Info'!$C$11,'Concert Info'!$J$11,IF('Ticket Prices'!F21='Concert Info'!$C$12,'Concert Info'!$J$12,IF('Ticket Prices'!F21='Concert Info'!$C$13,'Concert Info'!$J$13,IF('Ticket Prices'!F21='Concert Info'!$C$14,'Concert Info'!$J$14,0)))))))))))))</f>
        <v>148</v>
      </c>
      <c r="K21" s="31">
        <v>96.5</v>
      </c>
    </row>
    <row r="22" spans="1:11" x14ac:dyDescent="0.25">
      <c r="A22" s="2">
        <v>21</v>
      </c>
      <c r="B22" s="19">
        <f t="shared" si="1"/>
        <v>43888</v>
      </c>
      <c r="C22" s="20">
        <v>195</v>
      </c>
      <c r="D22" s="2" t="s">
        <v>60</v>
      </c>
      <c r="E22" s="2">
        <f t="shared" si="0"/>
        <v>2</v>
      </c>
      <c r="F22" s="2" t="s">
        <v>18</v>
      </c>
      <c r="G22" s="18">
        <f>'Concert Info'!$A$4-'Ticket Prices'!B22</f>
        <v>14</v>
      </c>
      <c r="H22" s="18">
        <f>IF(OR(F22='Concert Info'!$C$6, F22='Concert Info'!$C$13), 5, IF(OR(F22='Concert Info'!$C$2,F22='Concert Info'!$C$7), 1, IF(OR(F22='Concert Info'!$C$3, F22='Concert Info'!$C$10, F22='Concert Info'!$C$14), 2, IF(F22='Concert Info'!$C$8, 3, IF(OR(F22='Concert Info'!$C$4, F22='Concert Info'!$C$9), 4, IF(OR(F22='Concert Info'!$C$5, F22='Concert Info'!$C$11), 6, IF(F22='Concert Info'!$C$12, 7)))))))</f>
        <v>4</v>
      </c>
      <c r="I22" s="2">
        <v>6689</v>
      </c>
      <c r="J22" s="2">
        <f>IF('Ticket Prices'!F22='Concert Info'!$C$2,'Concert Info'!$J$2,IF('Ticket Prices'!F22='Concert Info'!$C$3,'Concert Info'!$J$3,IF('Ticket Prices'!F22='Concert Info'!$C$4,'Concert Info'!$J$4,IF('Ticket Prices'!F22='Concert Info'!$C$5,'Concert Info'!$J$5,IF('Ticket Prices'!F22='Concert Info'!$C$6,'Concert Info'!$J$6,IF('Ticket Prices'!F22='Concert Info'!$C$7,'Concert Info'!$J$7,IF('Ticket Prices'!F22='Concert Info'!$C$8,'Concert Info'!$J$8,IF('Ticket Prices'!F22='Concert Info'!$C$9,'Concert Info'!$J$9,IF('Ticket Prices'!F22='Concert Info'!$C$10,'Concert Info'!$J$10,IF('Ticket Prices'!F22='Concert Info'!$C$11,'Concert Info'!$J$11,IF('Ticket Prices'!F22='Concert Info'!$C$12,'Concert Info'!$J$12,IF('Ticket Prices'!F22='Concert Info'!$C$13,'Concert Info'!$J$13,IF('Ticket Prices'!F22='Concert Info'!$C$14,'Concert Info'!$J$14,0)))))))))))))</f>
        <v>148</v>
      </c>
      <c r="K22" s="31">
        <v>36.5</v>
      </c>
    </row>
    <row r="23" spans="1:11" x14ac:dyDescent="0.25">
      <c r="A23" s="2">
        <v>22</v>
      </c>
      <c r="B23" s="19">
        <f t="shared" si="1"/>
        <v>43888</v>
      </c>
      <c r="C23" s="20">
        <v>162</v>
      </c>
      <c r="D23" s="2" t="s">
        <v>59</v>
      </c>
      <c r="E23" s="2">
        <f t="shared" si="0"/>
        <v>1</v>
      </c>
      <c r="F23" s="2" t="s">
        <v>18</v>
      </c>
      <c r="G23" s="18">
        <f>'Concert Info'!$A$4-'Ticket Prices'!B23</f>
        <v>14</v>
      </c>
      <c r="H23" s="18">
        <f>IF(OR(F23='Concert Info'!$C$6, F23='Concert Info'!$C$13), 5, IF(OR(F23='Concert Info'!$C$2,F23='Concert Info'!$C$7), 1, IF(OR(F23='Concert Info'!$C$3, F23='Concert Info'!$C$10, F23='Concert Info'!$C$14), 2, IF(F23='Concert Info'!$C$8, 3, IF(OR(F23='Concert Info'!$C$4, F23='Concert Info'!$C$9), 4, IF(OR(F23='Concert Info'!$C$5, F23='Concert Info'!$C$11), 6, IF(F23='Concert Info'!$C$12, 7)))))))</f>
        <v>4</v>
      </c>
      <c r="I23" s="2">
        <v>6689</v>
      </c>
      <c r="J23" s="2">
        <f>IF('Ticket Prices'!F23='Concert Info'!$C$2,'Concert Info'!$J$2,IF('Ticket Prices'!F23='Concert Info'!$C$3,'Concert Info'!$J$3,IF('Ticket Prices'!F23='Concert Info'!$C$4,'Concert Info'!$J$4,IF('Ticket Prices'!F23='Concert Info'!$C$5,'Concert Info'!$J$5,IF('Ticket Prices'!F23='Concert Info'!$C$6,'Concert Info'!$J$6,IF('Ticket Prices'!F23='Concert Info'!$C$7,'Concert Info'!$J$7,IF('Ticket Prices'!F23='Concert Info'!$C$8,'Concert Info'!$J$8,IF('Ticket Prices'!F23='Concert Info'!$C$9,'Concert Info'!$J$9,IF('Ticket Prices'!F23='Concert Info'!$C$10,'Concert Info'!$J$10,IF('Ticket Prices'!F23='Concert Info'!$C$11,'Concert Info'!$J$11,IF('Ticket Prices'!F23='Concert Info'!$C$12,'Concert Info'!$J$12,IF('Ticket Prices'!F23='Concert Info'!$C$13,'Concert Info'!$J$13,IF('Ticket Prices'!F23='Concert Info'!$C$14,'Concert Info'!$J$14,0)))))))))))))</f>
        <v>148</v>
      </c>
      <c r="K23" s="31">
        <v>36.5</v>
      </c>
    </row>
    <row r="24" spans="1:11" x14ac:dyDescent="0.25">
      <c r="A24" s="2">
        <v>23</v>
      </c>
      <c r="B24" s="19">
        <f t="shared" si="1"/>
        <v>43888</v>
      </c>
      <c r="C24" s="20">
        <v>371</v>
      </c>
      <c r="D24" s="2" t="s">
        <v>52</v>
      </c>
      <c r="E24" s="2">
        <f t="shared" si="0"/>
        <v>10</v>
      </c>
      <c r="F24" s="2" t="s">
        <v>21</v>
      </c>
      <c r="G24" s="18">
        <f>'Concert Info'!$A$5-'Ticket Prices'!B24</f>
        <v>15</v>
      </c>
      <c r="H24" s="18">
        <f>IF(OR(F24='Concert Info'!$C$6, F24='Concert Info'!$C$13), 5, IF(OR(F24='Concert Info'!$C$2,F24='Concert Info'!$C$7), 1, IF(OR(F24='Concert Info'!$C$3, F24='Concert Info'!$C$10, F24='Concert Info'!$C$14), 2, IF(F24='Concert Info'!$C$8, 3, IF(OR(F24='Concert Info'!$C$4, F24='Concert Info'!$C$9), 4, IF(OR(F24='Concert Info'!$C$5, F24='Concert Info'!$C$11), 6, IF(F24='Concert Info'!$C$12, 7)))))))</f>
        <v>6</v>
      </c>
      <c r="I24" s="2">
        <v>7654</v>
      </c>
      <c r="J24" s="2">
        <f>IF('Ticket Prices'!F24='Concert Info'!$C$2,'Concert Info'!$J$2,IF('Ticket Prices'!F24='Concert Info'!$C$3,'Concert Info'!$J$3,IF('Ticket Prices'!F24='Concert Info'!$C$4,'Concert Info'!$J$4,IF('Ticket Prices'!F24='Concert Info'!$C$5,'Concert Info'!$J$5,IF('Ticket Prices'!F24='Concert Info'!$C$6,'Concert Info'!$J$6,IF('Ticket Prices'!F24='Concert Info'!$C$7,'Concert Info'!$J$7,IF('Ticket Prices'!F24='Concert Info'!$C$8,'Concert Info'!$J$8,IF('Ticket Prices'!F24='Concert Info'!$C$9,'Concert Info'!$J$9,IF('Ticket Prices'!F24='Concert Info'!$C$10,'Concert Info'!$J$10,IF('Ticket Prices'!F24='Concert Info'!$C$11,'Concert Info'!$J$11,IF('Ticket Prices'!F24='Concert Info'!$C$12,'Concert Info'!$J$12,IF('Ticket Prices'!F24='Concert Info'!$C$13,'Concert Info'!$J$13,IF('Ticket Prices'!F24='Concert Info'!$C$14,'Concert Info'!$J$14,0)))))))))))))</f>
        <v>401</v>
      </c>
      <c r="K24" s="31">
        <f>IF(OR(D24="Pit", D24 ="100A", D24 ="100B"), 149.25, IF(OR(D24="Floor", D24="SuiteA", D24="SuiteB"), 128, 39.4))</f>
        <v>149.25</v>
      </c>
    </row>
    <row r="25" spans="1:11" x14ac:dyDescent="0.25">
      <c r="A25" s="2">
        <v>24</v>
      </c>
      <c r="B25" s="19">
        <f t="shared" si="1"/>
        <v>43888</v>
      </c>
      <c r="C25" s="20">
        <v>325</v>
      </c>
      <c r="D25" s="2" t="s">
        <v>49</v>
      </c>
      <c r="E25" s="2">
        <f t="shared" si="0"/>
        <v>9</v>
      </c>
      <c r="F25" s="2" t="s">
        <v>21</v>
      </c>
      <c r="G25" s="18">
        <f>'Concert Info'!$A$5-'Ticket Prices'!B25</f>
        <v>15</v>
      </c>
      <c r="H25" s="18">
        <f>IF(OR(F25='Concert Info'!$C$6, F25='Concert Info'!$C$13), 5, IF(OR(F25='Concert Info'!$C$2,F25='Concert Info'!$C$7), 1, IF(OR(F25='Concert Info'!$C$3, F25='Concert Info'!$C$10, F25='Concert Info'!$C$14), 2, IF(F25='Concert Info'!$C$8, 3, IF(OR(F25='Concert Info'!$C$4, F25='Concert Info'!$C$9), 4, IF(OR(F25='Concert Info'!$C$5, F25='Concert Info'!$C$11), 6, IF(F25='Concert Info'!$C$12, 7)))))))</f>
        <v>6</v>
      </c>
      <c r="I25" s="2">
        <v>7654</v>
      </c>
      <c r="J25" s="2">
        <f>IF('Ticket Prices'!F25='Concert Info'!$C$2,'Concert Info'!$J$2,IF('Ticket Prices'!F25='Concert Info'!$C$3,'Concert Info'!$J$3,IF('Ticket Prices'!F25='Concert Info'!$C$4,'Concert Info'!$J$4,IF('Ticket Prices'!F25='Concert Info'!$C$5,'Concert Info'!$J$5,IF('Ticket Prices'!F25='Concert Info'!$C$6,'Concert Info'!$J$6,IF('Ticket Prices'!F25='Concert Info'!$C$7,'Concert Info'!$J$7,IF('Ticket Prices'!F25='Concert Info'!$C$8,'Concert Info'!$J$8,IF('Ticket Prices'!F25='Concert Info'!$C$9,'Concert Info'!$J$9,IF('Ticket Prices'!F25='Concert Info'!$C$10,'Concert Info'!$J$10,IF('Ticket Prices'!F25='Concert Info'!$C$11,'Concert Info'!$J$11,IF('Ticket Prices'!F25='Concert Info'!$C$12,'Concert Info'!$J$12,IF('Ticket Prices'!F25='Concert Info'!$C$13,'Concert Info'!$J$13,IF('Ticket Prices'!F25='Concert Info'!$C$14,'Concert Info'!$J$14,0)))))))))))))</f>
        <v>401</v>
      </c>
      <c r="K25" s="31">
        <f t="shared" ref="K25:K32" si="5">IF(OR(D25="Pit", D25 ="100A", D25 ="100B"), 149.25, IF(OR(D25="Floor", D25="SuiteA", D25="SuiteB"), 128, 39.4))</f>
        <v>128</v>
      </c>
    </row>
    <row r="26" spans="1:11" x14ac:dyDescent="0.25">
      <c r="A26" s="2">
        <v>25</v>
      </c>
      <c r="B26" s="19">
        <f t="shared" si="1"/>
        <v>43888</v>
      </c>
      <c r="C26" s="20">
        <v>299</v>
      </c>
      <c r="D26" s="2" t="s">
        <v>55</v>
      </c>
      <c r="E26" s="2">
        <f t="shared" si="0"/>
        <v>8</v>
      </c>
      <c r="F26" s="2" t="s">
        <v>21</v>
      </c>
      <c r="G26" s="18">
        <f>'Concert Info'!$A$5-'Ticket Prices'!B26</f>
        <v>15</v>
      </c>
      <c r="H26" s="18">
        <f>IF(OR(F26='Concert Info'!$C$6, F26='Concert Info'!$C$13), 5, IF(OR(F26='Concert Info'!$C$2,F26='Concert Info'!$C$7), 1, IF(OR(F26='Concert Info'!$C$3, F26='Concert Info'!$C$10, F26='Concert Info'!$C$14), 2, IF(F26='Concert Info'!$C$8, 3, IF(OR(F26='Concert Info'!$C$4, F26='Concert Info'!$C$9), 4, IF(OR(F26='Concert Info'!$C$5, F26='Concert Info'!$C$11), 6, IF(F26='Concert Info'!$C$12, 7)))))))</f>
        <v>6</v>
      </c>
      <c r="I26" s="2">
        <v>7654</v>
      </c>
      <c r="J26" s="2">
        <f>IF('Ticket Prices'!F26='Concert Info'!$C$2,'Concert Info'!$J$2,IF('Ticket Prices'!F26='Concert Info'!$C$3,'Concert Info'!$J$3,IF('Ticket Prices'!F26='Concert Info'!$C$4,'Concert Info'!$J$4,IF('Ticket Prices'!F26='Concert Info'!$C$5,'Concert Info'!$J$5,IF('Ticket Prices'!F26='Concert Info'!$C$6,'Concert Info'!$J$6,IF('Ticket Prices'!F26='Concert Info'!$C$7,'Concert Info'!$J$7,IF('Ticket Prices'!F26='Concert Info'!$C$8,'Concert Info'!$J$8,IF('Ticket Prices'!F26='Concert Info'!$C$9,'Concert Info'!$J$9,IF('Ticket Prices'!F26='Concert Info'!$C$10,'Concert Info'!$J$10,IF('Ticket Prices'!F26='Concert Info'!$C$11,'Concert Info'!$J$11,IF('Ticket Prices'!F26='Concert Info'!$C$12,'Concert Info'!$J$12,IF('Ticket Prices'!F26='Concert Info'!$C$13,'Concert Info'!$J$13,IF('Ticket Prices'!F26='Concert Info'!$C$14,'Concert Info'!$J$14,0)))))))))))))</f>
        <v>401</v>
      </c>
      <c r="K26" s="31">
        <f t="shared" si="5"/>
        <v>149.25</v>
      </c>
    </row>
    <row r="27" spans="1:11" x14ac:dyDescent="0.25">
      <c r="A27" s="2">
        <v>26</v>
      </c>
      <c r="B27" s="19">
        <f t="shared" si="1"/>
        <v>43888</v>
      </c>
      <c r="C27" s="20">
        <v>262</v>
      </c>
      <c r="D27" s="2" t="s">
        <v>56</v>
      </c>
      <c r="E27" s="2">
        <f t="shared" si="0"/>
        <v>6</v>
      </c>
      <c r="F27" s="2" t="s">
        <v>21</v>
      </c>
      <c r="G27" s="18">
        <f>'Concert Info'!$A$5-'Ticket Prices'!B27</f>
        <v>15</v>
      </c>
      <c r="H27" s="18">
        <f>IF(OR(F27='Concert Info'!$C$6, F27='Concert Info'!$C$13), 5, IF(OR(F27='Concert Info'!$C$2,F27='Concert Info'!$C$7), 1, IF(OR(F27='Concert Info'!$C$3, F27='Concert Info'!$C$10, F27='Concert Info'!$C$14), 2, IF(F27='Concert Info'!$C$8, 3, IF(OR(F27='Concert Info'!$C$4, F27='Concert Info'!$C$9), 4, IF(OR(F27='Concert Info'!$C$5, F27='Concert Info'!$C$11), 6, IF(F27='Concert Info'!$C$12, 7)))))))</f>
        <v>6</v>
      </c>
      <c r="I27" s="2">
        <v>7654</v>
      </c>
      <c r="J27" s="2">
        <f>IF('Ticket Prices'!F27='Concert Info'!$C$2,'Concert Info'!$J$2,IF('Ticket Prices'!F27='Concert Info'!$C$3,'Concert Info'!$J$3,IF('Ticket Prices'!F27='Concert Info'!$C$4,'Concert Info'!$J$4,IF('Ticket Prices'!F27='Concert Info'!$C$5,'Concert Info'!$J$5,IF('Ticket Prices'!F27='Concert Info'!$C$6,'Concert Info'!$J$6,IF('Ticket Prices'!F27='Concert Info'!$C$7,'Concert Info'!$J$7,IF('Ticket Prices'!F27='Concert Info'!$C$8,'Concert Info'!$J$8,IF('Ticket Prices'!F27='Concert Info'!$C$9,'Concert Info'!$J$9,IF('Ticket Prices'!F27='Concert Info'!$C$10,'Concert Info'!$J$10,IF('Ticket Prices'!F27='Concert Info'!$C$11,'Concert Info'!$J$11,IF('Ticket Prices'!F27='Concert Info'!$C$12,'Concert Info'!$J$12,IF('Ticket Prices'!F27='Concert Info'!$C$13,'Concert Info'!$J$13,IF('Ticket Prices'!F27='Concert Info'!$C$14,'Concert Info'!$J$14,0)))))))))))))</f>
        <v>401</v>
      </c>
      <c r="K27" s="31">
        <f t="shared" si="5"/>
        <v>149.25</v>
      </c>
    </row>
    <row r="28" spans="1:11" x14ac:dyDescent="0.25">
      <c r="A28" s="2">
        <v>27</v>
      </c>
      <c r="B28" s="19">
        <f t="shared" si="1"/>
        <v>43888</v>
      </c>
      <c r="C28" s="20">
        <v>304</v>
      </c>
      <c r="D28" s="2" t="s">
        <v>68</v>
      </c>
      <c r="E28" s="2">
        <f t="shared" si="0"/>
        <v>7</v>
      </c>
      <c r="F28" s="2" t="s">
        <v>21</v>
      </c>
      <c r="G28" s="18">
        <f>'Concert Info'!$A$5-'Ticket Prices'!B28</f>
        <v>15</v>
      </c>
      <c r="H28" s="18">
        <f>IF(OR(F28='Concert Info'!$C$6, F28='Concert Info'!$C$13), 5, IF(OR(F28='Concert Info'!$C$2,F28='Concert Info'!$C$7), 1, IF(OR(F28='Concert Info'!$C$3, F28='Concert Info'!$C$10, F28='Concert Info'!$C$14), 2, IF(F28='Concert Info'!$C$8, 3, IF(OR(F28='Concert Info'!$C$4, F28='Concert Info'!$C$9), 4, IF(OR(F28='Concert Info'!$C$5, F28='Concert Info'!$C$11), 6, IF(F28='Concert Info'!$C$12, 7)))))))</f>
        <v>6</v>
      </c>
      <c r="I28" s="2">
        <v>7654</v>
      </c>
      <c r="J28" s="2">
        <f>IF('Ticket Prices'!F28='Concert Info'!$C$2,'Concert Info'!$J$2,IF('Ticket Prices'!F28='Concert Info'!$C$3,'Concert Info'!$J$3,IF('Ticket Prices'!F28='Concert Info'!$C$4,'Concert Info'!$J$4,IF('Ticket Prices'!F28='Concert Info'!$C$5,'Concert Info'!$J$5,IF('Ticket Prices'!F28='Concert Info'!$C$6,'Concert Info'!$J$6,IF('Ticket Prices'!F28='Concert Info'!$C$7,'Concert Info'!$J$7,IF('Ticket Prices'!F28='Concert Info'!$C$8,'Concert Info'!$J$8,IF('Ticket Prices'!F28='Concert Info'!$C$9,'Concert Info'!$J$9,IF('Ticket Prices'!F28='Concert Info'!$C$10,'Concert Info'!$J$10,IF('Ticket Prices'!F28='Concert Info'!$C$11,'Concert Info'!$J$11,IF('Ticket Prices'!F28='Concert Info'!$C$12,'Concert Info'!$J$12,IF('Ticket Prices'!F28='Concert Info'!$C$13,'Concert Info'!$J$13,IF('Ticket Prices'!F28='Concert Info'!$C$14,'Concert Info'!$J$14,0)))))))))))))</f>
        <v>401</v>
      </c>
      <c r="K28" s="31">
        <f t="shared" si="5"/>
        <v>128</v>
      </c>
    </row>
    <row r="29" spans="1:11" x14ac:dyDescent="0.25">
      <c r="A29" s="2">
        <v>28</v>
      </c>
      <c r="B29" s="19">
        <f t="shared" si="1"/>
        <v>43888</v>
      </c>
      <c r="C29" s="20">
        <v>252</v>
      </c>
      <c r="D29" s="2" t="s">
        <v>69</v>
      </c>
      <c r="E29" s="2">
        <f t="shared" si="0"/>
        <v>5</v>
      </c>
      <c r="F29" s="2" t="s">
        <v>21</v>
      </c>
      <c r="G29" s="18">
        <f>'Concert Info'!$A$5-'Ticket Prices'!B29</f>
        <v>15</v>
      </c>
      <c r="H29" s="18">
        <f>IF(OR(F29='Concert Info'!$C$6, F29='Concert Info'!$C$13), 5, IF(OR(F29='Concert Info'!$C$2,F29='Concert Info'!$C$7), 1, IF(OR(F29='Concert Info'!$C$3, F29='Concert Info'!$C$10, F29='Concert Info'!$C$14), 2, IF(F29='Concert Info'!$C$8, 3, IF(OR(F29='Concert Info'!$C$4, F29='Concert Info'!$C$9), 4, IF(OR(F29='Concert Info'!$C$5, F29='Concert Info'!$C$11), 6, IF(F29='Concert Info'!$C$12, 7)))))))</f>
        <v>6</v>
      </c>
      <c r="I29" s="2">
        <v>7654</v>
      </c>
      <c r="J29" s="2">
        <f>IF('Ticket Prices'!F29='Concert Info'!$C$2,'Concert Info'!$J$2,IF('Ticket Prices'!F29='Concert Info'!$C$3,'Concert Info'!$J$3,IF('Ticket Prices'!F29='Concert Info'!$C$4,'Concert Info'!$J$4,IF('Ticket Prices'!F29='Concert Info'!$C$5,'Concert Info'!$J$5,IF('Ticket Prices'!F29='Concert Info'!$C$6,'Concert Info'!$J$6,IF('Ticket Prices'!F29='Concert Info'!$C$7,'Concert Info'!$J$7,IF('Ticket Prices'!F29='Concert Info'!$C$8,'Concert Info'!$J$8,IF('Ticket Prices'!F29='Concert Info'!$C$9,'Concert Info'!$J$9,IF('Ticket Prices'!F29='Concert Info'!$C$10,'Concert Info'!$J$10,IF('Ticket Prices'!F29='Concert Info'!$C$11,'Concert Info'!$J$11,IF('Ticket Prices'!F29='Concert Info'!$C$12,'Concert Info'!$J$12,IF('Ticket Prices'!F29='Concert Info'!$C$13,'Concert Info'!$J$13,IF('Ticket Prices'!F29='Concert Info'!$C$14,'Concert Info'!$J$14,0)))))))))))))</f>
        <v>401</v>
      </c>
      <c r="K29" s="31">
        <f t="shared" si="5"/>
        <v>128</v>
      </c>
    </row>
    <row r="30" spans="1:11" x14ac:dyDescent="0.25">
      <c r="A30" s="2">
        <v>29</v>
      </c>
      <c r="B30" s="19">
        <f t="shared" si="1"/>
        <v>43888</v>
      </c>
      <c r="C30" s="20">
        <v>190</v>
      </c>
      <c r="D30" s="2" t="s">
        <v>57</v>
      </c>
      <c r="E30" s="2">
        <f t="shared" si="0"/>
        <v>4</v>
      </c>
      <c r="F30" s="2" t="s">
        <v>21</v>
      </c>
      <c r="G30" s="18">
        <f>'Concert Info'!$A$5-'Ticket Prices'!B30</f>
        <v>15</v>
      </c>
      <c r="H30" s="18">
        <f>IF(OR(F30='Concert Info'!$C$6, F30='Concert Info'!$C$13), 5, IF(OR(F30='Concert Info'!$C$2,F30='Concert Info'!$C$7), 1, IF(OR(F30='Concert Info'!$C$3, F30='Concert Info'!$C$10, F30='Concert Info'!$C$14), 2, IF(F30='Concert Info'!$C$8, 3, IF(OR(F30='Concert Info'!$C$4, F30='Concert Info'!$C$9), 4, IF(OR(F30='Concert Info'!$C$5, F30='Concert Info'!$C$11), 6, IF(F30='Concert Info'!$C$12, 7)))))))</f>
        <v>6</v>
      </c>
      <c r="I30" s="2">
        <v>7654</v>
      </c>
      <c r="J30" s="2">
        <f>IF('Ticket Prices'!F30='Concert Info'!$C$2,'Concert Info'!$J$2,IF('Ticket Prices'!F30='Concert Info'!$C$3,'Concert Info'!$J$3,IF('Ticket Prices'!F30='Concert Info'!$C$4,'Concert Info'!$J$4,IF('Ticket Prices'!F30='Concert Info'!$C$5,'Concert Info'!$J$5,IF('Ticket Prices'!F30='Concert Info'!$C$6,'Concert Info'!$J$6,IF('Ticket Prices'!F30='Concert Info'!$C$7,'Concert Info'!$J$7,IF('Ticket Prices'!F30='Concert Info'!$C$8,'Concert Info'!$J$8,IF('Ticket Prices'!F30='Concert Info'!$C$9,'Concert Info'!$J$9,IF('Ticket Prices'!F30='Concert Info'!$C$10,'Concert Info'!$J$10,IF('Ticket Prices'!F30='Concert Info'!$C$11,'Concert Info'!$J$11,IF('Ticket Prices'!F30='Concert Info'!$C$12,'Concert Info'!$J$12,IF('Ticket Prices'!F30='Concert Info'!$C$13,'Concert Info'!$J$13,IF('Ticket Prices'!F30='Concert Info'!$C$14,'Concert Info'!$J$14,0)))))))))))))</f>
        <v>401</v>
      </c>
      <c r="K30" s="31">
        <f t="shared" si="5"/>
        <v>39.4</v>
      </c>
    </row>
    <row r="31" spans="1:11" x14ac:dyDescent="0.25">
      <c r="A31" s="2">
        <v>30</v>
      </c>
      <c r="B31" s="19">
        <f t="shared" si="1"/>
        <v>43888</v>
      </c>
      <c r="C31" s="20">
        <v>193</v>
      </c>
      <c r="D31" s="2" t="s">
        <v>58</v>
      </c>
      <c r="E31" s="2">
        <f t="shared" si="0"/>
        <v>3</v>
      </c>
      <c r="F31" s="2" t="s">
        <v>21</v>
      </c>
      <c r="G31" s="18">
        <f>'Concert Info'!$A$5-'Ticket Prices'!B31</f>
        <v>15</v>
      </c>
      <c r="H31" s="18">
        <f>IF(OR(F31='Concert Info'!$C$6, F31='Concert Info'!$C$13), 5, IF(OR(F31='Concert Info'!$C$2,F31='Concert Info'!$C$7), 1, IF(OR(F31='Concert Info'!$C$3, F31='Concert Info'!$C$10, F31='Concert Info'!$C$14), 2, IF(F31='Concert Info'!$C$8, 3, IF(OR(F31='Concert Info'!$C$4, F31='Concert Info'!$C$9), 4, IF(OR(F31='Concert Info'!$C$5, F31='Concert Info'!$C$11), 6, IF(F31='Concert Info'!$C$12, 7)))))))</f>
        <v>6</v>
      </c>
      <c r="I31" s="2">
        <v>7654</v>
      </c>
      <c r="J31" s="2">
        <f>IF('Ticket Prices'!F31='Concert Info'!$C$2,'Concert Info'!$J$2,IF('Ticket Prices'!F31='Concert Info'!$C$3,'Concert Info'!$J$3,IF('Ticket Prices'!F31='Concert Info'!$C$4,'Concert Info'!$J$4,IF('Ticket Prices'!F31='Concert Info'!$C$5,'Concert Info'!$J$5,IF('Ticket Prices'!F31='Concert Info'!$C$6,'Concert Info'!$J$6,IF('Ticket Prices'!F31='Concert Info'!$C$7,'Concert Info'!$J$7,IF('Ticket Prices'!F31='Concert Info'!$C$8,'Concert Info'!$J$8,IF('Ticket Prices'!F31='Concert Info'!$C$9,'Concert Info'!$J$9,IF('Ticket Prices'!F31='Concert Info'!$C$10,'Concert Info'!$J$10,IF('Ticket Prices'!F31='Concert Info'!$C$11,'Concert Info'!$J$11,IF('Ticket Prices'!F31='Concert Info'!$C$12,'Concert Info'!$J$12,IF('Ticket Prices'!F31='Concert Info'!$C$13,'Concert Info'!$J$13,IF('Ticket Prices'!F31='Concert Info'!$C$14,'Concert Info'!$J$14,0)))))))))))))</f>
        <v>401</v>
      </c>
      <c r="K31" s="31">
        <f t="shared" si="5"/>
        <v>39.4</v>
      </c>
    </row>
    <row r="32" spans="1:11" x14ac:dyDescent="0.25">
      <c r="A32" s="2">
        <v>31</v>
      </c>
      <c r="B32" s="19">
        <f t="shared" si="1"/>
        <v>43888</v>
      </c>
      <c r="C32" s="20">
        <v>257</v>
      </c>
      <c r="D32" s="2" t="s">
        <v>60</v>
      </c>
      <c r="E32" s="2">
        <f t="shared" si="0"/>
        <v>2</v>
      </c>
      <c r="F32" s="2" t="s">
        <v>21</v>
      </c>
      <c r="G32" s="18">
        <f>'Concert Info'!$A$5-'Ticket Prices'!B32</f>
        <v>15</v>
      </c>
      <c r="H32" s="18">
        <f>IF(OR(F32='Concert Info'!$C$6, F32='Concert Info'!$C$13), 5, IF(OR(F32='Concert Info'!$C$2,F32='Concert Info'!$C$7), 1, IF(OR(F32='Concert Info'!$C$3, F32='Concert Info'!$C$10, F32='Concert Info'!$C$14), 2, IF(F32='Concert Info'!$C$8, 3, IF(OR(F32='Concert Info'!$C$4, F32='Concert Info'!$C$9), 4, IF(OR(F32='Concert Info'!$C$5, F32='Concert Info'!$C$11), 6, IF(F32='Concert Info'!$C$12, 7)))))))</f>
        <v>6</v>
      </c>
      <c r="I32" s="2">
        <v>7654</v>
      </c>
      <c r="J32" s="2">
        <f>IF('Ticket Prices'!F32='Concert Info'!$C$2,'Concert Info'!$J$2,IF('Ticket Prices'!F32='Concert Info'!$C$3,'Concert Info'!$J$3,IF('Ticket Prices'!F32='Concert Info'!$C$4,'Concert Info'!$J$4,IF('Ticket Prices'!F32='Concert Info'!$C$5,'Concert Info'!$J$5,IF('Ticket Prices'!F32='Concert Info'!$C$6,'Concert Info'!$J$6,IF('Ticket Prices'!F32='Concert Info'!$C$7,'Concert Info'!$J$7,IF('Ticket Prices'!F32='Concert Info'!$C$8,'Concert Info'!$J$8,IF('Ticket Prices'!F32='Concert Info'!$C$9,'Concert Info'!$J$9,IF('Ticket Prices'!F32='Concert Info'!$C$10,'Concert Info'!$J$10,IF('Ticket Prices'!F32='Concert Info'!$C$11,'Concert Info'!$J$11,IF('Ticket Prices'!F32='Concert Info'!$C$12,'Concert Info'!$J$12,IF('Ticket Prices'!F32='Concert Info'!$C$13,'Concert Info'!$J$13,IF('Ticket Prices'!F32='Concert Info'!$C$14,'Concert Info'!$J$14,0)))))))))))))</f>
        <v>401</v>
      </c>
      <c r="K32" s="31">
        <f t="shared" si="5"/>
        <v>39.4</v>
      </c>
    </row>
    <row r="33" spans="1:11" x14ac:dyDescent="0.25">
      <c r="A33" s="2">
        <v>32</v>
      </c>
      <c r="B33" s="19">
        <f t="shared" si="1"/>
        <v>43888</v>
      </c>
      <c r="C33" s="20">
        <v>663</v>
      </c>
      <c r="D33" s="2" t="s">
        <v>52</v>
      </c>
      <c r="E33" s="2">
        <f t="shared" si="0"/>
        <v>10</v>
      </c>
      <c r="F33" s="2" t="s">
        <v>24</v>
      </c>
      <c r="G33" s="18">
        <f>'Concert Info'!$A$6-'Ticket Prices'!B33</f>
        <v>17</v>
      </c>
      <c r="H33" s="18">
        <f>IF(OR(F33='Concert Info'!$C$6, F33='Concert Info'!$C$13), 5, IF(OR(F33='Concert Info'!$C$2,F33='Concert Info'!$C$7), 1, IF(OR(F33='Concert Info'!$C$3, F33='Concert Info'!$C$10, F33='Concert Info'!$C$14), 2, IF(F33='Concert Info'!$C$8, 3, IF(OR(F33='Concert Info'!$C$4, F33='Concert Info'!$C$9), 4, IF(OR(F33='Concert Info'!$C$5, F33='Concert Info'!$C$11), 6, IF(F33='Concert Info'!$C$12, 7)))))))</f>
        <v>5</v>
      </c>
      <c r="I33" s="2">
        <v>2596</v>
      </c>
      <c r="J33" s="2">
        <f>IF('Ticket Prices'!F33='Concert Info'!$C$2,'Concert Info'!$J$2,IF('Ticket Prices'!F33='Concert Info'!$C$3,'Concert Info'!$J$3,IF('Ticket Prices'!F33='Concert Info'!$C$4,'Concert Info'!$J$4,IF('Ticket Prices'!F33='Concert Info'!$C$5,'Concert Info'!$J$5,IF('Ticket Prices'!F33='Concert Info'!$C$6,'Concert Info'!$J$6,IF('Ticket Prices'!F33='Concert Info'!$C$7,'Concert Info'!$J$7,IF('Ticket Prices'!F33='Concert Info'!$C$8,'Concert Info'!$J$8,IF('Ticket Prices'!F33='Concert Info'!$C$9,'Concert Info'!$J$9,IF('Ticket Prices'!F33='Concert Info'!$C$10,'Concert Info'!$J$10,IF('Ticket Prices'!F33='Concert Info'!$C$11,'Concert Info'!$J$11,IF('Ticket Prices'!F33='Concert Info'!$C$12,'Concert Info'!$J$12,IF('Ticket Prices'!F33='Concert Info'!$C$13,'Concert Info'!$J$13,IF('Ticket Prices'!F33='Concert Info'!$C$14,'Concert Info'!$J$14,0)))))))))))))</f>
        <v>256</v>
      </c>
      <c r="K33" s="31">
        <v>149.5</v>
      </c>
    </row>
    <row r="34" spans="1:11" x14ac:dyDescent="0.25">
      <c r="A34" s="2">
        <v>33</v>
      </c>
      <c r="B34" s="19">
        <f t="shared" si="1"/>
        <v>43888</v>
      </c>
      <c r="C34" s="20">
        <v>547</v>
      </c>
      <c r="D34" s="2" t="s">
        <v>49</v>
      </c>
      <c r="E34" s="2">
        <f t="shared" si="0"/>
        <v>9</v>
      </c>
      <c r="F34" s="2" t="s">
        <v>24</v>
      </c>
      <c r="G34" s="18">
        <f>'Concert Info'!$A$6-'Ticket Prices'!B34</f>
        <v>17</v>
      </c>
      <c r="H34" s="18">
        <f>IF(OR(F34='Concert Info'!$C$6, F34='Concert Info'!$C$13), 5, IF(OR(F34='Concert Info'!$C$2,F34='Concert Info'!$C$7), 1, IF(OR(F34='Concert Info'!$C$3, F34='Concert Info'!$C$10, F34='Concert Info'!$C$14), 2, IF(F34='Concert Info'!$C$8, 3, IF(OR(F34='Concert Info'!$C$4, F34='Concert Info'!$C$9), 4, IF(OR(F34='Concert Info'!$C$5, F34='Concert Info'!$C$11), 6, IF(F34='Concert Info'!$C$12, 7)))))))</f>
        <v>5</v>
      </c>
      <c r="I34" s="2">
        <v>2596</v>
      </c>
      <c r="J34" s="2">
        <f>IF('Ticket Prices'!F34='Concert Info'!$C$2,'Concert Info'!$J$2,IF('Ticket Prices'!F34='Concert Info'!$C$3,'Concert Info'!$J$3,IF('Ticket Prices'!F34='Concert Info'!$C$4,'Concert Info'!$J$4,IF('Ticket Prices'!F34='Concert Info'!$C$5,'Concert Info'!$J$5,IF('Ticket Prices'!F34='Concert Info'!$C$6,'Concert Info'!$J$6,IF('Ticket Prices'!F34='Concert Info'!$C$7,'Concert Info'!$J$7,IF('Ticket Prices'!F34='Concert Info'!$C$8,'Concert Info'!$J$8,IF('Ticket Prices'!F34='Concert Info'!$C$9,'Concert Info'!$J$9,IF('Ticket Prices'!F34='Concert Info'!$C$10,'Concert Info'!$J$10,IF('Ticket Prices'!F34='Concert Info'!$C$11,'Concert Info'!$J$11,IF('Ticket Prices'!F34='Concert Info'!$C$12,'Concert Info'!$J$12,IF('Ticket Prices'!F34='Concert Info'!$C$13,'Concert Info'!$J$13,IF('Ticket Prices'!F34='Concert Info'!$C$14,'Concert Info'!$J$14,0)))))))))))))</f>
        <v>256</v>
      </c>
      <c r="K34" s="31">
        <v>149.5</v>
      </c>
    </row>
    <row r="35" spans="1:11" x14ac:dyDescent="0.25">
      <c r="A35" s="2">
        <v>34</v>
      </c>
      <c r="B35" s="19">
        <f t="shared" ref="B35:B66" si="6">$B$2</f>
        <v>43888</v>
      </c>
      <c r="C35" s="20">
        <v>600</v>
      </c>
      <c r="D35" s="2" t="s">
        <v>55</v>
      </c>
      <c r="E35" s="2">
        <f t="shared" si="0"/>
        <v>8</v>
      </c>
      <c r="F35" s="2" t="s">
        <v>24</v>
      </c>
      <c r="G35" s="18">
        <f>'Concert Info'!$A$6-'Ticket Prices'!B35</f>
        <v>17</v>
      </c>
      <c r="H35" s="18">
        <f>IF(OR(F35='Concert Info'!$C$6, F35='Concert Info'!$C$13), 5, IF(OR(F35='Concert Info'!$C$2,F35='Concert Info'!$C$7), 1, IF(OR(F35='Concert Info'!$C$3, F35='Concert Info'!$C$10, F35='Concert Info'!$C$14), 2, IF(F35='Concert Info'!$C$8, 3, IF(OR(F35='Concert Info'!$C$4, F35='Concert Info'!$C$9), 4, IF(OR(F35='Concert Info'!$C$5, F35='Concert Info'!$C$11), 6, IF(F35='Concert Info'!$C$12, 7)))))))</f>
        <v>5</v>
      </c>
      <c r="I35" s="2">
        <v>2596</v>
      </c>
      <c r="J35" s="2">
        <f>IF('Ticket Prices'!F35='Concert Info'!$C$2,'Concert Info'!$J$2,IF('Ticket Prices'!F35='Concert Info'!$C$3,'Concert Info'!$J$3,IF('Ticket Prices'!F35='Concert Info'!$C$4,'Concert Info'!$J$4,IF('Ticket Prices'!F35='Concert Info'!$C$5,'Concert Info'!$J$5,IF('Ticket Prices'!F35='Concert Info'!$C$6,'Concert Info'!$J$6,IF('Ticket Prices'!F35='Concert Info'!$C$7,'Concert Info'!$J$7,IF('Ticket Prices'!F35='Concert Info'!$C$8,'Concert Info'!$J$8,IF('Ticket Prices'!F35='Concert Info'!$C$9,'Concert Info'!$J$9,IF('Ticket Prices'!F35='Concert Info'!$C$10,'Concert Info'!$J$10,IF('Ticket Prices'!F35='Concert Info'!$C$11,'Concert Info'!$J$11,IF('Ticket Prices'!F35='Concert Info'!$C$12,'Concert Info'!$J$12,IF('Ticket Prices'!F35='Concert Info'!$C$13,'Concert Info'!$J$13,IF('Ticket Prices'!F35='Concert Info'!$C$14,'Concert Info'!$J$14,0)))))))))))))</f>
        <v>256</v>
      </c>
      <c r="K35" s="31">
        <v>149.5</v>
      </c>
    </row>
    <row r="36" spans="1:11" x14ac:dyDescent="0.25">
      <c r="A36" s="2">
        <v>35</v>
      </c>
      <c r="B36" s="19">
        <f t="shared" si="6"/>
        <v>43888</v>
      </c>
      <c r="C36" s="20">
        <v>342</v>
      </c>
      <c r="D36" s="2" t="s">
        <v>56</v>
      </c>
      <c r="E36" s="2">
        <f t="shared" si="0"/>
        <v>6</v>
      </c>
      <c r="F36" s="2" t="s">
        <v>24</v>
      </c>
      <c r="G36" s="18">
        <f>'Concert Info'!$A$6-'Ticket Prices'!B36</f>
        <v>17</v>
      </c>
      <c r="H36" s="18">
        <f>IF(OR(F36='Concert Info'!$C$6, F36='Concert Info'!$C$13), 5, IF(OR(F36='Concert Info'!$C$2,F36='Concert Info'!$C$7), 1, IF(OR(F36='Concert Info'!$C$3, F36='Concert Info'!$C$10, F36='Concert Info'!$C$14), 2, IF(F36='Concert Info'!$C$8, 3, IF(OR(F36='Concert Info'!$C$4, F36='Concert Info'!$C$9), 4, IF(OR(F36='Concert Info'!$C$5, F36='Concert Info'!$C$11), 6, IF(F36='Concert Info'!$C$12, 7)))))))</f>
        <v>5</v>
      </c>
      <c r="I36" s="2">
        <v>2596</v>
      </c>
      <c r="J36" s="2">
        <f>IF('Ticket Prices'!F36='Concert Info'!$C$2,'Concert Info'!$J$2,IF('Ticket Prices'!F36='Concert Info'!$C$3,'Concert Info'!$J$3,IF('Ticket Prices'!F36='Concert Info'!$C$4,'Concert Info'!$J$4,IF('Ticket Prices'!F36='Concert Info'!$C$5,'Concert Info'!$J$5,IF('Ticket Prices'!F36='Concert Info'!$C$6,'Concert Info'!$J$6,IF('Ticket Prices'!F36='Concert Info'!$C$7,'Concert Info'!$J$7,IF('Ticket Prices'!F36='Concert Info'!$C$8,'Concert Info'!$J$8,IF('Ticket Prices'!F36='Concert Info'!$C$9,'Concert Info'!$J$9,IF('Ticket Prices'!F36='Concert Info'!$C$10,'Concert Info'!$J$10,IF('Ticket Prices'!F36='Concert Info'!$C$11,'Concert Info'!$J$11,IF('Ticket Prices'!F36='Concert Info'!$C$12,'Concert Info'!$J$12,IF('Ticket Prices'!F36='Concert Info'!$C$13,'Concert Info'!$J$13,IF('Ticket Prices'!F36='Concert Info'!$C$14,'Concert Info'!$J$14,0)))))))))))))</f>
        <v>256</v>
      </c>
      <c r="K36" s="31">
        <v>149.5</v>
      </c>
    </row>
    <row r="37" spans="1:11" x14ac:dyDescent="0.25">
      <c r="A37" s="2">
        <v>36</v>
      </c>
      <c r="B37" s="19">
        <f t="shared" si="6"/>
        <v>43888</v>
      </c>
      <c r="C37" s="20">
        <v>257</v>
      </c>
      <c r="D37" s="2" t="s">
        <v>57</v>
      </c>
      <c r="E37" s="2">
        <f t="shared" si="0"/>
        <v>4</v>
      </c>
      <c r="F37" s="2" t="s">
        <v>24</v>
      </c>
      <c r="G37" s="18">
        <f>'Concert Info'!$A$6-'Ticket Prices'!B37</f>
        <v>17</v>
      </c>
      <c r="H37" s="18">
        <f>IF(OR(F37='Concert Info'!$C$6, F37='Concert Info'!$C$13), 5, IF(OR(F37='Concert Info'!$C$2,F37='Concert Info'!$C$7), 1, IF(OR(F37='Concert Info'!$C$3, F37='Concert Info'!$C$10, F37='Concert Info'!$C$14), 2, IF(F37='Concert Info'!$C$8, 3, IF(OR(F37='Concert Info'!$C$4, F37='Concert Info'!$C$9), 4, IF(OR(F37='Concert Info'!$C$5, F37='Concert Info'!$C$11), 6, IF(F37='Concert Info'!$C$12, 7)))))))</f>
        <v>5</v>
      </c>
      <c r="I37" s="2">
        <v>2596</v>
      </c>
      <c r="J37" s="2">
        <f>IF('Ticket Prices'!F37='Concert Info'!$C$2,'Concert Info'!$J$2,IF('Ticket Prices'!F37='Concert Info'!$C$3,'Concert Info'!$J$3,IF('Ticket Prices'!F37='Concert Info'!$C$4,'Concert Info'!$J$4,IF('Ticket Prices'!F37='Concert Info'!$C$5,'Concert Info'!$J$5,IF('Ticket Prices'!F37='Concert Info'!$C$6,'Concert Info'!$J$6,IF('Ticket Prices'!F37='Concert Info'!$C$7,'Concert Info'!$J$7,IF('Ticket Prices'!F37='Concert Info'!$C$8,'Concert Info'!$J$8,IF('Ticket Prices'!F37='Concert Info'!$C$9,'Concert Info'!$J$9,IF('Ticket Prices'!F37='Concert Info'!$C$10,'Concert Info'!$J$10,IF('Ticket Prices'!F37='Concert Info'!$C$11,'Concert Info'!$J$11,IF('Ticket Prices'!F37='Concert Info'!$C$12,'Concert Info'!$J$12,IF('Ticket Prices'!F37='Concert Info'!$C$13,'Concert Info'!$J$13,IF('Ticket Prices'!F37='Concert Info'!$C$14,'Concert Info'!$J$14,0)))))))))))))</f>
        <v>256</v>
      </c>
      <c r="K37" s="31">
        <v>99.5</v>
      </c>
    </row>
    <row r="38" spans="1:11" x14ac:dyDescent="0.25">
      <c r="A38" s="2">
        <v>37</v>
      </c>
      <c r="B38" s="19">
        <f t="shared" si="6"/>
        <v>43888</v>
      </c>
      <c r="C38" s="20">
        <v>312</v>
      </c>
      <c r="D38" s="2" t="s">
        <v>60</v>
      </c>
      <c r="E38" s="2">
        <f t="shared" si="0"/>
        <v>2</v>
      </c>
      <c r="F38" s="2" t="s">
        <v>24</v>
      </c>
      <c r="G38" s="18">
        <f>'Concert Info'!$A$6-'Ticket Prices'!B38</f>
        <v>17</v>
      </c>
      <c r="H38" s="18">
        <f>IF(OR(F38='Concert Info'!$C$6, F38='Concert Info'!$C$13), 5, IF(OR(F38='Concert Info'!$C$2,F38='Concert Info'!$C$7), 1, IF(OR(F38='Concert Info'!$C$3, F38='Concert Info'!$C$10, F38='Concert Info'!$C$14), 2, IF(F38='Concert Info'!$C$8, 3, IF(OR(F38='Concert Info'!$C$4, F38='Concert Info'!$C$9), 4, IF(OR(F38='Concert Info'!$C$5, F38='Concert Info'!$C$11), 6, IF(F38='Concert Info'!$C$12, 7)))))))</f>
        <v>5</v>
      </c>
      <c r="I38" s="2">
        <v>2596</v>
      </c>
      <c r="J38" s="2">
        <f>IF('Ticket Prices'!F38='Concert Info'!$C$2,'Concert Info'!$J$2,IF('Ticket Prices'!F38='Concert Info'!$C$3,'Concert Info'!$J$3,IF('Ticket Prices'!F38='Concert Info'!$C$4,'Concert Info'!$J$4,IF('Ticket Prices'!F38='Concert Info'!$C$5,'Concert Info'!$J$5,IF('Ticket Prices'!F38='Concert Info'!$C$6,'Concert Info'!$J$6,IF('Ticket Prices'!F38='Concert Info'!$C$7,'Concert Info'!$J$7,IF('Ticket Prices'!F38='Concert Info'!$C$8,'Concert Info'!$J$8,IF('Ticket Prices'!F38='Concert Info'!$C$9,'Concert Info'!$J$9,IF('Ticket Prices'!F38='Concert Info'!$C$10,'Concert Info'!$J$10,IF('Ticket Prices'!F38='Concert Info'!$C$11,'Concert Info'!$J$11,IF('Ticket Prices'!F38='Concert Info'!$C$12,'Concert Info'!$J$12,IF('Ticket Prices'!F38='Concert Info'!$C$13,'Concert Info'!$J$13,IF('Ticket Prices'!F38='Concert Info'!$C$14,'Concert Info'!$J$14,0)))))))))))))</f>
        <v>256</v>
      </c>
      <c r="K38" s="31">
        <v>39.5</v>
      </c>
    </row>
    <row r="39" spans="1:11" x14ac:dyDescent="0.25">
      <c r="A39" s="2">
        <v>38</v>
      </c>
      <c r="B39" s="19">
        <f t="shared" si="6"/>
        <v>43888</v>
      </c>
      <c r="C39" s="20">
        <v>386</v>
      </c>
      <c r="D39" s="2" t="s">
        <v>52</v>
      </c>
      <c r="E39" s="2">
        <f t="shared" si="0"/>
        <v>10</v>
      </c>
      <c r="F39" s="2" t="s">
        <v>28</v>
      </c>
      <c r="G39" s="18">
        <f>'Concert Info'!$A$7-B39</f>
        <v>18</v>
      </c>
      <c r="H39" s="18">
        <f>IF(OR(F39='Concert Info'!$C$6, F39='Concert Info'!$C$13), 5, IF(OR(F39='Concert Info'!$C$2,F39='Concert Info'!$C$7), 1, IF(OR(F39='Concert Info'!$C$3, F39='Concert Info'!$C$10, F39='Concert Info'!$C$14), 2, IF(F39='Concert Info'!$C$8, 3, IF(OR(F39='Concert Info'!$C$4, F39='Concert Info'!$C$9), 4, IF(OR(F39='Concert Info'!$C$5, F39='Concert Info'!$C$11), 6, IF(F39='Concert Info'!$C$12, 7)))))))</f>
        <v>1</v>
      </c>
      <c r="I39" s="2">
        <v>1063</v>
      </c>
      <c r="J39" s="2">
        <f>IF('Ticket Prices'!F39='Concert Info'!$C$2,'Concert Info'!$J$2,IF('Ticket Prices'!F39='Concert Info'!$C$3,'Concert Info'!$J$3,IF('Ticket Prices'!F39='Concert Info'!$C$4,'Concert Info'!$J$4,IF('Ticket Prices'!F39='Concert Info'!$C$5,'Concert Info'!$J$5,IF('Ticket Prices'!F39='Concert Info'!$C$6,'Concert Info'!$J$6,IF('Ticket Prices'!F39='Concert Info'!$C$7,'Concert Info'!$J$7,IF('Ticket Prices'!F39='Concert Info'!$C$8,'Concert Info'!$J$8,IF('Ticket Prices'!F39='Concert Info'!$C$9,'Concert Info'!$J$9,IF('Ticket Prices'!F39='Concert Info'!$C$10,'Concert Info'!$J$10,IF('Ticket Prices'!F39='Concert Info'!$C$11,'Concert Info'!$J$11,IF('Ticket Prices'!F39='Concert Info'!$C$12,'Concert Info'!$J$12,IF('Ticket Prices'!F39='Concert Info'!$C$13,'Concert Info'!$J$13,IF('Ticket Prices'!F39='Concert Info'!$C$14,'Concert Info'!$J$14,0)))))))))))))</f>
        <v>2</v>
      </c>
      <c r="K39" s="31">
        <v>149.5</v>
      </c>
    </row>
    <row r="40" spans="1:11" x14ac:dyDescent="0.25">
      <c r="A40" s="2">
        <v>39</v>
      </c>
      <c r="B40" s="19">
        <f t="shared" si="6"/>
        <v>43888</v>
      </c>
      <c r="C40" s="20">
        <v>346</v>
      </c>
      <c r="D40" s="2" t="s">
        <v>49</v>
      </c>
      <c r="E40" s="2">
        <f t="shared" si="0"/>
        <v>9</v>
      </c>
      <c r="F40" s="2" t="s">
        <v>28</v>
      </c>
      <c r="G40" s="18">
        <f>'Concert Info'!$A$7-B40</f>
        <v>18</v>
      </c>
      <c r="H40" s="18">
        <f>IF(OR(F40='Concert Info'!$C$6, F40='Concert Info'!$C$13), 5, IF(OR(F40='Concert Info'!$C$2,F40='Concert Info'!$C$7), 1, IF(OR(F40='Concert Info'!$C$3, F40='Concert Info'!$C$10, F40='Concert Info'!$C$14), 2, IF(F40='Concert Info'!$C$8, 3, IF(OR(F40='Concert Info'!$C$4, F40='Concert Info'!$C$9), 4, IF(OR(F40='Concert Info'!$C$5, F40='Concert Info'!$C$11), 6, IF(F40='Concert Info'!$C$12, 7)))))))</f>
        <v>1</v>
      </c>
      <c r="I40" s="2">
        <v>1063</v>
      </c>
      <c r="J40" s="2">
        <f>IF('Ticket Prices'!F40='Concert Info'!$C$2,'Concert Info'!$J$2,IF('Ticket Prices'!F40='Concert Info'!$C$3,'Concert Info'!$J$3,IF('Ticket Prices'!F40='Concert Info'!$C$4,'Concert Info'!$J$4,IF('Ticket Prices'!F40='Concert Info'!$C$5,'Concert Info'!$J$5,IF('Ticket Prices'!F40='Concert Info'!$C$6,'Concert Info'!$J$6,IF('Ticket Prices'!F40='Concert Info'!$C$7,'Concert Info'!$J$7,IF('Ticket Prices'!F40='Concert Info'!$C$8,'Concert Info'!$J$8,IF('Ticket Prices'!F40='Concert Info'!$C$9,'Concert Info'!$J$9,IF('Ticket Prices'!F40='Concert Info'!$C$10,'Concert Info'!$J$10,IF('Ticket Prices'!F40='Concert Info'!$C$11,'Concert Info'!$J$11,IF('Ticket Prices'!F40='Concert Info'!$C$12,'Concert Info'!$J$12,IF('Ticket Prices'!F40='Concert Info'!$C$13,'Concert Info'!$J$13,IF('Ticket Prices'!F40='Concert Info'!$C$14,'Concert Info'!$J$14,0)))))))))))))</f>
        <v>2</v>
      </c>
      <c r="K40" s="31">
        <v>149.5</v>
      </c>
    </row>
    <row r="41" spans="1:11" x14ac:dyDescent="0.25">
      <c r="A41" s="2">
        <v>40</v>
      </c>
      <c r="B41" s="19">
        <f t="shared" si="6"/>
        <v>43888</v>
      </c>
      <c r="C41" s="20">
        <v>303</v>
      </c>
      <c r="D41" s="2" t="s">
        <v>55</v>
      </c>
      <c r="E41" s="2">
        <f t="shared" si="0"/>
        <v>8</v>
      </c>
      <c r="F41" s="2" t="s">
        <v>28</v>
      </c>
      <c r="G41" s="18">
        <f>'Concert Info'!$A$7-B41</f>
        <v>18</v>
      </c>
      <c r="H41" s="18">
        <f>IF(OR(F41='Concert Info'!$C$6, F41='Concert Info'!$C$13), 5, IF(OR(F41='Concert Info'!$C$2,F41='Concert Info'!$C$7), 1, IF(OR(F41='Concert Info'!$C$3, F41='Concert Info'!$C$10, F41='Concert Info'!$C$14), 2, IF(F41='Concert Info'!$C$8, 3, IF(OR(F41='Concert Info'!$C$4, F41='Concert Info'!$C$9), 4, IF(OR(F41='Concert Info'!$C$5, F41='Concert Info'!$C$11), 6, IF(F41='Concert Info'!$C$12, 7)))))))</f>
        <v>1</v>
      </c>
      <c r="I41" s="2">
        <v>1063</v>
      </c>
      <c r="J41" s="2">
        <f>IF('Ticket Prices'!F41='Concert Info'!$C$2,'Concert Info'!$J$2,IF('Ticket Prices'!F41='Concert Info'!$C$3,'Concert Info'!$J$3,IF('Ticket Prices'!F41='Concert Info'!$C$4,'Concert Info'!$J$4,IF('Ticket Prices'!F41='Concert Info'!$C$5,'Concert Info'!$J$5,IF('Ticket Prices'!F41='Concert Info'!$C$6,'Concert Info'!$J$6,IF('Ticket Prices'!F41='Concert Info'!$C$7,'Concert Info'!$J$7,IF('Ticket Prices'!F41='Concert Info'!$C$8,'Concert Info'!$J$8,IF('Ticket Prices'!F41='Concert Info'!$C$9,'Concert Info'!$J$9,IF('Ticket Prices'!F41='Concert Info'!$C$10,'Concert Info'!$J$10,IF('Ticket Prices'!F41='Concert Info'!$C$11,'Concert Info'!$J$11,IF('Ticket Prices'!F41='Concert Info'!$C$12,'Concert Info'!$J$12,IF('Ticket Prices'!F41='Concert Info'!$C$13,'Concert Info'!$J$13,IF('Ticket Prices'!F41='Concert Info'!$C$14,'Concert Info'!$J$14,0)))))))))))))</f>
        <v>2</v>
      </c>
      <c r="K41" s="31">
        <v>149.5</v>
      </c>
    </row>
    <row r="42" spans="1:11" x14ac:dyDescent="0.25">
      <c r="A42" s="2">
        <v>41</v>
      </c>
      <c r="B42" s="19">
        <f t="shared" si="6"/>
        <v>43888</v>
      </c>
      <c r="C42" s="20">
        <v>199</v>
      </c>
      <c r="D42" s="2" t="s">
        <v>56</v>
      </c>
      <c r="E42" s="2">
        <f t="shared" si="0"/>
        <v>6</v>
      </c>
      <c r="F42" s="2" t="s">
        <v>28</v>
      </c>
      <c r="G42" s="18">
        <f>'Concert Info'!$A$7-B42</f>
        <v>18</v>
      </c>
      <c r="H42" s="18">
        <f>IF(OR(F42='Concert Info'!$C$6, F42='Concert Info'!$C$13), 5, IF(OR(F42='Concert Info'!$C$2,F42='Concert Info'!$C$7), 1, IF(OR(F42='Concert Info'!$C$3, F42='Concert Info'!$C$10, F42='Concert Info'!$C$14), 2, IF(F42='Concert Info'!$C$8, 3, IF(OR(F42='Concert Info'!$C$4, F42='Concert Info'!$C$9), 4, IF(OR(F42='Concert Info'!$C$5, F42='Concert Info'!$C$11), 6, IF(F42='Concert Info'!$C$12, 7)))))))</f>
        <v>1</v>
      </c>
      <c r="I42" s="2">
        <v>1063</v>
      </c>
      <c r="J42" s="2">
        <f>IF('Ticket Prices'!F42='Concert Info'!$C$2,'Concert Info'!$J$2,IF('Ticket Prices'!F42='Concert Info'!$C$3,'Concert Info'!$J$3,IF('Ticket Prices'!F42='Concert Info'!$C$4,'Concert Info'!$J$4,IF('Ticket Prices'!F42='Concert Info'!$C$5,'Concert Info'!$J$5,IF('Ticket Prices'!F42='Concert Info'!$C$6,'Concert Info'!$J$6,IF('Ticket Prices'!F42='Concert Info'!$C$7,'Concert Info'!$J$7,IF('Ticket Prices'!F42='Concert Info'!$C$8,'Concert Info'!$J$8,IF('Ticket Prices'!F42='Concert Info'!$C$9,'Concert Info'!$J$9,IF('Ticket Prices'!F42='Concert Info'!$C$10,'Concert Info'!$J$10,IF('Ticket Prices'!F42='Concert Info'!$C$11,'Concert Info'!$J$11,IF('Ticket Prices'!F42='Concert Info'!$C$12,'Concert Info'!$J$12,IF('Ticket Prices'!F42='Concert Info'!$C$13,'Concert Info'!$J$13,IF('Ticket Prices'!F42='Concert Info'!$C$14,'Concert Info'!$J$14,0)))))))))))))</f>
        <v>2</v>
      </c>
      <c r="K42" s="31">
        <v>149.5</v>
      </c>
    </row>
    <row r="43" spans="1:11" x14ac:dyDescent="0.25">
      <c r="A43" s="2">
        <v>42</v>
      </c>
      <c r="B43" s="19">
        <f t="shared" si="6"/>
        <v>43888</v>
      </c>
      <c r="C43" s="20">
        <v>213</v>
      </c>
      <c r="D43" s="2" t="s">
        <v>57</v>
      </c>
      <c r="E43" s="2">
        <f t="shared" si="0"/>
        <v>4</v>
      </c>
      <c r="F43" s="2" t="s">
        <v>28</v>
      </c>
      <c r="G43" s="18">
        <f>'Concert Info'!$A$7-B43</f>
        <v>18</v>
      </c>
      <c r="H43" s="18">
        <f>IF(OR(F43='Concert Info'!$C$6, F43='Concert Info'!$C$13), 5, IF(OR(F43='Concert Info'!$C$2,F43='Concert Info'!$C$7), 1, IF(OR(F43='Concert Info'!$C$3, F43='Concert Info'!$C$10, F43='Concert Info'!$C$14), 2, IF(F43='Concert Info'!$C$8, 3, IF(OR(F43='Concert Info'!$C$4, F43='Concert Info'!$C$9), 4, IF(OR(F43='Concert Info'!$C$5, F43='Concert Info'!$C$11), 6, IF(F43='Concert Info'!$C$12, 7)))))))</f>
        <v>1</v>
      </c>
      <c r="I43" s="2">
        <v>1063</v>
      </c>
      <c r="J43" s="2">
        <f>IF('Ticket Prices'!F43='Concert Info'!$C$2,'Concert Info'!$J$2,IF('Ticket Prices'!F43='Concert Info'!$C$3,'Concert Info'!$J$3,IF('Ticket Prices'!F43='Concert Info'!$C$4,'Concert Info'!$J$4,IF('Ticket Prices'!F43='Concert Info'!$C$5,'Concert Info'!$J$5,IF('Ticket Prices'!F43='Concert Info'!$C$6,'Concert Info'!$J$6,IF('Ticket Prices'!F43='Concert Info'!$C$7,'Concert Info'!$J$7,IF('Ticket Prices'!F43='Concert Info'!$C$8,'Concert Info'!$J$8,IF('Ticket Prices'!F43='Concert Info'!$C$9,'Concert Info'!$J$9,IF('Ticket Prices'!F43='Concert Info'!$C$10,'Concert Info'!$J$10,IF('Ticket Prices'!F43='Concert Info'!$C$11,'Concert Info'!$J$11,IF('Ticket Prices'!F43='Concert Info'!$C$12,'Concert Info'!$J$12,IF('Ticket Prices'!F43='Concert Info'!$C$13,'Concert Info'!$J$13,IF('Ticket Prices'!F43='Concert Info'!$C$14,'Concert Info'!$J$14,0)))))))))))))</f>
        <v>2</v>
      </c>
      <c r="K43" s="31">
        <v>99.5</v>
      </c>
    </row>
    <row r="44" spans="1:11" x14ac:dyDescent="0.25">
      <c r="A44" s="2">
        <v>43</v>
      </c>
      <c r="B44" s="19">
        <f t="shared" si="6"/>
        <v>43888</v>
      </c>
      <c r="C44" s="20">
        <v>167</v>
      </c>
      <c r="D44" s="2" t="s">
        <v>58</v>
      </c>
      <c r="E44" s="2">
        <f t="shared" si="0"/>
        <v>3</v>
      </c>
      <c r="F44" s="2" t="s">
        <v>28</v>
      </c>
      <c r="G44" s="18">
        <f>'Concert Info'!$A$7-B44</f>
        <v>18</v>
      </c>
      <c r="H44" s="18">
        <f>IF(OR(F44='Concert Info'!$C$6, F44='Concert Info'!$C$13), 5, IF(OR(F44='Concert Info'!$C$2,F44='Concert Info'!$C$7), 1, IF(OR(F44='Concert Info'!$C$3, F44='Concert Info'!$C$10, F44='Concert Info'!$C$14), 2, IF(F44='Concert Info'!$C$8, 3, IF(OR(F44='Concert Info'!$C$4, F44='Concert Info'!$C$9), 4, IF(OR(F44='Concert Info'!$C$5, F44='Concert Info'!$C$11), 6, IF(F44='Concert Info'!$C$12, 7)))))))</f>
        <v>1</v>
      </c>
      <c r="I44" s="2">
        <v>1063</v>
      </c>
      <c r="J44" s="2">
        <f>IF('Ticket Prices'!F44='Concert Info'!$C$2,'Concert Info'!$J$2,IF('Ticket Prices'!F44='Concert Info'!$C$3,'Concert Info'!$J$3,IF('Ticket Prices'!F44='Concert Info'!$C$4,'Concert Info'!$J$4,IF('Ticket Prices'!F44='Concert Info'!$C$5,'Concert Info'!$J$5,IF('Ticket Prices'!F44='Concert Info'!$C$6,'Concert Info'!$J$6,IF('Ticket Prices'!F44='Concert Info'!$C$7,'Concert Info'!$J$7,IF('Ticket Prices'!F44='Concert Info'!$C$8,'Concert Info'!$J$8,IF('Ticket Prices'!F44='Concert Info'!$C$9,'Concert Info'!$J$9,IF('Ticket Prices'!F44='Concert Info'!$C$10,'Concert Info'!$J$10,IF('Ticket Prices'!F44='Concert Info'!$C$11,'Concert Info'!$J$11,IF('Ticket Prices'!F44='Concert Info'!$C$12,'Concert Info'!$J$12,IF('Ticket Prices'!F44='Concert Info'!$C$13,'Concert Info'!$J$13,IF('Ticket Prices'!F44='Concert Info'!$C$14,'Concert Info'!$J$14,0)))))))))))))</f>
        <v>2</v>
      </c>
      <c r="K44" s="31">
        <v>99.5</v>
      </c>
    </row>
    <row r="45" spans="1:11" x14ac:dyDescent="0.25">
      <c r="A45" s="2">
        <v>44</v>
      </c>
      <c r="B45" s="19">
        <f t="shared" si="6"/>
        <v>43888</v>
      </c>
      <c r="C45" s="20">
        <v>161</v>
      </c>
      <c r="D45" s="2" t="s">
        <v>60</v>
      </c>
      <c r="E45" s="2">
        <f t="shared" si="0"/>
        <v>2</v>
      </c>
      <c r="F45" s="2" t="s">
        <v>28</v>
      </c>
      <c r="G45" s="18">
        <f>'Concert Info'!$A$7-B45</f>
        <v>18</v>
      </c>
      <c r="H45" s="18">
        <f>IF(OR(F45='Concert Info'!$C$6, F45='Concert Info'!$C$13), 5, IF(OR(F45='Concert Info'!$C$2,F45='Concert Info'!$C$7), 1, IF(OR(F45='Concert Info'!$C$3, F45='Concert Info'!$C$10, F45='Concert Info'!$C$14), 2, IF(F45='Concert Info'!$C$8, 3, IF(OR(F45='Concert Info'!$C$4, F45='Concert Info'!$C$9), 4, IF(OR(F45='Concert Info'!$C$5, F45='Concert Info'!$C$11), 6, IF(F45='Concert Info'!$C$12, 7)))))))</f>
        <v>1</v>
      </c>
      <c r="I45" s="2">
        <v>1063</v>
      </c>
      <c r="J45" s="2">
        <f>IF('Ticket Prices'!F45='Concert Info'!$C$2,'Concert Info'!$J$2,IF('Ticket Prices'!F45='Concert Info'!$C$3,'Concert Info'!$J$3,IF('Ticket Prices'!F45='Concert Info'!$C$4,'Concert Info'!$J$4,IF('Ticket Prices'!F45='Concert Info'!$C$5,'Concert Info'!$J$5,IF('Ticket Prices'!F45='Concert Info'!$C$6,'Concert Info'!$J$6,IF('Ticket Prices'!F45='Concert Info'!$C$7,'Concert Info'!$J$7,IF('Ticket Prices'!F45='Concert Info'!$C$8,'Concert Info'!$J$8,IF('Ticket Prices'!F45='Concert Info'!$C$9,'Concert Info'!$J$9,IF('Ticket Prices'!F45='Concert Info'!$C$10,'Concert Info'!$J$10,IF('Ticket Prices'!F45='Concert Info'!$C$11,'Concert Info'!$J$11,IF('Ticket Prices'!F45='Concert Info'!$C$12,'Concert Info'!$J$12,IF('Ticket Prices'!F45='Concert Info'!$C$13,'Concert Info'!$J$13,IF('Ticket Prices'!F45='Concert Info'!$C$14,'Concert Info'!$J$14,0)))))))))))))</f>
        <v>2</v>
      </c>
      <c r="K45" s="31">
        <v>39.5</v>
      </c>
    </row>
    <row r="46" spans="1:11" x14ac:dyDescent="0.25">
      <c r="A46" s="2">
        <v>45</v>
      </c>
      <c r="B46" s="19">
        <f t="shared" si="6"/>
        <v>43888</v>
      </c>
      <c r="C46" s="20">
        <v>165</v>
      </c>
      <c r="D46" s="2" t="s">
        <v>59</v>
      </c>
      <c r="E46" s="2">
        <f t="shared" si="0"/>
        <v>1</v>
      </c>
      <c r="F46" s="2" t="s">
        <v>28</v>
      </c>
      <c r="G46" s="18">
        <f>'Concert Info'!$A$7-B46</f>
        <v>18</v>
      </c>
      <c r="H46" s="18">
        <f>IF(OR(F46='Concert Info'!$C$6, F46='Concert Info'!$C$13), 5, IF(OR(F46='Concert Info'!$C$2,F46='Concert Info'!$C$7), 1, IF(OR(F46='Concert Info'!$C$3, F46='Concert Info'!$C$10, F46='Concert Info'!$C$14), 2, IF(F46='Concert Info'!$C$8, 3, IF(OR(F46='Concert Info'!$C$4, F46='Concert Info'!$C$9), 4, IF(OR(F46='Concert Info'!$C$5, F46='Concert Info'!$C$11), 6, IF(F46='Concert Info'!$C$12, 7)))))))</f>
        <v>1</v>
      </c>
      <c r="I46" s="2">
        <v>1063</v>
      </c>
      <c r="J46" s="2">
        <f>IF('Ticket Prices'!F46='Concert Info'!$C$2,'Concert Info'!$J$2,IF('Ticket Prices'!F46='Concert Info'!$C$3,'Concert Info'!$J$3,IF('Ticket Prices'!F46='Concert Info'!$C$4,'Concert Info'!$J$4,IF('Ticket Prices'!F46='Concert Info'!$C$5,'Concert Info'!$J$5,IF('Ticket Prices'!F46='Concert Info'!$C$6,'Concert Info'!$J$6,IF('Ticket Prices'!F46='Concert Info'!$C$7,'Concert Info'!$J$7,IF('Ticket Prices'!F46='Concert Info'!$C$8,'Concert Info'!$J$8,IF('Ticket Prices'!F46='Concert Info'!$C$9,'Concert Info'!$J$9,IF('Ticket Prices'!F46='Concert Info'!$C$10,'Concert Info'!$J$10,IF('Ticket Prices'!F46='Concert Info'!$C$11,'Concert Info'!$J$11,IF('Ticket Prices'!F46='Concert Info'!$C$12,'Concert Info'!$J$12,IF('Ticket Prices'!F46='Concert Info'!$C$13,'Concert Info'!$J$13,IF('Ticket Prices'!F46='Concert Info'!$C$14,'Concert Info'!$J$14,0)))))))))))))</f>
        <v>2</v>
      </c>
      <c r="K46" s="31">
        <v>39.5</v>
      </c>
    </row>
    <row r="47" spans="1:11" x14ac:dyDescent="0.25">
      <c r="A47" s="2">
        <v>46</v>
      </c>
      <c r="B47" s="19">
        <f t="shared" si="6"/>
        <v>43888</v>
      </c>
      <c r="C47" s="20">
        <v>414</v>
      </c>
      <c r="D47" s="2" t="s">
        <v>52</v>
      </c>
      <c r="E47" s="2">
        <f t="shared" si="0"/>
        <v>10</v>
      </c>
      <c r="F47" s="2" t="s">
        <v>31</v>
      </c>
      <c r="G47" s="18">
        <f>'Concert Info'!$A$8-B47</f>
        <v>20</v>
      </c>
      <c r="H47" s="18">
        <f>IF(OR(F47='Concert Info'!$C$6, F47='Concert Info'!$C$13), 5, IF(OR(F47='Concert Info'!$C$2,F47='Concert Info'!$C$7), 1, IF(OR(F47='Concert Info'!$C$3, F47='Concert Info'!$C$10, F47='Concert Info'!$C$14), 2, IF(F47='Concert Info'!$C$8, 3, IF(OR(F47='Concert Info'!$C$4, F47='Concert Info'!$C$9), 4, IF(OR(F47='Concert Info'!$C$5, F47='Concert Info'!$C$11), 6, IF(F47='Concert Info'!$C$12, 7)))))))</f>
        <v>3</v>
      </c>
      <c r="I47" s="2">
        <v>7953</v>
      </c>
      <c r="J47" s="2">
        <f>IF('Ticket Prices'!F47='Concert Info'!$C$2,'Concert Info'!$J$2,IF('Ticket Prices'!F47='Concert Info'!$C$3,'Concert Info'!$J$3,IF('Ticket Prices'!F47='Concert Info'!$C$4,'Concert Info'!$J$4,IF('Ticket Prices'!F47='Concert Info'!$C$5,'Concert Info'!$J$5,IF('Ticket Prices'!F47='Concert Info'!$C$6,'Concert Info'!$J$6,IF('Ticket Prices'!F47='Concert Info'!$C$7,'Concert Info'!$J$7,IF('Ticket Prices'!F47='Concert Info'!$C$8,'Concert Info'!$J$8,IF('Ticket Prices'!F47='Concert Info'!$C$9,'Concert Info'!$J$9,IF('Ticket Prices'!F47='Concert Info'!$C$10,'Concert Info'!$J$10,IF('Ticket Prices'!F47='Concert Info'!$C$11,'Concert Info'!$J$11,IF('Ticket Prices'!F47='Concert Info'!$C$12,'Concert Info'!$J$12,IF('Ticket Prices'!F47='Concert Info'!$C$13,'Concert Info'!$J$13,IF('Ticket Prices'!F47='Concert Info'!$C$14,'Concert Info'!$J$14,0)))))))))))))</f>
        <v>421</v>
      </c>
      <c r="K47" s="31">
        <v>149.5</v>
      </c>
    </row>
    <row r="48" spans="1:11" x14ac:dyDescent="0.25">
      <c r="A48" s="2">
        <v>47</v>
      </c>
      <c r="B48" s="19">
        <f t="shared" si="6"/>
        <v>43888</v>
      </c>
      <c r="C48" s="20">
        <v>382</v>
      </c>
      <c r="D48" s="2" t="s">
        <v>49</v>
      </c>
      <c r="E48" s="2">
        <f t="shared" si="0"/>
        <v>9</v>
      </c>
      <c r="F48" s="2" t="s">
        <v>31</v>
      </c>
      <c r="G48" s="18">
        <f>'Concert Info'!$A$8-B48</f>
        <v>20</v>
      </c>
      <c r="H48" s="18">
        <f>IF(OR(F48='Concert Info'!$C$6, F48='Concert Info'!$C$13), 5, IF(OR(F48='Concert Info'!$C$2,F48='Concert Info'!$C$7), 1, IF(OR(F48='Concert Info'!$C$3, F48='Concert Info'!$C$10, F48='Concert Info'!$C$14), 2, IF(F48='Concert Info'!$C$8, 3, IF(OR(F48='Concert Info'!$C$4, F48='Concert Info'!$C$9), 4, IF(OR(F48='Concert Info'!$C$5, F48='Concert Info'!$C$11), 6, IF(F48='Concert Info'!$C$12, 7)))))))</f>
        <v>3</v>
      </c>
      <c r="I48" s="2">
        <v>7953</v>
      </c>
      <c r="J48" s="2">
        <f>IF('Ticket Prices'!F48='Concert Info'!$C$2,'Concert Info'!$J$2,IF('Ticket Prices'!F48='Concert Info'!$C$3,'Concert Info'!$J$3,IF('Ticket Prices'!F48='Concert Info'!$C$4,'Concert Info'!$J$4,IF('Ticket Prices'!F48='Concert Info'!$C$5,'Concert Info'!$J$5,IF('Ticket Prices'!F48='Concert Info'!$C$6,'Concert Info'!$J$6,IF('Ticket Prices'!F48='Concert Info'!$C$7,'Concert Info'!$J$7,IF('Ticket Prices'!F48='Concert Info'!$C$8,'Concert Info'!$J$8,IF('Ticket Prices'!F48='Concert Info'!$C$9,'Concert Info'!$J$9,IF('Ticket Prices'!F48='Concert Info'!$C$10,'Concert Info'!$J$10,IF('Ticket Prices'!F48='Concert Info'!$C$11,'Concert Info'!$J$11,IF('Ticket Prices'!F48='Concert Info'!$C$12,'Concert Info'!$J$12,IF('Ticket Prices'!F48='Concert Info'!$C$13,'Concert Info'!$J$13,IF('Ticket Prices'!F48='Concert Info'!$C$14,'Concert Info'!$J$14,0)))))))))))))</f>
        <v>421</v>
      </c>
      <c r="K48" s="31">
        <v>149.5</v>
      </c>
    </row>
    <row r="49" spans="1:11" x14ac:dyDescent="0.25">
      <c r="A49" s="2">
        <v>48</v>
      </c>
      <c r="B49" s="19">
        <f t="shared" si="6"/>
        <v>43888</v>
      </c>
      <c r="C49" s="20">
        <v>346</v>
      </c>
      <c r="D49" s="2" t="s">
        <v>55</v>
      </c>
      <c r="E49" s="2">
        <f t="shared" si="0"/>
        <v>8</v>
      </c>
      <c r="F49" s="2" t="s">
        <v>31</v>
      </c>
      <c r="G49" s="18">
        <f>'Concert Info'!$A$8-B49</f>
        <v>20</v>
      </c>
      <c r="H49" s="18">
        <f>IF(OR(F49='Concert Info'!$C$6, F49='Concert Info'!$C$13), 5, IF(OR(F49='Concert Info'!$C$2,F49='Concert Info'!$C$7), 1, IF(OR(F49='Concert Info'!$C$3, F49='Concert Info'!$C$10, F49='Concert Info'!$C$14), 2, IF(F49='Concert Info'!$C$8, 3, IF(OR(F49='Concert Info'!$C$4, F49='Concert Info'!$C$9), 4, IF(OR(F49='Concert Info'!$C$5, F49='Concert Info'!$C$11), 6, IF(F49='Concert Info'!$C$12, 7)))))))</f>
        <v>3</v>
      </c>
      <c r="I49" s="2">
        <v>7953</v>
      </c>
      <c r="J49" s="2">
        <f>IF('Ticket Prices'!F49='Concert Info'!$C$2,'Concert Info'!$J$2,IF('Ticket Prices'!F49='Concert Info'!$C$3,'Concert Info'!$J$3,IF('Ticket Prices'!F49='Concert Info'!$C$4,'Concert Info'!$J$4,IF('Ticket Prices'!F49='Concert Info'!$C$5,'Concert Info'!$J$5,IF('Ticket Prices'!F49='Concert Info'!$C$6,'Concert Info'!$J$6,IF('Ticket Prices'!F49='Concert Info'!$C$7,'Concert Info'!$J$7,IF('Ticket Prices'!F49='Concert Info'!$C$8,'Concert Info'!$J$8,IF('Ticket Prices'!F49='Concert Info'!$C$9,'Concert Info'!$J$9,IF('Ticket Prices'!F49='Concert Info'!$C$10,'Concert Info'!$J$10,IF('Ticket Prices'!F49='Concert Info'!$C$11,'Concert Info'!$J$11,IF('Ticket Prices'!F49='Concert Info'!$C$12,'Concert Info'!$J$12,IF('Ticket Prices'!F49='Concert Info'!$C$13,'Concert Info'!$J$13,IF('Ticket Prices'!F49='Concert Info'!$C$14,'Concert Info'!$J$14,0)))))))))))))</f>
        <v>421</v>
      </c>
      <c r="K49" s="31">
        <v>149.5</v>
      </c>
    </row>
    <row r="50" spans="1:11" x14ac:dyDescent="0.25">
      <c r="A50" s="2">
        <v>49</v>
      </c>
      <c r="B50" s="19">
        <f t="shared" si="6"/>
        <v>43888</v>
      </c>
      <c r="C50" s="20">
        <v>296</v>
      </c>
      <c r="D50" s="2" t="s">
        <v>56</v>
      </c>
      <c r="E50" s="2">
        <f t="shared" si="0"/>
        <v>6</v>
      </c>
      <c r="F50" s="2" t="s">
        <v>31</v>
      </c>
      <c r="G50" s="18">
        <f>'Concert Info'!$A$8-B50</f>
        <v>20</v>
      </c>
      <c r="H50" s="18">
        <f>IF(OR(F50='Concert Info'!$C$6, F50='Concert Info'!$C$13), 5, IF(OR(F50='Concert Info'!$C$2,F50='Concert Info'!$C$7), 1, IF(OR(F50='Concert Info'!$C$3, F50='Concert Info'!$C$10, F50='Concert Info'!$C$14), 2, IF(F50='Concert Info'!$C$8, 3, IF(OR(F50='Concert Info'!$C$4, F50='Concert Info'!$C$9), 4, IF(OR(F50='Concert Info'!$C$5, F50='Concert Info'!$C$11), 6, IF(F50='Concert Info'!$C$12, 7)))))))</f>
        <v>3</v>
      </c>
      <c r="I50" s="2">
        <v>7953</v>
      </c>
      <c r="J50" s="2">
        <f>IF('Ticket Prices'!F50='Concert Info'!$C$2,'Concert Info'!$J$2,IF('Ticket Prices'!F50='Concert Info'!$C$3,'Concert Info'!$J$3,IF('Ticket Prices'!F50='Concert Info'!$C$4,'Concert Info'!$J$4,IF('Ticket Prices'!F50='Concert Info'!$C$5,'Concert Info'!$J$5,IF('Ticket Prices'!F50='Concert Info'!$C$6,'Concert Info'!$J$6,IF('Ticket Prices'!F50='Concert Info'!$C$7,'Concert Info'!$J$7,IF('Ticket Prices'!F50='Concert Info'!$C$8,'Concert Info'!$J$8,IF('Ticket Prices'!F50='Concert Info'!$C$9,'Concert Info'!$J$9,IF('Ticket Prices'!F50='Concert Info'!$C$10,'Concert Info'!$J$10,IF('Ticket Prices'!F50='Concert Info'!$C$11,'Concert Info'!$J$11,IF('Ticket Prices'!F50='Concert Info'!$C$12,'Concert Info'!$J$12,IF('Ticket Prices'!F50='Concert Info'!$C$13,'Concert Info'!$J$13,IF('Ticket Prices'!F50='Concert Info'!$C$14,'Concert Info'!$J$14,0)))))))))))))</f>
        <v>421</v>
      </c>
      <c r="K50" s="31">
        <v>149.5</v>
      </c>
    </row>
    <row r="51" spans="1:11" x14ac:dyDescent="0.25">
      <c r="A51" s="2">
        <v>50</v>
      </c>
      <c r="B51" s="19">
        <f t="shared" si="6"/>
        <v>43888</v>
      </c>
      <c r="C51" s="20">
        <v>322</v>
      </c>
      <c r="D51" s="2" t="s">
        <v>68</v>
      </c>
      <c r="E51" s="2">
        <f t="shared" si="0"/>
        <v>7</v>
      </c>
      <c r="F51" s="2" t="s">
        <v>31</v>
      </c>
      <c r="G51" s="18">
        <f>'Concert Info'!$A$8-B51</f>
        <v>20</v>
      </c>
      <c r="H51" s="18">
        <f>IF(OR(F51='Concert Info'!$C$6, F51='Concert Info'!$C$13), 5, IF(OR(F51='Concert Info'!$C$2,F51='Concert Info'!$C$7), 1, IF(OR(F51='Concert Info'!$C$3, F51='Concert Info'!$C$10, F51='Concert Info'!$C$14), 2, IF(F51='Concert Info'!$C$8, 3, IF(OR(F51='Concert Info'!$C$4, F51='Concert Info'!$C$9), 4, IF(OR(F51='Concert Info'!$C$5, F51='Concert Info'!$C$11), 6, IF(F51='Concert Info'!$C$12, 7)))))))</f>
        <v>3</v>
      </c>
      <c r="I51" s="2">
        <v>7953</v>
      </c>
      <c r="J51" s="2">
        <f>IF('Ticket Prices'!F51='Concert Info'!$C$2,'Concert Info'!$J$2,IF('Ticket Prices'!F51='Concert Info'!$C$3,'Concert Info'!$J$3,IF('Ticket Prices'!F51='Concert Info'!$C$4,'Concert Info'!$J$4,IF('Ticket Prices'!F51='Concert Info'!$C$5,'Concert Info'!$J$5,IF('Ticket Prices'!F51='Concert Info'!$C$6,'Concert Info'!$J$6,IF('Ticket Prices'!F51='Concert Info'!$C$7,'Concert Info'!$J$7,IF('Ticket Prices'!F51='Concert Info'!$C$8,'Concert Info'!$J$8,IF('Ticket Prices'!F51='Concert Info'!$C$9,'Concert Info'!$J$9,IF('Ticket Prices'!F51='Concert Info'!$C$10,'Concert Info'!$J$10,IF('Ticket Prices'!F51='Concert Info'!$C$11,'Concert Info'!$J$11,IF('Ticket Prices'!F51='Concert Info'!$C$12,'Concert Info'!$J$12,IF('Ticket Prices'!F51='Concert Info'!$C$13,'Concert Info'!$J$13,IF('Ticket Prices'!F51='Concert Info'!$C$14,'Concert Info'!$J$14,0)))))))))))))</f>
        <v>421</v>
      </c>
      <c r="K51" s="31">
        <v>149.5</v>
      </c>
    </row>
    <row r="52" spans="1:11" x14ac:dyDescent="0.25">
      <c r="A52" s="2">
        <v>51</v>
      </c>
      <c r="B52" s="19">
        <f t="shared" si="6"/>
        <v>43888</v>
      </c>
      <c r="C52" s="20">
        <v>311</v>
      </c>
      <c r="D52" s="2" t="s">
        <v>57</v>
      </c>
      <c r="E52" s="2">
        <f t="shared" si="0"/>
        <v>4</v>
      </c>
      <c r="F52" s="2" t="s">
        <v>31</v>
      </c>
      <c r="G52" s="18">
        <f>'Concert Info'!$A$8-B52</f>
        <v>20</v>
      </c>
      <c r="H52" s="18">
        <f>IF(OR(F52='Concert Info'!$C$6, F52='Concert Info'!$C$13), 5, IF(OR(F52='Concert Info'!$C$2,F52='Concert Info'!$C$7), 1, IF(OR(F52='Concert Info'!$C$3, F52='Concert Info'!$C$10, F52='Concert Info'!$C$14), 2, IF(F52='Concert Info'!$C$8, 3, IF(OR(F52='Concert Info'!$C$4, F52='Concert Info'!$C$9), 4, IF(OR(F52='Concert Info'!$C$5, F52='Concert Info'!$C$11), 6, IF(F52='Concert Info'!$C$12, 7)))))))</f>
        <v>3</v>
      </c>
      <c r="I52" s="2">
        <v>7953</v>
      </c>
      <c r="J52" s="2">
        <f>IF('Ticket Prices'!F52='Concert Info'!$C$2,'Concert Info'!$J$2,IF('Ticket Prices'!F52='Concert Info'!$C$3,'Concert Info'!$J$3,IF('Ticket Prices'!F52='Concert Info'!$C$4,'Concert Info'!$J$4,IF('Ticket Prices'!F52='Concert Info'!$C$5,'Concert Info'!$J$5,IF('Ticket Prices'!F52='Concert Info'!$C$6,'Concert Info'!$J$6,IF('Ticket Prices'!F52='Concert Info'!$C$7,'Concert Info'!$J$7,IF('Ticket Prices'!F52='Concert Info'!$C$8,'Concert Info'!$J$8,IF('Ticket Prices'!F52='Concert Info'!$C$9,'Concert Info'!$J$9,IF('Ticket Prices'!F52='Concert Info'!$C$10,'Concert Info'!$J$10,IF('Ticket Prices'!F52='Concert Info'!$C$11,'Concert Info'!$J$11,IF('Ticket Prices'!F52='Concert Info'!$C$12,'Concert Info'!$J$12,IF('Ticket Prices'!F52='Concert Info'!$C$13,'Concert Info'!$J$13,IF('Ticket Prices'!F52='Concert Info'!$C$14,'Concert Info'!$J$14,0)))))))))))))</f>
        <v>421</v>
      </c>
      <c r="K52" s="31">
        <v>99.5</v>
      </c>
    </row>
    <row r="53" spans="1:11" x14ac:dyDescent="0.25">
      <c r="A53" s="2">
        <v>52</v>
      </c>
      <c r="B53" s="19">
        <f t="shared" si="6"/>
        <v>43888</v>
      </c>
      <c r="C53" s="20">
        <v>325</v>
      </c>
      <c r="D53" s="2" t="s">
        <v>58</v>
      </c>
      <c r="E53" s="2">
        <f t="shared" si="0"/>
        <v>3</v>
      </c>
      <c r="F53" s="2" t="s">
        <v>31</v>
      </c>
      <c r="G53" s="18">
        <f>'Concert Info'!$A$8-B53</f>
        <v>20</v>
      </c>
      <c r="H53" s="18">
        <f>IF(OR(F53='Concert Info'!$C$6, F53='Concert Info'!$C$13), 5, IF(OR(F53='Concert Info'!$C$2,F53='Concert Info'!$C$7), 1, IF(OR(F53='Concert Info'!$C$3, F53='Concert Info'!$C$10, F53='Concert Info'!$C$14), 2, IF(F53='Concert Info'!$C$8, 3, IF(OR(F53='Concert Info'!$C$4, F53='Concert Info'!$C$9), 4, IF(OR(F53='Concert Info'!$C$5, F53='Concert Info'!$C$11), 6, IF(F53='Concert Info'!$C$12, 7)))))))</f>
        <v>3</v>
      </c>
      <c r="I53" s="2">
        <v>7953</v>
      </c>
      <c r="J53" s="2">
        <f>IF('Ticket Prices'!F53='Concert Info'!$C$2,'Concert Info'!$J$2,IF('Ticket Prices'!F53='Concert Info'!$C$3,'Concert Info'!$J$3,IF('Ticket Prices'!F53='Concert Info'!$C$4,'Concert Info'!$J$4,IF('Ticket Prices'!F53='Concert Info'!$C$5,'Concert Info'!$J$5,IF('Ticket Prices'!F53='Concert Info'!$C$6,'Concert Info'!$J$6,IF('Ticket Prices'!F53='Concert Info'!$C$7,'Concert Info'!$J$7,IF('Ticket Prices'!F53='Concert Info'!$C$8,'Concert Info'!$J$8,IF('Ticket Prices'!F53='Concert Info'!$C$9,'Concert Info'!$J$9,IF('Ticket Prices'!F53='Concert Info'!$C$10,'Concert Info'!$J$10,IF('Ticket Prices'!F53='Concert Info'!$C$11,'Concert Info'!$J$11,IF('Ticket Prices'!F53='Concert Info'!$C$12,'Concert Info'!$J$12,IF('Ticket Prices'!F53='Concert Info'!$C$13,'Concert Info'!$J$13,IF('Ticket Prices'!F53='Concert Info'!$C$14,'Concert Info'!$J$14,0)))))))))))))</f>
        <v>421</v>
      </c>
      <c r="K53" s="31">
        <v>99.5</v>
      </c>
    </row>
    <row r="54" spans="1:11" x14ac:dyDescent="0.25">
      <c r="A54" s="2">
        <v>53</v>
      </c>
      <c r="B54" s="19">
        <f t="shared" si="6"/>
        <v>43888</v>
      </c>
      <c r="C54" s="20">
        <v>194</v>
      </c>
      <c r="D54" s="2" t="s">
        <v>60</v>
      </c>
      <c r="E54" s="2">
        <f t="shared" si="0"/>
        <v>2</v>
      </c>
      <c r="F54" s="2" t="s">
        <v>31</v>
      </c>
      <c r="G54" s="18">
        <f>'Concert Info'!$A$8-B54</f>
        <v>20</v>
      </c>
      <c r="H54" s="18">
        <f>IF(OR(F54='Concert Info'!$C$6, F54='Concert Info'!$C$13), 5, IF(OR(F54='Concert Info'!$C$2,F54='Concert Info'!$C$7), 1, IF(OR(F54='Concert Info'!$C$3, F54='Concert Info'!$C$10, F54='Concert Info'!$C$14), 2, IF(F54='Concert Info'!$C$8, 3, IF(OR(F54='Concert Info'!$C$4, F54='Concert Info'!$C$9), 4, IF(OR(F54='Concert Info'!$C$5, F54='Concert Info'!$C$11), 6, IF(F54='Concert Info'!$C$12, 7)))))))</f>
        <v>3</v>
      </c>
      <c r="I54" s="2">
        <v>7953</v>
      </c>
      <c r="J54" s="2">
        <f>IF('Ticket Prices'!F54='Concert Info'!$C$2,'Concert Info'!$J$2,IF('Ticket Prices'!F54='Concert Info'!$C$3,'Concert Info'!$J$3,IF('Ticket Prices'!F54='Concert Info'!$C$4,'Concert Info'!$J$4,IF('Ticket Prices'!F54='Concert Info'!$C$5,'Concert Info'!$J$5,IF('Ticket Prices'!F54='Concert Info'!$C$6,'Concert Info'!$J$6,IF('Ticket Prices'!F54='Concert Info'!$C$7,'Concert Info'!$J$7,IF('Ticket Prices'!F54='Concert Info'!$C$8,'Concert Info'!$J$8,IF('Ticket Prices'!F54='Concert Info'!$C$9,'Concert Info'!$J$9,IF('Ticket Prices'!F54='Concert Info'!$C$10,'Concert Info'!$J$10,IF('Ticket Prices'!F54='Concert Info'!$C$11,'Concert Info'!$J$11,IF('Ticket Prices'!F54='Concert Info'!$C$12,'Concert Info'!$J$12,IF('Ticket Prices'!F54='Concert Info'!$C$13,'Concert Info'!$J$13,IF('Ticket Prices'!F54='Concert Info'!$C$14,'Concert Info'!$J$14,0)))))))))))))</f>
        <v>421</v>
      </c>
      <c r="K54" s="31">
        <v>39.5</v>
      </c>
    </row>
    <row r="55" spans="1:11" x14ac:dyDescent="0.25">
      <c r="A55" s="2">
        <v>54</v>
      </c>
      <c r="B55" s="19">
        <f t="shared" si="6"/>
        <v>43888</v>
      </c>
      <c r="C55" s="20">
        <v>199</v>
      </c>
      <c r="D55" s="2" t="s">
        <v>59</v>
      </c>
      <c r="E55" s="2">
        <f t="shared" si="0"/>
        <v>1</v>
      </c>
      <c r="F55" s="2" t="s">
        <v>31</v>
      </c>
      <c r="G55" s="18">
        <f>'Concert Info'!$A$8-B55</f>
        <v>20</v>
      </c>
      <c r="H55" s="18">
        <f>IF(OR(F55='Concert Info'!$C$6, F55='Concert Info'!$C$13), 5, IF(OR(F55='Concert Info'!$C$2,F55='Concert Info'!$C$7), 1, IF(OR(F55='Concert Info'!$C$3, F55='Concert Info'!$C$10, F55='Concert Info'!$C$14), 2, IF(F55='Concert Info'!$C$8, 3, IF(OR(F55='Concert Info'!$C$4, F55='Concert Info'!$C$9), 4, IF(OR(F55='Concert Info'!$C$5, F55='Concert Info'!$C$11), 6, IF(F55='Concert Info'!$C$12, 7)))))))</f>
        <v>3</v>
      </c>
      <c r="I55" s="2">
        <v>7953</v>
      </c>
      <c r="J55" s="2">
        <f>IF('Ticket Prices'!F55='Concert Info'!$C$2,'Concert Info'!$J$2,IF('Ticket Prices'!F55='Concert Info'!$C$3,'Concert Info'!$J$3,IF('Ticket Prices'!F55='Concert Info'!$C$4,'Concert Info'!$J$4,IF('Ticket Prices'!F55='Concert Info'!$C$5,'Concert Info'!$J$5,IF('Ticket Prices'!F55='Concert Info'!$C$6,'Concert Info'!$J$6,IF('Ticket Prices'!F55='Concert Info'!$C$7,'Concert Info'!$J$7,IF('Ticket Prices'!F55='Concert Info'!$C$8,'Concert Info'!$J$8,IF('Ticket Prices'!F55='Concert Info'!$C$9,'Concert Info'!$J$9,IF('Ticket Prices'!F55='Concert Info'!$C$10,'Concert Info'!$J$10,IF('Ticket Prices'!F55='Concert Info'!$C$11,'Concert Info'!$J$11,IF('Ticket Prices'!F55='Concert Info'!$C$12,'Concert Info'!$J$12,IF('Ticket Prices'!F55='Concert Info'!$C$13,'Concert Info'!$J$13,IF('Ticket Prices'!F55='Concert Info'!$C$14,'Concert Info'!$J$14,0)))))))))))))</f>
        <v>421</v>
      </c>
      <c r="K55" s="31">
        <v>39.5</v>
      </c>
    </row>
    <row r="56" spans="1:11" x14ac:dyDescent="0.25">
      <c r="A56" s="2">
        <v>55</v>
      </c>
      <c r="B56" s="19">
        <f t="shared" si="6"/>
        <v>43888</v>
      </c>
      <c r="C56" s="20">
        <v>868</v>
      </c>
      <c r="D56" s="2" t="s">
        <v>52</v>
      </c>
      <c r="E56" s="2">
        <f t="shared" si="0"/>
        <v>10</v>
      </c>
      <c r="F56" s="2" t="s">
        <v>35</v>
      </c>
      <c r="G56" s="18">
        <f>'Concert Info'!$A$9 -'Ticket Prices'!B55</f>
        <v>21</v>
      </c>
      <c r="H56" s="18">
        <f>IF(OR(F56='Concert Info'!$C$6, F56='Concert Info'!$C$13), 5, IF(OR(F56='Concert Info'!$C$2,F56='Concert Info'!$C$7), 1, IF(OR(F56='Concert Info'!$C$3, F56='Concert Info'!$C$10, F56='Concert Info'!$C$14), 2, IF(F56='Concert Info'!$C$8, 3, IF(OR(F56='Concert Info'!$C$4, F56='Concert Info'!$C$9), 4, IF(OR(F56='Concert Info'!$C$5, F56='Concert Info'!$C$11), 6, IF(F56='Concert Info'!$C$12, 7)))))))</f>
        <v>4</v>
      </c>
      <c r="I56" s="2">
        <v>7541</v>
      </c>
      <c r="J56" s="2">
        <f>IF('Ticket Prices'!F56='Concert Info'!$C$2,'Concert Info'!$J$2,IF('Ticket Prices'!F56='Concert Info'!$C$3,'Concert Info'!$J$3,IF('Ticket Prices'!F56='Concert Info'!$C$4,'Concert Info'!$J$4,IF('Ticket Prices'!F56='Concert Info'!$C$5,'Concert Info'!$J$5,IF('Ticket Prices'!F56='Concert Info'!$C$6,'Concert Info'!$J$6,IF('Ticket Prices'!F56='Concert Info'!$C$7,'Concert Info'!$J$7,IF('Ticket Prices'!F56='Concert Info'!$C$8,'Concert Info'!$J$8,IF('Ticket Prices'!F56='Concert Info'!$C$9,'Concert Info'!$J$9,IF('Ticket Prices'!F56='Concert Info'!$C$10,'Concert Info'!$J$10,IF('Ticket Prices'!F56='Concert Info'!$C$11,'Concert Info'!$J$11,IF('Ticket Prices'!F56='Concert Info'!$C$12,'Concert Info'!$J$12,IF('Ticket Prices'!F56='Concert Info'!$C$13,'Concert Info'!$J$13,IF('Ticket Prices'!F56='Concert Info'!$C$14,'Concert Info'!$J$14,0)))))))))))))</f>
        <v>1205</v>
      </c>
      <c r="K56" s="31">
        <v>149.5</v>
      </c>
    </row>
    <row r="57" spans="1:11" x14ac:dyDescent="0.25">
      <c r="A57" s="2">
        <v>56</v>
      </c>
      <c r="B57" s="19">
        <f t="shared" si="6"/>
        <v>43888</v>
      </c>
      <c r="C57" s="20">
        <v>359</v>
      </c>
      <c r="D57" s="2" t="s">
        <v>49</v>
      </c>
      <c r="E57" s="2">
        <f t="shared" si="0"/>
        <v>9</v>
      </c>
      <c r="F57" s="2" t="s">
        <v>35</v>
      </c>
      <c r="G57" s="18">
        <f>'Concert Info'!$A$9 -'Ticket Prices'!B56</f>
        <v>21</v>
      </c>
      <c r="H57" s="18">
        <f>IF(OR(F57='Concert Info'!$C$6, F57='Concert Info'!$C$13), 5, IF(OR(F57='Concert Info'!$C$2,F57='Concert Info'!$C$7), 1, IF(OR(F57='Concert Info'!$C$3, F57='Concert Info'!$C$10, F57='Concert Info'!$C$14), 2, IF(F57='Concert Info'!$C$8, 3, IF(OR(F57='Concert Info'!$C$4, F57='Concert Info'!$C$9), 4, IF(OR(F57='Concert Info'!$C$5, F57='Concert Info'!$C$11), 6, IF(F57='Concert Info'!$C$12, 7)))))))</f>
        <v>4</v>
      </c>
      <c r="I57" s="2">
        <v>7541</v>
      </c>
      <c r="J57" s="2">
        <f>IF('Ticket Prices'!F57='Concert Info'!$C$2,'Concert Info'!$J$2,IF('Ticket Prices'!F57='Concert Info'!$C$3,'Concert Info'!$J$3,IF('Ticket Prices'!F57='Concert Info'!$C$4,'Concert Info'!$J$4,IF('Ticket Prices'!F57='Concert Info'!$C$5,'Concert Info'!$J$5,IF('Ticket Prices'!F57='Concert Info'!$C$6,'Concert Info'!$J$6,IF('Ticket Prices'!F57='Concert Info'!$C$7,'Concert Info'!$J$7,IF('Ticket Prices'!F57='Concert Info'!$C$8,'Concert Info'!$J$8,IF('Ticket Prices'!F57='Concert Info'!$C$9,'Concert Info'!$J$9,IF('Ticket Prices'!F57='Concert Info'!$C$10,'Concert Info'!$J$10,IF('Ticket Prices'!F57='Concert Info'!$C$11,'Concert Info'!$J$11,IF('Ticket Prices'!F57='Concert Info'!$C$12,'Concert Info'!$J$12,IF('Ticket Prices'!F57='Concert Info'!$C$13,'Concert Info'!$J$13,IF('Ticket Prices'!F57='Concert Info'!$C$14,'Concert Info'!$J$14,0)))))))))))))</f>
        <v>1205</v>
      </c>
      <c r="K57" s="31">
        <v>149.5</v>
      </c>
    </row>
    <row r="58" spans="1:11" x14ac:dyDescent="0.25">
      <c r="A58" s="2">
        <v>57</v>
      </c>
      <c r="B58" s="19">
        <f t="shared" si="6"/>
        <v>43888</v>
      </c>
      <c r="C58" s="20">
        <v>384</v>
      </c>
      <c r="D58" s="2" t="s">
        <v>55</v>
      </c>
      <c r="E58" s="2">
        <f t="shared" si="0"/>
        <v>8</v>
      </c>
      <c r="F58" s="2" t="s">
        <v>35</v>
      </c>
      <c r="G58" s="18">
        <f>'Concert Info'!$A$9 -'Ticket Prices'!B57</f>
        <v>21</v>
      </c>
      <c r="H58" s="18">
        <f>IF(OR(F58='Concert Info'!$C$6, F58='Concert Info'!$C$13), 5, IF(OR(F58='Concert Info'!$C$2,F58='Concert Info'!$C$7), 1, IF(OR(F58='Concert Info'!$C$3, F58='Concert Info'!$C$10, F58='Concert Info'!$C$14), 2, IF(F58='Concert Info'!$C$8, 3, IF(OR(F58='Concert Info'!$C$4, F58='Concert Info'!$C$9), 4, IF(OR(F58='Concert Info'!$C$5, F58='Concert Info'!$C$11), 6, IF(F58='Concert Info'!$C$12, 7)))))))</f>
        <v>4</v>
      </c>
      <c r="I58" s="2">
        <v>7541</v>
      </c>
      <c r="J58" s="2">
        <f>IF('Ticket Prices'!F58='Concert Info'!$C$2,'Concert Info'!$J$2,IF('Ticket Prices'!F58='Concert Info'!$C$3,'Concert Info'!$J$3,IF('Ticket Prices'!F58='Concert Info'!$C$4,'Concert Info'!$J$4,IF('Ticket Prices'!F58='Concert Info'!$C$5,'Concert Info'!$J$5,IF('Ticket Prices'!F58='Concert Info'!$C$6,'Concert Info'!$J$6,IF('Ticket Prices'!F58='Concert Info'!$C$7,'Concert Info'!$J$7,IF('Ticket Prices'!F58='Concert Info'!$C$8,'Concert Info'!$J$8,IF('Ticket Prices'!F58='Concert Info'!$C$9,'Concert Info'!$J$9,IF('Ticket Prices'!F58='Concert Info'!$C$10,'Concert Info'!$J$10,IF('Ticket Prices'!F58='Concert Info'!$C$11,'Concert Info'!$J$11,IF('Ticket Prices'!F58='Concert Info'!$C$12,'Concert Info'!$J$12,IF('Ticket Prices'!F58='Concert Info'!$C$13,'Concert Info'!$J$13,IF('Ticket Prices'!F58='Concert Info'!$C$14,'Concert Info'!$J$14,0)))))))))))))</f>
        <v>1205</v>
      </c>
      <c r="K58" s="31">
        <v>145.5</v>
      </c>
    </row>
    <row r="59" spans="1:11" x14ac:dyDescent="0.25">
      <c r="A59" s="2">
        <v>58</v>
      </c>
      <c r="B59" s="19">
        <f t="shared" si="6"/>
        <v>43888</v>
      </c>
      <c r="C59" s="20">
        <v>316</v>
      </c>
      <c r="D59" s="2" t="s">
        <v>56</v>
      </c>
      <c r="E59" s="2">
        <f t="shared" si="0"/>
        <v>6</v>
      </c>
      <c r="F59" s="2" t="s">
        <v>35</v>
      </c>
      <c r="G59" s="18">
        <f>'Concert Info'!$A$9 -'Ticket Prices'!B58</f>
        <v>21</v>
      </c>
      <c r="H59" s="18">
        <f>IF(OR(F59='Concert Info'!$C$6, F59='Concert Info'!$C$13), 5, IF(OR(F59='Concert Info'!$C$2,F59='Concert Info'!$C$7), 1, IF(OR(F59='Concert Info'!$C$3, F59='Concert Info'!$C$10, F59='Concert Info'!$C$14), 2, IF(F59='Concert Info'!$C$8, 3, IF(OR(F59='Concert Info'!$C$4, F59='Concert Info'!$C$9), 4, IF(OR(F59='Concert Info'!$C$5, F59='Concert Info'!$C$11), 6, IF(F59='Concert Info'!$C$12, 7)))))))</f>
        <v>4</v>
      </c>
      <c r="I59" s="2">
        <v>7541</v>
      </c>
      <c r="J59" s="2">
        <f>IF('Ticket Prices'!F59='Concert Info'!$C$2,'Concert Info'!$J$2,IF('Ticket Prices'!F59='Concert Info'!$C$3,'Concert Info'!$J$3,IF('Ticket Prices'!F59='Concert Info'!$C$4,'Concert Info'!$J$4,IF('Ticket Prices'!F59='Concert Info'!$C$5,'Concert Info'!$J$5,IF('Ticket Prices'!F59='Concert Info'!$C$6,'Concert Info'!$J$6,IF('Ticket Prices'!F59='Concert Info'!$C$7,'Concert Info'!$J$7,IF('Ticket Prices'!F59='Concert Info'!$C$8,'Concert Info'!$J$8,IF('Ticket Prices'!F59='Concert Info'!$C$9,'Concert Info'!$J$9,IF('Ticket Prices'!F59='Concert Info'!$C$10,'Concert Info'!$J$10,IF('Ticket Prices'!F59='Concert Info'!$C$11,'Concert Info'!$J$11,IF('Ticket Prices'!F59='Concert Info'!$C$12,'Concert Info'!$J$12,IF('Ticket Prices'!F59='Concert Info'!$C$13,'Concert Info'!$J$13,IF('Ticket Prices'!F59='Concert Info'!$C$14,'Concert Info'!$J$14,0)))))))))))))</f>
        <v>1205</v>
      </c>
      <c r="K59" s="31">
        <v>99.5</v>
      </c>
    </row>
    <row r="60" spans="1:11" x14ac:dyDescent="0.25">
      <c r="A60" s="2">
        <v>59</v>
      </c>
      <c r="B60" s="19">
        <f t="shared" si="6"/>
        <v>43888</v>
      </c>
      <c r="C60" s="20">
        <v>351</v>
      </c>
      <c r="D60" s="2" t="s">
        <v>68</v>
      </c>
      <c r="E60" s="2">
        <f t="shared" si="0"/>
        <v>7</v>
      </c>
      <c r="F60" s="2" t="s">
        <v>35</v>
      </c>
      <c r="G60" s="18">
        <f>'Concert Info'!$A$9 -'Ticket Prices'!B59</f>
        <v>21</v>
      </c>
      <c r="H60" s="18">
        <f>IF(OR(F60='Concert Info'!$C$6, F60='Concert Info'!$C$13), 5, IF(OR(F60='Concert Info'!$C$2,F60='Concert Info'!$C$7), 1, IF(OR(F60='Concert Info'!$C$3, F60='Concert Info'!$C$10, F60='Concert Info'!$C$14), 2, IF(F60='Concert Info'!$C$8, 3, IF(OR(F60='Concert Info'!$C$4, F60='Concert Info'!$C$9), 4, IF(OR(F60='Concert Info'!$C$5, F60='Concert Info'!$C$11), 6, IF(F60='Concert Info'!$C$12, 7)))))))</f>
        <v>4</v>
      </c>
      <c r="I60" s="2">
        <v>7541</v>
      </c>
      <c r="J60" s="2">
        <f>IF('Ticket Prices'!F60='Concert Info'!$C$2,'Concert Info'!$J$2,IF('Ticket Prices'!F60='Concert Info'!$C$3,'Concert Info'!$J$3,IF('Ticket Prices'!F60='Concert Info'!$C$4,'Concert Info'!$J$4,IF('Ticket Prices'!F60='Concert Info'!$C$5,'Concert Info'!$J$5,IF('Ticket Prices'!F60='Concert Info'!$C$6,'Concert Info'!$J$6,IF('Ticket Prices'!F60='Concert Info'!$C$7,'Concert Info'!$J$7,IF('Ticket Prices'!F60='Concert Info'!$C$8,'Concert Info'!$J$8,IF('Ticket Prices'!F60='Concert Info'!$C$9,'Concert Info'!$J$9,IF('Ticket Prices'!F60='Concert Info'!$C$10,'Concert Info'!$J$10,IF('Ticket Prices'!F60='Concert Info'!$C$11,'Concert Info'!$J$11,IF('Ticket Prices'!F60='Concert Info'!$C$12,'Concert Info'!$J$12,IF('Ticket Prices'!F60='Concert Info'!$C$13,'Concert Info'!$J$13,IF('Ticket Prices'!F60='Concert Info'!$C$14,'Concert Info'!$J$14,0)))))))))))))</f>
        <v>1205</v>
      </c>
      <c r="K60" s="31">
        <v>149.5</v>
      </c>
    </row>
    <row r="61" spans="1:11" x14ac:dyDescent="0.25">
      <c r="A61" s="2">
        <v>60</v>
      </c>
      <c r="B61" s="19">
        <f t="shared" si="6"/>
        <v>43888</v>
      </c>
      <c r="C61" s="20">
        <v>362</v>
      </c>
      <c r="D61" s="2" t="s">
        <v>69</v>
      </c>
      <c r="E61" s="2">
        <f t="shared" si="0"/>
        <v>5</v>
      </c>
      <c r="F61" s="2" t="s">
        <v>35</v>
      </c>
      <c r="G61" s="18">
        <f>'Concert Info'!$A$9 -'Ticket Prices'!B60</f>
        <v>21</v>
      </c>
      <c r="H61" s="18">
        <f>IF(OR(F61='Concert Info'!$C$6, F61='Concert Info'!$C$13), 5, IF(OR(F61='Concert Info'!$C$2,F61='Concert Info'!$C$7), 1, IF(OR(F61='Concert Info'!$C$3, F61='Concert Info'!$C$10, F61='Concert Info'!$C$14), 2, IF(F61='Concert Info'!$C$8, 3, IF(OR(F61='Concert Info'!$C$4, F61='Concert Info'!$C$9), 4, IF(OR(F61='Concert Info'!$C$5, F61='Concert Info'!$C$11), 6, IF(F61='Concert Info'!$C$12, 7)))))))</f>
        <v>4</v>
      </c>
      <c r="I61" s="2">
        <v>7541</v>
      </c>
      <c r="J61" s="2">
        <f>IF('Ticket Prices'!F61='Concert Info'!$C$2,'Concert Info'!$J$2,IF('Ticket Prices'!F61='Concert Info'!$C$3,'Concert Info'!$J$3,IF('Ticket Prices'!F61='Concert Info'!$C$4,'Concert Info'!$J$4,IF('Ticket Prices'!F61='Concert Info'!$C$5,'Concert Info'!$J$5,IF('Ticket Prices'!F61='Concert Info'!$C$6,'Concert Info'!$J$6,IF('Ticket Prices'!F61='Concert Info'!$C$7,'Concert Info'!$J$7,IF('Ticket Prices'!F61='Concert Info'!$C$8,'Concert Info'!$J$8,IF('Ticket Prices'!F61='Concert Info'!$C$9,'Concert Info'!$J$9,IF('Ticket Prices'!F61='Concert Info'!$C$10,'Concert Info'!$J$10,IF('Ticket Prices'!F61='Concert Info'!$C$11,'Concert Info'!$J$11,IF('Ticket Prices'!F61='Concert Info'!$C$12,'Concert Info'!$J$12,IF('Ticket Prices'!F61='Concert Info'!$C$13,'Concert Info'!$J$13,IF('Ticket Prices'!F61='Concert Info'!$C$14,'Concert Info'!$J$14,0)))))))))))))</f>
        <v>1205</v>
      </c>
      <c r="K61" s="31">
        <v>149.5</v>
      </c>
    </row>
    <row r="62" spans="1:11" x14ac:dyDescent="0.25">
      <c r="A62" s="2">
        <v>61</v>
      </c>
      <c r="B62" s="19">
        <f t="shared" si="6"/>
        <v>43888</v>
      </c>
      <c r="C62" s="20">
        <v>315</v>
      </c>
      <c r="D62" s="2" t="s">
        <v>57</v>
      </c>
      <c r="E62" s="2">
        <f t="shared" si="0"/>
        <v>4</v>
      </c>
      <c r="F62" s="2" t="s">
        <v>35</v>
      </c>
      <c r="G62" s="18">
        <f>'Concert Info'!$A$9 -'Ticket Prices'!B61</f>
        <v>21</v>
      </c>
      <c r="H62" s="18">
        <f>IF(OR(F62='Concert Info'!$C$6, F62='Concert Info'!$C$13), 5, IF(OR(F62='Concert Info'!$C$2,F62='Concert Info'!$C$7), 1, IF(OR(F62='Concert Info'!$C$3, F62='Concert Info'!$C$10, F62='Concert Info'!$C$14), 2, IF(F62='Concert Info'!$C$8, 3, IF(OR(F62='Concert Info'!$C$4, F62='Concert Info'!$C$9), 4, IF(OR(F62='Concert Info'!$C$5, F62='Concert Info'!$C$11), 6, IF(F62='Concert Info'!$C$12, 7)))))))</f>
        <v>4</v>
      </c>
      <c r="I62" s="2">
        <v>7541</v>
      </c>
      <c r="J62" s="2">
        <f>IF('Ticket Prices'!F62='Concert Info'!$C$2,'Concert Info'!$J$2,IF('Ticket Prices'!F62='Concert Info'!$C$3,'Concert Info'!$J$3,IF('Ticket Prices'!F62='Concert Info'!$C$4,'Concert Info'!$J$4,IF('Ticket Prices'!F62='Concert Info'!$C$5,'Concert Info'!$J$5,IF('Ticket Prices'!F62='Concert Info'!$C$6,'Concert Info'!$J$6,IF('Ticket Prices'!F62='Concert Info'!$C$7,'Concert Info'!$J$7,IF('Ticket Prices'!F62='Concert Info'!$C$8,'Concert Info'!$J$8,IF('Ticket Prices'!F62='Concert Info'!$C$9,'Concert Info'!$J$9,IF('Ticket Prices'!F62='Concert Info'!$C$10,'Concert Info'!$J$10,IF('Ticket Prices'!F62='Concert Info'!$C$11,'Concert Info'!$J$11,IF('Ticket Prices'!F62='Concert Info'!$C$12,'Concert Info'!$J$12,IF('Ticket Prices'!F62='Concert Info'!$C$13,'Concert Info'!$J$13,IF('Ticket Prices'!F62='Concert Info'!$C$14,'Concert Info'!$J$14,0)))))))))))))</f>
        <v>1205</v>
      </c>
      <c r="K62" s="31">
        <v>59.5</v>
      </c>
    </row>
    <row r="63" spans="1:11" x14ac:dyDescent="0.25">
      <c r="A63" s="2">
        <v>62</v>
      </c>
      <c r="B63" s="19">
        <f t="shared" si="6"/>
        <v>43888</v>
      </c>
      <c r="C63" s="20">
        <v>294</v>
      </c>
      <c r="D63" s="2" t="s">
        <v>58</v>
      </c>
      <c r="E63" s="2">
        <f t="shared" si="0"/>
        <v>3</v>
      </c>
      <c r="F63" s="2" t="s">
        <v>35</v>
      </c>
      <c r="G63" s="18">
        <f>'Concert Info'!$A$9 -'Ticket Prices'!B62</f>
        <v>21</v>
      </c>
      <c r="H63" s="18">
        <f>IF(OR(F63='Concert Info'!$C$6, F63='Concert Info'!$C$13), 5, IF(OR(F63='Concert Info'!$C$2,F63='Concert Info'!$C$7), 1, IF(OR(F63='Concert Info'!$C$3, F63='Concert Info'!$C$10, F63='Concert Info'!$C$14), 2, IF(F63='Concert Info'!$C$8, 3, IF(OR(F63='Concert Info'!$C$4, F63='Concert Info'!$C$9), 4, IF(OR(F63='Concert Info'!$C$5, F63='Concert Info'!$C$11), 6, IF(F63='Concert Info'!$C$12, 7)))))))</f>
        <v>4</v>
      </c>
      <c r="I63" s="2">
        <v>7541</v>
      </c>
      <c r="J63" s="2">
        <f>IF('Ticket Prices'!F63='Concert Info'!$C$2,'Concert Info'!$J$2,IF('Ticket Prices'!F63='Concert Info'!$C$3,'Concert Info'!$J$3,IF('Ticket Prices'!F63='Concert Info'!$C$4,'Concert Info'!$J$4,IF('Ticket Prices'!F63='Concert Info'!$C$5,'Concert Info'!$J$5,IF('Ticket Prices'!F63='Concert Info'!$C$6,'Concert Info'!$J$6,IF('Ticket Prices'!F63='Concert Info'!$C$7,'Concert Info'!$J$7,IF('Ticket Prices'!F63='Concert Info'!$C$8,'Concert Info'!$J$8,IF('Ticket Prices'!F63='Concert Info'!$C$9,'Concert Info'!$J$9,IF('Ticket Prices'!F63='Concert Info'!$C$10,'Concert Info'!$J$10,IF('Ticket Prices'!F63='Concert Info'!$C$11,'Concert Info'!$J$11,IF('Ticket Prices'!F63='Concert Info'!$C$12,'Concert Info'!$J$12,IF('Ticket Prices'!F63='Concert Info'!$C$13,'Concert Info'!$J$13,IF('Ticket Prices'!F63='Concert Info'!$C$14,'Concert Info'!$J$14,0)))))))))))))</f>
        <v>1205</v>
      </c>
      <c r="K63" s="31">
        <v>39.5</v>
      </c>
    </row>
    <row r="64" spans="1:11" x14ac:dyDescent="0.25">
      <c r="A64" s="2">
        <v>63</v>
      </c>
      <c r="B64" s="19">
        <f t="shared" si="6"/>
        <v>43888</v>
      </c>
      <c r="C64" s="20">
        <v>415</v>
      </c>
      <c r="D64" s="2" t="s">
        <v>52</v>
      </c>
      <c r="E64" s="2">
        <f t="shared" si="0"/>
        <v>10</v>
      </c>
      <c r="F64" s="2" t="s">
        <v>38</v>
      </c>
      <c r="G64" s="18">
        <f>'Concert Info'!$A$10 -'Ticket Prices'!B63</f>
        <v>26</v>
      </c>
      <c r="H64" s="18">
        <f>IF(OR(F64='Concert Info'!$C$6, F64='Concert Info'!$C$13), 5, IF(OR(F64='Concert Info'!$C$2,F64='Concert Info'!$C$7), 1, IF(OR(F64='Concert Info'!$C$3, F64='Concert Info'!$C$10, F64='Concert Info'!$C$14), 2, IF(F64='Concert Info'!$C$8, 3, IF(OR(F64='Concert Info'!$C$4, F64='Concert Info'!$C$9), 4, IF(OR(F64='Concert Info'!$C$5, F64='Concert Info'!$C$11), 6, IF(F64='Concert Info'!$C$12, 7)))))))</f>
        <v>2</v>
      </c>
      <c r="I64" s="2">
        <v>7567</v>
      </c>
      <c r="J64" s="2">
        <f>IF('Ticket Prices'!F64='Concert Info'!$C$2,'Concert Info'!$J$2,IF('Ticket Prices'!F64='Concert Info'!$C$3,'Concert Info'!$J$3,IF('Ticket Prices'!F64='Concert Info'!$C$4,'Concert Info'!$J$4,IF('Ticket Prices'!F64='Concert Info'!$C$5,'Concert Info'!$J$5,IF('Ticket Prices'!F64='Concert Info'!$C$6,'Concert Info'!$J$6,IF('Ticket Prices'!F64='Concert Info'!$C$7,'Concert Info'!$J$7,IF('Ticket Prices'!F64='Concert Info'!$C$8,'Concert Info'!$J$8,IF('Ticket Prices'!F64='Concert Info'!$C$9,'Concert Info'!$J$9,IF('Ticket Prices'!F64='Concert Info'!$C$10,'Concert Info'!$J$10,IF('Ticket Prices'!F64='Concert Info'!$C$11,'Concert Info'!$J$11,IF('Ticket Prices'!F64='Concert Info'!$C$12,'Concert Info'!$J$12,IF('Ticket Prices'!F64='Concert Info'!$C$13,'Concert Info'!$J$13,IF('Ticket Prices'!F64='Concert Info'!$C$14,'Concert Info'!$J$14,0)))))))))))))</f>
        <v>585</v>
      </c>
      <c r="K64" s="31">
        <f>IF(OR(D64="Pit", D64="Floor", D64="100A", D64="100B"), 149.5, IF(OR(D64="200A", D64="200B"), 99.5, 39.5))</f>
        <v>149.5</v>
      </c>
    </row>
    <row r="65" spans="1:11" x14ac:dyDescent="0.25">
      <c r="A65" s="2">
        <v>64</v>
      </c>
      <c r="B65" s="19">
        <f t="shared" si="6"/>
        <v>43888</v>
      </c>
      <c r="C65" s="20">
        <v>391</v>
      </c>
      <c r="D65" s="2" t="s">
        <v>49</v>
      </c>
      <c r="E65" s="2">
        <f t="shared" si="0"/>
        <v>9</v>
      </c>
      <c r="F65" s="2" t="s">
        <v>38</v>
      </c>
      <c r="G65" s="18">
        <f>'Concert Info'!$A$10 -'Ticket Prices'!B64</f>
        <v>26</v>
      </c>
      <c r="H65" s="18">
        <f>IF(OR(F65='Concert Info'!$C$6, F65='Concert Info'!$C$13), 5, IF(OR(F65='Concert Info'!$C$2,F65='Concert Info'!$C$7), 1, IF(OR(F65='Concert Info'!$C$3, F65='Concert Info'!$C$10, F65='Concert Info'!$C$14), 2, IF(F65='Concert Info'!$C$8, 3, IF(OR(F65='Concert Info'!$C$4, F65='Concert Info'!$C$9), 4, IF(OR(F65='Concert Info'!$C$5, F65='Concert Info'!$C$11), 6, IF(F65='Concert Info'!$C$12, 7)))))))</f>
        <v>2</v>
      </c>
      <c r="I65" s="2">
        <v>7567</v>
      </c>
      <c r="J65" s="2">
        <f>IF('Ticket Prices'!F65='Concert Info'!$C$2,'Concert Info'!$J$2,IF('Ticket Prices'!F65='Concert Info'!$C$3,'Concert Info'!$J$3,IF('Ticket Prices'!F65='Concert Info'!$C$4,'Concert Info'!$J$4,IF('Ticket Prices'!F65='Concert Info'!$C$5,'Concert Info'!$J$5,IF('Ticket Prices'!F65='Concert Info'!$C$6,'Concert Info'!$J$6,IF('Ticket Prices'!F65='Concert Info'!$C$7,'Concert Info'!$J$7,IF('Ticket Prices'!F65='Concert Info'!$C$8,'Concert Info'!$J$8,IF('Ticket Prices'!F65='Concert Info'!$C$9,'Concert Info'!$J$9,IF('Ticket Prices'!F65='Concert Info'!$C$10,'Concert Info'!$J$10,IF('Ticket Prices'!F65='Concert Info'!$C$11,'Concert Info'!$J$11,IF('Ticket Prices'!F65='Concert Info'!$C$12,'Concert Info'!$J$12,IF('Ticket Prices'!F65='Concert Info'!$C$13,'Concert Info'!$J$13,IF('Ticket Prices'!F65='Concert Info'!$C$14,'Concert Info'!$J$14,0)))))))))))))</f>
        <v>585</v>
      </c>
      <c r="K65" s="31">
        <f t="shared" ref="K65:K71" si="7">IF(OR(D65="Pit", D65="Floor", D65="100A", D65="100B"), 149.5, IF(OR(D65="200A", D65="200B"), 99.5, 39.5))</f>
        <v>149.5</v>
      </c>
    </row>
    <row r="66" spans="1:11" x14ac:dyDescent="0.25">
      <c r="A66" s="2">
        <v>65</v>
      </c>
      <c r="B66" s="19">
        <f t="shared" si="6"/>
        <v>43888</v>
      </c>
      <c r="C66" s="20">
        <v>431</v>
      </c>
      <c r="D66" s="2" t="s">
        <v>55</v>
      </c>
      <c r="E66" s="2">
        <f t="shared" ref="E66:E129" si="8">IF(D66="Pit", 10, IF(D66="Floor", 9, IF(D66="100A", 8, IF(D66="100B", 6, IF(D66="SuiteA", 7, IF(D66="SuiteB", 5, IF(D66="200A", 4, IF(D66="200B",3,IF(D66="300A", 2, IF(D66="300B", 1, 0))))))))))</f>
        <v>8</v>
      </c>
      <c r="F66" s="2" t="s">
        <v>38</v>
      </c>
      <c r="G66" s="18">
        <f>'Concert Info'!$A$10 -'Ticket Prices'!B65</f>
        <v>26</v>
      </c>
      <c r="H66" s="18">
        <f>IF(OR(F66='Concert Info'!$C$6, F66='Concert Info'!$C$13), 5, IF(OR(F66='Concert Info'!$C$2,F66='Concert Info'!$C$7), 1, IF(OR(F66='Concert Info'!$C$3, F66='Concert Info'!$C$10, F66='Concert Info'!$C$14), 2, IF(F66='Concert Info'!$C$8, 3, IF(OR(F66='Concert Info'!$C$4, F66='Concert Info'!$C$9), 4, IF(OR(F66='Concert Info'!$C$5, F66='Concert Info'!$C$11), 6, IF(F66='Concert Info'!$C$12, 7)))))))</f>
        <v>2</v>
      </c>
      <c r="I66" s="2">
        <v>7567</v>
      </c>
      <c r="J66" s="2">
        <f>IF('Ticket Prices'!F66='Concert Info'!$C$2,'Concert Info'!$J$2,IF('Ticket Prices'!F66='Concert Info'!$C$3,'Concert Info'!$J$3,IF('Ticket Prices'!F66='Concert Info'!$C$4,'Concert Info'!$J$4,IF('Ticket Prices'!F66='Concert Info'!$C$5,'Concert Info'!$J$5,IF('Ticket Prices'!F66='Concert Info'!$C$6,'Concert Info'!$J$6,IF('Ticket Prices'!F66='Concert Info'!$C$7,'Concert Info'!$J$7,IF('Ticket Prices'!F66='Concert Info'!$C$8,'Concert Info'!$J$8,IF('Ticket Prices'!F66='Concert Info'!$C$9,'Concert Info'!$J$9,IF('Ticket Prices'!F66='Concert Info'!$C$10,'Concert Info'!$J$10,IF('Ticket Prices'!F66='Concert Info'!$C$11,'Concert Info'!$J$11,IF('Ticket Prices'!F66='Concert Info'!$C$12,'Concert Info'!$J$12,IF('Ticket Prices'!F66='Concert Info'!$C$13,'Concert Info'!$J$13,IF('Ticket Prices'!F66='Concert Info'!$C$14,'Concert Info'!$J$14,0)))))))))))))</f>
        <v>585</v>
      </c>
      <c r="K66" s="31">
        <f t="shared" si="7"/>
        <v>149.5</v>
      </c>
    </row>
    <row r="67" spans="1:11" x14ac:dyDescent="0.25">
      <c r="A67" s="2">
        <v>66</v>
      </c>
      <c r="B67" s="19">
        <f t="shared" ref="B67:B97" si="9">$B$2</f>
        <v>43888</v>
      </c>
      <c r="C67" s="20">
        <v>244</v>
      </c>
      <c r="D67" s="2" t="s">
        <v>56</v>
      </c>
      <c r="E67" s="2">
        <f t="shared" si="8"/>
        <v>6</v>
      </c>
      <c r="F67" s="2" t="s">
        <v>38</v>
      </c>
      <c r="G67" s="18">
        <f>'Concert Info'!$A$10 -'Ticket Prices'!B66</f>
        <v>26</v>
      </c>
      <c r="H67" s="18">
        <f>IF(OR(F67='Concert Info'!$C$6, F67='Concert Info'!$C$13), 5, IF(OR(F67='Concert Info'!$C$2,F67='Concert Info'!$C$7), 1, IF(OR(F67='Concert Info'!$C$3, F67='Concert Info'!$C$10, F67='Concert Info'!$C$14), 2, IF(F67='Concert Info'!$C$8, 3, IF(OR(F67='Concert Info'!$C$4, F67='Concert Info'!$C$9), 4, IF(OR(F67='Concert Info'!$C$5, F67='Concert Info'!$C$11), 6, IF(F67='Concert Info'!$C$12, 7)))))))</f>
        <v>2</v>
      </c>
      <c r="I67" s="2">
        <v>7567</v>
      </c>
      <c r="J67" s="2">
        <f>IF('Ticket Prices'!F67='Concert Info'!$C$2,'Concert Info'!$J$2,IF('Ticket Prices'!F67='Concert Info'!$C$3,'Concert Info'!$J$3,IF('Ticket Prices'!F67='Concert Info'!$C$4,'Concert Info'!$J$4,IF('Ticket Prices'!F67='Concert Info'!$C$5,'Concert Info'!$J$5,IF('Ticket Prices'!F67='Concert Info'!$C$6,'Concert Info'!$J$6,IF('Ticket Prices'!F67='Concert Info'!$C$7,'Concert Info'!$J$7,IF('Ticket Prices'!F67='Concert Info'!$C$8,'Concert Info'!$J$8,IF('Ticket Prices'!F67='Concert Info'!$C$9,'Concert Info'!$J$9,IF('Ticket Prices'!F67='Concert Info'!$C$10,'Concert Info'!$J$10,IF('Ticket Prices'!F67='Concert Info'!$C$11,'Concert Info'!$J$11,IF('Ticket Prices'!F67='Concert Info'!$C$12,'Concert Info'!$J$12,IF('Ticket Prices'!F67='Concert Info'!$C$13,'Concert Info'!$J$13,IF('Ticket Prices'!F67='Concert Info'!$C$14,'Concert Info'!$J$14,0)))))))))))))</f>
        <v>585</v>
      </c>
      <c r="K67" s="31">
        <f t="shared" si="7"/>
        <v>149.5</v>
      </c>
    </row>
    <row r="68" spans="1:11" x14ac:dyDescent="0.25">
      <c r="A68" s="2">
        <v>67</v>
      </c>
      <c r="B68" s="19">
        <f t="shared" si="9"/>
        <v>43888</v>
      </c>
      <c r="C68" s="20">
        <v>211</v>
      </c>
      <c r="D68" s="2" t="s">
        <v>57</v>
      </c>
      <c r="E68" s="2">
        <f t="shared" si="8"/>
        <v>4</v>
      </c>
      <c r="F68" s="2" t="s">
        <v>38</v>
      </c>
      <c r="G68" s="18">
        <f>'Concert Info'!$A$10 -'Ticket Prices'!B67</f>
        <v>26</v>
      </c>
      <c r="H68" s="18">
        <f>IF(OR(F68='Concert Info'!$C$6, F68='Concert Info'!$C$13), 5, IF(OR(F68='Concert Info'!$C$2,F68='Concert Info'!$C$7), 1, IF(OR(F68='Concert Info'!$C$3, F68='Concert Info'!$C$10, F68='Concert Info'!$C$14), 2, IF(F68='Concert Info'!$C$8, 3, IF(OR(F68='Concert Info'!$C$4, F68='Concert Info'!$C$9), 4, IF(OR(F68='Concert Info'!$C$5, F68='Concert Info'!$C$11), 6, IF(F68='Concert Info'!$C$12, 7)))))))</f>
        <v>2</v>
      </c>
      <c r="I68" s="2">
        <v>7567</v>
      </c>
      <c r="J68" s="2">
        <f>IF('Ticket Prices'!F68='Concert Info'!$C$2,'Concert Info'!$J$2,IF('Ticket Prices'!F68='Concert Info'!$C$3,'Concert Info'!$J$3,IF('Ticket Prices'!F68='Concert Info'!$C$4,'Concert Info'!$J$4,IF('Ticket Prices'!F68='Concert Info'!$C$5,'Concert Info'!$J$5,IF('Ticket Prices'!F68='Concert Info'!$C$6,'Concert Info'!$J$6,IF('Ticket Prices'!F68='Concert Info'!$C$7,'Concert Info'!$J$7,IF('Ticket Prices'!F68='Concert Info'!$C$8,'Concert Info'!$J$8,IF('Ticket Prices'!F68='Concert Info'!$C$9,'Concert Info'!$J$9,IF('Ticket Prices'!F68='Concert Info'!$C$10,'Concert Info'!$J$10,IF('Ticket Prices'!F68='Concert Info'!$C$11,'Concert Info'!$J$11,IF('Ticket Prices'!F68='Concert Info'!$C$12,'Concert Info'!$J$12,IF('Ticket Prices'!F68='Concert Info'!$C$13,'Concert Info'!$J$13,IF('Ticket Prices'!F68='Concert Info'!$C$14,'Concert Info'!$J$14,0)))))))))))))</f>
        <v>585</v>
      </c>
      <c r="K68" s="31">
        <f t="shared" si="7"/>
        <v>99.5</v>
      </c>
    </row>
    <row r="69" spans="1:11" x14ac:dyDescent="0.25">
      <c r="A69" s="2">
        <v>68</v>
      </c>
      <c r="B69" s="19">
        <f t="shared" si="9"/>
        <v>43888</v>
      </c>
      <c r="C69" s="20">
        <v>374</v>
      </c>
      <c r="D69" s="2" t="s">
        <v>58</v>
      </c>
      <c r="E69" s="2">
        <f t="shared" si="8"/>
        <v>3</v>
      </c>
      <c r="F69" s="2" t="s">
        <v>38</v>
      </c>
      <c r="G69" s="18">
        <f>'Concert Info'!$A$10 -'Ticket Prices'!B68</f>
        <v>26</v>
      </c>
      <c r="H69" s="18">
        <f>IF(OR(F69='Concert Info'!$C$6, F69='Concert Info'!$C$13), 5, IF(OR(F69='Concert Info'!$C$2,F69='Concert Info'!$C$7), 1, IF(OR(F69='Concert Info'!$C$3, F69='Concert Info'!$C$10, F69='Concert Info'!$C$14), 2, IF(F69='Concert Info'!$C$8, 3, IF(OR(F69='Concert Info'!$C$4, F69='Concert Info'!$C$9), 4, IF(OR(F69='Concert Info'!$C$5, F69='Concert Info'!$C$11), 6, IF(F69='Concert Info'!$C$12, 7)))))))</f>
        <v>2</v>
      </c>
      <c r="I69" s="2">
        <v>7567</v>
      </c>
      <c r="J69" s="2">
        <f>IF('Ticket Prices'!F69='Concert Info'!$C$2,'Concert Info'!$J$2,IF('Ticket Prices'!F69='Concert Info'!$C$3,'Concert Info'!$J$3,IF('Ticket Prices'!F69='Concert Info'!$C$4,'Concert Info'!$J$4,IF('Ticket Prices'!F69='Concert Info'!$C$5,'Concert Info'!$J$5,IF('Ticket Prices'!F69='Concert Info'!$C$6,'Concert Info'!$J$6,IF('Ticket Prices'!F69='Concert Info'!$C$7,'Concert Info'!$J$7,IF('Ticket Prices'!F69='Concert Info'!$C$8,'Concert Info'!$J$8,IF('Ticket Prices'!F69='Concert Info'!$C$9,'Concert Info'!$J$9,IF('Ticket Prices'!F69='Concert Info'!$C$10,'Concert Info'!$J$10,IF('Ticket Prices'!F69='Concert Info'!$C$11,'Concert Info'!$J$11,IF('Ticket Prices'!F69='Concert Info'!$C$12,'Concert Info'!$J$12,IF('Ticket Prices'!F69='Concert Info'!$C$13,'Concert Info'!$J$13,IF('Ticket Prices'!F69='Concert Info'!$C$14,'Concert Info'!$J$14,0)))))))))))))</f>
        <v>585</v>
      </c>
      <c r="K69" s="31">
        <f t="shared" si="7"/>
        <v>99.5</v>
      </c>
    </row>
    <row r="70" spans="1:11" x14ac:dyDescent="0.25">
      <c r="A70" s="2">
        <v>69</v>
      </c>
      <c r="B70" s="19">
        <f t="shared" si="9"/>
        <v>43888</v>
      </c>
      <c r="C70" s="20">
        <v>237</v>
      </c>
      <c r="D70" s="2" t="s">
        <v>60</v>
      </c>
      <c r="E70" s="2">
        <f t="shared" si="8"/>
        <v>2</v>
      </c>
      <c r="F70" s="2" t="s">
        <v>38</v>
      </c>
      <c r="G70" s="18">
        <f>'Concert Info'!$A$10 -'Ticket Prices'!B69</f>
        <v>26</v>
      </c>
      <c r="H70" s="18">
        <f>IF(OR(F70='Concert Info'!$C$6, F70='Concert Info'!$C$13), 5, IF(OR(F70='Concert Info'!$C$2,F70='Concert Info'!$C$7), 1, IF(OR(F70='Concert Info'!$C$3, F70='Concert Info'!$C$10, F70='Concert Info'!$C$14), 2, IF(F70='Concert Info'!$C$8, 3, IF(OR(F70='Concert Info'!$C$4, F70='Concert Info'!$C$9), 4, IF(OR(F70='Concert Info'!$C$5, F70='Concert Info'!$C$11), 6, IF(F70='Concert Info'!$C$12, 7)))))))</f>
        <v>2</v>
      </c>
      <c r="I70" s="2">
        <v>7567</v>
      </c>
      <c r="J70" s="2">
        <f>IF('Ticket Prices'!F70='Concert Info'!$C$2,'Concert Info'!$J$2,IF('Ticket Prices'!F70='Concert Info'!$C$3,'Concert Info'!$J$3,IF('Ticket Prices'!F70='Concert Info'!$C$4,'Concert Info'!$J$4,IF('Ticket Prices'!F70='Concert Info'!$C$5,'Concert Info'!$J$5,IF('Ticket Prices'!F70='Concert Info'!$C$6,'Concert Info'!$J$6,IF('Ticket Prices'!F70='Concert Info'!$C$7,'Concert Info'!$J$7,IF('Ticket Prices'!F70='Concert Info'!$C$8,'Concert Info'!$J$8,IF('Ticket Prices'!F70='Concert Info'!$C$9,'Concert Info'!$J$9,IF('Ticket Prices'!F70='Concert Info'!$C$10,'Concert Info'!$J$10,IF('Ticket Prices'!F70='Concert Info'!$C$11,'Concert Info'!$J$11,IF('Ticket Prices'!F70='Concert Info'!$C$12,'Concert Info'!$J$12,IF('Ticket Prices'!F70='Concert Info'!$C$13,'Concert Info'!$J$13,IF('Ticket Prices'!F70='Concert Info'!$C$14,'Concert Info'!$J$14,0)))))))))))))</f>
        <v>585</v>
      </c>
      <c r="K70" s="31">
        <f t="shared" si="7"/>
        <v>39.5</v>
      </c>
    </row>
    <row r="71" spans="1:11" x14ac:dyDescent="0.25">
      <c r="A71" s="2">
        <v>70</v>
      </c>
      <c r="B71" s="19">
        <f t="shared" si="9"/>
        <v>43888</v>
      </c>
      <c r="C71" s="20">
        <v>200</v>
      </c>
      <c r="D71" s="2" t="s">
        <v>59</v>
      </c>
      <c r="E71" s="2">
        <f t="shared" si="8"/>
        <v>1</v>
      </c>
      <c r="F71" s="2" t="s">
        <v>38</v>
      </c>
      <c r="G71" s="18">
        <f>'Concert Info'!$A$10 -'Ticket Prices'!B70</f>
        <v>26</v>
      </c>
      <c r="H71" s="18">
        <f>IF(OR(F71='Concert Info'!$C$6, F71='Concert Info'!$C$13), 5, IF(OR(F71='Concert Info'!$C$2,F71='Concert Info'!$C$7), 1, IF(OR(F71='Concert Info'!$C$3, F71='Concert Info'!$C$10, F71='Concert Info'!$C$14), 2, IF(F71='Concert Info'!$C$8, 3, IF(OR(F71='Concert Info'!$C$4, F71='Concert Info'!$C$9), 4, IF(OR(F71='Concert Info'!$C$5, F71='Concert Info'!$C$11), 6, IF(F71='Concert Info'!$C$12, 7)))))))</f>
        <v>2</v>
      </c>
      <c r="I71" s="2">
        <v>7567</v>
      </c>
      <c r="J71" s="2">
        <f>IF('Ticket Prices'!F71='Concert Info'!$C$2,'Concert Info'!$J$2,IF('Ticket Prices'!F71='Concert Info'!$C$3,'Concert Info'!$J$3,IF('Ticket Prices'!F71='Concert Info'!$C$4,'Concert Info'!$J$4,IF('Ticket Prices'!F71='Concert Info'!$C$5,'Concert Info'!$J$5,IF('Ticket Prices'!F71='Concert Info'!$C$6,'Concert Info'!$J$6,IF('Ticket Prices'!F71='Concert Info'!$C$7,'Concert Info'!$J$7,IF('Ticket Prices'!F71='Concert Info'!$C$8,'Concert Info'!$J$8,IF('Ticket Prices'!F71='Concert Info'!$C$9,'Concert Info'!$J$9,IF('Ticket Prices'!F71='Concert Info'!$C$10,'Concert Info'!$J$10,IF('Ticket Prices'!F71='Concert Info'!$C$11,'Concert Info'!$J$11,IF('Ticket Prices'!F71='Concert Info'!$C$12,'Concert Info'!$J$12,IF('Ticket Prices'!F71='Concert Info'!$C$13,'Concert Info'!$J$13,IF('Ticket Prices'!F71='Concert Info'!$C$14,'Concert Info'!$J$14,0)))))))))))))</f>
        <v>585</v>
      </c>
      <c r="K71" s="31">
        <f t="shared" si="7"/>
        <v>39.5</v>
      </c>
    </row>
    <row r="72" spans="1:11" x14ac:dyDescent="0.25">
      <c r="A72" s="2">
        <v>71</v>
      </c>
      <c r="B72" s="19">
        <f t="shared" si="9"/>
        <v>43888</v>
      </c>
      <c r="C72" s="20">
        <v>950</v>
      </c>
      <c r="D72" s="2" t="s">
        <v>52</v>
      </c>
      <c r="E72" s="2">
        <f t="shared" si="8"/>
        <v>10</v>
      </c>
      <c r="F72" s="2" t="s">
        <v>41</v>
      </c>
      <c r="G72" s="18">
        <f>'Concert Info'!$A$11 -'Ticket Prices'!B71</f>
        <v>30</v>
      </c>
      <c r="H72" s="18">
        <f>IF(OR(F72='Concert Info'!$C$6, F72='Concert Info'!$C$13), 5, IF(OR(F72='Concert Info'!$C$2,F72='Concert Info'!$C$7), 1, IF(OR(F72='Concert Info'!$C$3, F72='Concert Info'!$C$10, F72='Concert Info'!$C$14), 2, IF(F72='Concert Info'!$C$8, 3, IF(OR(F72='Concert Info'!$C$4, F72='Concert Info'!$C$9), 4, IF(OR(F72='Concert Info'!$C$5, F72='Concert Info'!$C$11), 6, IF(F72='Concert Info'!$C$12, 7)))))))</f>
        <v>6</v>
      </c>
      <c r="I72" s="2">
        <v>7498</v>
      </c>
      <c r="J72" s="2">
        <f>IF('Ticket Prices'!F72='Concert Info'!$C$2,'Concert Info'!$J$2,IF('Ticket Prices'!F72='Concert Info'!$C$3,'Concert Info'!$J$3,IF('Ticket Prices'!F72='Concert Info'!$C$4,'Concert Info'!$J$4,IF('Ticket Prices'!F72='Concert Info'!$C$5,'Concert Info'!$J$5,IF('Ticket Prices'!F72='Concert Info'!$C$6,'Concert Info'!$J$6,IF('Ticket Prices'!F72='Concert Info'!$C$7,'Concert Info'!$J$7,IF('Ticket Prices'!F72='Concert Info'!$C$8,'Concert Info'!$J$8,IF('Ticket Prices'!F72='Concert Info'!$C$9,'Concert Info'!$J$9,IF('Ticket Prices'!F72='Concert Info'!$C$10,'Concert Info'!$J$10,IF('Ticket Prices'!F72='Concert Info'!$C$11,'Concert Info'!$J$11,IF('Ticket Prices'!F72='Concert Info'!$C$12,'Concert Info'!$J$12,IF('Ticket Prices'!F72='Concert Info'!$C$13,'Concert Info'!$J$13,IF('Ticket Prices'!F72='Concert Info'!$C$14,'Concert Info'!$J$14,0)))))))))))))</f>
        <v>916</v>
      </c>
      <c r="K72" s="31">
        <f>IF(OR(D72="Pit", D72="Floor"), 123, IF(OR(D72="100A", D72="100B"), 73, IF(OR(D72="200A", D72="200B"), 53.5, 34.4)))</f>
        <v>123</v>
      </c>
    </row>
    <row r="73" spans="1:11" x14ac:dyDescent="0.25">
      <c r="A73" s="2">
        <v>72</v>
      </c>
      <c r="B73" s="19">
        <f t="shared" si="9"/>
        <v>43888</v>
      </c>
      <c r="C73" s="20">
        <v>428</v>
      </c>
      <c r="D73" s="2" t="s">
        <v>49</v>
      </c>
      <c r="E73" s="2">
        <f t="shared" si="8"/>
        <v>9</v>
      </c>
      <c r="F73" s="2" t="s">
        <v>41</v>
      </c>
      <c r="G73" s="18">
        <f>'Concert Info'!$A$11 -'Ticket Prices'!B72</f>
        <v>30</v>
      </c>
      <c r="H73" s="18">
        <f>IF(OR(F73='Concert Info'!$C$6, F73='Concert Info'!$C$13), 5, IF(OR(F73='Concert Info'!$C$2,F73='Concert Info'!$C$7), 1, IF(OR(F73='Concert Info'!$C$3, F73='Concert Info'!$C$10, F73='Concert Info'!$C$14), 2, IF(F73='Concert Info'!$C$8, 3, IF(OR(F73='Concert Info'!$C$4, F73='Concert Info'!$C$9), 4, IF(OR(F73='Concert Info'!$C$5, F73='Concert Info'!$C$11), 6, IF(F73='Concert Info'!$C$12, 7)))))))</f>
        <v>6</v>
      </c>
      <c r="I73" s="2">
        <v>7498</v>
      </c>
      <c r="J73" s="2">
        <f>IF('Ticket Prices'!F73='Concert Info'!$C$2,'Concert Info'!$J$2,IF('Ticket Prices'!F73='Concert Info'!$C$3,'Concert Info'!$J$3,IF('Ticket Prices'!F73='Concert Info'!$C$4,'Concert Info'!$J$4,IF('Ticket Prices'!F73='Concert Info'!$C$5,'Concert Info'!$J$5,IF('Ticket Prices'!F73='Concert Info'!$C$6,'Concert Info'!$J$6,IF('Ticket Prices'!F73='Concert Info'!$C$7,'Concert Info'!$J$7,IF('Ticket Prices'!F73='Concert Info'!$C$8,'Concert Info'!$J$8,IF('Ticket Prices'!F73='Concert Info'!$C$9,'Concert Info'!$J$9,IF('Ticket Prices'!F73='Concert Info'!$C$10,'Concert Info'!$J$10,IF('Ticket Prices'!F73='Concert Info'!$C$11,'Concert Info'!$J$11,IF('Ticket Prices'!F73='Concert Info'!$C$12,'Concert Info'!$J$12,IF('Ticket Prices'!F73='Concert Info'!$C$13,'Concert Info'!$J$13,IF('Ticket Prices'!F73='Concert Info'!$C$14,'Concert Info'!$J$14,0)))))))))))))</f>
        <v>916</v>
      </c>
      <c r="K73" s="31">
        <f t="shared" ref="K73:K79" si="10">IF(OR(D73="Pit", D73="Floor"), 123, IF(OR(D73="100A", D73="100B"), 73, IF(OR(D73="200A", D73="200B"), 53.5, 34.4)))</f>
        <v>123</v>
      </c>
    </row>
    <row r="74" spans="1:11" x14ac:dyDescent="0.25">
      <c r="A74" s="2">
        <v>73</v>
      </c>
      <c r="B74" s="19">
        <f t="shared" si="9"/>
        <v>43888</v>
      </c>
      <c r="C74" s="20">
        <v>381</v>
      </c>
      <c r="D74" s="2" t="s">
        <v>55</v>
      </c>
      <c r="E74" s="2">
        <f t="shared" si="8"/>
        <v>8</v>
      </c>
      <c r="F74" s="2" t="s">
        <v>41</v>
      </c>
      <c r="G74" s="18">
        <f>'Concert Info'!$A$11 -'Ticket Prices'!B73</f>
        <v>30</v>
      </c>
      <c r="H74" s="18">
        <f>IF(OR(F74='Concert Info'!$C$6, F74='Concert Info'!$C$13), 5, IF(OR(F74='Concert Info'!$C$2,F74='Concert Info'!$C$7), 1, IF(OR(F74='Concert Info'!$C$3, F74='Concert Info'!$C$10, F74='Concert Info'!$C$14), 2, IF(F74='Concert Info'!$C$8, 3, IF(OR(F74='Concert Info'!$C$4, F74='Concert Info'!$C$9), 4, IF(OR(F74='Concert Info'!$C$5, F74='Concert Info'!$C$11), 6, IF(F74='Concert Info'!$C$12, 7)))))))</f>
        <v>6</v>
      </c>
      <c r="I74" s="2">
        <v>7498</v>
      </c>
      <c r="J74" s="2">
        <f>IF('Ticket Prices'!F74='Concert Info'!$C$2,'Concert Info'!$J$2,IF('Ticket Prices'!F74='Concert Info'!$C$3,'Concert Info'!$J$3,IF('Ticket Prices'!F74='Concert Info'!$C$4,'Concert Info'!$J$4,IF('Ticket Prices'!F74='Concert Info'!$C$5,'Concert Info'!$J$5,IF('Ticket Prices'!F74='Concert Info'!$C$6,'Concert Info'!$J$6,IF('Ticket Prices'!F74='Concert Info'!$C$7,'Concert Info'!$J$7,IF('Ticket Prices'!F74='Concert Info'!$C$8,'Concert Info'!$J$8,IF('Ticket Prices'!F74='Concert Info'!$C$9,'Concert Info'!$J$9,IF('Ticket Prices'!F74='Concert Info'!$C$10,'Concert Info'!$J$10,IF('Ticket Prices'!F74='Concert Info'!$C$11,'Concert Info'!$J$11,IF('Ticket Prices'!F74='Concert Info'!$C$12,'Concert Info'!$J$12,IF('Ticket Prices'!F74='Concert Info'!$C$13,'Concert Info'!$J$13,IF('Ticket Prices'!F74='Concert Info'!$C$14,'Concert Info'!$J$14,0)))))))))))))</f>
        <v>916</v>
      </c>
      <c r="K74" s="31">
        <f t="shared" si="10"/>
        <v>73</v>
      </c>
    </row>
    <row r="75" spans="1:11" x14ac:dyDescent="0.25">
      <c r="A75" s="2">
        <v>74</v>
      </c>
      <c r="B75" s="19">
        <f t="shared" si="9"/>
        <v>43888</v>
      </c>
      <c r="C75" s="20">
        <v>325</v>
      </c>
      <c r="D75" s="2" t="s">
        <v>56</v>
      </c>
      <c r="E75" s="2">
        <f t="shared" si="8"/>
        <v>6</v>
      </c>
      <c r="F75" s="2" t="s">
        <v>41</v>
      </c>
      <c r="G75" s="18">
        <f>'Concert Info'!$A$11 -'Ticket Prices'!B74</f>
        <v>30</v>
      </c>
      <c r="H75" s="18">
        <f>IF(OR(F75='Concert Info'!$C$6, F75='Concert Info'!$C$13), 5, IF(OR(F75='Concert Info'!$C$2,F75='Concert Info'!$C$7), 1, IF(OR(F75='Concert Info'!$C$3, F75='Concert Info'!$C$10, F75='Concert Info'!$C$14), 2, IF(F75='Concert Info'!$C$8, 3, IF(OR(F75='Concert Info'!$C$4, F75='Concert Info'!$C$9), 4, IF(OR(F75='Concert Info'!$C$5, F75='Concert Info'!$C$11), 6, IF(F75='Concert Info'!$C$12, 7)))))))</f>
        <v>6</v>
      </c>
      <c r="I75" s="2">
        <v>7498</v>
      </c>
      <c r="J75" s="2">
        <f>IF('Ticket Prices'!F75='Concert Info'!$C$2,'Concert Info'!$J$2,IF('Ticket Prices'!F75='Concert Info'!$C$3,'Concert Info'!$J$3,IF('Ticket Prices'!F75='Concert Info'!$C$4,'Concert Info'!$J$4,IF('Ticket Prices'!F75='Concert Info'!$C$5,'Concert Info'!$J$5,IF('Ticket Prices'!F75='Concert Info'!$C$6,'Concert Info'!$J$6,IF('Ticket Prices'!F75='Concert Info'!$C$7,'Concert Info'!$J$7,IF('Ticket Prices'!F75='Concert Info'!$C$8,'Concert Info'!$J$8,IF('Ticket Prices'!F75='Concert Info'!$C$9,'Concert Info'!$J$9,IF('Ticket Prices'!F75='Concert Info'!$C$10,'Concert Info'!$J$10,IF('Ticket Prices'!F75='Concert Info'!$C$11,'Concert Info'!$J$11,IF('Ticket Prices'!F75='Concert Info'!$C$12,'Concert Info'!$J$12,IF('Ticket Prices'!F75='Concert Info'!$C$13,'Concert Info'!$J$13,IF('Ticket Prices'!F75='Concert Info'!$C$14,'Concert Info'!$J$14,0)))))))))))))</f>
        <v>916</v>
      </c>
      <c r="K75" s="31">
        <f t="shared" si="10"/>
        <v>73</v>
      </c>
    </row>
    <row r="76" spans="1:11" x14ac:dyDescent="0.25">
      <c r="A76" s="2">
        <v>75</v>
      </c>
      <c r="B76" s="19">
        <f t="shared" si="9"/>
        <v>43888</v>
      </c>
      <c r="C76" s="20">
        <v>365</v>
      </c>
      <c r="D76" s="2" t="s">
        <v>57</v>
      </c>
      <c r="E76" s="2">
        <f t="shared" si="8"/>
        <v>4</v>
      </c>
      <c r="F76" s="2" t="s">
        <v>41</v>
      </c>
      <c r="G76" s="18">
        <f>'Concert Info'!$A$11 -'Ticket Prices'!B75</f>
        <v>30</v>
      </c>
      <c r="H76" s="18">
        <f>IF(OR(F76='Concert Info'!$C$6, F76='Concert Info'!$C$13), 5, IF(OR(F76='Concert Info'!$C$2,F76='Concert Info'!$C$7), 1, IF(OR(F76='Concert Info'!$C$3, F76='Concert Info'!$C$10, F76='Concert Info'!$C$14), 2, IF(F76='Concert Info'!$C$8, 3, IF(OR(F76='Concert Info'!$C$4, F76='Concert Info'!$C$9), 4, IF(OR(F76='Concert Info'!$C$5, F76='Concert Info'!$C$11), 6, IF(F76='Concert Info'!$C$12, 7)))))))</f>
        <v>6</v>
      </c>
      <c r="I76" s="2">
        <v>7498</v>
      </c>
      <c r="J76" s="2">
        <f>IF('Ticket Prices'!F76='Concert Info'!$C$2,'Concert Info'!$J$2,IF('Ticket Prices'!F76='Concert Info'!$C$3,'Concert Info'!$J$3,IF('Ticket Prices'!F76='Concert Info'!$C$4,'Concert Info'!$J$4,IF('Ticket Prices'!F76='Concert Info'!$C$5,'Concert Info'!$J$5,IF('Ticket Prices'!F76='Concert Info'!$C$6,'Concert Info'!$J$6,IF('Ticket Prices'!F76='Concert Info'!$C$7,'Concert Info'!$J$7,IF('Ticket Prices'!F76='Concert Info'!$C$8,'Concert Info'!$J$8,IF('Ticket Prices'!F76='Concert Info'!$C$9,'Concert Info'!$J$9,IF('Ticket Prices'!F76='Concert Info'!$C$10,'Concert Info'!$J$10,IF('Ticket Prices'!F76='Concert Info'!$C$11,'Concert Info'!$J$11,IF('Ticket Prices'!F76='Concert Info'!$C$12,'Concert Info'!$J$12,IF('Ticket Prices'!F76='Concert Info'!$C$13,'Concert Info'!$J$13,IF('Ticket Prices'!F76='Concert Info'!$C$14,'Concert Info'!$J$14,0)))))))))))))</f>
        <v>916</v>
      </c>
      <c r="K76" s="31">
        <f t="shared" si="10"/>
        <v>53.5</v>
      </c>
    </row>
    <row r="77" spans="1:11" x14ac:dyDescent="0.25">
      <c r="A77" s="2">
        <v>76</v>
      </c>
      <c r="B77" s="19">
        <f t="shared" si="9"/>
        <v>43888</v>
      </c>
      <c r="C77" s="20">
        <v>330</v>
      </c>
      <c r="D77" s="2" t="s">
        <v>58</v>
      </c>
      <c r="E77" s="2">
        <f t="shared" si="8"/>
        <v>3</v>
      </c>
      <c r="F77" s="2" t="s">
        <v>41</v>
      </c>
      <c r="G77" s="18">
        <f>'Concert Info'!$A$11 -'Ticket Prices'!B76</f>
        <v>30</v>
      </c>
      <c r="H77" s="18">
        <f>IF(OR(F77='Concert Info'!$C$6, F77='Concert Info'!$C$13), 5, IF(OR(F77='Concert Info'!$C$2,F77='Concert Info'!$C$7), 1, IF(OR(F77='Concert Info'!$C$3, F77='Concert Info'!$C$10, F77='Concert Info'!$C$14), 2, IF(F77='Concert Info'!$C$8, 3, IF(OR(F77='Concert Info'!$C$4, F77='Concert Info'!$C$9), 4, IF(OR(F77='Concert Info'!$C$5, F77='Concert Info'!$C$11), 6, IF(F77='Concert Info'!$C$12, 7)))))))</f>
        <v>6</v>
      </c>
      <c r="I77" s="2">
        <v>7498</v>
      </c>
      <c r="J77" s="2">
        <f>IF('Ticket Prices'!F77='Concert Info'!$C$2,'Concert Info'!$J$2,IF('Ticket Prices'!F77='Concert Info'!$C$3,'Concert Info'!$J$3,IF('Ticket Prices'!F77='Concert Info'!$C$4,'Concert Info'!$J$4,IF('Ticket Prices'!F77='Concert Info'!$C$5,'Concert Info'!$J$5,IF('Ticket Prices'!F77='Concert Info'!$C$6,'Concert Info'!$J$6,IF('Ticket Prices'!F77='Concert Info'!$C$7,'Concert Info'!$J$7,IF('Ticket Prices'!F77='Concert Info'!$C$8,'Concert Info'!$J$8,IF('Ticket Prices'!F77='Concert Info'!$C$9,'Concert Info'!$J$9,IF('Ticket Prices'!F77='Concert Info'!$C$10,'Concert Info'!$J$10,IF('Ticket Prices'!F77='Concert Info'!$C$11,'Concert Info'!$J$11,IF('Ticket Prices'!F77='Concert Info'!$C$12,'Concert Info'!$J$12,IF('Ticket Prices'!F77='Concert Info'!$C$13,'Concert Info'!$J$13,IF('Ticket Prices'!F77='Concert Info'!$C$14,'Concert Info'!$J$14,0)))))))))))))</f>
        <v>916</v>
      </c>
      <c r="K77" s="31">
        <f t="shared" si="10"/>
        <v>53.5</v>
      </c>
    </row>
    <row r="78" spans="1:11" x14ac:dyDescent="0.25">
      <c r="A78" s="2">
        <v>77</v>
      </c>
      <c r="B78" s="19">
        <f t="shared" si="9"/>
        <v>43888</v>
      </c>
      <c r="C78" s="20">
        <v>212</v>
      </c>
      <c r="D78" s="2" t="s">
        <v>60</v>
      </c>
      <c r="E78" s="2">
        <f t="shared" si="8"/>
        <v>2</v>
      </c>
      <c r="F78" s="2" t="s">
        <v>41</v>
      </c>
      <c r="G78" s="18">
        <f>'Concert Info'!$A$11 -'Ticket Prices'!B77</f>
        <v>30</v>
      </c>
      <c r="H78" s="18">
        <f>IF(OR(F78='Concert Info'!$C$6, F78='Concert Info'!$C$13), 5, IF(OR(F78='Concert Info'!$C$2,F78='Concert Info'!$C$7), 1, IF(OR(F78='Concert Info'!$C$3, F78='Concert Info'!$C$10, F78='Concert Info'!$C$14), 2, IF(F78='Concert Info'!$C$8, 3, IF(OR(F78='Concert Info'!$C$4, F78='Concert Info'!$C$9), 4, IF(OR(F78='Concert Info'!$C$5, F78='Concert Info'!$C$11), 6, IF(F78='Concert Info'!$C$12, 7)))))))</f>
        <v>6</v>
      </c>
      <c r="I78" s="2">
        <v>7498</v>
      </c>
      <c r="J78" s="2">
        <f>IF('Ticket Prices'!F78='Concert Info'!$C$2,'Concert Info'!$J$2,IF('Ticket Prices'!F78='Concert Info'!$C$3,'Concert Info'!$J$3,IF('Ticket Prices'!F78='Concert Info'!$C$4,'Concert Info'!$J$4,IF('Ticket Prices'!F78='Concert Info'!$C$5,'Concert Info'!$J$5,IF('Ticket Prices'!F78='Concert Info'!$C$6,'Concert Info'!$J$6,IF('Ticket Prices'!F78='Concert Info'!$C$7,'Concert Info'!$J$7,IF('Ticket Prices'!F78='Concert Info'!$C$8,'Concert Info'!$J$8,IF('Ticket Prices'!F78='Concert Info'!$C$9,'Concert Info'!$J$9,IF('Ticket Prices'!F78='Concert Info'!$C$10,'Concert Info'!$J$10,IF('Ticket Prices'!F78='Concert Info'!$C$11,'Concert Info'!$J$11,IF('Ticket Prices'!F78='Concert Info'!$C$12,'Concert Info'!$J$12,IF('Ticket Prices'!F78='Concert Info'!$C$13,'Concert Info'!$J$13,IF('Ticket Prices'!F78='Concert Info'!$C$14,'Concert Info'!$J$14,0)))))))))))))</f>
        <v>916</v>
      </c>
      <c r="K78" s="31">
        <f t="shared" si="10"/>
        <v>34.4</v>
      </c>
    </row>
    <row r="79" spans="1:11" x14ac:dyDescent="0.25">
      <c r="A79" s="2">
        <v>78</v>
      </c>
      <c r="B79" s="19">
        <f t="shared" si="9"/>
        <v>43888</v>
      </c>
      <c r="C79" s="20">
        <v>201</v>
      </c>
      <c r="D79" s="2" t="s">
        <v>59</v>
      </c>
      <c r="E79" s="2">
        <f t="shared" si="8"/>
        <v>1</v>
      </c>
      <c r="F79" s="2" t="s">
        <v>41</v>
      </c>
      <c r="G79" s="18">
        <f>'Concert Info'!$A$11 -'Ticket Prices'!B78</f>
        <v>30</v>
      </c>
      <c r="H79" s="18">
        <f>IF(OR(F79='Concert Info'!$C$6, F79='Concert Info'!$C$13), 5, IF(OR(F79='Concert Info'!$C$2,F79='Concert Info'!$C$7), 1, IF(OR(F79='Concert Info'!$C$3, F79='Concert Info'!$C$10, F79='Concert Info'!$C$14), 2, IF(F79='Concert Info'!$C$8, 3, IF(OR(F79='Concert Info'!$C$4, F79='Concert Info'!$C$9), 4, IF(OR(F79='Concert Info'!$C$5, F79='Concert Info'!$C$11), 6, IF(F79='Concert Info'!$C$12, 7)))))))</f>
        <v>6</v>
      </c>
      <c r="I79" s="2">
        <v>7498</v>
      </c>
      <c r="J79" s="2">
        <f>IF('Ticket Prices'!F79='Concert Info'!$C$2,'Concert Info'!$J$2,IF('Ticket Prices'!F79='Concert Info'!$C$3,'Concert Info'!$J$3,IF('Ticket Prices'!F79='Concert Info'!$C$4,'Concert Info'!$J$4,IF('Ticket Prices'!F79='Concert Info'!$C$5,'Concert Info'!$J$5,IF('Ticket Prices'!F79='Concert Info'!$C$6,'Concert Info'!$J$6,IF('Ticket Prices'!F79='Concert Info'!$C$7,'Concert Info'!$J$7,IF('Ticket Prices'!F79='Concert Info'!$C$8,'Concert Info'!$J$8,IF('Ticket Prices'!F79='Concert Info'!$C$9,'Concert Info'!$J$9,IF('Ticket Prices'!F79='Concert Info'!$C$10,'Concert Info'!$J$10,IF('Ticket Prices'!F79='Concert Info'!$C$11,'Concert Info'!$J$11,IF('Ticket Prices'!F79='Concert Info'!$C$12,'Concert Info'!$J$12,IF('Ticket Prices'!F79='Concert Info'!$C$13,'Concert Info'!$J$13,IF('Ticket Prices'!F79='Concert Info'!$C$14,'Concert Info'!$J$14,0)))))))))))))</f>
        <v>916</v>
      </c>
      <c r="K79" s="31">
        <f t="shared" si="10"/>
        <v>34.4</v>
      </c>
    </row>
    <row r="80" spans="1:11" x14ac:dyDescent="0.25">
      <c r="A80" s="2">
        <v>79</v>
      </c>
      <c r="B80" s="19">
        <f t="shared" si="9"/>
        <v>43888</v>
      </c>
      <c r="C80" s="20">
        <v>399</v>
      </c>
      <c r="D80" s="2" t="s">
        <v>52</v>
      </c>
      <c r="E80" s="2">
        <f t="shared" si="8"/>
        <v>10</v>
      </c>
      <c r="F80" s="2" t="s">
        <v>95</v>
      </c>
      <c r="G80" s="18">
        <f>'Concert Info'!$A$12 -'Ticket Prices'!B79</f>
        <v>36</v>
      </c>
      <c r="H80" s="18">
        <f>IF(OR(F80='Concert Info'!$C$6, F80='Concert Info'!$C$13), 5, IF(OR(F80='Concert Info'!$C$2,F80='Concert Info'!$C$7), 1, IF(OR(F80='Concert Info'!$C$3, F80='Concert Info'!$C$10, F80='Concert Info'!$C$14), 2, IF(F80='Concert Info'!$C$8, 3, IF(OR(F80='Concert Info'!$C$4, F80='Concert Info'!$C$9), 4, IF(OR(F80='Concert Info'!$C$5, F80='Concert Info'!$C$11), 6, IF(F80='Concert Info'!$C$12, 7)))))))</f>
        <v>7</v>
      </c>
      <c r="I80" s="2">
        <v>2215</v>
      </c>
      <c r="J80" s="2">
        <f>IF('Ticket Prices'!F80='Concert Info'!$C$2,'Concert Info'!$J$2,IF('Ticket Prices'!F80='Concert Info'!$C$3,'Concert Info'!$J$3,IF('Ticket Prices'!F80='Concert Info'!$C$4,'Concert Info'!$J$4,IF('Ticket Prices'!F80='Concert Info'!$C$5,'Concert Info'!$J$5,IF('Ticket Prices'!F80='Concert Info'!$C$6,'Concert Info'!$J$6,IF('Ticket Prices'!F80='Concert Info'!$C$7,'Concert Info'!$J$7,IF('Ticket Prices'!F80='Concert Info'!$C$8,'Concert Info'!$J$8,IF('Ticket Prices'!F80='Concert Info'!$C$9,'Concert Info'!$J$9,IF('Ticket Prices'!F80='Concert Info'!$C$10,'Concert Info'!$J$10,IF('Ticket Prices'!F80='Concert Info'!$C$11,'Concert Info'!$J$11,IF('Ticket Prices'!F80='Concert Info'!$C$12,'Concert Info'!$J$12,IF('Ticket Prices'!F80='Concert Info'!$C$13,'Concert Info'!$J$13,IF('Ticket Prices'!F80='Concert Info'!$C$14,'Concert Info'!$J$14,0)))))))))))))</f>
        <v>2162</v>
      </c>
      <c r="K80" s="31">
        <v>149.5</v>
      </c>
    </row>
    <row r="81" spans="1:11" x14ac:dyDescent="0.25">
      <c r="A81" s="2">
        <v>80</v>
      </c>
      <c r="B81" s="19">
        <f t="shared" si="9"/>
        <v>43888</v>
      </c>
      <c r="C81" s="20">
        <v>427</v>
      </c>
      <c r="D81" s="2" t="s">
        <v>49</v>
      </c>
      <c r="E81" s="2">
        <f t="shared" si="8"/>
        <v>9</v>
      </c>
      <c r="F81" s="2" t="s">
        <v>95</v>
      </c>
      <c r="G81" s="18">
        <f>'Concert Info'!$A$12 -'Ticket Prices'!B80</f>
        <v>36</v>
      </c>
      <c r="H81" s="18">
        <f>IF(OR(F81='Concert Info'!$C$6, F81='Concert Info'!$C$13), 5, IF(OR(F81='Concert Info'!$C$2,F81='Concert Info'!$C$7), 1, IF(OR(F81='Concert Info'!$C$3, F81='Concert Info'!$C$10, F81='Concert Info'!$C$14), 2, IF(F81='Concert Info'!$C$8, 3, IF(OR(F81='Concert Info'!$C$4, F81='Concert Info'!$C$9), 4, IF(OR(F81='Concert Info'!$C$5, F81='Concert Info'!$C$11), 6, IF(F81='Concert Info'!$C$12, 7)))))))</f>
        <v>7</v>
      </c>
      <c r="I81" s="2">
        <v>2215</v>
      </c>
      <c r="J81" s="2">
        <f>IF('Ticket Prices'!F81='Concert Info'!$C$2,'Concert Info'!$J$2,IF('Ticket Prices'!F81='Concert Info'!$C$3,'Concert Info'!$J$3,IF('Ticket Prices'!F81='Concert Info'!$C$4,'Concert Info'!$J$4,IF('Ticket Prices'!F81='Concert Info'!$C$5,'Concert Info'!$J$5,IF('Ticket Prices'!F81='Concert Info'!$C$6,'Concert Info'!$J$6,IF('Ticket Prices'!F81='Concert Info'!$C$7,'Concert Info'!$J$7,IF('Ticket Prices'!F81='Concert Info'!$C$8,'Concert Info'!$J$8,IF('Ticket Prices'!F81='Concert Info'!$C$9,'Concert Info'!$J$9,IF('Ticket Prices'!F81='Concert Info'!$C$10,'Concert Info'!$J$10,IF('Ticket Prices'!F81='Concert Info'!$C$11,'Concert Info'!$J$11,IF('Ticket Prices'!F81='Concert Info'!$C$12,'Concert Info'!$J$12,IF('Ticket Prices'!F81='Concert Info'!$C$13,'Concert Info'!$J$13,IF('Ticket Prices'!F81='Concert Info'!$C$14,'Concert Info'!$J$14,0)))))))))))))</f>
        <v>2162</v>
      </c>
      <c r="K81" s="31">
        <v>149.5</v>
      </c>
    </row>
    <row r="82" spans="1:11" x14ac:dyDescent="0.25">
      <c r="A82" s="2">
        <v>81</v>
      </c>
      <c r="B82" s="19">
        <f t="shared" si="9"/>
        <v>43888</v>
      </c>
      <c r="C82" s="20">
        <v>464</v>
      </c>
      <c r="D82" s="2" t="s">
        <v>55</v>
      </c>
      <c r="E82" s="2">
        <f t="shared" si="8"/>
        <v>8</v>
      </c>
      <c r="F82" s="2" t="s">
        <v>95</v>
      </c>
      <c r="G82" s="18">
        <f>'Concert Info'!$A$12 -'Ticket Prices'!B81</f>
        <v>36</v>
      </c>
      <c r="H82" s="18">
        <f>IF(OR(F82='Concert Info'!$C$6, F82='Concert Info'!$C$13), 5, IF(OR(F82='Concert Info'!$C$2,F82='Concert Info'!$C$7), 1, IF(OR(F82='Concert Info'!$C$3, F82='Concert Info'!$C$10, F82='Concert Info'!$C$14), 2, IF(F82='Concert Info'!$C$8, 3, IF(OR(F82='Concert Info'!$C$4, F82='Concert Info'!$C$9), 4, IF(OR(F82='Concert Info'!$C$5, F82='Concert Info'!$C$11), 6, IF(F82='Concert Info'!$C$12, 7)))))))</f>
        <v>7</v>
      </c>
      <c r="I82" s="2">
        <v>2215</v>
      </c>
      <c r="J82" s="2">
        <f>IF('Ticket Prices'!F82='Concert Info'!$C$2,'Concert Info'!$J$2,IF('Ticket Prices'!F82='Concert Info'!$C$3,'Concert Info'!$J$3,IF('Ticket Prices'!F82='Concert Info'!$C$4,'Concert Info'!$J$4,IF('Ticket Prices'!F82='Concert Info'!$C$5,'Concert Info'!$J$5,IF('Ticket Prices'!F82='Concert Info'!$C$6,'Concert Info'!$J$6,IF('Ticket Prices'!F82='Concert Info'!$C$7,'Concert Info'!$J$7,IF('Ticket Prices'!F82='Concert Info'!$C$8,'Concert Info'!$J$8,IF('Ticket Prices'!F82='Concert Info'!$C$9,'Concert Info'!$J$9,IF('Ticket Prices'!F82='Concert Info'!$C$10,'Concert Info'!$J$10,IF('Ticket Prices'!F82='Concert Info'!$C$11,'Concert Info'!$J$11,IF('Ticket Prices'!F82='Concert Info'!$C$12,'Concert Info'!$J$12,IF('Ticket Prices'!F82='Concert Info'!$C$13,'Concert Info'!$J$13,IF('Ticket Prices'!F82='Concert Info'!$C$14,'Concert Info'!$J$14,0)))))))))))))</f>
        <v>2162</v>
      </c>
      <c r="K82" s="31">
        <v>149.5</v>
      </c>
    </row>
    <row r="83" spans="1:11" x14ac:dyDescent="0.25">
      <c r="A83" s="2">
        <v>82</v>
      </c>
      <c r="B83" s="19">
        <f t="shared" si="9"/>
        <v>43888</v>
      </c>
      <c r="C83" s="20">
        <v>301</v>
      </c>
      <c r="D83" s="2" t="s">
        <v>56</v>
      </c>
      <c r="E83" s="2">
        <f t="shared" si="8"/>
        <v>6</v>
      </c>
      <c r="F83" s="2" t="s">
        <v>95</v>
      </c>
      <c r="G83" s="18">
        <f>'Concert Info'!$A$12 -'Ticket Prices'!B82</f>
        <v>36</v>
      </c>
      <c r="H83" s="18">
        <f>IF(OR(F83='Concert Info'!$C$6, F83='Concert Info'!$C$13), 5, IF(OR(F83='Concert Info'!$C$2,F83='Concert Info'!$C$7), 1, IF(OR(F83='Concert Info'!$C$3, F83='Concert Info'!$C$10, F83='Concert Info'!$C$14), 2, IF(F83='Concert Info'!$C$8, 3, IF(OR(F83='Concert Info'!$C$4, F83='Concert Info'!$C$9), 4, IF(OR(F83='Concert Info'!$C$5, F83='Concert Info'!$C$11), 6, IF(F83='Concert Info'!$C$12, 7)))))))</f>
        <v>7</v>
      </c>
      <c r="I83" s="2">
        <v>2215</v>
      </c>
      <c r="J83" s="2">
        <f>IF('Ticket Prices'!F83='Concert Info'!$C$2,'Concert Info'!$J$2,IF('Ticket Prices'!F83='Concert Info'!$C$3,'Concert Info'!$J$3,IF('Ticket Prices'!F83='Concert Info'!$C$4,'Concert Info'!$J$4,IF('Ticket Prices'!F83='Concert Info'!$C$5,'Concert Info'!$J$5,IF('Ticket Prices'!F83='Concert Info'!$C$6,'Concert Info'!$J$6,IF('Ticket Prices'!F83='Concert Info'!$C$7,'Concert Info'!$J$7,IF('Ticket Prices'!F83='Concert Info'!$C$8,'Concert Info'!$J$8,IF('Ticket Prices'!F83='Concert Info'!$C$9,'Concert Info'!$J$9,IF('Ticket Prices'!F83='Concert Info'!$C$10,'Concert Info'!$J$10,IF('Ticket Prices'!F83='Concert Info'!$C$11,'Concert Info'!$J$11,IF('Ticket Prices'!F83='Concert Info'!$C$12,'Concert Info'!$J$12,IF('Ticket Prices'!F83='Concert Info'!$C$13,'Concert Info'!$J$13,IF('Ticket Prices'!F83='Concert Info'!$C$14,'Concert Info'!$J$14,0)))))))))))))</f>
        <v>2162</v>
      </c>
      <c r="K83" s="31">
        <v>149.5</v>
      </c>
    </row>
    <row r="84" spans="1:11" x14ac:dyDescent="0.25">
      <c r="A84" s="2">
        <v>83</v>
      </c>
      <c r="B84" s="19">
        <f t="shared" si="9"/>
        <v>43888</v>
      </c>
      <c r="C84" s="20">
        <v>212</v>
      </c>
      <c r="D84" s="2" t="s">
        <v>57</v>
      </c>
      <c r="E84" s="2">
        <f t="shared" si="8"/>
        <v>4</v>
      </c>
      <c r="F84" s="2" t="s">
        <v>95</v>
      </c>
      <c r="G84" s="18">
        <f>'Concert Info'!$A$12 -'Ticket Prices'!B83</f>
        <v>36</v>
      </c>
      <c r="H84" s="18">
        <f>IF(OR(F84='Concert Info'!$C$6, F84='Concert Info'!$C$13), 5, IF(OR(F84='Concert Info'!$C$2,F84='Concert Info'!$C$7), 1, IF(OR(F84='Concert Info'!$C$3, F84='Concert Info'!$C$10, F84='Concert Info'!$C$14), 2, IF(F84='Concert Info'!$C$8, 3, IF(OR(F84='Concert Info'!$C$4, F84='Concert Info'!$C$9), 4, IF(OR(F84='Concert Info'!$C$5, F84='Concert Info'!$C$11), 6, IF(F84='Concert Info'!$C$12, 7)))))))</f>
        <v>7</v>
      </c>
      <c r="I84" s="2">
        <v>2215</v>
      </c>
      <c r="J84" s="2">
        <f>IF('Ticket Prices'!F84='Concert Info'!$C$2,'Concert Info'!$J$2,IF('Ticket Prices'!F84='Concert Info'!$C$3,'Concert Info'!$J$3,IF('Ticket Prices'!F84='Concert Info'!$C$4,'Concert Info'!$J$4,IF('Ticket Prices'!F84='Concert Info'!$C$5,'Concert Info'!$J$5,IF('Ticket Prices'!F84='Concert Info'!$C$6,'Concert Info'!$J$6,IF('Ticket Prices'!F84='Concert Info'!$C$7,'Concert Info'!$J$7,IF('Ticket Prices'!F84='Concert Info'!$C$8,'Concert Info'!$J$8,IF('Ticket Prices'!F84='Concert Info'!$C$9,'Concert Info'!$J$9,IF('Ticket Prices'!F84='Concert Info'!$C$10,'Concert Info'!$J$10,IF('Ticket Prices'!F84='Concert Info'!$C$11,'Concert Info'!$J$11,IF('Ticket Prices'!F84='Concert Info'!$C$12,'Concert Info'!$J$12,IF('Ticket Prices'!F84='Concert Info'!$C$13,'Concert Info'!$J$13,IF('Ticket Prices'!F84='Concert Info'!$C$14,'Concert Info'!$J$14,0)))))))))))))</f>
        <v>2162</v>
      </c>
      <c r="K84" s="31">
        <v>59.5</v>
      </c>
    </row>
    <row r="85" spans="1:11" x14ac:dyDescent="0.25">
      <c r="A85" s="2">
        <v>84</v>
      </c>
      <c r="B85" s="19">
        <f t="shared" si="9"/>
        <v>43888</v>
      </c>
      <c r="C85" s="20">
        <v>198</v>
      </c>
      <c r="D85" s="2" t="s">
        <v>58</v>
      </c>
      <c r="E85" s="2">
        <f t="shared" si="8"/>
        <v>3</v>
      </c>
      <c r="F85" s="2" t="s">
        <v>95</v>
      </c>
      <c r="G85" s="18">
        <f>'Concert Info'!$A$12 -'Ticket Prices'!B84</f>
        <v>36</v>
      </c>
      <c r="H85" s="18">
        <f>IF(OR(F85='Concert Info'!$C$6, F85='Concert Info'!$C$13), 5, IF(OR(F85='Concert Info'!$C$2,F85='Concert Info'!$C$7), 1, IF(OR(F85='Concert Info'!$C$3, F85='Concert Info'!$C$10, F85='Concert Info'!$C$14), 2, IF(F85='Concert Info'!$C$8, 3, IF(OR(F85='Concert Info'!$C$4, F85='Concert Info'!$C$9), 4, IF(OR(F85='Concert Info'!$C$5, F85='Concert Info'!$C$11), 6, IF(F85='Concert Info'!$C$12, 7)))))))</f>
        <v>7</v>
      </c>
      <c r="I85" s="2">
        <v>2215</v>
      </c>
      <c r="J85" s="2">
        <f>IF('Ticket Prices'!F85='Concert Info'!$C$2,'Concert Info'!$J$2,IF('Ticket Prices'!F85='Concert Info'!$C$3,'Concert Info'!$J$3,IF('Ticket Prices'!F85='Concert Info'!$C$4,'Concert Info'!$J$4,IF('Ticket Prices'!F85='Concert Info'!$C$5,'Concert Info'!$J$5,IF('Ticket Prices'!F85='Concert Info'!$C$6,'Concert Info'!$J$6,IF('Ticket Prices'!F85='Concert Info'!$C$7,'Concert Info'!$J$7,IF('Ticket Prices'!F85='Concert Info'!$C$8,'Concert Info'!$J$8,IF('Ticket Prices'!F85='Concert Info'!$C$9,'Concert Info'!$J$9,IF('Ticket Prices'!F85='Concert Info'!$C$10,'Concert Info'!$J$10,IF('Ticket Prices'!F85='Concert Info'!$C$11,'Concert Info'!$J$11,IF('Ticket Prices'!F85='Concert Info'!$C$12,'Concert Info'!$J$12,IF('Ticket Prices'!F85='Concert Info'!$C$13,'Concert Info'!$J$13,IF('Ticket Prices'!F85='Concert Info'!$C$14,'Concert Info'!$J$14,0)))))))))))))</f>
        <v>2162</v>
      </c>
      <c r="K85" s="31">
        <v>39.5</v>
      </c>
    </row>
    <row r="86" spans="1:11" x14ac:dyDescent="0.25">
      <c r="A86" s="2">
        <v>85</v>
      </c>
      <c r="B86" s="19">
        <f t="shared" si="9"/>
        <v>43888</v>
      </c>
      <c r="C86" s="20">
        <v>397</v>
      </c>
      <c r="D86" s="2" t="s">
        <v>52</v>
      </c>
      <c r="E86" s="2">
        <f t="shared" si="8"/>
        <v>10</v>
      </c>
      <c r="F86" s="2" t="s">
        <v>96</v>
      </c>
      <c r="G86" s="18">
        <f>'Concert Info'!$A$13 -'Ticket Prices'!B85</f>
        <v>37</v>
      </c>
      <c r="H86" s="18">
        <f>IF(OR(F86='Concert Info'!$C$6, F86='Concert Info'!$C$13), 5, IF(OR(F86='Concert Info'!$C$2,F86='Concert Info'!$C$7), 1, IF(OR(F86='Concert Info'!$C$3, F86='Concert Info'!$C$10, F86='Concert Info'!$C$14), 2, IF(F86='Concert Info'!$C$8, 3, IF(OR(F86='Concert Info'!$C$4, F86='Concert Info'!$C$9), 4, IF(OR(F86='Concert Info'!$C$5, F86='Concert Info'!$C$11), 6, IF(F86='Concert Info'!$C$12, 7)))))))</f>
        <v>5</v>
      </c>
      <c r="I86" s="2">
        <v>2286</v>
      </c>
      <c r="J86" s="2">
        <f>IF('Ticket Prices'!F86='Concert Info'!$C$2,'Concert Info'!$J$2,IF('Ticket Prices'!F86='Concert Info'!$C$3,'Concert Info'!$J$3,IF('Ticket Prices'!F86='Concert Info'!$C$4,'Concert Info'!$J$4,IF('Ticket Prices'!F86='Concert Info'!$C$5,'Concert Info'!$J$5,IF('Ticket Prices'!F86='Concert Info'!$C$6,'Concert Info'!$J$6,IF('Ticket Prices'!F86='Concert Info'!$C$7,'Concert Info'!$J$7,IF('Ticket Prices'!F86='Concert Info'!$C$8,'Concert Info'!$J$8,IF('Ticket Prices'!F86='Concert Info'!$C$9,'Concert Info'!$J$9,IF('Ticket Prices'!F86='Concert Info'!$C$10,'Concert Info'!$J$10,IF('Ticket Prices'!F86='Concert Info'!$C$11,'Concert Info'!$J$11,IF('Ticket Prices'!F86='Concert Info'!$C$12,'Concert Info'!$J$12,IF('Ticket Prices'!F86='Concert Info'!$C$13,'Concert Info'!$J$13,IF('Ticket Prices'!F86='Concert Info'!$C$14,'Concert Info'!$J$14,0)))))))))))))</f>
        <v>2162</v>
      </c>
      <c r="K86" s="31">
        <v>149.5</v>
      </c>
    </row>
    <row r="87" spans="1:11" x14ac:dyDescent="0.25">
      <c r="A87" s="2">
        <v>86</v>
      </c>
      <c r="B87" s="19">
        <f t="shared" si="9"/>
        <v>43888</v>
      </c>
      <c r="C87" s="20">
        <v>339</v>
      </c>
      <c r="D87" s="2" t="s">
        <v>49</v>
      </c>
      <c r="E87" s="2">
        <f t="shared" si="8"/>
        <v>9</v>
      </c>
      <c r="F87" s="2" t="s">
        <v>96</v>
      </c>
      <c r="G87" s="18">
        <f>'Concert Info'!$A$13 -'Ticket Prices'!B86</f>
        <v>37</v>
      </c>
      <c r="H87" s="18">
        <f>IF(OR(F87='Concert Info'!$C$6, F87='Concert Info'!$C$13), 5, IF(OR(F87='Concert Info'!$C$2,F87='Concert Info'!$C$7), 1, IF(OR(F87='Concert Info'!$C$3, F87='Concert Info'!$C$10, F87='Concert Info'!$C$14), 2, IF(F87='Concert Info'!$C$8, 3, IF(OR(F87='Concert Info'!$C$4, F87='Concert Info'!$C$9), 4, IF(OR(F87='Concert Info'!$C$5, F87='Concert Info'!$C$11), 6, IF(F87='Concert Info'!$C$12, 7)))))))</f>
        <v>5</v>
      </c>
      <c r="I87" s="2">
        <v>2286</v>
      </c>
      <c r="J87" s="2">
        <f>IF('Ticket Prices'!F87='Concert Info'!$C$2,'Concert Info'!$J$2,IF('Ticket Prices'!F87='Concert Info'!$C$3,'Concert Info'!$J$3,IF('Ticket Prices'!F87='Concert Info'!$C$4,'Concert Info'!$J$4,IF('Ticket Prices'!F87='Concert Info'!$C$5,'Concert Info'!$J$5,IF('Ticket Prices'!F87='Concert Info'!$C$6,'Concert Info'!$J$6,IF('Ticket Prices'!F87='Concert Info'!$C$7,'Concert Info'!$J$7,IF('Ticket Prices'!F87='Concert Info'!$C$8,'Concert Info'!$J$8,IF('Ticket Prices'!F87='Concert Info'!$C$9,'Concert Info'!$J$9,IF('Ticket Prices'!F87='Concert Info'!$C$10,'Concert Info'!$J$10,IF('Ticket Prices'!F87='Concert Info'!$C$11,'Concert Info'!$J$11,IF('Ticket Prices'!F87='Concert Info'!$C$12,'Concert Info'!$J$12,IF('Ticket Prices'!F87='Concert Info'!$C$13,'Concert Info'!$J$13,IF('Ticket Prices'!F87='Concert Info'!$C$14,'Concert Info'!$J$14,0)))))))))))))</f>
        <v>2162</v>
      </c>
      <c r="K87" s="31">
        <v>149.5</v>
      </c>
    </row>
    <row r="88" spans="1:11" x14ac:dyDescent="0.25">
      <c r="A88" s="2">
        <v>87</v>
      </c>
      <c r="B88" s="19">
        <f t="shared" si="9"/>
        <v>43888</v>
      </c>
      <c r="C88" s="20">
        <v>449</v>
      </c>
      <c r="D88" s="2" t="s">
        <v>55</v>
      </c>
      <c r="E88" s="2">
        <f t="shared" si="8"/>
        <v>8</v>
      </c>
      <c r="F88" s="2" t="s">
        <v>96</v>
      </c>
      <c r="G88" s="18">
        <f>'Concert Info'!$A$13 -'Ticket Prices'!B87</f>
        <v>37</v>
      </c>
      <c r="H88" s="18">
        <f>IF(OR(F88='Concert Info'!$C$6, F88='Concert Info'!$C$13), 5, IF(OR(F88='Concert Info'!$C$2,F88='Concert Info'!$C$7), 1, IF(OR(F88='Concert Info'!$C$3, F88='Concert Info'!$C$10, F88='Concert Info'!$C$14), 2, IF(F88='Concert Info'!$C$8, 3, IF(OR(F88='Concert Info'!$C$4, F88='Concert Info'!$C$9), 4, IF(OR(F88='Concert Info'!$C$5, F88='Concert Info'!$C$11), 6, IF(F88='Concert Info'!$C$12, 7)))))))</f>
        <v>5</v>
      </c>
      <c r="I88" s="2">
        <v>2286</v>
      </c>
      <c r="J88" s="2">
        <f>IF('Ticket Prices'!F88='Concert Info'!$C$2,'Concert Info'!$J$2,IF('Ticket Prices'!F88='Concert Info'!$C$3,'Concert Info'!$J$3,IF('Ticket Prices'!F88='Concert Info'!$C$4,'Concert Info'!$J$4,IF('Ticket Prices'!F88='Concert Info'!$C$5,'Concert Info'!$J$5,IF('Ticket Prices'!F88='Concert Info'!$C$6,'Concert Info'!$J$6,IF('Ticket Prices'!F88='Concert Info'!$C$7,'Concert Info'!$J$7,IF('Ticket Prices'!F88='Concert Info'!$C$8,'Concert Info'!$J$8,IF('Ticket Prices'!F88='Concert Info'!$C$9,'Concert Info'!$J$9,IF('Ticket Prices'!F88='Concert Info'!$C$10,'Concert Info'!$J$10,IF('Ticket Prices'!F88='Concert Info'!$C$11,'Concert Info'!$J$11,IF('Ticket Prices'!F88='Concert Info'!$C$12,'Concert Info'!$J$12,IF('Ticket Prices'!F88='Concert Info'!$C$13,'Concert Info'!$J$13,IF('Ticket Prices'!F88='Concert Info'!$C$14,'Concert Info'!$J$14,0)))))))))))))</f>
        <v>2162</v>
      </c>
      <c r="K88" s="31">
        <v>149.5</v>
      </c>
    </row>
    <row r="89" spans="1:11" x14ac:dyDescent="0.25">
      <c r="A89" s="2">
        <v>88</v>
      </c>
      <c r="B89" s="19">
        <f t="shared" si="9"/>
        <v>43888</v>
      </c>
      <c r="C89" s="20">
        <v>319</v>
      </c>
      <c r="D89" s="2" t="s">
        <v>56</v>
      </c>
      <c r="E89" s="2">
        <f t="shared" si="8"/>
        <v>6</v>
      </c>
      <c r="F89" s="2" t="s">
        <v>96</v>
      </c>
      <c r="G89" s="18">
        <f>'Concert Info'!$A$13 -'Ticket Prices'!B88</f>
        <v>37</v>
      </c>
      <c r="H89" s="18">
        <f>IF(OR(F89='Concert Info'!$C$6, F89='Concert Info'!$C$13), 5, IF(OR(F89='Concert Info'!$C$2,F89='Concert Info'!$C$7), 1, IF(OR(F89='Concert Info'!$C$3, F89='Concert Info'!$C$10, F89='Concert Info'!$C$14), 2, IF(F89='Concert Info'!$C$8, 3, IF(OR(F89='Concert Info'!$C$4, F89='Concert Info'!$C$9), 4, IF(OR(F89='Concert Info'!$C$5, F89='Concert Info'!$C$11), 6, IF(F89='Concert Info'!$C$12, 7)))))))</f>
        <v>5</v>
      </c>
      <c r="I89" s="2">
        <v>2286</v>
      </c>
      <c r="J89" s="2">
        <f>IF('Ticket Prices'!F89='Concert Info'!$C$2,'Concert Info'!$J$2,IF('Ticket Prices'!F89='Concert Info'!$C$3,'Concert Info'!$J$3,IF('Ticket Prices'!F89='Concert Info'!$C$4,'Concert Info'!$J$4,IF('Ticket Prices'!F89='Concert Info'!$C$5,'Concert Info'!$J$5,IF('Ticket Prices'!F89='Concert Info'!$C$6,'Concert Info'!$J$6,IF('Ticket Prices'!F89='Concert Info'!$C$7,'Concert Info'!$J$7,IF('Ticket Prices'!F89='Concert Info'!$C$8,'Concert Info'!$J$8,IF('Ticket Prices'!F89='Concert Info'!$C$9,'Concert Info'!$J$9,IF('Ticket Prices'!F89='Concert Info'!$C$10,'Concert Info'!$J$10,IF('Ticket Prices'!F89='Concert Info'!$C$11,'Concert Info'!$J$11,IF('Ticket Prices'!F89='Concert Info'!$C$12,'Concert Info'!$J$12,IF('Ticket Prices'!F89='Concert Info'!$C$13,'Concert Info'!$J$13,IF('Ticket Prices'!F89='Concert Info'!$C$14,'Concert Info'!$J$14,0)))))))))))))</f>
        <v>2162</v>
      </c>
      <c r="K89" s="31">
        <v>149.5</v>
      </c>
    </row>
    <row r="90" spans="1:11" x14ac:dyDescent="0.25">
      <c r="A90" s="2">
        <v>89</v>
      </c>
      <c r="B90" s="19">
        <f t="shared" si="9"/>
        <v>43888</v>
      </c>
      <c r="C90" s="20">
        <v>269</v>
      </c>
      <c r="D90" s="2" t="s">
        <v>57</v>
      </c>
      <c r="E90" s="2">
        <f t="shared" si="8"/>
        <v>4</v>
      </c>
      <c r="F90" s="2" t="s">
        <v>96</v>
      </c>
      <c r="G90" s="18">
        <f>'Concert Info'!$A$13 -'Ticket Prices'!B89</f>
        <v>37</v>
      </c>
      <c r="H90" s="18">
        <f>IF(OR(F90='Concert Info'!$C$6, F90='Concert Info'!$C$13), 5, IF(OR(F90='Concert Info'!$C$2,F90='Concert Info'!$C$7), 1, IF(OR(F90='Concert Info'!$C$3, F90='Concert Info'!$C$10, F90='Concert Info'!$C$14), 2, IF(F90='Concert Info'!$C$8, 3, IF(OR(F90='Concert Info'!$C$4, F90='Concert Info'!$C$9), 4, IF(OR(F90='Concert Info'!$C$5, F90='Concert Info'!$C$11), 6, IF(F90='Concert Info'!$C$12, 7)))))))</f>
        <v>5</v>
      </c>
      <c r="I90" s="2">
        <v>2286</v>
      </c>
      <c r="J90" s="2">
        <f>IF('Ticket Prices'!F90='Concert Info'!$C$2,'Concert Info'!$J$2,IF('Ticket Prices'!F90='Concert Info'!$C$3,'Concert Info'!$J$3,IF('Ticket Prices'!F90='Concert Info'!$C$4,'Concert Info'!$J$4,IF('Ticket Prices'!F90='Concert Info'!$C$5,'Concert Info'!$J$5,IF('Ticket Prices'!F90='Concert Info'!$C$6,'Concert Info'!$J$6,IF('Ticket Prices'!F90='Concert Info'!$C$7,'Concert Info'!$J$7,IF('Ticket Prices'!F90='Concert Info'!$C$8,'Concert Info'!$J$8,IF('Ticket Prices'!F90='Concert Info'!$C$9,'Concert Info'!$J$9,IF('Ticket Prices'!F90='Concert Info'!$C$10,'Concert Info'!$J$10,IF('Ticket Prices'!F90='Concert Info'!$C$11,'Concert Info'!$J$11,IF('Ticket Prices'!F90='Concert Info'!$C$12,'Concert Info'!$J$12,IF('Ticket Prices'!F90='Concert Info'!$C$13,'Concert Info'!$J$13,IF('Ticket Prices'!F90='Concert Info'!$C$14,'Concert Info'!$J$14,0)))))))))))))</f>
        <v>2162</v>
      </c>
      <c r="K90" s="31">
        <v>59.5</v>
      </c>
    </row>
    <row r="91" spans="1:11" x14ac:dyDescent="0.25">
      <c r="A91" s="2">
        <v>90</v>
      </c>
      <c r="B91" s="19">
        <f t="shared" si="9"/>
        <v>43888</v>
      </c>
      <c r="C91" s="20">
        <v>221</v>
      </c>
      <c r="D91" s="2" t="s">
        <v>58</v>
      </c>
      <c r="E91" s="2">
        <f t="shared" si="8"/>
        <v>3</v>
      </c>
      <c r="F91" s="2" t="s">
        <v>96</v>
      </c>
      <c r="G91" s="18">
        <f>'Concert Info'!$A$13 -'Ticket Prices'!B90</f>
        <v>37</v>
      </c>
      <c r="H91" s="18">
        <f>IF(OR(F91='Concert Info'!$C$6, F91='Concert Info'!$C$13), 5, IF(OR(F91='Concert Info'!$C$2,F91='Concert Info'!$C$7), 1, IF(OR(F91='Concert Info'!$C$3, F91='Concert Info'!$C$10, F91='Concert Info'!$C$14), 2, IF(F91='Concert Info'!$C$8, 3, IF(OR(F91='Concert Info'!$C$4, F91='Concert Info'!$C$9), 4, IF(OR(F91='Concert Info'!$C$5, F91='Concert Info'!$C$11), 6, IF(F91='Concert Info'!$C$12, 7)))))))</f>
        <v>5</v>
      </c>
      <c r="I91" s="2">
        <v>2286</v>
      </c>
      <c r="J91" s="2">
        <f>IF('Ticket Prices'!F91='Concert Info'!$C$2,'Concert Info'!$J$2,IF('Ticket Prices'!F91='Concert Info'!$C$3,'Concert Info'!$J$3,IF('Ticket Prices'!F91='Concert Info'!$C$4,'Concert Info'!$J$4,IF('Ticket Prices'!F91='Concert Info'!$C$5,'Concert Info'!$J$5,IF('Ticket Prices'!F91='Concert Info'!$C$6,'Concert Info'!$J$6,IF('Ticket Prices'!F91='Concert Info'!$C$7,'Concert Info'!$J$7,IF('Ticket Prices'!F91='Concert Info'!$C$8,'Concert Info'!$J$8,IF('Ticket Prices'!F91='Concert Info'!$C$9,'Concert Info'!$J$9,IF('Ticket Prices'!F91='Concert Info'!$C$10,'Concert Info'!$J$10,IF('Ticket Prices'!F91='Concert Info'!$C$11,'Concert Info'!$J$11,IF('Ticket Prices'!F91='Concert Info'!$C$12,'Concert Info'!$J$12,IF('Ticket Prices'!F91='Concert Info'!$C$13,'Concert Info'!$J$13,IF('Ticket Prices'!F91='Concert Info'!$C$14,'Concert Info'!$J$14,0)))))))))))))</f>
        <v>2162</v>
      </c>
      <c r="K91" s="31">
        <v>39.5</v>
      </c>
    </row>
    <row r="92" spans="1:11" x14ac:dyDescent="0.25">
      <c r="A92" s="2">
        <v>91</v>
      </c>
      <c r="B92" s="19">
        <f t="shared" si="9"/>
        <v>43888</v>
      </c>
      <c r="C92" s="20">
        <v>391</v>
      </c>
      <c r="D92" s="2" t="s">
        <v>52</v>
      </c>
      <c r="E92" s="2">
        <f t="shared" si="8"/>
        <v>10</v>
      </c>
      <c r="F92" s="2" t="s">
        <v>97</v>
      </c>
      <c r="G92" s="18">
        <f>'Concert Info'!$A$14 -'Ticket Prices'!B91</f>
        <v>38</v>
      </c>
      <c r="H92" s="18">
        <f>IF(OR(F92='Concert Info'!$C$6, F92='Concert Info'!$C$13), 5, IF(OR(F92='Concert Info'!$C$2,F92='Concert Info'!$C$7), 1, IF(OR(F92='Concert Info'!$C$3, F92='Concert Info'!$C$10, F92='Concert Info'!$C$14), 2, IF(F92='Concert Info'!$C$8, 3, IF(OR(F92='Concert Info'!$C$4, F92='Concert Info'!$C$9), 4, IF(OR(F92='Concert Info'!$C$5, F92='Concert Info'!$C$11), 6, IF(F92='Concert Info'!$C$12, 7)))))))</f>
        <v>2</v>
      </c>
      <c r="I92" s="2">
        <v>2767</v>
      </c>
      <c r="J92" s="2">
        <f>IF('Ticket Prices'!F92='Concert Info'!$C$2,'Concert Info'!$J$2,IF('Ticket Prices'!F92='Concert Info'!$C$3,'Concert Info'!$J$3,IF('Ticket Prices'!F92='Concert Info'!$C$4,'Concert Info'!$J$4,IF('Ticket Prices'!F92='Concert Info'!$C$5,'Concert Info'!$J$5,IF('Ticket Prices'!F92='Concert Info'!$C$6,'Concert Info'!$J$6,IF('Ticket Prices'!F92='Concert Info'!$C$7,'Concert Info'!$J$7,IF('Ticket Prices'!F92='Concert Info'!$C$8,'Concert Info'!$J$8,IF('Ticket Prices'!F92='Concert Info'!$C$9,'Concert Info'!$J$9,IF('Ticket Prices'!F92='Concert Info'!$C$10,'Concert Info'!$J$10,IF('Ticket Prices'!F92='Concert Info'!$C$11,'Concert Info'!$J$11,IF('Ticket Prices'!F92='Concert Info'!$C$12,'Concert Info'!$J$12,IF('Ticket Prices'!F92='Concert Info'!$C$13,'Concert Info'!$J$13,IF('Ticket Prices'!F92='Concert Info'!$C$14,'Concert Info'!$J$14,0)))))))))))))</f>
        <v>2162</v>
      </c>
      <c r="K92" s="31">
        <v>149.5</v>
      </c>
    </row>
    <row r="93" spans="1:11" x14ac:dyDescent="0.25">
      <c r="A93" s="2">
        <v>92</v>
      </c>
      <c r="B93" s="19">
        <f t="shared" si="9"/>
        <v>43888</v>
      </c>
      <c r="C93" s="20">
        <v>303</v>
      </c>
      <c r="D93" s="2" t="s">
        <v>49</v>
      </c>
      <c r="E93" s="2">
        <f t="shared" si="8"/>
        <v>9</v>
      </c>
      <c r="F93" s="2" t="s">
        <v>97</v>
      </c>
      <c r="G93" s="18">
        <f>'Concert Info'!$A$14 -'Ticket Prices'!B92</f>
        <v>38</v>
      </c>
      <c r="H93" s="18">
        <f>IF(OR(F93='Concert Info'!$C$6, F93='Concert Info'!$C$13), 5, IF(OR(F93='Concert Info'!$C$2,F93='Concert Info'!$C$7), 1, IF(OR(F93='Concert Info'!$C$3, F93='Concert Info'!$C$10, F93='Concert Info'!$C$14), 2, IF(F93='Concert Info'!$C$8, 3, IF(OR(F93='Concert Info'!$C$4, F93='Concert Info'!$C$9), 4, IF(OR(F93='Concert Info'!$C$5, F93='Concert Info'!$C$11), 6, IF(F93='Concert Info'!$C$12, 7)))))))</f>
        <v>2</v>
      </c>
      <c r="I93" s="2">
        <v>2767</v>
      </c>
      <c r="J93" s="2">
        <f>IF('Ticket Prices'!F93='Concert Info'!$C$2,'Concert Info'!$J$2,IF('Ticket Prices'!F93='Concert Info'!$C$3,'Concert Info'!$J$3,IF('Ticket Prices'!F93='Concert Info'!$C$4,'Concert Info'!$J$4,IF('Ticket Prices'!F93='Concert Info'!$C$5,'Concert Info'!$J$5,IF('Ticket Prices'!F93='Concert Info'!$C$6,'Concert Info'!$J$6,IF('Ticket Prices'!F93='Concert Info'!$C$7,'Concert Info'!$J$7,IF('Ticket Prices'!F93='Concert Info'!$C$8,'Concert Info'!$J$8,IF('Ticket Prices'!F93='Concert Info'!$C$9,'Concert Info'!$J$9,IF('Ticket Prices'!F93='Concert Info'!$C$10,'Concert Info'!$J$10,IF('Ticket Prices'!F93='Concert Info'!$C$11,'Concert Info'!$J$11,IF('Ticket Prices'!F93='Concert Info'!$C$12,'Concert Info'!$J$12,IF('Ticket Prices'!F93='Concert Info'!$C$13,'Concert Info'!$J$13,IF('Ticket Prices'!F93='Concert Info'!$C$14,'Concert Info'!$J$14,0)))))))))))))</f>
        <v>2162</v>
      </c>
      <c r="K93" s="31">
        <v>149.5</v>
      </c>
    </row>
    <row r="94" spans="1:11" x14ac:dyDescent="0.25">
      <c r="A94" s="2">
        <v>93</v>
      </c>
      <c r="B94" s="19">
        <f t="shared" si="9"/>
        <v>43888</v>
      </c>
      <c r="C94" s="20">
        <v>501</v>
      </c>
      <c r="D94" s="2" t="s">
        <v>55</v>
      </c>
      <c r="E94" s="2">
        <f t="shared" si="8"/>
        <v>8</v>
      </c>
      <c r="F94" s="2" t="s">
        <v>97</v>
      </c>
      <c r="G94" s="18">
        <f>'Concert Info'!$A$14 -'Ticket Prices'!B93</f>
        <v>38</v>
      </c>
      <c r="H94" s="18">
        <f>IF(OR(F94='Concert Info'!$C$6, F94='Concert Info'!$C$13), 5, IF(OR(F94='Concert Info'!$C$2,F94='Concert Info'!$C$7), 1, IF(OR(F94='Concert Info'!$C$3, F94='Concert Info'!$C$10, F94='Concert Info'!$C$14), 2, IF(F94='Concert Info'!$C$8, 3, IF(OR(F94='Concert Info'!$C$4, F94='Concert Info'!$C$9), 4, IF(OR(F94='Concert Info'!$C$5, F94='Concert Info'!$C$11), 6, IF(F94='Concert Info'!$C$12, 7)))))))</f>
        <v>2</v>
      </c>
      <c r="I94" s="2">
        <v>2767</v>
      </c>
      <c r="J94" s="2">
        <f>IF('Ticket Prices'!F94='Concert Info'!$C$2,'Concert Info'!$J$2,IF('Ticket Prices'!F94='Concert Info'!$C$3,'Concert Info'!$J$3,IF('Ticket Prices'!F94='Concert Info'!$C$4,'Concert Info'!$J$4,IF('Ticket Prices'!F94='Concert Info'!$C$5,'Concert Info'!$J$5,IF('Ticket Prices'!F94='Concert Info'!$C$6,'Concert Info'!$J$6,IF('Ticket Prices'!F94='Concert Info'!$C$7,'Concert Info'!$J$7,IF('Ticket Prices'!F94='Concert Info'!$C$8,'Concert Info'!$J$8,IF('Ticket Prices'!F94='Concert Info'!$C$9,'Concert Info'!$J$9,IF('Ticket Prices'!F94='Concert Info'!$C$10,'Concert Info'!$J$10,IF('Ticket Prices'!F94='Concert Info'!$C$11,'Concert Info'!$J$11,IF('Ticket Prices'!F94='Concert Info'!$C$12,'Concert Info'!$J$12,IF('Ticket Prices'!F94='Concert Info'!$C$13,'Concert Info'!$J$13,IF('Ticket Prices'!F94='Concert Info'!$C$14,'Concert Info'!$J$14,0)))))))))))))</f>
        <v>2162</v>
      </c>
      <c r="K94" s="31">
        <v>149.5</v>
      </c>
    </row>
    <row r="95" spans="1:11" x14ac:dyDescent="0.25">
      <c r="A95" s="2">
        <v>94</v>
      </c>
      <c r="B95" s="19">
        <f t="shared" si="9"/>
        <v>43888</v>
      </c>
      <c r="C95" s="20">
        <v>272</v>
      </c>
      <c r="D95" s="2" t="s">
        <v>56</v>
      </c>
      <c r="E95" s="2">
        <f t="shared" si="8"/>
        <v>6</v>
      </c>
      <c r="F95" s="2" t="s">
        <v>97</v>
      </c>
      <c r="G95" s="18">
        <f>'Concert Info'!$A$14 -'Ticket Prices'!B94</f>
        <v>38</v>
      </c>
      <c r="H95" s="18">
        <f>IF(OR(F95='Concert Info'!$C$6, F95='Concert Info'!$C$13), 5, IF(OR(F95='Concert Info'!$C$2,F95='Concert Info'!$C$7), 1, IF(OR(F95='Concert Info'!$C$3, F95='Concert Info'!$C$10, F95='Concert Info'!$C$14), 2, IF(F95='Concert Info'!$C$8, 3, IF(OR(F95='Concert Info'!$C$4, F95='Concert Info'!$C$9), 4, IF(OR(F95='Concert Info'!$C$5, F95='Concert Info'!$C$11), 6, IF(F95='Concert Info'!$C$12, 7)))))))</f>
        <v>2</v>
      </c>
      <c r="I95" s="2">
        <v>2767</v>
      </c>
      <c r="J95" s="2">
        <f>IF('Ticket Prices'!F95='Concert Info'!$C$2,'Concert Info'!$J$2,IF('Ticket Prices'!F95='Concert Info'!$C$3,'Concert Info'!$J$3,IF('Ticket Prices'!F95='Concert Info'!$C$4,'Concert Info'!$J$4,IF('Ticket Prices'!F95='Concert Info'!$C$5,'Concert Info'!$J$5,IF('Ticket Prices'!F95='Concert Info'!$C$6,'Concert Info'!$J$6,IF('Ticket Prices'!F95='Concert Info'!$C$7,'Concert Info'!$J$7,IF('Ticket Prices'!F95='Concert Info'!$C$8,'Concert Info'!$J$8,IF('Ticket Prices'!F95='Concert Info'!$C$9,'Concert Info'!$J$9,IF('Ticket Prices'!F95='Concert Info'!$C$10,'Concert Info'!$J$10,IF('Ticket Prices'!F95='Concert Info'!$C$11,'Concert Info'!$J$11,IF('Ticket Prices'!F95='Concert Info'!$C$12,'Concert Info'!$J$12,IF('Ticket Prices'!F95='Concert Info'!$C$13,'Concert Info'!$J$13,IF('Ticket Prices'!F95='Concert Info'!$C$14,'Concert Info'!$J$14,0)))))))))))))</f>
        <v>2162</v>
      </c>
      <c r="K95" s="31">
        <v>149.5</v>
      </c>
    </row>
    <row r="96" spans="1:11" x14ac:dyDescent="0.25">
      <c r="A96" s="2">
        <v>95</v>
      </c>
      <c r="B96" s="19">
        <f t="shared" si="9"/>
        <v>43888</v>
      </c>
      <c r="C96" s="20">
        <v>212</v>
      </c>
      <c r="D96" s="2" t="s">
        <v>57</v>
      </c>
      <c r="E96" s="2">
        <f t="shared" si="8"/>
        <v>4</v>
      </c>
      <c r="F96" s="2" t="s">
        <v>97</v>
      </c>
      <c r="G96" s="18">
        <f>'Concert Info'!$A$14 -'Ticket Prices'!B95</f>
        <v>38</v>
      </c>
      <c r="H96" s="18">
        <f>IF(OR(F96='Concert Info'!$C$6, F96='Concert Info'!$C$13), 5, IF(OR(F96='Concert Info'!$C$2,F96='Concert Info'!$C$7), 1, IF(OR(F96='Concert Info'!$C$3, F96='Concert Info'!$C$10, F96='Concert Info'!$C$14), 2, IF(F96='Concert Info'!$C$8, 3, IF(OR(F96='Concert Info'!$C$4, F96='Concert Info'!$C$9), 4, IF(OR(F96='Concert Info'!$C$5, F96='Concert Info'!$C$11), 6, IF(F96='Concert Info'!$C$12, 7)))))))</f>
        <v>2</v>
      </c>
      <c r="I96" s="2">
        <v>2767</v>
      </c>
      <c r="J96" s="2">
        <f>IF('Ticket Prices'!F96='Concert Info'!$C$2,'Concert Info'!$J$2,IF('Ticket Prices'!F96='Concert Info'!$C$3,'Concert Info'!$J$3,IF('Ticket Prices'!F96='Concert Info'!$C$4,'Concert Info'!$J$4,IF('Ticket Prices'!F96='Concert Info'!$C$5,'Concert Info'!$J$5,IF('Ticket Prices'!F96='Concert Info'!$C$6,'Concert Info'!$J$6,IF('Ticket Prices'!F96='Concert Info'!$C$7,'Concert Info'!$J$7,IF('Ticket Prices'!F96='Concert Info'!$C$8,'Concert Info'!$J$8,IF('Ticket Prices'!F96='Concert Info'!$C$9,'Concert Info'!$J$9,IF('Ticket Prices'!F96='Concert Info'!$C$10,'Concert Info'!$J$10,IF('Ticket Prices'!F96='Concert Info'!$C$11,'Concert Info'!$J$11,IF('Ticket Prices'!F96='Concert Info'!$C$12,'Concert Info'!$J$12,IF('Ticket Prices'!F96='Concert Info'!$C$13,'Concert Info'!$J$13,IF('Ticket Prices'!F96='Concert Info'!$C$14,'Concert Info'!$J$14,0)))))))))))))</f>
        <v>2162</v>
      </c>
      <c r="K96" s="31">
        <v>59.5</v>
      </c>
    </row>
    <row r="97" spans="1:11" x14ac:dyDescent="0.25">
      <c r="A97" s="2">
        <v>96</v>
      </c>
      <c r="B97" s="19">
        <f t="shared" si="9"/>
        <v>43888</v>
      </c>
      <c r="C97" s="20">
        <v>173</v>
      </c>
      <c r="D97" s="2" t="s">
        <v>58</v>
      </c>
      <c r="E97" s="2">
        <f t="shared" si="8"/>
        <v>3</v>
      </c>
      <c r="F97" s="2" t="s">
        <v>97</v>
      </c>
      <c r="G97" s="18">
        <f>'Concert Info'!$A$14 -'Ticket Prices'!B96</f>
        <v>38</v>
      </c>
      <c r="H97" s="18">
        <f>IF(OR(F97='Concert Info'!$C$6, F97='Concert Info'!$C$13), 5, IF(OR(F97='Concert Info'!$C$2,F97='Concert Info'!$C$7), 1, IF(OR(F97='Concert Info'!$C$3, F97='Concert Info'!$C$10, F97='Concert Info'!$C$14), 2, IF(F97='Concert Info'!$C$8, 3, IF(OR(F97='Concert Info'!$C$4, F97='Concert Info'!$C$9), 4, IF(OR(F97='Concert Info'!$C$5, F97='Concert Info'!$C$11), 6, IF(F97='Concert Info'!$C$12, 7)))))))</f>
        <v>2</v>
      </c>
      <c r="I97" s="2">
        <v>2767</v>
      </c>
      <c r="J97" s="2">
        <f>IF('Ticket Prices'!F97='Concert Info'!$C$2,'Concert Info'!$J$2,IF('Ticket Prices'!F97='Concert Info'!$C$3,'Concert Info'!$J$3,IF('Ticket Prices'!F97='Concert Info'!$C$4,'Concert Info'!$J$4,IF('Ticket Prices'!F97='Concert Info'!$C$5,'Concert Info'!$J$5,IF('Ticket Prices'!F97='Concert Info'!$C$6,'Concert Info'!$J$6,IF('Ticket Prices'!F97='Concert Info'!$C$7,'Concert Info'!$J$7,IF('Ticket Prices'!F97='Concert Info'!$C$8,'Concert Info'!$J$8,IF('Ticket Prices'!F97='Concert Info'!$C$9,'Concert Info'!$J$9,IF('Ticket Prices'!F97='Concert Info'!$C$10,'Concert Info'!$J$10,IF('Ticket Prices'!F97='Concert Info'!$C$11,'Concert Info'!$J$11,IF('Ticket Prices'!F97='Concert Info'!$C$12,'Concert Info'!$J$12,IF('Ticket Prices'!F97='Concert Info'!$C$13,'Concert Info'!$J$13,IF('Ticket Prices'!F97='Concert Info'!$C$14,'Concert Info'!$J$14,0)))))))))))))</f>
        <v>2162</v>
      </c>
      <c r="K97" s="31">
        <v>39.5</v>
      </c>
    </row>
    <row r="98" spans="1:11" x14ac:dyDescent="0.25">
      <c r="A98" s="2">
        <v>97</v>
      </c>
      <c r="B98" s="19">
        <v>43889</v>
      </c>
      <c r="C98" s="20">
        <v>560</v>
      </c>
      <c r="D98" s="2" t="s">
        <v>52</v>
      </c>
      <c r="E98" s="2">
        <f t="shared" si="8"/>
        <v>10</v>
      </c>
      <c r="F98" s="2" t="s">
        <v>9</v>
      </c>
      <c r="G98" s="18">
        <f>'Concert Info'!$A$2-'Ticket Prices'!B98</f>
        <v>10</v>
      </c>
      <c r="H98" s="18">
        <f>IF(OR(F98='Concert Info'!$C$6, F98='Concert Info'!$C$13), 5, IF(OR(F98='Concert Info'!$C$2,F98='Concert Info'!$C$7), 1, IF(OR(F98='Concert Info'!$C$3, F98='Concert Info'!$C$10, F98='Concert Info'!$C$14), 2, IF(F98='Concert Info'!$C$8, 3, IF(OR(F98='Concert Info'!$C$4, F98='Concert Info'!$C$9), 4, IF(OR(F98='Concert Info'!$C$5, F98='Concert Info'!$C$11), 6, IF(F98='Concert Info'!$C$12, 7)))))))</f>
        <v>1</v>
      </c>
      <c r="I98" s="2">
        <v>5998</v>
      </c>
      <c r="J98" s="2">
        <f>IF('Ticket Prices'!F98='Concert Info'!$C$2,'Concert Info'!$J$2,IF('Ticket Prices'!F98='Concert Info'!$C$3,'Concert Info'!$J$3,IF('Ticket Prices'!F98='Concert Info'!$C$4,'Concert Info'!$J$4,IF('Ticket Prices'!F98='Concert Info'!$C$5,'Concert Info'!$J$5,IF('Ticket Prices'!F98='Concert Info'!$C$6,'Concert Info'!$J$6,IF('Ticket Prices'!F98='Concert Info'!$C$7,'Concert Info'!$J$7,IF('Ticket Prices'!F98='Concert Info'!$C$8,'Concert Info'!$J$8,IF('Ticket Prices'!F98='Concert Info'!$C$9,'Concert Info'!$J$9,IF('Ticket Prices'!F98='Concert Info'!$C$10,'Concert Info'!$J$10,IF('Ticket Prices'!F98='Concert Info'!$C$11,'Concert Info'!$J$11,IF('Ticket Prices'!F98='Concert Info'!$C$12,'Concert Info'!$J$12,IF('Ticket Prices'!F98='Concert Info'!$C$13,'Concert Info'!$J$13,IF('Ticket Prices'!F98='Concert Info'!$C$14,'Concert Info'!$J$14,0)))))))))))))</f>
        <v>1428</v>
      </c>
      <c r="K98" s="31">
        <f t="shared" ref="K98:K103" si="11">IF(OR(D98="Pit", D98 = "Floor", D98 = "100A"), 145.5, IF(OR(D98="100B", D98="300A"), 95.5, 65.5))</f>
        <v>145.5</v>
      </c>
    </row>
    <row r="99" spans="1:11" x14ac:dyDescent="0.25">
      <c r="A99" s="2">
        <v>98</v>
      </c>
      <c r="B99" s="19">
        <v>43889</v>
      </c>
      <c r="C99" s="20">
        <v>1011</v>
      </c>
      <c r="D99" s="2" t="s">
        <v>49</v>
      </c>
      <c r="E99" s="2">
        <f t="shared" si="8"/>
        <v>9</v>
      </c>
      <c r="F99" s="2" t="s">
        <v>9</v>
      </c>
      <c r="G99" s="18">
        <f>'Concert Info'!$A$2-'Ticket Prices'!B99</f>
        <v>10</v>
      </c>
      <c r="H99" s="18">
        <f>IF(OR(F99='Concert Info'!$C$6, F99='Concert Info'!$C$13), 5, IF(OR(F99='Concert Info'!$C$2,F99='Concert Info'!$C$7), 1, IF(OR(F99='Concert Info'!$C$3, F99='Concert Info'!$C$10, F99='Concert Info'!$C$14), 2, IF(F99='Concert Info'!$C$8, 3, IF(OR(F99='Concert Info'!$C$4, F99='Concert Info'!$C$9), 4, IF(OR(F99='Concert Info'!$C$5, F99='Concert Info'!$C$11), 6, IF(F99='Concert Info'!$C$12, 7)))))))</f>
        <v>1</v>
      </c>
      <c r="I99" s="2">
        <v>5998</v>
      </c>
      <c r="J99" s="2">
        <f>IF('Ticket Prices'!F99='Concert Info'!$C$2,'Concert Info'!$J$2,IF('Ticket Prices'!F99='Concert Info'!$C$3,'Concert Info'!$J$3,IF('Ticket Prices'!F99='Concert Info'!$C$4,'Concert Info'!$J$4,IF('Ticket Prices'!F99='Concert Info'!$C$5,'Concert Info'!$J$5,IF('Ticket Prices'!F99='Concert Info'!$C$6,'Concert Info'!$J$6,IF('Ticket Prices'!F99='Concert Info'!$C$7,'Concert Info'!$J$7,IF('Ticket Prices'!F99='Concert Info'!$C$8,'Concert Info'!$J$8,IF('Ticket Prices'!F99='Concert Info'!$C$9,'Concert Info'!$J$9,IF('Ticket Prices'!F99='Concert Info'!$C$10,'Concert Info'!$J$10,IF('Ticket Prices'!F99='Concert Info'!$C$11,'Concert Info'!$J$11,IF('Ticket Prices'!F99='Concert Info'!$C$12,'Concert Info'!$J$12,IF('Ticket Prices'!F99='Concert Info'!$C$13,'Concert Info'!$J$13,IF('Ticket Prices'!F99='Concert Info'!$C$14,'Concert Info'!$J$14,0)))))))))))))</f>
        <v>1428</v>
      </c>
      <c r="K99" s="31">
        <f t="shared" si="11"/>
        <v>145.5</v>
      </c>
    </row>
    <row r="100" spans="1:11" x14ac:dyDescent="0.25">
      <c r="A100" s="2">
        <v>99</v>
      </c>
      <c r="B100" s="19">
        <v>43889</v>
      </c>
      <c r="C100" s="20">
        <v>622</v>
      </c>
      <c r="D100" s="2" t="s">
        <v>55</v>
      </c>
      <c r="E100" s="2">
        <f t="shared" si="8"/>
        <v>8</v>
      </c>
      <c r="F100" s="2" t="s">
        <v>9</v>
      </c>
      <c r="G100" s="18">
        <f>'Concert Info'!$A$2-'Ticket Prices'!B100</f>
        <v>10</v>
      </c>
      <c r="H100" s="18">
        <f>IF(OR(F100='Concert Info'!$C$6, F100='Concert Info'!$C$13), 5, IF(OR(F100='Concert Info'!$C$2,F100='Concert Info'!$C$7), 1, IF(OR(F100='Concert Info'!$C$3, F100='Concert Info'!$C$10, F100='Concert Info'!$C$14), 2, IF(F100='Concert Info'!$C$8, 3, IF(OR(F100='Concert Info'!$C$4, F100='Concert Info'!$C$9), 4, IF(OR(F100='Concert Info'!$C$5, F100='Concert Info'!$C$11), 6, IF(F100='Concert Info'!$C$12, 7)))))))</f>
        <v>1</v>
      </c>
      <c r="I100" s="2">
        <v>5998</v>
      </c>
      <c r="J100" s="2">
        <f>IF('Ticket Prices'!F100='Concert Info'!$C$2,'Concert Info'!$J$2,IF('Ticket Prices'!F100='Concert Info'!$C$3,'Concert Info'!$J$3,IF('Ticket Prices'!F100='Concert Info'!$C$4,'Concert Info'!$J$4,IF('Ticket Prices'!F100='Concert Info'!$C$5,'Concert Info'!$J$5,IF('Ticket Prices'!F100='Concert Info'!$C$6,'Concert Info'!$J$6,IF('Ticket Prices'!F100='Concert Info'!$C$7,'Concert Info'!$J$7,IF('Ticket Prices'!F100='Concert Info'!$C$8,'Concert Info'!$J$8,IF('Ticket Prices'!F100='Concert Info'!$C$9,'Concert Info'!$J$9,IF('Ticket Prices'!F100='Concert Info'!$C$10,'Concert Info'!$J$10,IF('Ticket Prices'!F100='Concert Info'!$C$11,'Concert Info'!$J$11,IF('Ticket Prices'!F100='Concert Info'!$C$12,'Concert Info'!$J$12,IF('Ticket Prices'!F100='Concert Info'!$C$13,'Concert Info'!$J$13,IF('Ticket Prices'!F100='Concert Info'!$C$14,'Concert Info'!$J$14,0)))))))))))))</f>
        <v>1428</v>
      </c>
      <c r="K100" s="31">
        <f t="shared" si="11"/>
        <v>145.5</v>
      </c>
    </row>
    <row r="101" spans="1:11" x14ac:dyDescent="0.25">
      <c r="A101" s="2">
        <v>100</v>
      </c>
      <c r="B101" s="19">
        <v>43889</v>
      </c>
      <c r="C101" s="20">
        <v>488</v>
      </c>
      <c r="D101" s="2" t="s">
        <v>56</v>
      </c>
      <c r="E101" s="2">
        <f t="shared" si="8"/>
        <v>6</v>
      </c>
      <c r="F101" s="2" t="s">
        <v>9</v>
      </c>
      <c r="G101" s="18">
        <f>'Concert Info'!$A$2-'Ticket Prices'!B101</f>
        <v>10</v>
      </c>
      <c r="H101" s="18">
        <f>IF(OR(F101='Concert Info'!$C$6, F101='Concert Info'!$C$13), 5, IF(OR(F101='Concert Info'!$C$2,F101='Concert Info'!$C$7), 1, IF(OR(F101='Concert Info'!$C$3, F101='Concert Info'!$C$10, F101='Concert Info'!$C$14), 2, IF(F101='Concert Info'!$C$8, 3, IF(OR(F101='Concert Info'!$C$4, F101='Concert Info'!$C$9), 4, IF(OR(F101='Concert Info'!$C$5, F101='Concert Info'!$C$11), 6, IF(F101='Concert Info'!$C$12, 7)))))))</f>
        <v>1</v>
      </c>
      <c r="I101" s="2">
        <v>5998</v>
      </c>
      <c r="J101" s="2">
        <f>IF('Ticket Prices'!F101='Concert Info'!$C$2,'Concert Info'!$J$2,IF('Ticket Prices'!F101='Concert Info'!$C$3,'Concert Info'!$J$3,IF('Ticket Prices'!F101='Concert Info'!$C$4,'Concert Info'!$J$4,IF('Ticket Prices'!F101='Concert Info'!$C$5,'Concert Info'!$J$5,IF('Ticket Prices'!F101='Concert Info'!$C$6,'Concert Info'!$J$6,IF('Ticket Prices'!F101='Concert Info'!$C$7,'Concert Info'!$J$7,IF('Ticket Prices'!F101='Concert Info'!$C$8,'Concert Info'!$J$8,IF('Ticket Prices'!F101='Concert Info'!$C$9,'Concert Info'!$J$9,IF('Ticket Prices'!F101='Concert Info'!$C$10,'Concert Info'!$J$10,IF('Ticket Prices'!F101='Concert Info'!$C$11,'Concert Info'!$J$11,IF('Ticket Prices'!F101='Concert Info'!$C$12,'Concert Info'!$J$12,IF('Ticket Prices'!F101='Concert Info'!$C$13,'Concert Info'!$J$13,IF('Ticket Prices'!F101='Concert Info'!$C$14,'Concert Info'!$J$14,0)))))))))))))</f>
        <v>1428</v>
      </c>
      <c r="K101" s="31">
        <f t="shared" si="11"/>
        <v>95.5</v>
      </c>
    </row>
    <row r="102" spans="1:11" x14ac:dyDescent="0.25">
      <c r="A102" s="2">
        <v>101</v>
      </c>
      <c r="B102" s="19">
        <v>43889</v>
      </c>
      <c r="C102" s="20">
        <v>214</v>
      </c>
      <c r="D102" s="2" t="s">
        <v>60</v>
      </c>
      <c r="E102" s="2">
        <f t="shared" si="8"/>
        <v>2</v>
      </c>
      <c r="F102" s="2" t="s">
        <v>9</v>
      </c>
      <c r="G102" s="18">
        <f>'Concert Info'!$A$2-'Ticket Prices'!B102</f>
        <v>10</v>
      </c>
      <c r="H102" s="18">
        <f>IF(OR(F102='Concert Info'!$C$6, F102='Concert Info'!$C$13), 5, IF(OR(F102='Concert Info'!$C$2,F102='Concert Info'!$C$7), 1, IF(OR(F102='Concert Info'!$C$3, F102='Concert Info'!$C$10, F102='Concert Info'!$C$14), 2, IF(F102='Concert Info'!$C$8, 3, IF(OR(F102='Concert Info'!$C$4, F102='Concert Info'!$C$9), 4, IF(OR(F102='Concert Info'!$C$5, F102='Concert Info'!$C$11), 6, IF(F102='Concert Info'!$C$12, 7)))))))</f>
        <v>1</v>
      </c>
      <c r="I102" s="2">
        <v>5998</v>
      </c>
      <c r="J102" s="2">
        <f>IF('Ticket Prices'!F102='Concert Info'!$C$2,'Concert Info'!$J$2,IF('Ticket Prices'!F102='Concert Info'!$C$3,'Concert Info'!$J$3,IF('Ticket Prices'!F102='Concert Info'!$C$4,'Concert Info'!$J$4,IF('Ticket Prices'!F102='Concert Info'!$C$5,'Concert Info'!$J$5,IF('Ticket Prices'!F102='Concert Info'!$C$6,'Concert Info'!$J$6,IF('Ticket Prices'!F102='Concert Info'!$C$7,'Concert Info'!$J$7,IF('Ticket Prices'!F102='Concert Info'!$C$8,'Concert Info'!$J$8,IF('Ticket Prices'!F102='Concert Info'!$C$9,'Concert Info'!$J$9,IF('Ticket Prices'!F102='Concert Info'!$C$10,'Concert Info'!$J$10,IF('Ticket Prices'!F102='Concert Info'!$C$11,'Concert Info'!$J$11,IF('Ticket Prices'!F102='Concert Info'!$C$12,'Concert Info'!$J$12,IF('Ticket Prices'!F102='Concert Info'!$C$13,'Concert Info'!$J$13,IF('Ticket Prices'!F102='Concert Info'!$C$14,'Concert Info'!$J$14,0)))))))))))))</f>
        <v>1428</v>
      </c>
      <c r="K102" s="31">
        <f t="shared" si="11"/>
        <v>95.5</v>
      </c>
    </row>
    <row r="103" spans="1:11" x14ac:dyDescent="0.25">
      <c r="A103" s="2">
        <v>102</v>
      </c>
      <c r="B103" s="19">
        <v>43889</v>
      </c>
      <c r="C103" s="20">
        <v>212</v>
      </c>
      <c r="D103" s="2" t="s">
        <v>59</v>
      </c>
      <c r="E103" s="2">
        <f t="shared" si="8"/>
        <v>1</v>
      </c>
      <c r="F103" s="2" t="s">
        <v>9</v>
      </c>
      <c r="G103" s="18">
        <f>'Concert Info'!$A$2-'Ticket Prices'!B103</f>
        <v>10</v>
      </c>
      <c r="H103" s="18">
        <f>IF(OR(F103='Concert Info'!$C$6, F103='Concert Info'!$C$13), 5, IF(OR(F103='Concert Info'!$C$2,F103='Concert Info'!$C$7), 1, IF(OR(F103='Concert Info'!$C$3, F103='Concert Info'!$C$10, F103='Concert Info'!$C$14), 2, IF(F103='Concert Info'!$C$8, 3, IF(OR(F103='Concert Info'!$C$4, F103='Concert Info'!$C$9), 4, IF(OR(F103='Concert Info'!$C$5, F103='Concert Info'!$C$11), 6, IF(F103='Concert Info'!$C$12, 7)))))))</f>
        <v>1</v>
      </c>
      <c r="I103" s="2">
        <v>5998</v>
      </c>
      <c r="J103" s="2">
        <f>IF('Ticket Prices'!F103='Concert Info'!$C$2,'Concert Info'!$J$2,IF('Ticket Prices'!F103='Concert Info'!$C$3,'Concert Info'!$J$3,IF('Ticket Prices'!F103='Concert Info'!$C$4,'Concert Info'!$J$4,IF('Ticket Prices'!F103='Concert Info'!$C$5,'Concert Info'!$J$5,IF('Ticket Prices'!F103='Concert Info'!$C$6,'Concert Info'!$J$6,IF('Ticket Prices'!F103='Concert Info'!$C$7,'Concert Info'!$J$7,IF('Ticket Prices'!F103='Concert Info'!$C$8,'Concert Info'!$J$8,IF('Ticket Prices'!F103='Concert Info'!$C$9,'Concert Info'!$J$9,IF('Ticket Prices'!F103='Concert Info'!$C$10,'Concert Info'!$J$10,IF('Ticket Prices'!F103='Concert Info'!$C$11,'Concert Info'!$J$11,IF('Ticket Prices'!F103='Concert Info'!$C$12,'Concert Info'!$J$12,IF('Ticket Prices'!F103='Concert Info'!$C$13,'Concert Info'!$J$13,IF('Ticket Prices'!F103='Concert Info'!$C$14,'Concert Info'!$J$14,0)))))))))))))</f>
        <v>1428</v>
      </c>
      <c r="K103" s="31">
        <f t="shared" si="11"/>
        <v>65.5</v>
      </c>
    </row>
    <row r="104" spans="1:11" x14ac:dyDescent="0.25">
      <c r="A104" s="2">
        <v>103</v>
      </c>
      <c r="B104" s="19">
        <v>43889</v>
      </c>
      <c r="C104" s="20">
        <v>639</v>
      </c>
      <c r="D104" s="2" t="s">
        <v>52</v>
      </c>
      <c r="E104" s="2">
        <f t="shared" si="8"/>
        <v>10</v>
      </c>
      <c r="F104" s="2" t="s">
        <v>16</v>
      </c>
      <c r="G104" s="18">
        <f>'Concert Info'!$A$3-'Ticket Prices'!B104</f>
        <v>11</v>
      </c>
      <c r="H104" s="18">
        <f>IF(OR(F104='Concert Info'!$C$6, F104='Concert Info'!$C$13), 5, IF(OR(F104='Concert Info'!$C$2,F104='Concert Info'!$C$7), 1, IF(OR(F104='Concert Info'!$C$3, F104='Concert Info'!$C$10, F104='Concert Info'!$C$14), 2, IF(F104='Concert Info'!$C$8, 3, IF(OR(F104='Concert Info'!$C$4, F104='Concert Info'!$C$9), 4, IF(OR(F104='Concert Info'!$C$5, F104='Concert Info'!$C$11), 6, IF(F104='Concert Info'!$C$12, 7)))))))</f>
        <v>2</v>
      </c>
      <c r="I104" s="2">
        <v>8797</v>
      </c>
      <c r="J104" s="2">
        <f>IF('Ticket Prices'!F104='Concert Info'!$C$2,'Concert Info'!$J$2,IF('Ticket Prices'!F104='Concert Info'!$C$3,'Concert Info'!$J$3,IF('Ticket Prices'!F104='Concert Info'!$C$4,'Concert Info'!$J$4,IF('Ticket Prices'!F104='Concert Info'!$C$5,'Concert Info'!$J$5,IF('Ticket Prices'!F104='Concert Info'!$C$6,'Concert Info'!$J$6,IF('Ticket Prices'!F104='Concert Info'!$C$7,'Concert Info'!$J$7,IF('Ticket Prices'!F104='Concert Info'!$C$8,'Concert Info'!$J$8,IF('Ticket Prices'!F104='Concert Info'!$C$9,'Concert Info'!$J$9,IF('Ticket Prices'!F104='Concert Info'!$C$10,'Concert Info'!$J$10,IF('Ticket Prices'!F104='Concert Info'!$C$11,'Concert Info'!$J$11,IF('Ticket Prices'!F104='Concert Info'!$C$12,'Concert Info'!$J$12,IF('Ticket Prices'!F104='Concert Info'!$C$13,'Concert Info'!$J$13,IF('Ticket Prices'!F104='Concert Info'!$C$14,'Concert Info'!$J$14,0)))))))))))))</f>
        <v>519</v>
      </c>
      <c r="K104" s="31">
        <f t="shared" ref="K104:K111" si="12">IF(OR(D104="200A", D104="200B"), 96.5, 146)</f>
        <v>146</v>
      </c>
    </row>
    <row r="105" spans="1:11" x14ac:dyDescent="0.25">
      <c r="A105" s="2">
        <v>104</v>
      </c>
      <c r="B105" s="19">
        <v>43889</v>
      </c>
      <c r="C105" s="20">
        <v>534</v>
      </c>
      <c r="D105" s="2" t="s">
        <v>49</v>
      </c>
      <c r="E105" s="2">
        <f t="shared" si="8"/>
        <v>9</v>
      </c>
      <c r="F105" s="2" t="str">
        <f t="shared" ref="F105:F111" si="13">$F$8</f>
        <v>Amway Center</v>
      </c>
      <c r="G105" s="18">
        <f>'Concert Info'!$A$3-'Ticket Prices'!B105</f>
        <v>11</v>
      </c>
      <c r="H105" s="18">
        <f>IF(OR(F105='Concert Info'!$C$6, F105='Concert Info'!$C$13), 5, IF(OR(F105='Concert Info'!$C$2,F105='Concert Info'!$C$7), 1, IF(OR(F105='Concert Info'!$C$3, F105='Concert Info'!$C$10, F105='Concert Info'!$C$14), 2, IF(F105='Concert Info'!$C$8, 3, IF(OR(F105='Concert Info'!$C$4, F105='Concert Info'!$C$9), 4, IF(OR(F105='Concert Info'!$C$5, F105='Concert Info'!$C$11), 6, IF(F105='Concert Info'!$C$12, 7)))))))</f>
        <v>2</v>
      </c>
      <c r="I105" s="2">
        <v>8797</v>
      </c>
      <c r="J105" s="2">
        <f>IF('Ticket Prices'!F105='Concert Info'!$C$2,'Concert Info'!$J$2,IF('Ticket Prices'!F105='Concert Info'!$C$3,'Concert Info'!$J$3,IF('Ticket Prices'!F105='Concert Info'!$C$4,'Concert Info'!$J$4,IF('Ticket Prices'!F105='Concert Info'!$C$5,'Concert Info'!$J$5,IF('Ticket Prices'!F105='Concert Info'!$C$6,'Concert Info'!$J$6,IF('Ticket Prices'!F105='Concert Info'!$C$7,'Concert Info'!$J$7,IF('Ticket Prices'!F105='Concert Info'!$C$8,'Concert Info'!$J$8,IF('Ticket Prices'!F105='Concert Info'!$C$9,'Concert Info'!$J$9,IF('Ticket Prices'!F105='Concert Info'!$C$10,'Concert Info'!$J$10,IF('Ticket Prices'!F105='Concert Info'!$C$11,'Concert Info'!$J$11,IF('Ticket Prices'!F105='Concert Info'!$C$12,'Concert Info'!$J$12,IF('Ticket Prices'!F105='Concert Info'!$C$13,'Concert Info'!$J$13,IF('Ticket Prices'!F105='Concert Info'!$C$14,'Concert Info'!$J$14,0)))))))))))))</f>
        <v>519</v>
      </c>
      <c r="K105" s="31">
        <f t="shared" si="12"/>
        <v>146</v>
      </c>
    </row>
    <row r="106" spans="1:11" x14ac:dyDescent="0.25">
      <c r="A106" s="2">
        <v>105</v>
      </c>
      <c r="B106" s="19">
        <v>43889</v>
      </c>
      <c r="C106" s="20">
        <v>444</v>
      </c>
      <c r="D106" s="2" t="s">
        <v>55</v>
      </c>
      <c r="E106" s="2">
        <f t="shared" si="8"/>
        <v>8</v>
      </c>
      <c r="F106" s="2" t="str">
        <f t="shared" si="13"/>
        <v>Amway Center</v>
      </c>
      <c r="G106" s="18">
        <f>'Concert Info'!$A$3-'Ticket Prices'!B106</f>
        <v>11</v>
      </c>
      <c r="H106" s="18">
        <f>IF(OR(F106='Concert Info'!$C$6, F106='Concert Info'!$C$13), 5, IF(OR(F106='Concert Info'!$C$2,F106='Concert Info'!$C$7), 1, IF(OR(F106='Concert Info'!$C$3, F106='Concert Info'!$C$10, F106='Concert Info'!$C$14), 2, IF(F106='Concert Info'!$C$8, 3, IF(OR(F106='Concert Info'!$C$4, F106='Concert Info'!$C$9), 4, IF(OR(F106='Concert Info'!$C$5, F106='Concert Info'!$C$11), 6, IF(F106='Concert Info'!$C$12, 7)))))))</f>
        <v>2</v>
      </c>
      <c r="I106" s="2">
        <v>8797</v>
      </c>
      <c r="J106" s="2">
        <f>IF('Ticket Prices'!F106='Concert Info'!$C$2,'Concert Info'!$J$2,IF('Ticket Prices'!F106='Concert Info'!$C$3,'Concert Info'!$J$3,IF('Ticket Prices'!F106='Concert Info'!$C$4,'Concert Info'!$J$4,IF('Ticket Prices'!F106='Concert Info'!$C$5,'Concert Info'!$J$5,IF('Ticket Prices'!F106='Concert Info'!$C$6,'Concert Info'!$J$6,IF('Ticket Prices'!F106='Concert Info'!$C$7,'Concert Info'!$J$7,IF('Ticket Prices'!F106='Concert Info'!$C$8,'Concert Info'!$J$8,IF('Ticket Prices'!F106='Concert Info'!$C$9,'Concert Info'!$J$9,IF('Ticket Prices'!F106='Concert Info'!$C$10,'Concert Info'!$J$10,IF('Ticket Prices'!F106='Concert Info'!$C$11,'Concert Info'!$J$11,IF('Ticket Prices'!F106='Concert Info'!$C$12,'Concert Info'!$J$12,IF('Ticket Prices'!F106='Concert Info'!$C$13,'Concert Info'!$J$13,IF('Ticket Prices'!F106='Concert Info'!$C$14,'Concert Info'!$J$14,0)))))))))))))</f>
        <v>519</v>
      </c>
      <c r="K106" s="31">
        <f t="shared" si="12"/>
        <v>146</v>
      </c>
    </row>
    <row r="107" spans="1:11" x14ac:dyDescent="0.25">
      <c r="A107" s="2">
        <v>106</v>
      </c>
      <c r="B107" s="19">
        <v>43889</v>
      </c>
      <c r="C107" s="20">
        <v>577</v>
      </c>
      <c r="D107" s="2" t="s">
        <v>56</v>
      </c>
      <c r="E107" s="2">
        <f t="shared" si="8"/>
        <v>6</v>
      </c>
      <c r="F107" s="2" t="str">
        <f t="shared" si="13"/>
        <v>Amway Center</v>
      </c>
      <c r="G107" s="18">
        <f>'Concert Info'!$A$3-'Ticket Prices'!B107</f>
        <v>11</v>
      </c>
      <c r="H107" s="18">
        <f>IF(OR(F107='Concert Info'!$C$6, F107='Concert Info'!$C$13), 5, IF(OR(F107='Concert Info'!$C$2,F107='Concert Info'!$C$7), 1, IF(OR(F107='Concert Info'!$C$3, F107='Concert Info'!$C$10, F107='Concert Info'!$C$14), 2, IF(F107='Concert Info'!$C$8, 3, IF(OR(F107='Concert Info'!$C$4, F107='Concert Info'!$C$9), 4, IF(OR(F107='Concert Info'!$C$5, F107='Concert Info'!$C$11), 6, IF(F107='Concert Info'!$C$12, 7)))))))</f>
        <v>2</v>
      </c>
      <c r="I107" s="2">
        <v>8797</v>
      </c>
      <c r="J107" s="2">
        <f>IF('Ticket Prices'!F107='Concert Info'!$C$2,'Concert Info'!$J$2,IF('Ticket Prices'!F107='Concert Info'!$C$3,'Concert Info'!$J$3,IF('Ticket Prices'!F107='Concert Info'!$C$4,'Concert Info'!$J$4,IF('Ticket Prices'!F107='Concert Info'!$C$5,'Concert Info'!$J$5,IF('Ticket Prices'!F107='Concert Info'!$C$6,'Concert Info'!$J$6,IF('Ticket Prices'!F107='Concert Info'!$C$7,'Concert Info'!$J$7,IF('Ticket Prices'!F107='Concert Info'!$C$8,'Concert Info'!$J$8,IF('Ticket Prices'!F107='Concert Info'!$C$9,'Concert Info'!$J$9,IF('Ticket Prices'!F107='Concert Info'!$C$10,'Concert Info'!$J$10,IF('Ticket Prices'!F107='Concert Info'!$C$11,'Concert Info'!$J$11,IF('Ticket Prices'!F107='Concert Info'!$C$12,'Concert Info'!$J$12,IF('Ticket Prices'!F107='Concert Info'!$C$13,'Concert Info'!$J$13,IF('Ticket Prices'!F107='Concert Info'!$C$14,'Concert Info'!$J$14,0)))))))))))))</f>
        <v>519</v>
      </c>
      <c r="K107" s="31">
        <f t="shared" si="12"/>
        <v>146</v>
      </c>
    </row>
    <row r="108" spans="1:11" x14ac:dyDescent="0.25">
      <c r="A108" s="2">
        <v>107</v>
      </c>
      <c r="B108" s="19">
        <v>43889</v>
      </c>
      <c r="C108" s="20">
        <v>351</v>
      </c>
      <c r="D108" s="2" t="s">
        <v>68</v>
      </c>
      <c r="E108" s="2">
        <f t="shared" si="8"/>
        <v>7</v>
      </c>
      <c r="F108" s="2" t="str">
        <f t="shared" si="13"/>
        <v>Amway Center</v>
      </c>
      <c r="G108" s="18">
        <f>'Concert Info'!$A$3-'Ticket Prices'!B108</f>
        <v>11</v>
      </c>
      <c r="H108" s="18">
        <f>IF(OR(F108='Concert Info'!$C$6, F108='Concert Info'!$C$13), 5, IF(OR(F108='Concert Info'!$C$2,F108='Concert Info'!$C$7), 1, IF(OR(F108='Concert Info'!$C$3, F108='Concert Info'!$C$10, F108='Concert Info'!$C$14), 2, IF(F108='Concert Info'!$C$8, 3, IF(OR(F108='Concert Info'!$C$4, F108='Concert Info'!$C$9), 4, IF(OR(F108='Concert Info'!$C$5, F108='Concert Info'!$C$11), 6, IF(F108='Concert Info'!$C$12, 7)))))))</f>
        <v>2</v>
      </c>
      <c r="I108" s="2">
        <v>8797</v>
      </c>
      <c r="J108" s="2">
        <f>IF('Ticket Prices'!F108='Concert Info'!$C$2,'Concert Info'!$J$2,IF('Ticket Prices'!F108='Concert Info'!$C$3,'Concert Info'!$J$3,IF('Ticket Prices'!F108='Concert Info'!$C$4,'Concert Info'!$J$4,IF('Ticket Prices'!F108='Concert Info'!$C$5,'Concert Info'!$J$5,IF('Ticket Prices'!F108='Concert Info'!$C$6,'Concert Info'!$J$6,IF('Ticket Prices'!F108='Concert Info'!$C$7,'Concert Info'!$J$7,IF('Ticket Prices'!F108='Concert Info'!$C$8,'Concert Info'!$J$8,IF('Ticket Prices'!F108='Concert Info'!$C$9,'Concert Info'!$J$9,IF('Ticket Prices'!F108='Concert Info'!$C$10,'Concert Info'!$J$10,IF('Ticket Prices'!F108='Concert Info'!$C$11,'Concert Info'!$J$11,IF('Ticket Prices'!F108='Concert Info'!$C$12,'Concert Info'!$J$12,IF('Ticket Prices'!F108='Concert Info'!$C$13,'Concert Info'!$J$13,IF('Ticket Prices'!F108='Concert Info'!$C$14,'Concert Info'!$J$14,0)))))))))))))</f>
        <v>519</v>
      </c>
      <c r="K108" s="31">
        <f t="shared" si="12"/>
        <v>146</v>
      </c>
    </row>
    <row r="109" spans="1:11" x14ac:dyDescent="0.25">
      <c r="A109" s="2">
        <v>108</v>
      </c>
      <c r="B109" s="19">
        <v>43889</v>
      </c>
      <c r="C109" s="20">
        <v>307</v>
      </c>
      <c r="D109" s="2" t="s">
        <v>69</v>
      </c>
      <c r="E109" s="2">
        <f t="shared" si="8"/>
        <v>5</v>
      </c>
      <c r="F109" s="2" t="str">
        <f t="shared" si="13"/>
        <v>Amway Center</v>
      </c>
      <c r="G109" s="18">
        <f>'Concert Info'!$A$3-'Ticket Prices'!B109</f>
        <v>11</v>
      </c>
      <c r="H109" s="18">
        <f>IF(OR(F109='Concert Info'!$C$6, F109='Concert Info'!$C$13), 5, IF(OR(F109='Concert Info'!$C$2,F109='Concert Info'!$C$7), 1, IF(OR(F109='Concert Info'!$C$3, F109='Concert Info'!$C$10, F109='Concert Info'!$C$14), 2, IF(F109='Concert Info'!$C$8, 3, IF(OR(F109='Concert Info'!$C$4, F109='Concert Info'!$C$9), 4, IF(OR(F109='Concert Info'!$C$5, F109='Concert Info'!$C$11), 6, IF(F109='Concert Info'!$C$12, 7)))))))</f>
        <v>2</v>
      </c>
      <c r="I109" s="2">
        <v>8797</v>
      </c>
      <c r="J109" s="2">
        <f>IF('Ticket Prices'!F109='Concert Info'!$C$2,'Concert Info'!$J$2,IF('Ticket Prices'!F109='Concert Info'!$C$3,'Concert Info'!$J$3,IF('Ticket Prices'!F109='Concert Info'!$C$4,'Concert Info'!$J$4,IF('Ticket Prices'!F109='Concert Info'!$C$5,'Concert Info'!$J$5,IF('Ticket Prices'!F109='Concert Info'!$C$6,'Concert Info'!$J$6,IF('Ticket Prices'!F109='Concert Info'!$C$7,'Concert Info'!$J$7,IF('Ticket Prices'!F109='Concert Info'!$C$8,'Concert Info'!$J$8,IF('Ticket Prices'!F109='Concert Info'!$C$9,'Concert Info'!$J$9,IF('Ticket Prices'!F109='Concert Info'!$C$10,'Concert Info'!$J$10,IF('Ticket Prices'!F109='Concert Info'!$C$11,'Concert Info'!$J$11,IF('Ticket Prices'!F109='Concert Info'!$C$12,'Concert Info'!$J$12,IF('Ticket Prices'!F109='Concert Info'!$C$13,'Concert Info'!$J$13,IF('Ticket Prices'!F109='Concert Info'!$C$14,'Concert Info'!$J$14,0)))))))))))))</f>
        <v>519</v>
      </c>
      <c r="K109" s="31">
        <f t="shared" si="12"/>
        <v>146</v>
      </c>
    </row>
    <row r="110" spans="1:11" x14ac:dyDescent="0.25">
      <c r="A110" s="2">
        <v>109</v>
      </c>
      <c r="B110" s="19">
        <v>43889</v>
      </c>
      <c r="C110" s="20">
        <v>209</v>
      </c>
      <c r="D110" s="2" t="s">
        <v>57</v>
      </c>
      <c r="E110" s="2">
        <f t="shared" si="8"/>
        <v>4</v>
      </c>
      <c r="F110" s="2" t="str">
        <f t="shared" si="13"/>
        <v>Amway Center</v>
      </c>
      <c r="G110" s="18">
        <f>'Concert Info'!$A$3-'Ticket Prices'!B110</f>
        <v>11</v>
      </c>
      <c r="H110" s="18">
        <f>IF(OR(F110='Concert Info'!$C$6, F110='Concert Info'!$C$13), 5, IF(OR(F110='Concert Info'!$C$2,F110='Concert Info'!$C$7), 1, IF(OR(F110='Concert Info'!$C$3, F110='Concert Info'!$C$10, F110='Concert Info'!$C$14), 2, IF(F110='Concert Info'!$C$8, 3, IF(OR(F110='Concert Info'!$C$4, F110='Concert Info'!$C$9), 4, IF(OR(F110='Concert Info'!$C$5, F110='Concert Info'!$C$11), 6, IF(F110='Concert Info'!$C$12, 7)))))))</f>
        <v>2</v>
      </c>
      <c r="I110" s="2">
        <v>8797</v>
      </c>
      <c r="J110" s="2">
        <f>IF('Ticket Prices'!F110='Concert Info'!$C$2,'Concert Info'!$J$2,IF('Ticket Prices'!F110='Concert Info'!$C$3,'Concert Info'!$J$3,IF('Ticket Prices'!F110='Concert Info'!$C$4,'Concert Info'!$J$4,IF('Ticket Prices'!F110='Concert Info'!$C$5,'Concert Info'!$J$5,IF('Ticket Prices'!F110='Concert Info'!$C$6,'Concert Info'!$J$6,IF('Ticket Prices'!F110='Concert Info'!$C$7,'Concert Info'!$J$7,IF('Ticket Prices'!F110='Concert Info'!$C$8,'Concert Info'!$J$8,IF('Ticket Prices'!F110='Concert Info'!$C$9,'Concert Info'!$J$9,IF('Ticket Prices'!F110='Concert Info'!$C$10,'Concert Info'!$J$10,IF('Ticket Prices'!F110='Concert Info'!$C$11,'Concert Info'!$J$11,IF('Ticket Prices'!F110='Concert Info'!$C$12,'Concert Info'!$J$12,IF('Ticket Prices'!F110='Concert Info'!$C$13,'Concert Info'!$J$13,IF('Ticket Prices'!F110='Concert Info'!$C$14,'Concert Info'!$J$14,0)))))))))))))</f>
        <v>519</v>
      </c>
      <c r="K110" s="31">
        <f t="shared" si="12"/>
        <v>96.5</v>
      </c>
    </row>
    <row r="111" spans="1:11" x14ac:dyDescent="0.25">
      <c r="A111" s="2">
        <v>110</v>
      </c>
      <c r="B111" s="19">
        <v>43889</v>
      </c>
      <c r="C111" s="20">
        <v>204</v>
      </c>
      <c r="D111" s="2" t="s">
        <v>58</v>
      </c>
      <c r="E111" s="2">
        <f t="shared" si="8"/>
        <v>3</v>
      </c>
      <c r="F111" s="2" t="str">
        <f t="shared" si="13"/>
        <v>Amway Center</v>
      </c>
      <c r="G111" s="18">
        <f>'Concert Info'!$A$3-'Ticket Prices'!B111</f>
        <v>11</v>
      </c>
      <c r="H111" s="18">
        <f>IF(OR(F111='Concert Info'!$C$6, F111='Concert Info'!$C$13), 5, IF(OR(F111='Concert Info'!$C$2,F111='Concert Info'!$C$7), 1, IF(OR(F111='Concert Info'!$C$3, F111='Concert Info'!$C$10, F111='Concert Info'!$C$14), 2, IF(F111='Concert Info'!$C$8, 3, IF(OR(F111='Concert Info'!$C$4, F111='Concert Info'!$C$9), 4, IF(OR(F111='Concert Info'!$C$5, F111='Concert Info'!$C$11), 6, IF(F111='Concert Info'!$C$12, 7)))))))</f>
        <v>2</v>
      </c>
      <c r="I111" s="2">
        <v>8797</v>
      </c>
      <c r="J111" s="2">
        <f>IF('Ticket Prices'!F111='Concert Info'!$C$2,'Concert Info'!$J$2,IF('Ticket Prices'!F111='Concert Info'!$C$3,'Concert Info'!$J$3,IF('Ticket Prices'!F111='Concert Info'!$C$4,'Concert Info'!$J$4,IF('Ticket Prices'!F111='Concert Info'!$C$5,'Concert Info'!$J$5,IF('Ticket Prices'!F111='Concert Info'!$C$6,'Concert Info'!$J$6,IF('Ticket Prices'!F111='Concert Info'!$C$7,'Concert Info'!$J$7,IF('Ticket Prices'!F111='Concert Info'!$C$8,'Concert Info'!$J$8,IF('Ticket Prices'!F111='Concert Info'!$C$9,'Concert Info'!$J$9,IF('Ticket Prices'!F111='Concert Info'!$C$10,'Concert Info'!$J$10,IF('Ticket Prices'!F111='Concert Info'!$C$11,'Concert Info'!$J$11,IF('Ticket Prices'!F111='Concert Info'!$C$12,'Concert Info'!$J$12,IF('Ticket Prices'!F111='Concert Info'!$C$13,'Concert Info'!$J$13,IF('Ticket Prices'!F111='Concert Info'!$C$14,'Concert Info'!$J$14,0)))))))))))))</f>
        <v>519</v>
      </c>
      <c r="K111" s="31">
        <f t="shared" si="12"/>
        <v>96.5</v>
      </c>
    </row>
    <row r="112" spans="1:11" x14ac:dyDescent="0.25">
      <c r="A112" s="2">
        <v>111</v>
      </c>
      <c r="B112" s="19">
        <v>43889</v>
      </c>
      <c r="C112" s="20">
        <v>386</v>
      </c>
      <c r="D112" s="2" t="s">
        <v>52</v>
      </c>
      <c r="E112" s="2">
        <f t="shared" si="8"/>
        <v>10</v>
      </c>
      <c r="F112" s="2" t="s">
        <v>18</v>
      </c>
      <c r="G112" s="18">
        <f>'Concert Info'!$A$4-'Ticket Prices'!B112</f>
        <v>13</v>
      </c>
      <c r="H112" s="18">
        <f>IF(OR(F112='Concert Info'!$C$6, F112='Concert Info'!$C$13), 5, IF(OR(F112='Concert Info'!$C$2,F112='Concert Info'!$C$7), 1, IF(OR(F112='Concert Info'!$C$3, F112='Concert Info'!$C$10, F112='Concert Info'!$C$14), 2, IF(F112='Concert Info'!$C$8, 3, IF(OR(F112='Concert Info'!$C$4, F112='Concert Info'!$C$9), 4, IF(OR(F112='Concert Info'!$C$5, F112='Concert Info'!$C$11), 6, IF(F112='Concert Info'!$C$12, 7)))))))</f>
        <v>4</v>
      </c>
      <c r="I112" s="2">
        <v>6714</v>
      </c>
      <c r="J112" s="2">
        <f>IF('Ticket Prices'!F112='Concert Info'!$C$2,'Concert Info'!$J$2,IF('Ticket Prices'!F112='Concert Info'!$C$3,'Concert Info'!$J$3,IF('Ticket Prices'!F112='Concert Info'!$C$4,'Concert Info'!$J$4,IF('Ticket Prices'!F112='Concert Info'!$C$5,'Concert Info'!$J$5,IF('Ticket Prices'!F112='Concert Info'!$C$6,'Concert Info'!$J$6,IF('Ticket Prices'!F112='Concert Info'!$C$7,'Concert Info'!$J$7,IF('Ticket Prices'!F112='Concert Info'!$C$8,'Concert Info'!$J$8,IF('Ticket Prices'!F112='Concert Info'!$C$9,'Concert Info'!$J$9,IF('Ticket Prices'!F112='Concert Info'!$C$10,'Concert Info'!$J$10,IF('Ticket Prices'!F112='Concert Info'!$C$11,'Concert Info'!$J$11,IF('Ticket Prices'!F112='Concert Info'!$C$12,'Concert Info'!$J$12,IF('Ticket Prices'!F112='Concert Info'!$C$13,'Concert Info'!$J$13,IF('Ticket Prices'!F112='Concert Info'!$C$14,'Concert Info'!$J$14,0)))))))))))))</f>
        <v>148</v>
      </c>
      <c r="K112" s="31">
        <v>125.5</v>
      </c>
    </row>
    <row r="113" spans="1:11" x14ac:dyDescent="0.25">
      <c r="A113" s="2">
        <v>112</v>
      </c>
      <c r="B113" s="19">
        <v>43889</v>
      </c>
      <c r="C113" s="20">
        <v>503</v>
      </c>
      <c r="D113" s="2" t="s">
        <v>49</v>
      </c>
      <c r="E113" s="2">
        <f t="shared" si="8"/>
        <v>9</v>
      </c>
      <c r="F113" s="2" t="s">
        <v>18</v>
      </c>
      <c r="G113" s="18">
        <f>'Concert Info'!$A$4-'Ticket Prices'!B113</f>
        <v>13</v>
      </c>
      <c r="H113" s="18">
        <f>IF(OR(F113='Concert Info'!$C$6, F113='Concert Info'!$C$13), 5, IF(OR(F113='Concert Info'!$C$2,F113='Concert Info'!$C$7), 1, IF(OR(F113='Concert Info'!$C$3, F113='Concert Info'!$C$10, F113='Concert Info'!$C$14), 2, IF(F113='Concert Info'!$C$8, 3, IF(OR(F113='Concert Info'!$C$4, F113='Concert Info'!$C$9), 4, IF(OR(F113='Concert Info'!$C$5, F113='Concert Info'!$C$11), 6, IF(F113='Concert Info'!$C$12, 7)))))))</f>
        <v>4</v>
      </c>
      <c r="I113" s="2">
        <v>6714</v>
      </c>
      <c r="J113" s="2">
        <f>IF('Ticket Prices'!F113='Concert Info'!$C$2,'Concert Info'!$J$2,IF('Ticket Prices'!F113='Concert Info'!$C$3,'Concert Info'!$J$3,IF('Ticket Prices'!F113='Concert Info'!$C$4,'Concert Info'!$J$4,IF('Ticket Prices'!F113='Concert Info'!$C$5,'Concert Info'!$J$5,IF('Ticket Prices'!F113='Concert Info'!$C$6,'Concert Info'!$J$6,IF('Ticket Prices'!F113='Concert Info'!$C$7,'Concert Info'!$J$7,IF('Ticket Prices'!F113='Concert Info'!$C$8,'Concert Info'!$J$8,IF('Ticket Prices'!F113='Concert Info'!$C$9,'Concert Info'!$J$9,IF('Ticket Prices'!F113='Concert Info'!$C$10,'Concert Info'!$J$10,IF('Ticket Prices'!F113='Concert Info'!$C$11,'Concert Info'!$J$11,IF('Ticket Prices'!F113='Concert Info'!$C$12,'Concert Info'!$J$12,IF('Ticket Prices'!F113='Concert Info'!$C$13,'Concert Info'!$J$13,IF('Ticket Prices'!F113='Concert Info'!$C$14,'Concert Info'!$J$14,0)))))))))))))</f>
        <v>148</v>
      </c>
      <c r="K113" s="31">
        <v>125.5</v>
      </c>
    </row>
    <row r="114" spans="1:11" x14ac:dyDescent="0.25">
      <c r="A114" s="2">
        <v>113</v>
      </c>
      <c r="B114" s="19">
        <v>43889</v>
      </c>
      <c r="C114" s="20">
        <v>325</v>
      </c>
      <c r="D114" s="2" t="s">
        <v>55</v>
      </c>
      <c r="E114" s="2">
        <f t="shared" si="8"/>
        <v>8</v>
      </c>
      <c r="F114" s="2" t="s">
        <v>18</v>
      </c>
      <c r="G114" s="18">
        <f>'Concert Info'!$A$4-'Ticket Prices'!B114</f>
        <v>13</v>
      </c>
      <c r="H114" s="18">
        <f>IF(OR(F114='Concert Info'!$C$6, F114='Concert Info'!$C$13), 5, IF(OR(F114='Concert Info'!$C$2,F114='Concert Info'!$C$7), 1, IF(OR(F114='Concert Info'!$C$3, F114='Concert Info'!$C$10, F114='Concert Info'!$C$14), 2, IF(F114='Concert Info'!$C$8, 3, IF(OR(F114='Concert Info'!$C$4, F114='Concert Info'!$C$9), 4, IF(OR(F114='Concert Info'!$C$5, F114='Concert Info'!$C$11), 6, IF(F114='Concert Info'!$C$12, 7)))))))</f>
        <v>4</v>
      </c>
      <c r="I114" s="2">
        <v>6714</v>
      </c>
      <c r="J114" s="2">
        <f>IF('Ticket Prices'!F114='Concert Info'!$C$2,'Concert Info'!$J$2,IF('Ticket Prices'!F114='Concert Info'!$C$3,'Concert Info'!$J$3,IF('Ticket Prices'!F114='Concert Info'!$C$4,'Concert Info'!$J$4,IF('Ticket Prices'!F114='Concert Info'!$C$5,'Concert Info'!$J$5,IF('Ticket Prices'!F114='Concert Info'!$C$6,'Concert Info'!$J$6,IF('Ticket Prices'!F114='Concert Info'!$C$7,'Concert Info'!$J$7,IF('Ticket Prices'!F114='Concert Info'!$C$8,'Concert Info'!$J$8,IF('Ticket Prices'!F114='Concert Info'!$C$9,'Concert Info'!$J$9,IF('Ticket Prices'!F114='Concert Info'!$C$10,'Concert Info'!$J$10,IF('Ticket Prices'!F114='Concert Info'!$C$11,'Concert Info'!$J$11,IF('Ticket Prices'!F114='Concert Info'!$C$12,'Concert Info'!$J$12,IF('Ticket Prices'!F114='Concert Info'!$C$13,'Concert Info'!$J$13,IF('Ticket Prices'!F114='Concert Info'!$C$14,'Concert Info'!$J$14,0)))))))))))))</f>
        <v>148</v>
      </c>
      <c r="K114" s="31">
        <v>125.5</v>
      </c>
    </row>
    <row r="115" spans="1:11" x14ac:dyDescent="0.25">
      <c r="A115" s="2">
        <v>114</v>
      </c>
      <c r="B115" s="19">
        <v>43889</v>
      </c>
      <c r="C115" s="20">
        <v>203</v>
      </c>
      <c r="D115" s="2" t="s">
        <v>56</v>
      </c>
      <c r="E115" s="2">
        <f t="shared" si="8"/>
        <v>6</v>
      </c>
      <c r="F115" s="2" t="s">
        <v>18</v>
      </c>
      <c r="G115" s="18">
        <f>'Concert Info'!$A$4-'Ticket Prices'!B115</f>
        <v>13</v>
      </c>
      <c r="H115" s="18">
        <f>IF(OR(F115='Concert Info'!$C$6, F115='Concert Info'!$C$13), 5, IF(OR(F115='Concert Info'!$C$2,F115='Concert Info'!$C$7), 1, IF(OR(F115='Concert Info'!$C$3, F115='Concert Info'!$C$10, F115='Concert Info'!$C$14), 2, IF(F115='Concert Info'!$C$8, 3, IF(OR(F115='Concert Info'!$C$4, F115='Concert Info'!$C$9), 4, IF(OR(F115='Concert Info'!$C$5, F115='Concert Info'!$C$11), 6, IF(F115='Concert Info'!$C$12, 7)))))))</f>
        <v>4</v>
      </c>
      <c r="I115" s="2">
        <v>6714</v>
      </c>
      <c r="J115" s="2">
        <f>IF('Ticket Prices'!F115='Concert Info'!$C$2,'Concert Info'!$J$2,IF('Ticket Prices'!F115='Concert Info'!$C$3,'Concert Info'!$J$3,IF('Ticket Prices'!F115='Concert Info'!$C$4,'Concert Info'!$J$4,IF('Ticket Prices'!F115='Concert Info'!$C$5,'Concert Info'!$J$5,IF('Ticket Prices'!F115='Concert Info'!$C$6,'Concert Info'!$J$6,IF('Ticket Prices'!F115='Concert Info'!$C$7,'Concert Info'!$J$7,IF('Ticket Prices'!F115='Concert Info'!$C$8,'Concert Info'!$J$8,IF('Ticket Prices'!F115='Concert Info'!$C$9,'Concert Info'!$J$9,IF('Ticket Prices'!F115='Concert Info'!$C$10,'Concert Info'!$J$10,IF('Ticket Prices'!F115='Concert Info'!$C$11,'Concert Info'!$J$11,IF('Ticket Prices'!F115='Concert Info'!$C$12,'Concert Info'!$J$12,IF('Ticket Prices'!F115='Concert Info'!$C$13,'Concert Info'!$J$13,IF('Ticket Prices'!F115='Concert Info'!$C$14,'Concert Info'!$J$14,0)))))))))))))</f>
        <v>148</v>
      </c>
      <c r="K115" s="31">
        <v>125.5</v>
      </c>
    </row>
    <row r="116" spans="1:11" x14ac:dyDescent="0.25">
      <c r="A116" s="2">
        <v>115</v>
      </c>
      <c r="B116" s="19">
        <v>43889</v>
      </c>
      <c r="C116" s="20">
        <v>329</v>
      </c>
      <c r="D116" s="2" t="s">
        <v>57</v>
      </c>
      <c r="E116" s="2">
        <f t="shared" si="8"/>
        <v>4</v>
      </c>
      <c r="F116" s="2" t="s">
        <v>18</v>
      </c>
      <c r="G116" s="18">
        <f>'Concert Info'!$A$4-'Ticket Prices'!B116</f>
        <v>13</v>
      </c>
      <c r="H116" s="18">
        <f>IF(OR(F116='Concert Info'!$C$6, F116='Concert Info'!$C$13), 5, IF(OR(F116='Concert Info'!$C$2,F116='Concert Info'!$C$7), 1, IF(OR(F116='Concert Info'!$C$3, F116='Concert Info'!$C$10, F116='Concert Info'!$C$14), 2, IF(F116='Concert Info'!$C$8, 3, IF(OR(F116='Concert Info'!$C$4, F116='Concert Info'!$C$9), 4, IF(OR(F116='Concert Info'!$C$5, F116='Concert Info'!$C$11), 6, IF(F116='Concert Info'!$C$12, 7)))))))</f>
        <v>4</v>
      </c>
      <c r="I116" s="2">
        <v>6714</v>
      </c>
      <c r="J116" s="2">
        <f>IF('Ticket Prices'!F116='Concert Info'!$C$2,'Concert Info'!$J$2,IF('Ticket Prices'!F116='Concert Info'!$C$3,'Concert Info'!$J$3,IF('Ticket Prices'!F116='Concert Info'!$C$4,'Concert Info'!$J$4,IF('Ticket Prices'!F116='Concert Info'!$C$5,'Concert Info'!$J$5,IF('Ticket Prices'!F116='Concert Info'!$C$6,'Concert Info'!$J$6,IF('Ticket Prices'!F116='Concert Info'!$C$7,'Concert Info'!$J$7,IF('Ticket Prices'!F116='Concert Info'!$C$8,'Concert Info'!$J$8,IF('Ticket Prices'!F116='Concert Info'!$C$9,'Concert Info'!$J$9,IF('Ticket Prices'!F116='Concert Info'!$C$10,'Concert Info'!$J$10,IF('Ticket Prices'!F116='Concert Info'!$C$11,'Concert Info'!$J$11,IF('Ticket Prices'!F116='Concert Info'!$C$12,'Concert Info'!$J$12,IF('Ticket Prices'!F116='Concert Info'!$C$13,'Concert Info'!$J$13,IF('Ticket Prices'!F116='Concert Info'!$C$14,'Concert Info'!$J$14,0)))))))))))))</f>
        <v>148</v>
      </c>
      <c r="K116" s="31">
        <v>96.5</v>
      </c>
    </row>
    <row r="117" spans="1:11" x14ac:dyDescent="0.25">
      <c r="A117" s="2">
        <v>116</v>
      </c>
      <c r="B117" s="19">
        <v>43889</v>
      </c>
      <c r="C117" s="20">
        <v>338</v>
      </c>
      <c r="D117" s="2" t="s">
        <v>58</v>
      </c>
      <c r="E117" s="2">
        <f t="shared" si="8"/>
        <v>3</v>
      </c>
      <c r="F117" s="2" t="s">
        <v>18</v>
      </c>
      <c r="G117" s="18">
        <f>'Concert Info'!$A$4-'Ticket Prices'!B117</f>
        <v>13</v>
      </c>
      <c r="H117" s="18">
        <f>IF(OR(F117='Concert Info'!$C$6, F117='Concert Info'!$C$13), 5, IF(OR(F117='Concert Info'!$C$2,F117='Concert Info'!$C$7), 1, IF(OR(F117='Concert Info'!$C$3, F117='Concert Info'!$C$10, F117='Concert Info'!$C$14), 2, IF(F117='Concert Info'!$C$8, 3, IF(OR(F117='Concert Info'!$C$4, F117='Concert Info'!$C$9), 4, IF(OR(F117='Concert Info'!$C$5, F117='Concert Info'!$C$11), 6, IF(F117='Concert Info'!$C$12, 7)))))))</f>
        <v>4</v>
      </c>
      <c r="I117" s="2">
        <v>6714</v>
      </c>
      <c r="J117" s="2">
        <f>IF('Ticket Prices'!F117='Concert Info'!$C$2,'Concert Info'!$J$2,IF('Ticket Prices'!F117='Concert Info'!$C$3,'Concert Info'!$J$3,IF('Ticket Prices'!F117='Concert Info'!$C$4,'Concert Info'!$J$4,IF('Ticket Prices'!F117='Concert Info'!$C$5,'Concert Info'!$J$5,IF('Ticket Prices'!F117='Concert Info'!$C$6,'Concert Info'!$J$6,IF('Ticket Prices'!F117='Concert Info'!$C$7,'Concert Info'!$J$7,IF('Ticket Prices'!F117='Concert Info'!$C$8,'Concert Info'!$J$8,IF('Ticket Prices'!F117='Concert Info'!$C$9,'Concert Info'!$J$9,IF('Ticket Prices'!F117='Concert Info'!$C$10,'Concert Info'!$J$10,IF('Ticket Prices'!F117='Concert Info'!$C$11,'Concert Info'!$J$11,IF('Ticket Prices'!F117='Concert Info'!$C$12,'Concert Info'!$J$12,IF('Ticket Prices'!F117='Concert Info'!$C$13,'Concert Info'!$J$13,IF('Ticket Prices'!F117='Concert Info'!$C$14,'Concert Info'!$J$14,0)))))))))))))</f>
        <v>148</v>
      </c>
      <c r="K117" s="31">
        <v>96.5</v>
      </c>
    </row>
    <row r="118" spans="1:11" x14ac:dyDescent="0.25">
      <c r="A118" s="2">
        <v>117</v>
      </c>
      <c r="B118" s="19">
        <v>43889</v>
      </c>
      <c r="C118" s="20">
        <v>186</v>
      </c>
      <c r="D118" s="2" t="s">
        <v>60</v>
      </c>
      <c r="E118" s="2">
        <f t="shared" si="8"/>
        <v>2</v>
      </c>
      <c r="F118" s="2" t="s">
        <v>18</v>
      </c>
      <c r="G118" s="18">
        <f>'Concert Info'!$A$4-'Ticket Prices'!B118</f>
        <v>13</v>
      </c>
      <c r="H118" s="18">
        <f>IF(OR(F118='Concert Info'!$C$6, F118='Concert Info'!$C$13), 5, IF(OR(F118='Concert Info'!$C$2,F118='Concert Info'!$C$7), 1, IF(OR(F118='Concert Info'!$C$3, F118='Concert Info'!$C$10, F118='Concert Info'!$C$14), 2, IF(F118='Concert Info'!$C$8, 3, IF(OR(F118='Concert Info'!$C$4, F118='Concert Info'!$C$9), 4, IF(OR(F118='Concert Info'!$C$5, F118='Concert Info'!$C$11), 6, IF(F118='Concert Info'!$C$12, 7)))))))</f>
        <v>4</v>
      </c>
      <c r="I118" s="2">
        <v>6714</v>
      </c>
      <c r="J118" s="2">
        <f>IF('Ticket Prices'!F118='Concert Info'!$C$2,'Concert Info'!$J$2,IF('Ticket Prices'!F118='Concert Info'!$C$3,'Concert Info'!$J$3,IF('Ticket Prices'!F118='Concert Info'!$C$4,'Concert Info'!$J$4,IF('Ticket Prices'!F118='Concert Info'!$C$5,'Concert Info'!$J$5,IF('Ticket Prices'!F118='Concert Info'!$C$6,'Concert Info'!$J$6,IF('Ticket Prices'!F118='Concert Info'!$C$7,'Concert Info'!$J$7,IF('Ticket Prices'!F118='Concert Info'!$C$8,'Concert Info'!$J$8,IF('Ticket Prices'!F118='Concert Info'!$C$9,'Concert Info'!$J$9,IF('Ticket Prices'!F118='Concert Info'!$C$10,'Concert Info'!$J$10,IF('Ticket Prices'!F118='Concert Info'!$C$11,'Concert Info'!$J$11,IF('Ticket Prices'!F118='Concert Info'!$C$12,'Concert Info'!$J$12,IF('Ticket Prices'!F118='Concert Info'!$C$13,'Concert Info'!$J$13,IF('Ticket Prices'!F118='Concert Info'!$C$14,'Concert Info'!$J$14,0)))))))))))))</f>
        <v>148</v>
      </c>
      <c r="K118" s="31">
        <v>36.5</v>
      </c>
    </row>
    <row r="119" spans="1:11" x14ac:dyDescent="0.25">
      <c r="A119" s="2">
        <v>118</v>
      </c>
      <c r="B119" s="19">
        <v>43889</v>
      </c>
      <c r="C119" s="20">
        <v>159</v>
      </c>
      <c r="D119" s="2" t="s">
        <v>59</v>
      </c>
      <c r="E119" s="2">
        <f t="shared" si="8"/>
        <v>1</v>
      </c>
      <c r="F119" s="2" t="s">
        <v>18</v>
      </c>
      <c r="G119" s="18">
        <f>'Concert Info'!$A$4-'Ticket Prices'!B119</f>
        <v>13</v>
      </c>
      <c r="H119" s="18">
        <f>IF(OR(F119='Concert Info'!$C$6, F119='Concert Info'!$C$13), 5, IF(OR(F119='Concert Info'!$C$2,F119='Concert Info'!$C$7), 1, IF(OR(F119='Concert Info'!$C$3, F119='Concert Info'!$C$10, F119='Concert Info'!$C$14), 2, IF(F119='Concert Info'!$C$8, 3, IF(OR(F119='Concert Info'!$C$4, F119='Concert Info'!$C$9), 4, IF(OR(F119='Concert Info'!$C$5, F119='Concert Info'!$C$11), 6, IF(F119='Concert Info'!$C$12, 7)))))))</f>
        <v>4</v>
      </c>
      <c r="I119" s="2">
        <v>6714</v>
      </c>
      <c r="J119" s="2">
        <f>IF('Ticket Prices'!F119='Concert Info'!$C$2,'Concert Info'!$J$2,IF('Ticket Prices'!F119='Concert Info'!$C$3,'Concert Info'!$J$3,IF('Ticket Prices'!F119='Concert Info'!$C$4,'Concert Info'!$J$4,IF('Ticket Prices'!F119='Concert Info'!$C$5,'Concert Info'!$J$5,IF('Ticket Prices'!F119='Concert Info'!$C$6,'Concert Info'!$J$6,IF('Ticket Prices'!F119='Concert Info'!$C$7,'Concert Info'!$J$7,IF('Ticket Prices'!F119='Concert Info'!$C$8,'Concert Info'!$J$8,IF('Ticket Prices'!F119='Concert Info'!$C$9,'Concert Info'!$J$9,IF('Ticket Prices'!F119='Concert Info'!$C$10,'Concert Info'!$J$10,IF('Ticket Prices'!F119='Concert Info'!$C$11,'Concert Info'!$J$11,IF('Ticket Prices'!F119='Concert Info'!$C$12,'Concert Info'!$J$12,IF('Ticket Prices'!F119='Concert Info'!$C$13,'Concert Info'!$J$13,IF('Ticket Prices'!F119='Concert Info'!$C$14,'Concert Info'!$J$14,0)))))))))))))</f>
        <v>148</v>
      </c>
      <c r="K119" s="31">
        <v>36.5</v>
      </c>
    </row>
    <row r="120" spans="1:11" x14ac:dyDescent="0.25">
      <c r="A120" s="2">
        <v>119</v>
      </c>
      <c r="B120" s="19">
        <v>43889</v>
      </c>
      <c r="C120" s="20">
        <v>338</v>
      </c>
      <c r="D120" s="2" t="s">
        <v>52</v>
      </c>
      <c r="E120" s="2">
        <f t="shared" si="8"/>
        <v>10</v>
      </c>
      <c r="F120" s="2" t="s">
        <v>21</v>
      </c>
      <c r="G120" s="18">
        <f>'Concert Info'!$A$5-'Ticket Prices'!B120</f>
        <v>14</v>
      </c>
      <c r="H120" s="18">
        <f>IF(OR(F120='Concert Info'!$C$6, F120='Concert Info'!$C$13), 5, IF(OR(F120='Concert Info'!$C$2,F120='Concert Info'!$C$7), 1, IF(OR(F120='Concert Info'!$C$3, F120='Concert Info'!$C$10, F120='Concert Info'!$C$14), 2, IF(F120='Concert Info'!$C$8, 3, IF(OR(F120='Concert Info'!$C$4, F120='Concert Info'!$C$9), 4, IF(OR(F120='Concert Info'!$C$5, F120='Concert Info'!$C$11), 6, IF(F120='Concert Info'!$C$12, 7)))))))</f>
        <v>6</v>
      </c>
      <c r="I120" s="2">
        <v>7708</v>
      </c>
      <c r="J120" s="2">
        <f>IF('Ticket Prices'!F120='Concert Info'!$C$2,'Concert Info'!$J$2,IF('Ticket Prices'!F120='Concert Info'!$C$3,'Concert Info'!$J$3,IF('Ticket Prices'!F120='Concert Info'!$C$4,'Concert Info'!$J$4,IF('Ticket Prices'!F120='Concert Info'!$C$5,'Concert Info'!$J$5,IF('Ticket Prices'!F120='Concert Info'!$C$6,'Concert Info'!$J$6,IF('Ticket Prices'!F120='Concert Info'!$C$7,'Concert Info'!$J$7,IF('Ticket Prices'!F120='Concert Info'!$C$8,'Concert Info'!$J$8,IF('Ticket Prices'!F120='Concert Info'!$C$9,'Concert Info'!$J$9,IF('Ticket Prices'!F120='Concert Info'!$C$10,'Concert Info'!$J$10,IF('Ticket Prices'!F120='Concert Info'!$C$11,'Concert Info'!$J$11,IF('Ticket Prices'!F120='Concert Info'!$C$12,'Concert Info'!$J$12,IF('Ticket Prices'!F120='Concert Info'!$C$13,'Concert Info'!$J$13,IF('Ticket Prices'!F120='Concert Info'!$C$14,'Concert Info'!$J$14,0)))))))))))))</f>
        <v>401</v>
      </c>
      <c r="K120" s="31">
        <f t="shared" ref="K120:K128" si="14">IF(OR(D120="Pit", D120 ="100A", D120 ="100B"), 149.25, IF(OR(D120="Floor", D120="SuiteA", D120="SuiteB"), 128, 39.4))</f>
        <v>149.25</v>
      </c>
    </row>
    <row r="121" spans="1:11" x14ac:dyDescent="0.25">
      <c r="A121" s="2">
        <v>120</v>
      </c>
      <c r="B121" s="19">
        <v>43889</v>
      </c>
      <c r="C121" s="20">
        <v>289</v>
      </c>
      <c r="D121" s="2" t="s">
        <v>49</v>
      </c>
      <c r="E121" s="2">
        <f t="shared" si="8"/>
        <v>9</v>
      </c>
      <c r="F121" s="2" t="s">
        <v>21</v>
      </c>
      <c r="G121" s="18">
        <f>'Concert Info'!$A$5-'Ticket Prices'!B121</f>
        <v>14</v>
      </c>
      <c r="H121" s="18">
        <f>IF(OR(F121='Concert Info'!$C$6, F121='Concert Info'!$C$13), 5, IF(OR(F121='Concert Info'!$C$2,F121='Concert Info'!$C$7), 1, IF(OR(F121='Concert Info'!$C$3, F121='Concert Info'!$C$10, F121='Concert Info'!$C$14), 2, IF(F121='Concert Info'!$C$8, 3, IF(OR(F121='Concert Info'!$C$4, F121='Concert Info'!$C$9), 4, IF(OR(F121='Concert Info'!$C$5, F121='Concert Info'!$C$11), 6, IF(F121='Concert Info'!$C$12, 7)))))))</f>
        <v>6</v>
      </c>
      <c r="I121" s="2">
        <v>7708</v>
      </c>
      <c r="J121" s="2">
        <f>IF('Ticket Prices'!F121='Concert Info'!$C$2,'Concert Info'!$J$2,IF('Ticket Prices'!F121='Concert Info'!$C$3,'Concert Info'!$J$3,IF('Ticket Prices'!F121='Concert Info'!$C$4,'Concert Info'!$J$4,IF('Ticket Prices'!F121='Concert Info'!$C$5,'Concert Info'!$J$5,IF('Ticket Prices'!F121='Concert Info'!$C$6,'Concert Info'!$J$6,IF('Ticket Prices'!F121='Concert Info'!$C$7,'Concert Info'!$J$7,IF('Ticket Prices'!F121='Concert Info'!$C$8,'Concert Info'!$J$8,IF('Ticket Prices'!F121='Concert Info'!$C$9,'Concert Info'!$J$9,IF('Ticket Prices'!F121='Concert Info'!$C$10,'Concert Info'!$J$10,IF('Ticket Prices'!F121='Concert Info'!$C$11,'Concert Info'!$J$11,IF('Ticket Prices'!F121='Concert Info'!$C$12,'Concert Info'!$J$12,IF('Ticket Prices'!F121='Concert Info'!$C$13,'Concert Info'!$J$13,IF('Ticket Prices'!F121='Concert Info'!$C$14,'Concert Info'!$J$14,0)))))))))))))</f>
        <v>401</v>
      </c>
      <c r="K121" s="31">
        <f t="shared" si="14"/>
        <v>128</v>
      </c>
    </row>
    <row r="122" spans="1:11" x14ac:dyDescent="0.25">
      <c r="A122" s="2">
        <v>121</v>
      </c>
      <c r="B122" s="19">
        <v>43889</v>
      </c>
      <c r="C122" s="20">
        <v>284</v>
      </c>
      <c r="D122" s="2" t="s">
        <v>55</v>
      </c>
      <c r="E122" s="2">
        <f t="shared" si="8"/>
        <v>8</v>
      </c>
      <c r="F122" s="2" t="s">
        <v>21</v>
      </c>
      <c r="G122" s="18">
        <f>'Concert Info'!$A$5-'Ticket Prices'!B122</f>
        <v>14</v>
      </c>
      <c r="H122" s="18">
        <f>IF(OR(F122='Concert Info'!$C$6, F122='Concert Info'!$C$13), 5, IF(OR(F122='Concert Info'!$C$2,F122='Concert Info'!$C$7), 1, IF(OR(F122='Concert Info'!$C$3, F122='Concert Info'!$C$10, F122='Concert Info'!$C$14), 2, IF(F122='Concert Info'!$C$8, 3, IF(OR(F122='Concert Info'!$C$4, F122='Concert Info'!$C$9), 4, IF(OR(F122='Concert Info'!$C$5, F122='Concert Info'!$C$11), 6, IF(F122='Concert Info'!$C$12, 7)))))))</f>
        <v>6</v>
      </c>
      <c r="I122" s="2">
        <v>7708</v>
      </c>
      <c r="J122" s="2">
        <f>IF('Ticket Prices'!F122='Concert Info'!$C$2,'Concert Info'!$J$2,IF('Ticket Prices'!F122='Concert Info'!$C$3,'Concert Info'!$J$3,IF('Ticket Prices'!F122='Concert Info'!$C$4,'Concert Info'!$J$4,IF('Ticket Prices'!F122='Concert Info'!$C$5,'Concert Info'!$J$5,IF('Ticket Prices'!F122='Concert Info'!$C$6,'Concert Info'!$J$6,IF('Ticket Prices'!F122='Concert Info'!$C$7,'Concert Info'!$J$7,IF('Ticket Prices'!F122='Concert Info'!$C$8,'Concert Info'!$J$8,IF('Ticket Prices'!F122='Concert Info'!$C$9,'Concert Info'!$J$9,IF('Ticket Prices'!F122='Concert Info'!$C$10,'Concert Info'!$J$10,IF('Ticket Prices'!F122='Concert Info'!$C$11,'Concert Info'!$J$11,IF('Ticket Prices'!F122='Concert Info'!$C$12,'Concert Info'!$J$12,IF('Ticket Prices'!F122='Concert Info'!$C$13,'Concert Info'!$J$13,IF('Ticket Prices'!F122='Concert Info'!$C$14,'Concert Info'!$J$14,0)))))))))))))</f>
        <v>401</v>
      </c>
      <c r="K122" s="31">
        <f t="shared" si="14"/>
        <v>149.25</v>
      </c>
    </row>
    <row r="123" spans="1:11" x14ac:dyDescent="0.25">
      <c r="A123" s="2">
        <v>122</v>
      </c>
      <c r="B123" s="19">
        <v>43889</v>
      </c>
      <c r="C123" s="20">
        <v>262</v>
      </c>
      <c r="D123" s="2" t="s">
        <v>56</v>
      </c>
      <c r="E123" s="2">
        <f t="shared" si="8"/>
        <v>6</v>
      </c>
      <c r="F123" s="2" t="s">
        <v>21</v>
      </c>
      <c r="G123" s="18">
        <f>'Concert Info'!$A$5-'Ticket Prices'!B123</f>
        <v>14</v>
      </c>
      <c r="H123" s="18">
        <f>IF(OR(F123='Concert Info'!$C$6, F123='Concert Info'!$C$13), 5, IF(OR(F123='Concert Info'!$C$2,F123='Concert Info'!$C$7), 1, IF(OR(F123='Concert Info'!$C$3, F123='Concert Info'!$C$10, F123='Concert Info'!$C$14), 2, IF(F123='Concert Info'!$C$8, 3, IF(OR(F123='Concert Info'!$C$4, F123='Concert Info'!$C$9), 4, IF(OR(F123='Concert Info'!$C$5, F123='Concert Info'!$C$11), 6, IF(F123='Concert Info'!$C$12, 7)))))))</f>
        <v>6</v>
      </c>
      <c r="I123" s="2">
        <v>7708</v>
      </c>
      <c r="J123" s="2">
        <f>IF('Ticket Prices'!F123='Concert Info'!$C$2,'Concert Info'!$J$2,IF('Ticket Prices'!F123='Concert Info'!$C$3,'Concert Info'!$J$3,IF('Ticket Prices'!F123='Concert Info'!$C$4,'Concert Info'!$J$4,IF('Ticket Prices'!F123='Concert Info'!$C$5,'Concert Info'!$J$5,IF('Ticket Prices'!F123='Concert Info'!$C$6,'Concert Info'!$J$6,IF('Ticket Prices'!F123='Concert Info'!$C$7,'Concert Info'!$J$7,IF('Ticket Prices'!F123='Concert Info'!$C$8,'Concert Info'!$J$8,IF('Ticket Prices'!F123='Concert Info'!$C$9,'Concert Info'!$J$9,IF('Ticket Prices'!F123='Concert Info'!$C$10,'Concert Info'!$J$10,IF('Ticket Prices'!F123='Concert Info'!$C$11,'Concert Info'!$J$11,IF('Ticket Prices'!F123='Concert Info'!$C$12,'Concert Info'!$J$12,IF('Ticket Prices'!F123='Concert Info'!$C$13,'Concert Info'!$J$13,IF('Ticket Prices'!F123='Concert Info'!$C$14,'Concert Info'!$J$14,0)))))))))))))</f>
        <v>401</v>
      </c>
      <c r="K123" s="31">
        <f t="shared" si="14"/>
        <v>149.25</v>
      </c>
    </row>
    <row r="124" spans="1:11" x14ac:dyDescent="0.25">
      <c r="A124" s="2">
        <v>123</v>
      </c>
      <c r="B124" s="19">
        <v>43889</v>
      </c>
      <c r="C124" s="20">
        <v>299</v>
      </c>
      <c r="D124" s="2" t="s">
        <v>68</v>
      </c>
      <c r="E124" s="2">
        <f t="shared" si="8"/>
        <v>7</v>
      </c>
      <c r="F124" s="2" t="s">
        <v>21</v>
      </c>
      <c r="G124" s="18">
        <f>'Concert Info'!$A$5-'Ticket Prices'!B124</f>
        <v>14</v>
      </c>
      <c r="H124" s="18">
        <f>IF(OR(F124='Concert Info'!$C$6, F124='Concert Info'!$C$13), 5, IF(OR(F124='Concert Info'!$C$2,F124='Concert Info'!$C$7), 1, IF(OR(F124='Concert Info'!$C$3, F124='Concert Info'!$C$10, F124='Concert Info'!$C$14), 2, IF(F124='Concert Info'!$C$8, 3, IF(OR(F124='Concert Info'!$C$4, F124='Concert Info'!$C$9), 4, IF(OR(F124='Concert Info'!$C$5, F124='Concert Info'!$C$11), 6, IF(F124='Concert Info'!$C$12, 7)))))))</f>
        <v>6</v>
      </c>
      <c r="I124" s="2">
        <v>7708</v>
      </c>
      <c r="J124" s="2">
        <f>IF('Ticket Prices'!F124='Concert Info'!$C$2,'Concert Info'!$J$2,IF('Ticket Prices'!F124='Concert Info'!$C$3,'Concert Info'!$J$3,IF('Ticket Prices'!F124='Concert Info'!$C$4,'Concert Info'!$J$4,IF('Ticket Prices'!F124='Concert Info'!$C$5,'Concert Info'!$J$5,IF('Ticket Prices'!F124='Concert Info'!$C$6,'Concert Info'!$J$6,IF('Ticket Prices'!F124='Concert Info'!$C$7,'Concert Info'!$J$7,IF('Ticket Prices'!F124='Concert Info'!$C$8,'Concert Info'!$J$8,IF('Ticket Prices'!F124='Concert Info'!$C$9,'Concert Info'!$J$9,IF('Ticket Prices'!F124='Concert Info'!$C$10,'Concert Info'!$J$10,IF('Ticket Prices'!F124='Concert Info'!$C$11,'Concert Info'!$J$11,IF('Ticket Prices'!F124='Concert Info'!$C$12,'Concert Info'!$J$12,IF('Ticket Prices'!F124='Concert Info'!$C$13,'Concert Info'!$J$13,IF('Ticket Prices'!F124='Concert Info'!$C$14,'Concert Info'!$J$14,0)))))))))))))</f>
        <v>401</v>
      </c>
      <c r="K124" s="31">
        <f t="shared" si="14"/>
        <v>128</v>
      </c>
    </row>
    <row r="125" spans="1:11" x14ac:dyDescent="0.25">
      <c r="A125" s="2">
        <v>124</v>
      </c>
      <c r="B125" s="19">
        <v>43889</v>
      </c>
      <c r="C125" s="20">
        <v>257</v>
      </c>
      <c r="D125" s="2" t="s">
        <v>69</v>
      </c>
      <c r="E125" s="2">
        <f t="shared" si="8"/>
        <v>5</v>
      </c>
      <c r="F125" s="2" t="s">
        <v>21</v>
      </c>
      <c r="G125" s="18">
        <f>'Concert Info'!$A$5-'Ticket Prices'!B125</f>
        <v>14</v>
      </c>
      <c r="H125" s="18">
        <f>IF(OR(F125='Concert Info'!$C$6, F125='Concert Info'!$C$13), 5, IF(OR(F125='Concert Info'!$C$2,F125='Concert Info'!$C$7), 1, IF(OR(F125='Concert Info'!$C$3, F125='Concert Info'!$C$10, F125='Concert Info'!$C$14), 2, IF(F125='Concert Info'!$C$8, 3, IF(OR(F125='Concert Info'!$C$4, F125='Concert Info'!$C$9), 4, IF(OR(F125='Concert Info'!$C$5, F125='Concert Info'!$C$11), 6, IF(F125='Concert Info'!$C$12, 7)))))))</f>
        <v>6</v>
      </c>
      <c r="I125" s="2">
        <v>7708</v>
      </c>
      <c r="J125" s="2">
        <f>IF('Ticket Prices'!F125='Concert Info'!$C$2,'Concert Info'!$J$2,IF('Ticket Prices'!F125='Concert Info'!$C$3,'Concert Info'!$J$3,IF('Ticket Prices'!F125='Concert Info'!$C$4,'Concert Info'!$J$4,IF('Ticket Prices'!F125='Concert Info'!$C$5,'Concert Info'!$J$5,IF('Ticket Prices'!F125='Concert Info'!$C$6,'Concert Info'!$J$6,IF('Ticket Prices'!F125='Concert Info'!$C$7,'Concert Info'!$J$7,IF('Ticket Prices'!F125='Concert Info'!$C$8,'Concert Info'!$J$8,IF('Ticket Prices'!F125='Concert Info'!$C$9,'Concert Info'!$J$9,IF('Ticket Prices'!F125='Concert Info'!$C$10,'Concert Info'!$J$10,IF('Ticket Prices'!F125='Concert Info'!$C$11,'Concert Info'!$J$11,IF('Ticket Prices'!F125='Concert Info'!$C$12,'Concert Info'!$J$12,IF('Ticket Prices'!F125='Concert Info'!$C$13,'Concert Info'!$J$13,IF('Ticket Prices'!F125='Concert Info'!$C$14,'Concert Info'!$J$14,0)))))))))))))</f>
        <v>401</v>
      </c>
      <c r="K125" s="31">
        <f t="shared" si="14"/>
        <v>128</v>
      </c>
    </row>
    <row r="126" spans="1:11" x14ac:dyDescent="0.25">
      <c r="A126" s="2">
        <v>125</v>
      </c>
      <c r="B126" s="19">
        <v>43889</v>
      </c>
      <c r="C126" s="20">
        <v>177</v>
      </c>
      <c r="D126" s="2" t="s">
        <v>57</v>
      </c>
      <c r="E126" s="2">
        <f t="shared" si="8"/>
        <v>4</v>
      </c>
      <c r="F126" s="2" t="s">
        <v>21</v>
      </c>
      <c r="G126" s="18">
        <f>'Concert Info'!$A$5-'Ticket Prices'!B126</f>
        <v>14</v>
      </c>
      <c r="H126" s="18">
        <f>IF(OR(F126='Concert Info'!$C$6, F126='Concert Info'!$C$13), 5, IF(OR(F126='Concert Info'!$C$2,F126='Concert Info'!$C$7), 1, IF(OR(F126='Concert Info'!$C$3, F126='Concert Info'!$C$10, F126='Concert Info'!$C$14), 2, IF(F126='Concert Info'!$C$8, 3, IF(OR(F126='Concert Info'!$C$4, F126='Concert Info'!$C$9), 4, IF(OR(F126='Concert Info'!$C$5, F126='Concert Info'!$C$11), 6, IF(F126='Concert Info'!$C$12, 7)))))))</f>
        <v>6</v>
      </c>
      <c r="I126" s="2">
        <v>7708</v>
      </c>
      <c r="J126" s="2">
        <f>IF('Ticket Prices'!F126='Concert Info'!$C$2,'Concert Info'!$J$2,IF('Ticket Prices'!F126='Concert Info'!$C$3,'Concert Info'!$J$3,IF('Ticket Prices'!F126='Concert Info'!$C$4,'Concert Info'!$J$4,IF('Ticket Prices'!F126='Concert Info'!$C$5,'Concert Info'!$J$5,IF('Ticket Prices'!F126='Concert Info'!$C$6,'Concert Info'!$J$6,IF('Ticket Prices'!F126='Concert Info'!$C$7,'Concert Info'!$J$7,IF('Ticket Prices'!F126='Concert Info'!$C$8,'Concert Info'!$J$8,IF('Ticket Prices'!F126='Concert Info'!$C$9,'Concert Info'!$J$9,IF('Ticket Prices'!F126='Concert Info'!$C$10,'Concert Info'!$J$10,IF('Ticket Prices'!F126='Concert Info'!$C$11,'Concert Info'!$J$11,IF('Ticket Prices'!F126='Concert Info'!$C$12,'Concert Info'!$J$12,IF('Ticket Prices'!F126='Concert Info'!$C$13,'Concert Info'!$J$13,IF('Ticket Prices'!F126='Concert Info'!$C$14,'Concert Info'!$J$14,0)))))))))))))</f>
        <v>401</v>
      </c>
      <c r="K126" s="31">
        <f t="shared" si="14"/>
        <v>39.4</v>
      </c>
    </row>
    <row r="127" spans="1:11" x14ac:dyDescent="0.25">
      <c r="A127" s="2">
        <v>126</v>
      </c>
      <c r="B127" s="19">
        <v>43889</v>
      </c>
      <c r="C127" s="20">
        <v>200</v>
      </c>
      <c r="D127" s="2" t="s">
        <v>58</v>
      </c>
      <c r="E127" s="2">
        <f t="shared" si="8"/>
        <v>3</v>
      </c>
      <c r="F127" s="2" t="s">
        <v>21</v>
      </c>
      <c r="G127" s="18">
        <f>'Concert Info'!$A$5-'Ticket Prices'!B127</f>
        <v>14</v>
      </c>
      <c r="H127" s="18">
        <f>IF(OR(F127='Concert Info'!$C$6, F127='Concert Info'!$C$13), 5, IF(OR(F127='Concert Info'!$C$2,F127='Concert Info'!$C$7), 1, IF(OR(F127='Concert Info'!$C$3, F127='Concert Info'!$C$10, F127='Concert Info'!$C$14), 2, IF(F127='Concert Info'!$C$8, 3, IF(OR(F127='Concert Info'!$C$4, F127='Concert Info'!$C$9), 4, IF(OR(F127='Concert Info'!$C$5, F127='Concert Info'!$C$11), 6, IF(F127='Concert Info'!$C$12, 7)))))))</f>
        <v>6</v>
      </c>
      <c r="I127" s="2">
        <v>7708</v>
      </c>
      <c r="J127" s="2">
        <f>IF('Ticket Prices'!F127='Concert Info'!$C$2,'Concert Info'!$J$2,IF('Ticket Prices'!F127='Concert Info'!$C$3,'Concert Info'!$J$3,IF('Ticket Prices'!F127='Concert Info'!$C$4,'Concert Info'!$J$4,IF('Ticket Prices'!F127='Concert Info'!$C$5,'Concert Info'!$J$5,IF('Ticket Prices'!F127='Concert Info'!$C$6,'Concert Info'!$J$6,IF('Ticket Prices'!F127='Concert Info'!$C$7,'Concert Info'!$J$7,IF('Ticket Prices'!F127='Concert Info'!$C$8,'Concert Info'!$J$8,IF('Ticket Prices'!F127='Concert Info'!$C$9,'Concert Info'!$J$9,IF('Ticket Prices'!F127='Concert Info'!$C$10,'Concert Info'!$J$10,IF('Ticket Prices'!F127='Concert Info'!$C$11,'Concert Info'!$J$11,IF('Ticket Prices'!F127='Concert Info'!$C$12,'Concert Info'!$J$12,IF('Ticket Prices'!F127='Concert Info'!$C$13,'Concert Info'!$J$13,IF('Ticket Prices'!F127='Concert Info'!$C$14,'Concert Info'!$J$14,0)))))))))))))</f>
        <v>401</v>
      </c>
      <c r="K127" s="31">
        <f t="shared" si="14"/>
        <v>39.4</v>
      </c>
    </row>
    <row r="128" spans="1:11" x14ac:dyDescent="0.25">
      <c r="A128" s="2">
        <v>127</v>
      </c>
      <c r="B128" s="19">
        <v>43889</v>
      </c>
      <c r="C128" s="20">
        <v>252</v>
      </c>
      <c r="D128" s="2" t="s">
        <v>60</v>
      </c>
      <c r="E128" s="2">
        <f t="shared" si="8"/>
        <v>2</v>
      </c>
      <c r="F128" s="2" t="s">
        <v>21</v>
      </c>
      <c r="G128" s="18">
        <f>'Concert Info'!$A$5-'Ticket Prices'!B128</f>
        <v>14</v>
      </c>
      <c r="H128" s="18">
        <f>IF(OR(F128='Concert Info'!$C$6, F128='Concert Info'!$C$13), 5, IF(OR(F128='Concert Info'!$C$2,F128='Concert Info'!$C$7), 1, IF(OR(F128='Concert Info'!$C$3, F128='Concert Info'!$C$10, F128='Concert Info'!$C$14), 2, IF(F128='Concert Info'!$C$8, 3, IF(OR(F128='Concert Info'!$C$4, F128='Concert Info'!$C$9), 4, IF(OR(F128='Concert Info'!$C$5, F128='Concert Info'!$C$11), 6, IF(F128='Concert Info'!$C$12, 7)))))))</f>
        <v>6</v>
      </c>
      <c r="I128" s="2">
        <v>7708</v>
      </c>
      <c r="J128" s="2">
        <f>IF('Ticket Prices'!F128='Concert Info'!$C$2,'Concert Info'!$J$2,IF('Ticket Prices'!F128='Concert Info'!$C$3,'Concert Info'!$J$3,IF('Ticket Prices'!F128='Concert Info'!$C$4,'Concert Info'!$J$4,IF('Ticket Prices'!F128='Concert Info'!$C$5,'Concert Info'!$J$5,IF('Ticket Prices'!F128='Concert Info'!$C$6,'Concert Info'!$J$6,IF('Ticket Prices'!F128='Concert Info'!$C$7,'Concert Info'!$J$7,IF('Ticket Prices'!F128='Concert Info'!$C$8,'Concert Info'!$J$8,IF('Ticket Prices'!F128='Concert Info'!$C$9,'Concert Info'!$J$9,IF('Ticket Prices'!F128='Concert Info'!$C$10,'Concert Info'!$J$10,IF('Ticket Prices'!F128='Concert Info'!$C$11,'Concert Info'!$J$11,IF('Ticket Prices'!F128='Concert Info'!$C$12,'Concert Info'!$J$12,IF('Ticket Prices'!F128='Concert Info'!$C$13,'Concert Info'!$J$13,IF('Ticket Prices'!F128='Concert Info'!$C$14,'Concert Info'!$J$14,0)))))))))))))</f>
        <v>401</v>
      </c>
      <c r="K128" s="31">
        <f t="shared" si="14"/>
        <v>39.4</v>
      </c>
    </row>
    <row r="129" spans="1:11" x14ac:dyDescent="0.25">
      <c r="A129" s="2">
        <v>128</v>
      </c>
      <c r="B129" s="19">
        <v>43889</v>
      </c>
      <c r="C129" s="20">
        <v>397</v>
      </c>
      <c r="D129" s="2" t="s">
        <v>52</v>
      </c>
      <c r="E129" s="2">
        <f t="shared" si="8"/>
        <v>10</v>
      </c>
      <c r="F129" s="2" t="s">
        <v>24</v>
      </c>
      <c r="G129" s="18">
        <f>'Concert Info'!$A$6-'Ticket Prices'!B129</f>
        <v>16</v>
      </c>
      <c r="H129" s="18">
        <f>IF(OR(F129='Concert Info'!$C$6, F129='Concert Info'!$C$13), 5, IF(OR(F129='Concert Info'!$C$2,F129='Concert Info'!$C$7), 1, IF(OR(F129='Concert Info'!$C$3, F129='Concert Info'!$C$10, F129='Concert Info'!$C$14), 2, IF(F129='Concert Info'!$C$8, 3, IF(OR(F129='Concert Info'!$C$4, F129='Concert Info'!$C$9), 4, IF(OR(F129='Concert Info'!$C$5, F129='Concert Info'!$C$11), 6, IF(F129='Concert Info'!$C$12, 7)))))))</f>
        <v>5</v>
      </c>
      <c r="I129" s="2">
        <v>2728</v>
      </c>
      <c r="J129" s="2">
        <f>IF('Ticket Prices'!F129='Concert Info'!$C$2,'Concert Info'!$J$2,IF('Ticket Prices'!F129='Concert Info'!$C$3,'Concert Info'!$J$3,IF('Ticket Prices'!F129='Concert Info'!$C$4,'Concert Info'!$J$4,IF('Ticket Prices'!F129='Concert Info'!$C$5,'Concert Info'!$J$5,IF('Ticket Prices'!F129='Concert Info'!$C$6,'Concert Info'!$J$6,IF('Ticket Prices'!F129='Concert Info'!$C$7,'Concert Info'!$J$7,IF('Ticket Prices'!F129='Concert Info'!$C$8,'Concert Info'!$J$8,IF('Ticket Prices'!F129='Concert Info'!$C$9,'Concert Info'!$J$9,IF('Ticket Prices'!F129='Concert Info'!$C$10,'Concert Info'!$J$10,IF('Ticket Prices'!F129='Concert Info'!$C$11,'Concert Info'!$J$11,IF('Ticket Prices'!F129='Concert Info'!$C$12,'Concert Info'!$J$12,IF('Ticket Prices'!F129='Concert Info'!$C$13,'Concert Info'!$J$13,IF('Ticket Prices'!F129='Concert Info'!$C$14,'Concert Info'!$J$14,0)))))))))))))</f>
        <v>256</v>
      </c>
      <c r="K129" s="31">
        <v>149.5</v>
      </c>
    </row>
    <row r="130" spans="1:11" x14ac:dyDescent="0.25">
      <c r="A130" s="2">
        <v>129</v>
      </c>
      <c r="B130" s="19">
        <v>43889</v>
      </c>
      <c r="C130" s="20">
        <v>591</v>
      </c>
      <c r="D130" s="2" t="s">
        <v>49</v>
      </c>
      <c r="E130" s="2">
        <f t="shared" ref="E130:E193" si="15">IF(D130="Pit", 10, IF(D130="Floor", 9, IF(D130="100A", 8, IF(D130="100B", 6, IF(D130="SuiteA", 7, IF(D130="SuiteB", 5, IF(D130="200A", 4, IF(D130="200B",3,IF(D130="300A", 2, IF(D130="300B", 1, 0))))))))))</f>
        <v>9</v>
      </c>
      <c r="F130" s="2" t="s">
        <v>24</v>
      </c>
      <c r="G130" s="18">
        <f>'Concert Info'!$A$6-'Ticket Prices'!B130</f>
        <v>16</v>
      </c>
      <c r="H130" s="18">
        <f>IF(OR(F130='Concert Info'!$C$6, F130='Concert Info'!$C$13), 5, IF(OR(F130='Concert Info'!$C$2,F130='Concert Info'!$C$7), 1, IF(OR(F130='Concert Info'!$C$3, F130='Concert Info'!$C$10, F130='Concert Info'!$C$14), 2, IF(F130='Concert Info'!$C$8, 3, IF(OR(F130='Concert Info'!$C$4, F130='Concert Info'!$C$9), 4, IF(OR(F130='Concert Info'!$C$5, F130='Concert Info'!$C$11), 6, IF(F130='Concert Info'!$C$12, 7)))))))</f>
        <v>5</v>
      </c>
      <c r="I130" s="2">
        <v>2728</v>
      </c>
      <c r="J130" s="2">
        <f>IF('Ticket Prices'!F130='Concert Info'!$C$2,'Concert Info'!$J$2,IF('Ticket Prices'!F130='Concert Info'!$C$3,'Concert Info'!$J$3,IF('Ticket Prices'!F130='Concert Info'!$C$4,'Concert Info'!$J$4,IF('Ticket Prices'!F130='Concert Info'!$C$5,'Concert Info'!$J$5,IF('Ticket Prices'!F130='Concert Info'!$C$6,'Concert Info'!$J$6,IF('Ticket Prices'!F130='Concert Info'!$C$7,'Concert Info'!$J$7,IF('Ticket Prices'!F130='Concert Info'!$C$8,'Concert Info'!$J$8,IF('Ticket Prices'!F130='Concert Info'!$C$9,'Concert Info'!$J$9,IF('Ticket Prices'!F130='Concert Info'!$C$10,'Concert Info'!$J$10,IF('Ticket Prices'!F130='Concert Info'!$C$11,'Concert Info'!$J$11,IF('Ticket Prices'!F130='Concert Info'!$C$12,'Concert Info'!$J$12,IF('Ticket Prices'!F130='Concert Info'!$C$13,'Concert Info'!$J$13,IF('Ticket Prices'!F130='Concert Info'!$C$14,'Concert Info'!$J$14,0)))))))))))))</f>
        <v>256</v>
      </c>
      <c r="K130" s="31">
        <v>149.5</v>
      </c>
    </row>
    <row r="131" spans="1:11" x14ac:dyDescent="0.25">
      <c r="A131" s="2">
        <v>130</v>
      </c>
      <c r="B131" s="19">
        <v>43889</v>
      </c>
      <c r="C131" s="20">
        <v>590</v>
      </c>
      <c r="D131" s="2" t="s">
        <v>55</v>
      </c>
      <c r="E131" s="2">
        <f t="shared" si="15"/>
        <v>8</v>
      </c>
      <c r="F131" s="2" t="s">
        <v>24</v>
      </c>
      <c r="G131" s="18">
        <f>'Concert Info'!$A$6-'Ticket Prices'!B131</f>
        <v>16</v>
      </c>
      <c r="H131" s="18">
        <f>IF(OR(F131='Concert Info'!$C$6, F131='Concert Info'!$C$13), 5, IF(OR(F131='Concert Info'!$C$2,F131='Concert Info'!$C$7), 1, IF(OR(F131='Concert Info'!$C$3, F131='Concert Info'!$C$10, F131='Concert Info'!$C$14), 2, IF(F131='Concert Info'!$C$8, 3, IF(OR(F131='Concert Info'!$C$4, F131='Concert Info'!$C$9), 4, IF(OR(F131='Concert Info'!$C$5, F131='Concert Info'!$C$11), 6, IF(F131='Concert Info'!$C$12, 7)))))))</f>
        <v>5</v>
      </c>
      <c r="I131" s="2">
        <v>2728</v>
      </c>
      <c r="J131" s="2">
        <f>IF('Ticket Prices'!F131='Concert Info'!$C$2,'Concert Info'!$J$2,IF('Ticket Prices'!F131='Concert Info'!$C$3,'Concert Info'!$J$3,IF('Ticket Prices'!F131='Concert Info'!$C$4,'Concert Info'!$J$4,IF('Ticket Prices'!F131='Concert Info'!$C$5,'Concert Info'!$J$5,IF('Ticket Prices'!F131='Concert Info'!$C$6,'Concert Info'!$J$6,IF('Ticket Prices'!F131='Concert Info'!$C$7,'Concert Info'!$J$7,IF('Ticket Prices'!F131='Concert Info'!$C$8,'Concert Info'!$J$8,IF('Ticket Prices'!F131='Concert Info'!$C$9,'Concert Info'!$J$9,IF('Ticket Prices'!F131='Concert Info'!$C$10,'Concert Info'!$J$10,IF('Ticket Prices'!F131='Concert Info'!$C$11,'Concert Info'!$J$11,IF('Ticket Prices'!F131='Concert Info'!$C$12,'Concert Info'!$J$12,IF('Ticket Prices'!F131='Concert Info'!$C$13,'Concert Info'!$J$13,IF('Ticket Prices'!F131='Concert Info'!$C$14,'Concert Info'!$J$14,0)))))))))))))</f>
        <v>256</v>
      </c>
      <c r="K131" s="31">
        <v>149.5</v>
      </c>
    </row>
    <row r="132" spans="1:11" x14ac:dyDescent="0.25">
      <c r="A132" s="2">
        <v>131</v>
      </c>
      <c r="B132" s="19">
        <v>43889</v>
      </c>
      <c r="C132" s="20">
        <v>356</v>
      </c>
      <c r="D132" s="2" t="s">
        <v>56</v>
      </c>
      <c r="E132" s="2">
        <f t="shared" si="15"/>
        <v>6</v>
      </c>
      <c r="F132" s="2" t="s">
        <v>24</v>
      </c>
      <c r="G132" s="18">
        <f>'Concert Info'!$A$6-'Ticket Prices'!B132</f>
        <v>16</v>
      </c>
      <c r="H132" s="18">
        <f>IF(OR(F132='Concert Info'!$C$6, F132='Concert Info'!$C$13), 5, IF(OR(F132='Concert Info'!$C$2,F132='Concert Info'!$C$7), 1, IF(OR(F132='Concert Info'!$C$3, F132='Concert Info'!$C$10, F132='Concert Info'!$C$14), 2, IF(F132='Concert Info'!$C$8, 3, IF(OR(F132='Concert Info'!$C$4, F132='Concert Info'!$C$9), 4, IF(OR(F132='Concert Info'!$C$5, F132='Concert Info'!$C$11), 6, IF(F132='Concert Info'!$C$12, 7)))))))</f>
        <v>5</v>
      </c>
      <c r="I132" s="2">
        <v>2728</v>
      </c>
      <c r="J132" s="2">
        <f>IF('Ticket Prices'!F132='Concert Info'!$C$2,'Concert Info'!$J$2,IF('Ticket Prices'!F132='Concert Info'!$C$3,'Concert Info'!$J$3,IF('Ticket Prices'!F132='Concert Info'!$C$4,'Concert Info'!$J$4,IF('Ticket Prices'!F132='Concert Info'!$C$5,'Concert Info'!$J$5,IF('Ticket Prices'!F132='Concert Info'!$C$6,'Concert Info'!$J$6,IF('Ticket Prices'!F132='Concert Info'!$C$7,'Concert Info'!$J$7,IF('Ticket Prices'!F132='Concert Info'!$C$8,'Concert Info'!$J$8,IF('Ticket Prices'!F132='Concert Info'!$C$9,'Concert Info'!$J$9,IF('Ticket Prices'!F132='Concert Info'!$C$10,'Concert Info'!$J$10,IF('Ticket Prices'!F132='Concert Info'!$C$11,'Concert Info'!$J$11,IF('Ticket Prices'!F132='Concert Info'!$C$12,'Concert Info'!$J$12,IF('Ticket Prices'!F132='Concert Info'!$C$13,'Concert Info'!$J$13,IF('Ticket Prices'!F132='Concert Info'!$C$14,'Concert Info'!$J$14,0)))))))))))))</f>
        <v>256</v>
      </c>
      <c r="K132" s="31">
        <v>149.5</v>
      </c>
    </row>
    <row r="133" spans="1:11" x14ac:dyDescent="0.25">
      <c r="A133" s="2">
        <v>132</v>
      </c>
      <c r="B133" s="19">
        <v>43889</v>
      </c>
      <c r="C133" s="20">
        <v>289</v>
      </c>
      <c r="D133" s="2" t="s">
        <v>57</v>
      </c>
      <c r="E133" s="2">
        <f t="shared" si="15"/>
        <v>4</v>
      </c>
      <c r="F133" s="2" t="s">
        <v>24</v>
      </c>
      <c r="G133" s="18">
        <f>'Concert Info'!$A$6-'Ticket Prices'!B133</f>
        <v>16</v>
      </c>
      <c r="H133" s="18">
        <f>IF(OR(F133='Concert Info'!$C$6, F133='Concert Info'!$C$13), 5, IF(OR(F133='Concert Info'!$C$2,F133='Concert Info'!$C$7), 1, IF(OR(F133='Concert Info'!$C$3, F133='Concert Info'!$C$10, F133='Concert Info'!$C$14), 2, IF(F133='Concert Info'!$C$8, 3, IF(OR(F133='Concert Info'!$C$4, F133='Concert Info'!$C$9), 4, IF(OR(F133='Concert Info'!$C$5, F133='Concert Info'!$C$11), 6, IF(F133='Concert Info'!$C$12, 7)))))))</f>
        <v>5</v>
      </c>
      <c r="I133" s="2">
        <v>2728</v>
      </c>
      <c r="J133" s="2">
        <f>IF('Ticket Prices'!F133='Concert Info'!$C$2,'Concert Info'!$J$2,IF('Ticket Prices'!F133='Concert Info'!$C$3,'Concert Info'!$J$3,IF('Ticket Prices'!F133='Concert Info'!$C$4,'Concert Info'!$J$4,IF('Ticket Prices'!F133='Concert Info'!$C$5,'Concert Info'!$J$5,IF('Ticket Prices'!F133='Concert Info'!$C$6,'Concert Info'!$J$6,IF('Ticket Prices'!F133='Concert Info'!$C$7,'Concert Info'!$J$7,IF('Ticket Prices'!F133='Concert Info'!$C$8,'Concert Info'!$J$8,IF('Ticket Prices'!F133='Concert Info'!$C$9,'Concert Info'!$J$9,IF('Ticket Prices'!F133='Concert Info'!$C$10,'Concert Info'!$J$10,IF('Ticket Prices'!F133='Concert Info'!$C$11,'Concert Info'!$J$11,IF('Ticket Prices'!F133='Concert Info'!$C$12,'Concert Info'!$J$12,IF('Ticket Prices'!F133='Concert Info'!$C$13,'Concert Info'!$J$13,IF('Ticket Prices'!F133='Concert Info'!$C$14,'Concert Info'!$J$14,0)))))))))))))</f>
        <v>256</v>
      </c>
      <c r="K133" s="31">
        <v>99.5</v>
      </c>
    </row>
    <row r="134" spans="1:11" x14ac:dyDescent="0.25">
      <c r="A134" s="2">
        <v>133</v>
      </c>
      <c r="B134" s="19">
        <v>43889</v>
      </c>
      <c r="C134" s="20">
        <v>307</v>
      </c>
      <c r="D134" s="2" t="s">
        <v>60</v>
      </c>
      <c r="E134" s="2">
        <f t="shared" si="15"/>
        <v>2</v>
      </c>
      <c r="F134" s="2" t="s">
        <v>24</v>
      </c>
      <c r="G134" s="18">
        <f>'Concert Info'!$A$6-'Ticket Prices'!B134</f>
        <v>16</v>
      </c>
      <c r="H134" s="18">
        <f>IF(OR(F134='Concert Info'!$C$6, F134='Concert Info'!$C$13), 5, IF(OR(F134='Concert Info'!$C$2,F134='Concert Info'!$C$7), 1, IF(OR(F134='Concert Info'!$C$3, F134='Concert Info'!$C$10, F134='Concert Info'!$C$14), 2, IF(F134='Concert Info'!$C$8, 3, IF(OR(F134='Concert Info'!$C$4, F134='Concert Info'!$C$9), 4, IF(OR(F134='Concert Info'!$C$5, F134='Concert Info'!$C$11), 6, IF(F134='Concert Info'!$C$12, 7)))))))</f>
        <v>5</v>
      </c>
      <c r="I134" s="2">
        <v>2728</v>
      </c>
      <c r="J134" s="2">
        <f>IF('Ticket Prices'!F134='Concert Info'!$C$2,'Concert Info'!$J$2,IF('Ticket Prices'!F134='Concert Info'!$C$3,'Concert Info'!$J$3,IF('Ticket Prices'!F134='Concert Info'!$C$4,'Concert Info'!$J$4,IF('Ticket Prices'!F134='Concert Info'!$C$5,'Concert Info'!$J$5,IF('Ticket Prices'!F134='Concert Info'!$C$6,'Concert Info'!$J$6,IF('Ticket Prices'!F134='Concert Info'!$C$7,'Concert Info'!$J$7,IF('Ticket Prices'!F134='Concert Info'!$C$8,'Concert Info'!$J$8,IF('Ticket Prices'!F134='Concert Info'!$C$9,'Concert Info'!$J$9,IF('Ticket Prices'!F134='Concert Info'!$C$10,'Concert Info'!$J$10,IF('Ticket Prices'!F134='Concert Info'!$C$11,'Concert Info'!$J$11,IF('Ticket Prices'!F134='Concert Info'!$C$12,'Concert Info'!$J$12,IF('Ticket Prices'!F134='Concert Info'!$C$13,'Concert Info'!$J$13,IF('Ticket Prices'!F134='Concert Info'!$C$14,'Concert Info'!$J$14,0)))))))))))))</f>
        <v>256</v>
      </c>
      <c r="K134" s="31">
        <v>39.5</v>
      </c>
    </row>
    <row r="135" spans="1:11" x14ac:dyDescent="0.25">
      <c r="A135" s="2">
        <v>134</v>
      </c>
      <c r="B135" s="19">
        <v>43889</v>
      </c>
      <c r="C135" s="20">
        <v>355</v>
      </c>
      <c r="D135" s="2" t="s">
        <v>52</v>
      </c>
      <c r="E135" s="2">
        <f t="shared" si="15"/>
        <v>10</v>
      </c>
      <c r="F135" s="2" t="s">
        <v>28</v>
      </c>
      <c r="G135" s="18">
        <f>'Concert Info'!$A$7-B135</f>
        <v>17</v>
      </c>
      <c r="H135" s="18">
        <f>IF(OR(F135='Concert Info'!$C$6, F135='Concert Info'!$C$13), 5, IF(OR(F135='Concert Info'!$C$2,F135='Concert Info'!$C$7), 1, IF(OR(F135='Concert Info'!$C$3, F135='Concert Info'!$C$10, F135='Concert Info'!$C$14), 2, IF(F135='Concert Info'!$C$8, 3, IF(OR(F135='Concert Info'!$C$4, F135='Concert Info'!$C$9), 4, IF(OR(F135='Concert Info'!$C$5, F135='Concert Info'!$C$11), 6, IF(F135='Concert Info'!$C$12, 7)))))))</f>
        <v>1</v>
      </c>
      <c r="I135" s="2">
        <v>1117</v>
      </c>
      <c r="J135" s="2">
        <f>IF('Ticket Prices'!F135='Concert Info'!$C$2,'Concert Info'!$J$2,IF('Ticket Prices'!F135='Concert Info'!$C$3,'Concert Info'!$J$3,IF('Ticket Prices'!F135='Concert Info'!$C$4,'Concert Info'!$J$4,IF('Ticket Prices'!F135='Concert Info'!$C$5,'Concert Info'!$J$5,IF('Ticket Prices'!F135='Concert Info'!$C$6,'Concert Info'!$J$6,IF('Ticket Prices'!F135='Concert Info'!$C$7,'Concert Info'!$J$7,IF('Ticket Prices'!F135='Concert Info'!$C$8,'Concert Info'!$J$8,IF('Ticket Prices'!F135='Concert Info'!$C$9,'Concert Info'!$J$9,IF('Ticket Prices'!F135='Concert Info'!$C$10,'Concert Info'!$J$10,IF('Ticket Prices'!F135='Concert Info'!$C$11,'Concert Info'!$J$11,IF('Ticket Prices'!F135='Concert Info'!$C$12,'Concert Info'!$J$12,IF('Ticket Prices'!F135='Concert Info'!$C$13,'Concert Info'!$J$13,IF('Ticket Prices'!F135='Concert Info'!$C$14,'Concert Info'!$J$14,0)))))))))))))</f>
        <v>2</v>
      </c>
      <c r="K135" s="31">
        <v>149.5</v>
      </c>
    </row>
    <row r="136" spans="1:11" x14ac:dyDescent="0.25">
      <c r="A136" s="2">
        <v>135</v>
      </c>
      <c r="B136" s="19">
        <v>43889</v>
      </c>
      <c r="C136" s="20">
        <v>331</v>
      </c>
      <c r="D136" s="2" t="s">
        <v>49</v>
      </c>
      <c r="E136" s="2">
        <f t="shared" si="15"/>
        <v>9</v>
      </c>
      <c r="F136" s="2" t="s">
        <v>28</v>
      </c>
      <c r="G136" s="18">
        <f>'Concert Info'!$A$7-B136</f>
        <v>17</v>
      </c>
      <c r="H136" s="18">
        <f>IF(OR(F136='Concert Info'!$C$6, F136='Concert Info'!$C$13), 5, IF(OR(F136='Concert Info'!$C$2,F136='Concert Info'!$C$7), 1, IF(OR(F136='Concert Info'!$C$3, F136='Concert Info'!$C$10, F136='Concert Info'!$C$14), 2, IF(F136='Concert Info'!$C$8, 3, IF(OR(F136='Concert Info'!$C$4, F136='Concert Info'!$C$9), 4, IF(OR(F136='Concert Info'!$C$5, F136='Concert Info'!$C$11), 6, IF(F136='Concert Info'!$C$12, 7)))))))</f>
        <v>1</v>
      </c>
      <c r="I136" s="2">
        <v>1117</v>
      </c>
      <c r="J136" s="2">
        <f>IF('Ticket Prices'!F136='Concert Info'!$C$2,'Concert Info'!$J$2,IF('Ticket Prices'!F136='Concert Info'!$C$3,'Concert Info'!$J$3,IF('Ticket Prices'!F136='Concert Info'!$C$4,'Concert Info'!$J$4,IF('Ticket Prices'!F136='Concert Info'!$C$5,'Concert Info'!$J$5,IF('Ticket Prices'!F136='Concert Info'!$C$6,'Concert Info'!$J$6,IF('Ticket Prices'!F136='Concert Info'!$C$7,'Concert Info'!$J$7,IF('Ticket Prices'!F136='Concert Info'!$C$8,'Concert Info'!$J$8,IF('Ticket Prices'!F136='Concert Info'!$C$9,'Concert Info'!$J$9,IF('Ticket Prices'!F136='Concert Info'!$C$10,'Concert Info'!$J$10,IF('Ticket Prices'!F136='Concert Info'!$C$11,'Concert Info'!$J$11,IF('Ticket Prices'!F136='Concert Info'!$C$12,'Concert Info'!$J$12,IF('Ticket Prices'!F136='Concert Info'!$C$13,'Concert Info'!$J$13,IF('Ticket Prices'!F136='Concert Info'!$C$14,'Concert Info'!$J$14,0)))))))))))))</f>
        <v>2</v>
      </c>
      <c r="K136" s="31">
        <v>149.5</v>
      </c>
    </row>
    <row r="137" spans="1:11" x14ac:dyDescent="0.25">
      <c r="A137" s="2">
        <v>136</v>
      </c>
      <c r="B137" s="19">
        <v>43889</v>
      </c>
      <c r="C137" s="20">
        <v>297</v>
      </c>
      <c r="D137" s="2" t="s">
        <v>55</v>
      </c>
      <c r="E137" s="2">
        <f t="shared" si="15"/>
        <v>8</v>
      </c>
      <c r="F137" s="2" t="s">
        <v>28</v>
      </c>
      <c r="G137" s="18">
        <f>'Concert Info'!$A$7-B137</f>
        <v>17</v>
      </c>
      <c r="H137" s="18">
        <f>IF(OR(F137='Concert Info'!$C$6, F137='Concert Info'!$C$13), 5, IF(OR(F137='Concert Info'!$C$2,F137='Concert Info'!$C$7), 1, IF(OR(F137='Concert Info'!$C$3, F137='Concert Info'!$C$10, F137='Concert Info'!$C$14), 2, IF(F137='Concert Info'!$C$8, 3, IF(OR(F137='Concert Info'!$C$4, F137='Concert Info'!$C$9), 4, IF(OR(F137='Concert Info'!$C$5, F137='Concert Info'!$C$11), 6, IF(F137='Concert Info'!$C$12, 7)))))))</f>
        <v>1</v>
      </c>
      <c r="I137" s="2">
        <v>1117</v>
      </c>
      <c r="J137" s="2">
        <f>IF('Ticket Prices'!F137='Concert Info'!$C$2,'Concert Info'!$J$2,IF('Ticket Prices'!F137='Concert Info'!$C$3,'Concert Info'!$J$3,IF('Ticket Prices'!F137='Concert Info'!$C$4,'Concert Info'!$J$4,IF('Ticket Prices'!F137='Concert Info'!$C$5,'Concert Info'!$J$5,IF('Ticket Prices'!F137='Concert Info'!$C$6,'Concert Info'!$J$6,IF('Ticket Prices'!F137='Concert Info'!$C$7,'Concert Info'!$J$7,IF('Ticket Prices'!F137='Concert Info'!$C$8,'Concert Info'!$J$8,IF('Ticket Prices'!F137='Concert Info'!$C$9,'Concert Info'!$J$9,IF('Ticket Prices'!F137='Concert Info'!$C$10,'Concert Info'!$J$10,IF('Ticket Prices'!F137='Concert Info'!$C$11,'Concert Info'!$J$11,IF('Ticket Prices'!F137='Concert Info'!$C$12,'Concert Info'!$J$12,IF('Ticket Prices'!F137='Concert Info'!$C$13,'Concert Info'!$J$13,IF('Ticket Prices'!F137='Concert Info'!$C$14,'Concert Info'!$J$14,0)))))))))))))</f>
        <v>2</v>
      </c>
      <c r="K137" s="31">
        <v>149.5</v>
      </c>
    </row>
    <row r="138" spans="1:11" x14ac:dyDescent="0.25">
      <c r="A138" s="2">
        <v>137</v>
      </c>
      <c r="B138" s="19">
        <v>43889</v>
      </c>
      <c r="C138" s="20">
        <v>195</v>
      </c>
      <c r="D138" s="2" t="s">
        <v>56</v>
      </c>
      <c r="E138" s="2">
        <f t="shared" si="15"/>
        <v>6</v>
      </c>
      <c r="F138" s="2" t="s">
        <v>28</v>
      </c>
      <c r="G138" s="18">
        <f>'Concert Info'!$A$7-B138</f>
        <v>17</v>
      </c>
      <c r="H138" s="18">
        <f>IF(OR(F138='Concert Info'!$C$6, F138='Concert Info'!$C$13), 5, IF(OR(F138='Concert Info'!$C$2,F138='Concert Info'!$C$7), 1, IF(OR(F138='Concert Info'!$C$3, F138='Concert Info'!$C$10, F138='Concert Info'!$C$14), 2, IF(F138='Concert Info'!$C$8, 3, IF(OR(F138='Concert Info'!$C$4, F138='Concert Info'!$C$9), 4, IF(OR(F138='Concert Info'!$C$5, F138='Concert Info'!$C$11), 6, IF(F138='Concert Info'!$C$12, 7)))))))</f>
        <v>1</v>
      </c>
      <c r="I138" s="2">
        <v>1117</v>
      </c>
      <c r="J138" s="2">
        <f>IF('Ticket Prices'!F138='Concert Info'!$C$2,'Concert Info'!$J$2,IF('Ticket Prices'!F138='Concert Info'!$C$3,'Concert Info'!$J$3,IF('Ticket Prices'!F138='Concert Info'!$C$4,'Concert Info'!$J$4,IF('Ticket Prices'!F138='Concert Info'!$C$5,'Concert Info'!$J$5,IF('Ticket Prices'!F138='Concert Info'!$C$6,'Concert Info'!$J$6,IF('Ticket Prices'!F138='Concert Info'!$C$7,'Concert Info'!$J$7,IF('Ticket Prices'!F138='Concert Info'!$C$8,'Concert Info'!$J$8,IF('Ticket Prices'!F138='Concert Info'!$C$9,'Concert Info'!$J$9,IF('Ticket Prices'!F138='Concert Info'!$C$10,'Concert Info'!$J$10,IF('Ticket Prices'!F138='Concert Info'!$C$11,'Concert Info'!$J$11,IF('Ticket Prices'!F138='Concert Info'!$C$12,'Concert Info'!$J$12,IF('Ticket Prices'!F138='Concert Info'!$C$13,'Concert Info'!$J$13,IF('Ticket Prices'!F138='Concert Info'!$C$14,'Concert Info'!$J$14,0)))))))))))))</f>
        <v>2</v>
      </c>
      <c r="K138" s="31">
        <v>149.5</v>
      </c>
    </row>
    <row r="139" spans="1:11" x14ac:dyDescent="0.25">
      <c r="A139" s="2">
        <v>138</v>
      </c>
      <c r="B139" s="19">
        <v>43889</v>
      </c>
      <c r="C139" s="20">
        <v>205</v>
      </c>
      <c r="D139" s="2" t="s">
        <v>57</v>
      </c>
      <c r="E139" s="2">
        <f t="shared" si="15"/>
        <v>4</v>
      </c>
      <c r="F139" s="2" t="s">
        <v>28</v>
      </c>
      <c r="G139" s="18">
        <f>'Concert Info'!$A$7-B139</f>
        <v>17</v>
      </c>
      <c r="H139" s="18">
        <f>IF(OR(F139='Concert Info'!$C$6, F139='Concert Info'!$C$13), 5, IF(OR(F139='Concert Info'!$C$2,F139='Concert Info'!$C$7), 1, IF(OR(F139='Concert Info'!$C$3, F139='Concert Info'!$C$10, F139='Concert Info'!$C$14), 2, IF(F139='Concert Info'!$C$8, 3, IF(OR(F139='Concert Info'!$C$4, F139='Concert Info'!$C$9), 4, IF(OR(F139='Concert Info'!$C$5, F139='Concert Info'!$C$11), 6, IF(F139='Concert Info'!$C$12, 7)))))))</f>
        <v>1</v>
      </c>
      <c r="I139" s="2">
        <v>1117</v>
      </c>
      <c r="J139" s="2">
        <f>IF('Ticket Prices'!F139='Concert Info'!$C$2,'Concert Info'!$J$2,IF('Ticket Prices'!F139='Concert Info'!$C$3,'Concert Info'!$J$3,IF('Ticket Prices'!F139='Concert Info'!$C$4,'Concert Info'!$J$4,IF('Ticket Prices'!F139='Concert Info'!$C$5,'Concert Info'!$J$5,IF('Ticket Prices'!F139='Concert Info'!$C$6,'Concert Info'!$J$6,IF('Ticket Prices'!F139='Concert Info'!$C$7,'Concert Info'!$J$7,IF('Ticket Prices'!F139='Concert Info'!$C$8,'Concert Info'!$J$8,IF('Ticket Prices'!F139='Concert Info'!$C$9,'Concert Info'!$J$9,IF('Ticket Prices'!F139='Concert Info'!$C$10,'Concert Info'!$J$10,IF('Ticket Prices'!F139='Concert Info'!$C$11,'Concert Info'!$J$11,IF('Ticket Prices'!F139='Concert Info'!$C$12,'Concert Info'!$J$12,IF('Ticket Prices'!F139='Concert Info'!$C$13,'Concert Info'!$J$13,IF('Ticket Prices'!F139='Concert Info'!$C$14,'Concert Info'!$J$14,0)))))))))))))</f>
        <v>2</v>
      </c>
      <c r="K139" s="31">
        <v>99.5</v>
      </c>
    </row>
    <row r="140" spans="1:11" x14ac:dyDescent="0.25">
      <c r="A140" s="2">
        <v>139</v>
      </c>
      <c r="B140" s="19">
        <v>43889</v>
      </c>
      <c r="C140" s="20">
        <v>164</v>
      </c>
      <c r="D140" s="2" t="s">
        <v>58</v>
      </c>
      <c r="E140" s="2">
        <f t="shared" si="15"/>
        <v>3</v>
      </c>
      <c r="F140" s="2" t="s">
        <v>28</v>
      </c>
      <c r="G140" s="18">
        <f>'Concert Info'!$A$7-B140</f>
        <v>17</v>
      </c>
      <c r="H140" s="18">
        <f>IF(OR(F140='Concert Info'!$C$6, F140='Concert Info'!$C$13), 5, IF(OR(F140='Concert Info'!$C$2,F140='Concert Info'!$C$7), 1, IF(OR(F140='Concert Info'!$C$3, F140='Concert Info'!$C$10, F140='Concert Info'!$C$14), 2, IF(F140='Concert Info'!$C$8, 3, IF(OR(F140='Concert Info'!$C$4, F140='Concert Info'!$C$9), 4, IF(OR(F140='Concert Info'!$C$5, F140='Concert Info'!$C$11), 6, IF(F140='Concert Info'!$C$12, 7)))))))</f>
        <v>1</v>
      </c>
      <c r="I140" s="2">
        <v>1117</v>
      </c>
      <c r="J140" s="2">
        <f>IF('Ticket Prices'!F140='Concert Info'!$C$2,'Concert Info'!$J$2,IF('Ticket Prices'!F140='Concert Info'!$C$3,'Concert Info'!$J$3,IF('Ticket Prices'!F140='Concert Info'!$C$4,'Concert Info'!$J$4,IF('Ticket Prices'!F140='Concert Info'!$C$5,'Concert Info'!$J$5,IF('Ticket Prices'!F140='Concert Info'!$C$6,'Concert Info'!$J$6,IF('Ticket Prices'!F140='Concert Info'!$C$7,'Concert Info'!$J$7,IF('Ticket Prices'!F140='Concert Info'!$C$8,'Concert Info'!$J$8,IF('Ticket Prices'!F140='Concert Info'!$C$9,'Concert Info'!$J$9,IF('Ticket Prices'!F140='Concert Info'!$C$10,'Concert Info'!$J$10,IF('Ticket Prices'!F140='Concert Info'!$C$11,'Concert Info'!$J$11,IF('Ticket Prices'!F140='Concert Info'!$C$12,'Concert Info'!$J$12,IF('Ticket Prices'!F140='Concert Info'!$C$13,'Concert Info'!$J$13,IF('Ticket Prices'!F140='Concert Info'!$C$14,'Concert Info'!$J$14,0)))))))))))))</f>
        <v>2</v>
      </c>
      <c r="K140" s="31">
        <v>99.5</v>
      </c>
    </row>
    <row r="141" spans="1:11" x14ac:dyDescent="0.25">
      <c r="A141" s="2">
        <v>140</v>
      </c>
      <c r="B141" s="19">
        <v>43889</v>
      </c>
      <c r="C141" s="20">
        <v>158</v>
      </c>
      <c r="D141" s="2" t="s">
        <v>60</v>
      </c>
      <c r="E141" s="2">
        <f t="shared" si="15"/>
        <v>2</v>
      </c>
      <c r="F141" s="2" t="s">
        <v>28</v>
      </c>
      <c r="G141" s="18">
        <f>'Concert Info'!$A$7-B141</f>
        <v>17</v>
      </c>
      <c r="H141" s="18">
        <f>IF(OR(F141='Concert Info'!$C$6, F141='Concert Info'!$C$13), 5, IF(OR(F141='Concert Info'!$C$2,F141='Concert Info'!$C$7), 1, IF(OR(F141='Concert Info'!$C$3, F141='Concert Info'!$C$10, F141='Concert Info'!$C$14), 2, IF(F141='Concert Info'!$C$8, 3, IF(OR(F141='Concert Info'!$C$4, F141='Concert Info'!$C$9), 4, IF(OR(F141='Concert Info'!$C$5, F141='Concert Info'!$C$11), 6, IF(F141='Concert Info'!$C$12, 7)))))))</f>
        <v>1</v>
      </c>
      <c r="I141" s="2">
        <v>1117</v>
      </c>
      <c r="J141" s="2">
        <f>IF('Ticket Prices'!F141='Concert Info'!$C$2,'Concert Info'!$J$2,IF('Ticket Prices'!F141='Concert Info'!$C$3,'Concert Info'!$J$3,IF('Ticket Prices'!F141='Concert Info'!$C$4,'Concert Info'!$J$4,IF('Ticket Prices'!F141='Concert Info'!$C$5,'Concert Info'!$J$5,IF('Ticket Prices'!F141='Concert Info'!$C$6,'Concert Info'!$J$6,IF('Ticket Prices'!F141='Concert Info'!$C$7,'Concert Info'!$J$7,IF('Ticket Prices'!F141='Concert Info'!$C$8,'Concert Info'!$J$8,IF('Ticket Prices'!F141='Concert Info'!$C$9,'Concert Info'!$J$9,IF('Ticket Prices'!F141='Concert Info'!$C$10,'Concert Info'!$J$10,IF('Ticket Prices'!F141='Concert Info'!$C$11,'Concert Info'!$J$11,IF('Ticket Prices'!F141='Concert Info'!$C$12,'Concert Info'!$J$12,IF('Ticket Prices'!F141='Concert Info'!$C$13,'Concert Info'!$J$13,IF('Ticket Prices'!F141='Concert Info'!$C$14,'Concert Info'!$J$14,0)))))))))))))</f>
        <v>2</v>
      </c>
      <c r="K141" s="31">
        <v>39.5</v>
      </c>
    </row>
    <row r="142" spans="1:11" x14ac:dyDescent="0.25">
      <c r="A142" s="2">
        <v>141</v>
      </c>
      <c r="B142" s="19">
        <v>43889</v>
      </c>
      <c r="C142" s="20">
        <v>165</v>
      </c>
      <c r="D142" s="2" t="s">
        <v>59</v>
      </c>
      <c r="E142" s="2">
        <f t="shared" si="15"/>
        <v>1</v>
      </c>
      <c r="F142" s="2" t="s">
        <v>28</v>
      </c>
      <c r="G142" s="18">
        <f>'Concert Info'!$A$7-B142</f>
        <v>17</v>
      </c>
      <c r="H142" s="18">
        <f>IF(OR(F142='Concert Info'!$C$6, F142='Concert Info'!$C$13), 5, IF(OR(F142='Concert Info'!$C$2,F142='Concert Info'!$C$7), 1, IF(OR(F142='Concert Info'!$C$3, F142='Concert Info'!$C$10, F142='Concert Info'!$C$14), 2, IF(F142='Concert Info'!$C$8, 3, IF(OR(F142='Concert Info'!$C$4, F142='Concert Info'!$C$9), 4, IF(OR(F142='Concert Info'!$C$5, F142='Concert Info'!$C$11), 6, IF(F142='Concert Info'!$C$12, 7)))))))</f>
        <v>1</v>
      </c>
      <c r="I142" s="2">
        <v>1117</v>
      </c>
      <c r="J142" s="2">
        <f>IF('Ticket Prices'!F142='Concert Info'!$C$2,'Concert Info'!$J$2,IF('Ticket Prices'!F142='Concert Info'!$C$3,'Concert Info'!$J$3,IF('Ticket Prices'!F142='Concert Info'!$C$4,'Concert Info'!$J$4,IF('Ticket Prices'!F142='Concert Info'!$C$5,'Concert Info'!$J$5,IF('Ticket Prices'!F142='Concert Info'!$C$6,'Concert Info'!$J$6,IF('Ticket Prices'!F142='Concert Info'!$C$7,'Concert Info'!$J$7,IF('Ticket Prices'!F142='Concert Info'!$C$8,'Concert Info'!$J$8,IF('Ticket Prices'!F142='Concert Info'!$C$9,'Concert Info'!$J$9,IF('Ticket Prices'!F142='Concert Info'!$C$10,'Concert Info'!$J$10,IF('Ticket Prices'!F142='Concert Info'!$C$11,'Concert Info'!$J$11,IF('Ticket Prices'!F142='Concert Info'!$C$12,'Concert Info'!$J$12,IF('Ticket Prices'!F142='Concert Info'!$C$13,'Concert Info'!$J$13,IF('Ticket Prices'!F142='Concert Info'!$C$14,'Concert Info'!$J$14,0)))))))))))))</f>
        <v>2</v>
      </c>
      <c r="K142" s="31">
        <v>39.5</v>
      </c>
    </row>
    <row r="143" spans="1:11" x14ac:dyDescent="0.25">
      <c r="A143" s="2">
        <v>142</v>
      </c>
      <c r="B143" s="19">
        <v>43889</v>
      </c>
      <c r="C143" s="20">
        <v>370</v>
      </c>
      <c r="D143" s="2" t="s">
        <v>52</v>
      </c>
      <c r="E143" s="2">
        <f t="shared" si="15"/>
        <v>10</v>
      </c>
      <c r="F143" s="2" t="s">
        <v>31</v>
      </c>
      <c r="G143" s="18">
        <f>'Concert Info'!$A$8-B143</f>
        <v>19</v>
      </c>
      <c r="H143" s="18">
        <f>IF(OR(F143='Concert Info'!$C$6, F143='Concert Info'!$C$13), 5, IF(OR(F143='Concert Info'!$C$2,F143='Concert Info'!$C$7), 1, IF(OR(F143='Concert Info'!$C$3, F143='Concert Info'!$C$10, F143='Concert Info'!$C$14), 2, IF(F143='Concert Info'!$C$8, 3, IF(OR(F143='Concert Info'!$C$4, F143='Concert Info'!$C$9), 4, IF(OR(F143='Concert Info'!$C$5, F143='Concert Info'!$C$11), 6, IF(F143='Concert Info'!$C$12, 7)))))))</f>
        <v>3</v>
      </c>
      <c r="I143" s="2">
        <v>8010</v>
      </c>
      <c r="J143" s="2">
        <f>IF('Ticket Prices'!F143='Concert Info'!$C$2,'Concert Info'!$J$2,IF('Ticket Prices'!F143='Concert Info'!$C$3,'Concert Info'!$J$3,IF('Ticket Prices'!F143='Concert Info'!$C$4,'Concert Info'!$J$4,IF('Ticket Prices'!F143='Concert Info'!$C$5,'Concert Info'!$J$5,IF('Ticket Prices'!F143='Concert Info'!$C$6,'Concert Info'!$J$6,IF('Ticket Prices'!F143='Concert Info'!$C$7,'Concert Info'!$J$7,IF('Ticket Prices'!F143='Concert Info'!$C$8,'Concert Info'!$J$8,IF('Ticket Prices'!F143='Concert Info'!$C$9,'Concert Info'!$J$9,IF('Ticket Prices'!F143='Concert Info'!$C$10,'Concert Info'!$J$10,IF('Ticket Prices'!F143='Concert Info'!$C$11,'Concert Info'!$J$11,IF('Ticket Prices'!F143='Concert Info'!$C$12,'Concert Info'!$J$12,IF('Ticket Prices'!F143='Concert Info'!$C$13,'Concert Info'!$J$13,IF('Ticket Prices'!F143='Concert Info'!$C$14,'Concert Info'!$J$14,0)))))))))))))</f>
        <v>421</v>
      </c>
      <c r="K143" s="31">
        <v>149.5</v>
      </c>
    </row>
    <row r="144" spans="1:11" x14ac:dyDescent="0.25">
      <c r="A144" s="2">
        <v>143</v>
      </c>
      <c r="B144" s="19">
        <v>43889</v>
      </c>
      <c r="C144" s="20">
        <v>373</v>
      </c>
      <c r="D144" s="2" t="s">
        <v>49</v>
      </c>
      <c r="E144" s="2">
        <f t="shared" si="15"/>
        <v>9</v>
      </c>
      <c r="F144" s="2" t="s">
        <v>31</v>
      </c>
      <c r="G144" s="18">
        <f>'Concert Info'!$A$8-B144</f>
        <v>19</v>
      </c>
      <c r="H144" s="18">
        <f>IF(OR(F144='Concert Info'!$C$6, F144='Concert Info'!$C$13), 5, IF(OR(F144='Concert Info'!$C$2,F144='Concert Info'!$C$7), 1, IF(OR(F144='Concert Info'!$C$3, F144='Concert Info'!$C$10, F144='Concert Info'!$C$14), 2, IF(F144='Concert Info'!$C$8, 3, IF(OR(F144='Concert Info'!$C$4, F144='Concert Info'!$C$9), 4, IF(OR(F144='Concert Info'!$C$5, F144='Concert Info'!$C$11), 6, IF(F144='Concert Info'!$C$12, 7)))))))</f>
        <v>3</v>
      </c>
      <c r="I144" s="2">
        <v>8010</v>
      </c>
      <c r="J144" s="2">
        <f>IF('Ticket Prices'!F144='Concert Info'!$C$2,'Concert Info'!$J$2,IF('Ticket Prices'!F144='Concert Info'!$C$3,'Concert Info'!$J$3,IF('Ticket Prices'!F144='Concert Info'!$C$4,'Concert Info'!$J$4,IF('Ticket Prices'!F144='Concert Info'!$C$5,'Concert Info'!$J$5,IF('Ticket Prices'!F144='Concert Info'!$C$6,'Concert Info'!$J$6,IF('Ticket Prices'!F144='Concert Info'!$C$7,'Concert Info'!$J$7,IF('Ticket Prices'!F144='Concert Info'!$C$8,'Concert Info'!$J$8,IF('Ticket Prices'!F144='Concert Info'!$C$9,'Concert Info'!$J$9,IF('Ticket Prices'!F144='Concert Info'!$C$10,'Concert Info'!$J$10,IF('Ticket Prices'!F144='Concert Info'!$C$11,'Concert Info'!$J$11,IF('Ticket Prices'!F144='Concert Info'!$C$12,'Concert Info'!$J$12,IF('Ticket Prices'!F144='Concert Info'!$C$13,'Concert Info'!$J$13,IF('Ticket Prices'!F144='Concert Info'!$C$14,'Concert Info'!$J$14,0)))))))))))))</f>
        <v>421</v>
      </c>
      <c r="K144" s="31">
        <v>149.5</v>
      </c>
    </row>
    <row r="145" spans="1:11" x14ac:dyDescent="0.25">
      <c r="A145" s="2">
        <v>144</v>
      </c>
      <c r="B145" s="19">
        <v>43889</v>
      </c>
      <c r="C145" s="20">
        <v>403</v>
      </c>
      <c r="D145" s="2" t="s">
        <v>55</v>
      </c>
      <c r="E145" s="2">
        <f t="shared" si="15"/>
        <v>8</v>
      </c>
      <c r="F145" s="2" t="s">
        <v>31</v>
      </c>
      <c r="G145" s="18">
        <f>'Concert Info'!$A$8-B145</f>
        <v>19</v>
      </c>
      <c r="H145" s="18">
        <f>IF(OR(F145='Concert Info'!$C$6, F145='Concert Info'!$C$13), 5, IF(OR(F145='Concert Info'!$C$2,F145='Concert Info'!$C$7), 1, IF(OR(F145='Concert Info'!$C$3, F145='Concert Info'!$C$10, F145='Concert Info'!$C$14), 2, IF(F145='Concert Info'!$C$8, 3, IF(OR(F145='Concert Info'!$C$4, F145='Concert Info'!$C$9), 4, IF(OR(F145='Concert Info'!$C$5, F145='Concert Info'!$C$11), 6, IF(F145='Concert Info'!$C$12, 7)))))))</f>
        <v>3</v>
      </c>
      <c r="I145" s="2">
        <v>8010</v>
      </c>
      <c r="J145" s="2">
        <f>IF('Ticket Prices'!F145='Concert Info'!$C$2,'Concert Info'!$J$2,IF('Ticket Prices'!F145='Concert Info'!$C$3,'Concert Info'!$J$3,IF('Ticket Prices'!F145='Concert Info'!$C$4,'Concert Info'!$J$4,IF('Ticket Prices'!F145='Concert Info'!$C$5,'Concert Info'!$J$5,IF('Ticket Prices'!F145='Concert Info'!$C$6,'Concert Info'!$J$6,IF('Ticket Prices'!F145='Concert Info'!$C$7,'Concert Info'!$J$7,IF('Ticket Prices'!F145='Concert Info'!$C$8,'Concert Info'!$J$8,IF('Ticket Prices'!F145='Concert Info'!$C$9,'Concert Info'!$J$9,IF('Ticket Prices'!F145='Concert Info'!$C$10,'Concert Info'!$J$10,IF('Ticket Prices'!F145='Concert Info'!$C$11,'Concert Info'!$J$11,IF('Ticket Prices'!F145='Concert Info'!$C$12,'Concert Info'!$J$12,IF('Ticket Prices'!F145='Concert Info'!$C$13,'Concert Info'!$J$13,IF('Ticket Prices'!F145='Concert Info'!$C$14,'Concert Info'!$J$14,0)))))))))))))</f>
        <v>421</v>
      </c>
      <c r="K145" s="31">
        <v>149.5</v>
      </c>
    </row>
    <row r="146" spans="1:11" x14ac:dyDescent="0.25">
      <c r="A146" s="2">
        <v>145</v>
      </c>
      <c r="B146" s="19">
        <v>43889</v>
      </c>
      <c r="C146" s="20">
        <v>289</v>
      </c>
      <c r="D146" s="2" t="s">
        <v>56</v>
      </c>
      <c r="E146" s="2">
        <f t="shared" si="15"/>
        <v>6</v>
      </c>
      <c r="F146" s="2" t="s">
        <v>31</v>
      </c>
      <c r="G146" s="18">
        <f>'Concert Info'!$A$8-B146</f>
        <v>19</v>
      </c>
      <c r="H146" s="18">
        <f>IF(OR(F146='Concert Info'!$C$6, F146='Concert Info'!$C$13), 5, IF(OR(F146='Concert Info'!$C$2,F146='Concert Info'!$C$7), 1, IF(OR(F146='Concert Info'!$C$3, F146='Concert Info'!$C$10, F146='Concert Info'!$C$14), 2, IF(F146='Concert Info'!$C$8, 3, IF(OR(F146='Concert Info'!$C$4, F146='Concert Info'!$C$9), 4, IF(OR(F146='Concert Info'!$C$5, F146='Concert Info'!$C$11), 6, IF(F146='Concert Info'!$C$12, 7)))))))</f>
        <v>3</v>
      </c>
      <c r="I146" s="2">
        <v>8010</v>
      </c>
      <c r="J146" s="2">
        <f>IF('Ticket Prices'!F146='Concert Info'!$C$2,'Concert Info'!$J$2,IF('Ticket Prices'!F146='Concert Info'!$C$3,'Concert Info'!$J$3,IF('Ticket Prices'!F146='Concert Info'!$C$4,'Concert Info'!$J$4,IF('Ticket Prices'!F146='Concert Info'!$C$5,'Concert Info'!$J$5,IF('Ticket Prices'!F146='Concert Info'!$C$6,'Concert Info'!$J$6,IF('Ticket Prices'!F146='Concert Info'!$C$7,'Concert Info'!$J$7,IF('Ticket Prices'!F146='Concert Info'!$C$8,'Concert Info'!$J$8,IF('Ticket Prices'!F146='Concert Info'!$C$9,'Concert Info'!$J$9,IF('Ticket Prices'!F146='Concert Info'!$C$10,'Concert Info'!$J$10,IF('Ticket Prices'!F146='Concert Info'!$C$11,'Concert Info'!$J$11,IF('Ticket Prices'!F146='Concert Info'!$C$12,'Concert Info'!$J$12,IF('Ticket Prices'!F146='Concert Info'!$C$13,'Concert Info'!$J$13,IF('Ticket Prices'!F146='Concert Info'!$C$14,'Concert Info'!$J$14,0)))))))))))))</f>
        <v>421</v>
      </c>
      <c r="K146" s="31">
        <v>149.5</v>
      </c>
    </row>
    <row r="147" spans="1:11" x14ac:dyDescent="0.25">
      <c r="A147" s="2">
        <v>146</v>
      </c>
      <c r="B147" s="19">
        <v>43889</v>
      </c>
      <c r="C147" s="20">
        <v>317</v>
      </c>
      <c r="D147" s="2" t="s">
        <v>68</v>
      </c>
      <c r="E147" s="2">
        <f t="shared" si="15"/>
        <v>7</v>
      </c>
      <c r="F147" s="2" t="s">
        <v>31</v>
      </c>
      <c r="G147" s="18">
        <f>'Concert Info'!$A$8-B147</f>
        <v>19</v>
      </c>
      <c r="H147" s="18">
        <f>IF(OR(F147='Concert Info'!$C$6, F147='Concert Info'!$C$13), 5, IF(OR(F147='Concert Info'!$C$2,F147='Concert Info'!$C$7), 1, IF(OR(F147='Concert Info'!$C$3, F147='Concert Info'!$C$10, F147='Concert Info'!$C$14), 2, IF(F147='Concert Info'!$C$8, 3, IF(OR(F147='Concert Info'!$C$4, F147='Concert Info'!$C$9), 4, IF(OR(F147='Concert Info'!$C$5, F147='Concert Info'!$C$11), 6, IF(F147='Concert Info'!$C$12, 7)))))))</f>
        <v>3</v>
      </c>
      <c r="I147" s="2">
        <v>8010</v>
      </c>
      <c r="J147" s="2">
        <f>IF('Ticket Prices'!F147='Concert Info'!$C$2,'Concert Info'!$J$2,IF('Ticket Prices'!F147='Concert Info'!$C$3,'Concert Info'!$J$3,IF('Ticket Prices'!F147='Concert Info'!$C$4,'Concert Info'!$J$4,IF('Ticket Prices'!F147='Concert Info'!$C$5,'Concert Info'!$J$5,IF('Ticket Prices'!F147='Concert Info'!$C$6,'Concert Info'!$J$6,IF('Ticket Prices'!F147='Concert Info'!$C$7,'Concert Info'!$J$7,IF('Ticket Prices'!F147='Concert Info'!$C$8,'Concert Info'!$J$8,IF('Ticket Prices'!F147='Concert Info'!$C$9,'Concert Info'!$J$9,IF('Ticket Prices'!F147='Concert Info'!$C$10,'Concert Info'!$J$10,IF('Ticket Prices'!F147='Concert Info'!$C$11,'Concert Info'!$J$11,IF('Ticket Prices'!F147='Concert Info'!$C$12,'Concert Info'!$J$12,IF('Ticket Prices'!F147='Concert Info'!$C$13,'Concert Info'!$J$13,IF('Ticket Prices'!F147='Concert Info'!$C$14,'Concert Info'!$J$14,0)))))))))))))</f>
        <v>421</v>
      </c>
      <c r="K147" s="31">
        <v>149.5</v>
      </c>
    </row>
    <row r="148" spans="1:11" x14ac:dyDescent="0.25">
      <c r="A148" s="2">
        <v>147</v>
      </c>
      <c r="B148" s="19">
        <v>43889</v>
      </c>
      <c r="C148" s="20">
        <v>339</v>
      </c>
      <c r="D148" s="2" t="s">
        <v>57</v>
      </c>
      <c r="E148" s="2">
        <f t="shared" si="15"/>
        <v>4</v>
      </c>
      <c r="F148" s="2" t="s">
        <v>31</v>
      </c>
      <c r="G148" s="18">
        <f>'Concert Info'!$A$8-B148</f>
        <v>19</v>
      </c>
      <c r="H148" s="18">
        <f>IF(OR(F148='Concert Info'!$C$6, F148='Concert Info'!$C$13), 5, IF(OR(F148='Concert Info'!$C$2,F148='Concert Info'!$C$7), 1, IF(OR(F148='Concert Info'!$C$3, F148='Concert Info'!$C$10, F148='Concert Info'!$C$14), 2, IF(F148='Concert Info'!$C$8, 3, IF(OR(F148='Concert Info'!$C$4, F148='Concert Info'!$C$9), 4, IF(OR(F148='Concert Info'!$C$5, F148='Concert Info'!$C$11), 6, IF(F148='Concert Info'!$C$12, 7)))))))</f>
        <v>3</v>
      </c>
      <c r="I148" s="2">
        <v>8010</v>
      </c>
      <c r="J148" s="2">
        <f>IF('Ticket Prices'!F148='Concert Info'!$C$2,'Concert Info'!$J$2,IF('Ticket Prices'!F148='Concert Info'!$C$3,'Concert Info'!$J$3,IF('Ticket Prices'!F148='Concert Info'!$C$4,'Concert Info'!$J$4,IF('Ticket Prices'!F148='Concert Info'!$C$5,'Concert Info'!$J$5,IF('Ticket Prices'!F148='Concert Info'!$C$6,'Concert Info'!$J$6,IF('Ticket Prices'!F148='Concert Info'!$C$7,'Concert Info'!$J$7,IF('Ticket Prices'!F148='Concert Info'!$C$8,'Concert Info'!$J$8,IF('Ticket Prices'!F148='Concert Info'!$C$9,'Concert Info'!$J$9,IF('Ticket Prices'!F148='Concert Info'!$C$10,'Concert Info'!$J$10,IF('Ticket Prices'!F148='Concert Info'!$C$11,'Concert Info'!$J$11,IF('Ticket Prices'!F148='Concert Info'!$C$12,'Concert Info'!$J$12,IF('Ticket Prices'!F148='Concert Info'!$C$13,'Concert Info'!$J$13,IF('Ticket Prices'!F148='Concert Info'!$C$14,'Concert Info'!$J$14,0)))))))))))))</f>
        <v>421</v>
      </c>
      <c r="K148" s="31">
        <v>99.5</v>
      </c>
    </row>
    <row r="149" spans="1:11" x14ac:dyDescent="0.25">
      <c r="A149" s="2">
        <v>148</v>
      </c>
      <c r="B149" s="19">
        <v>43889</v>
      </c>
      <c r="C149" s="20">
        <v>299</v>
      </c>
      <c r="D149" s="2" t="s">
        <v>58</v>
      </c>
      <c r="E149" s="2">
        <f t="shared" si="15"/>
        <v>3</v>
      </c>
      <c r="F149" s="2" t="s">
        <v>31</v>
      </c>
      <c r="G149" s="18">
        <f>'Concert Info'!$A$8-B149</f>
        <v>19</v>
      </c>
      <c r="H149" s="18">
        <f>IF(OR(F149='Concert Info'!$C$6, F149='Concert Info'!$C$13), 5, IF(OR(F149='Concert Info'!$C$2,F149='Concert Info'!$C$7), 1, IF(OR(F149='Concert Info'!$C$3, F149='Concert Info'!$C$10, F149='Concert Info'!$C$14), 2, IF(F149='Concert Info'!$C$8, 3, IF(OR(F149='Concert Info'!$C$4, F149='Concert Info'!$C$9), 4, IF(OR(F149='Concert Info'!$C$5, F149='Concert Info'!$C$11), 6, IF(F149='Concert Info'!$C$12, 7)))))))</f>
        <v>3</v>
      </c>
      <c r="I149" s="2">
        <v>8010</v>
      </c>
      <c r="J149" s="2">
        <f>IF('Ticket Prices'!F149='Concert Info'!$C$2,'Concert Info'!$J$2,IF('Ticket Prices'!F149='Concert Info'!$C$3,'Concert Info'!$J$3,IF('Ticket Prices'!F149='Concert Info'!$C$4,'Concert Info'!$J$4,IF('Ticket Prices'!F149='Concert Info'!$C$5,'Concert Info'!$J$5,IF('Ticket Prices'!F149='Concert Info'!$C$6,'Concert Info'!$J$6,IF('Ticket Prices'!F149='Concert Info'!$C$7,'Concert Info'!$J$7,IF('Ticket Prices'!F149='Concert Info'!$C$8,'Concert Info'!$J$8,IF('Ticket Prices'!F149='Concert Info'!$C$9,'Concert Info'!$J$9,IF('Ticket Prices'!F149='Concert Info'!$C$10,'Concert Info'!$J$10,IF('Ticket Prices'!F149='Concert Info'!$C$11,'Concert Info'!$J$11,IF('Ticket Prices'!F149='Concert Info'!$C$12,'Concert Info'!$J$12,IF('Ticket Prices'!F149='Concert Info'!$C$13,'Concert Info'!$J$13,IF('Ticket Prices'!F149='Concert Info'!$C$14,'Concert Info'!$J$14,0)))))))))))))</f>
        <v>421</v>
      </c>
      <c r="K149" s="31">
        <v>99.5</v>
      </c>
    </row>
    <row r="150" spans="1:11" x14ac:dyDescent="0.25">
      <c r="A150" s="2">
        <v>149</v>
      </c>
      <c r="B150" s="19">
        <v>43889</v>
      </c>
      <c r="C150" s="20">
        <v>191</v>
      </c>
      <c r="D150" s="2" t="s">
        <v>60</v>
      </c>
      <c r="E150" s="2">
        <f t="shared" si="15"/>
        <v>2</v>
      </c>
      <c r="F150" s="2" t="s">
        <v>31</v>
      </c>
      <c r="G150" s="18">
        <f>'Concert Info'!$A$8-B150</f>
        <v>19</v>
      </c>
      <c r="H150" s="18">
        <f>IF(OR(F150='Concert Info'!$C$6, F150='Concert Info'!$C$13), 5, IF(OR(F150='Concert Info'!$C$2,F150='Concert Info'!$C$7), 1, IF(OR(F150='Concert Info'!$C$3, F150='Concert Info'!$C$10, F150='Concert Info'!$C$14), 2, IF(F150='Concert Info'!$C$8, 3, IF(OR(F150='Concert Info'!$C$4, F150='Concert Info'!$C$9), 4, IF(OR(F150='Concert Info'!$C$5, F150='Concert Info'!$C$11), 6, IF(F150='Concert Info'!$C$12, 7)))))))</f>
        <v>3</v>
      </c>
      <c r="I150" s="2">
        <v>8010</v>
      </c>
      <c r="J150" s="2">
        <f>IF('Ticket Prices'!F150='Concert Info'!$C$2,'Concert Info'!$J$2,IF('Ticket Prices'!F150='Concert Info'!$C$3,'Concert Info'!$J$3,IF('Ticket Prices'!F150='Concert Info'!$C$4,'Concert Info'!$J$4,IF('Ticket Prices'!F150='Concert Info'!$C$5,'Concert Info'!$J$5,IF('Ticket Prices'!F150='Concert Info'!$C$6,'Concert Info'!$J$6,IF('Ticket Prices'!F150='Concert Info'!$C$7,'Concert Info'!$J$7,IF('Ticket Prices'!F150='Concert Info'!$C$8,'Concert Info'!$J$8,IF('Ticket Prices'!F150='Concert Info'!$C$9,'Concert Info'!$J$9,IF('Ticket Prices'!F150='Concert Info'!$C$10,'Concert Info'!$J$10,IF('Ticket Prices'!F150='Concert Info'!$C$11,'Concert Info'!$J$11,IF('Ticket Prices'!F150='Concert Info'!$C$12,'Concert Info'!$J$12,IF('Ticket Prices'!F150='Concert Info'!$C$13,'Concert Info'!$J$13,IF('Ticket Prices'!F150='Concert Info'!$C$14,'Concert Info'!$J$14,0)))))))))))))</f>
        <v>421</v>
      </c>
      <c r="K150" s="31">
        <v>39.5</v>
      </c>
    </row>
    <row r="151" spans="1:11" x14ac:dyDescent="0.25">
      <c r="A151" s="2">
        <v>150</v>
      </c>
      <c r="B151" s="19">
        <v>43889</v>
      </c>
      <c r="C151" s="20">
        <v>195</v>
      </c>
      <c r="D151" s="2" t="s">
        <v>59</v>
      </c>
      <c r="E151" s="2">
        <f t="shared" si="15"/>
        <v>1</v>
      </c>
      <c r="F151" s="2" t="s">
        <v>31</v>
      </c>
      <c r="G151" s="18">
        <f>'Concert Info'!$A$8-B151</f>
        <v>19</v>
      </c>
      <c r="H151" s="18">
        <f>IF(OR(F151='Concert Info'!$C$6, F151='Concert Info'!$C$13), 5, IF(OR(F151='Concert Info'!$C$2,F151='Concert Info'!$C$7), 1, IF(OR(F151='Concert Info'!$C$3, F151='Concert Info'!$C$10, F151='Concert Info'!$C$14), 2, IF(F151='Concert Info'!$C$8, 3, IF(OR(F151='Concert Info'!$C$4, F151='Concert Info'!$C$9), 4, IF(OR(F151='Concert Info'!$C$5, F151='Concert Info'!$C$11), 6, IF(F151='Concert Info'!$C$12, 7)))))))</f>
        <v>3</v>
      </c>
      <c r="I151" s="2">
        <v>8010</v>
      </c>
      <c r="J151" s="2">
        <f>IF('Ticket Prices'!F151='Concert Info'!$C$2,'Concert Info'!$J$2,IF('Ticket Prices'!F151='Concert Info'!$C$3,'Concert Info'!$J$3,IF('Ticket Prices'!F151='Concert Info'!$C$4,'Concert Info'!$J$4,IF('Ticket Prices'!F151='Concert Info'!$C$5,'Concert Info'!$J$5,IF('Ticket Prices'!F151='Concert Info'!$C$6,'Concert Info'!$J$6,IF('Ticket Prices'!F151='Concert Info'!$C$7,'Concert Info'!$J$7,IF('Ticket Prices'!F151='Concert Info'!$C$8,'Concert Info'!$J$8,IF('Ticket Prices'!F151='Concert Info'!$C$9,'Concert Info'!$J$9,IF('Ticket Prices'!F151='Concert Info'!$C$10,'Concert Info'!$J$10,IF('Ticket Prices'!F151='Concert Info'!$C$11,'Concert Info'!$J$11,IF('Ticket Prices'!F151='Concert Info'!$C$12,'Concert Info'!$J$12,IF('Ticket Prices'!F151='Concert Info'!$C$13,'Concert Info'!$J$13,IF('Ticket Prices'!F151='Concert Info'!$C$14,'Concert Info'!$J$14,0)))))))))))))</f>
        <v>421</v>
      </c>
      <c r="K151" s="31">
        <v>39.5</v>
      </c>
    </row>
    <row r="152" spans="1:11" x14ac:dyDescent="0.25">
      <c r="A152" s="2">
        <v>151</v>
      </c>
      <c r="B152" s="19">
        <v>43889</v>
      </c>
      <c r="C152" s="20">
        <v>680</v>
      </c>
      <c r="D152" s="2" t="s">
        <v>52</v>
      </c>
      <c r="E152" s="2">
        <f t="shared" si="15"/>
        <v>10</v>
      </c>
      <c r="F152" s="2" t="s">
        <v>35</v>
      </c>
      <c r="G152" s="18">
        <f>'Concert Info'!$A$9 -'Ticket Prices'!B151</f>
        <v>20</v>
      </c>
      <c r="H152" s="18">
        <f>IF(OR(F152='Concert Info'!$C$6, F152='Concert Info'!$C$13), 5, IF(OR(F152='Concert Info'!$C$2,F152='Concert Info'!$C$7), 1, IF(OR(F152='Concert Info'!$C$3, F152='Concert Info'!$C$10, F152='Concert Info'!$C$14), 2, IF(F152='Concert Info'!$C$8, 3, IF(OR(F152='Concert Info'!$C$4, F152='Concert Info'!$C$9), 4, IF(OR(F152='Concert Info'!$C$5, F152='Concert Info'!$C$11), 6, IF(F152='Concert Info'!$C$12, 7)))))))</f>
        <v>4</v>
      </c>
      <c r="I152" s="2">
        <v>7621</v>
      </c>
      <c r="J152" s="2">
        <f>IF('Ticket Prices'!F152='Concert Info'!$C$2,'Concert Info'!$J$2,IF('Ticket Prices'!F152='Concert Info'!$C$3,'Concert Info'!$J$3,IF('Ticket Prices'!F152='Concert Info'!$C$4,'Concert Info'!$J$4,IF('Ticket Prices'!F152='Concert Info'!$C$5,'Concert Info'!$J$5,IF('Ticket Prices'!F152='Concert Info'!$C$6,'Concert Info'!$J$6,IF('Ticket Prices'!F152='Concert Info'!$C$7,'Concert Info'!$J$7,IF('Ticket Prices'!F152='Concert Info'!$C$8,'Concert Info'!$J$8,IF('Ticket Prices'!F152='Concert Info'!$C$9,'Concert Info'!$J$9,IF('Ticket Prices'!F152='Concert Info'!$C$10,'Concert Info'!$J$10,IF('Ticket Prices'!F152='Concert Info'!$C$11,'Concert Info'!$J$11,IF('Ticket Prices'!F152='Concert Info'!$C$12,'Concert Info'!$J$12,IF('Ticket Prices'!F152='Concert Info'!$C$13,'Concert Info'!$J$13,IF('Ticket Prices'!F152='Concert Info'!$C$14,'Concert Info'!$J$14,0)))))))))))))</f>
        <v>1205</v>
      </c>
      <c r="K152" s="31">
        <v>149.5</v>
      </c>
    </row>
    <row r="153" spans="1:11" x14ac:dyDescent="0.25">
      <c r="A153" s="2">
        <v>152</v>
      </c>
      <c r="B153" s="19">
        <v>43889</v>
      </c>
      <c r="C153" s="20">
        <v>353</v>
      </c>
      <c r="D153" s="2" t="s">
        <v>49</v>
      </c>
      <c r="E153" s="2">
        <f t="shared" si="15"/>
        <v>9</v>
      </c>
      <c r="F153" s="2" t="s">
        <v>35</v>
      </c>
      <c r="G153" s="18">
        <f>'Concert Info'!$A$9 -'Ticket Prices'!B152</f>
        <v>20</v>
      </c>
      <c r="H153" s="18">
        <f>IF(OR(F153='Concert Info'!$C$6, F153='Concert Info'!$C$13), 5, IF(OR(F153='Concert Info'!$C$2,F153='Concert Info'!$C$7), 1, IF(OR(F153='Concert Info'!$C$3, F153='Concert Info'!$C$10, F153='Concert Info'!$C$14), 2, IF(F153='Concert Info'!$C$8, 3, IF(OR(F153='Concert Info'!$C$4, F153='Concert Info'!$C$9), 4, IF(OR(F153='Concert Info'!$C$5, F153='Concert Info'!$C$11), 6, IF(F153='Concert Info'!$C$12, 7)))))))</f>
        <v>4</v>
      </c>
      <c r="I153" s="2">
        <v>7621</v>
      </c>
      <c r="J153" s="2">
        <f>IF('Ticket Prices'!F153='Concert Info'!$C$2,'Concert Info'!$J$2,IF('Ticket Prices'!F153='Concert Info'!$C$3,'Concert Info'!$J$3,IF('Ticket Prices'!F153='Concert Info'!$C$4,'Concert Info'!$J$4,IF('Ticket Prices'!F153='Concert Info'!$C$5,'Concert Info'!$J$5,IF('Ticket Prices'!F153='Concert Info'!$C$6,'Concert Info'!$J$6,IF('Ticket Prices'!F153='Concert Info'!$C$7,'Concert Info'!$J$7,IF('Ticket Prices'!F153='Concert Info'!$C$8,'Concert Info'!$J$8,IF('Ticket Prices'!F153='Concert Info'!$C$9,'Concert Info'!$J$9,IF('Ticket Prices'!F153='Concert Info'!$C$10,'Concert Info'!$J$10,IF('Ticket Prices'!F153='Concert Info'!$C$11,'Concert Info'!$J$11,IF('Ticket Prices'!F153='Concert Info'!$C$12,'Concert Info'!$J$12,IF('Ticket Prices'!F153='Concert Info'!$C$13,'Concert Info'!$J$13,IF('Ticket Prices'!F153='Concert Info'!$C$14,'Concert Info'!$J$14,0)))))))))))))</f>
        <v>1205</v>
      </c>
      <c r="K153" s="31">
        <v>149.5</v>
      </c>
    </row>
    <row r="154" spans="1:11" x14ac:dyDescent="0.25">
      <c r="A154" s="2">
        <v>153</v>
      </c>
      <c r="B154" s="19">
        <v>43889</v>
      </c>
      <c r="C154" s="20">
        <v>355</v>
      </c>
      <c r="D154" s="2" t="s">
        <v>55</v>
      </c>
      <c r="E154" s="2">
        <f t="shared" si="15"/>
        <v>8</v>
      </c>
      <c r="F154" s="2" t="s">
        <v>35</v>
      </c>
      <c r="G154" s="18">
        <f>'Concert Info'!$A$9 -'Ticket Prices'!B153</f>
        <v>20</v>
      </c>
      <c r="H154" s="18">
        <f>IF(OR(F154='Concert Info'!$C$6, F154='Concert Info'!$C$13), 5, IF(OR(F154='Concert Info'!$C$2,F154='Concert Info'!$C$7), 1, IF(OR(F154='Concert Info'!$C$3, F154='Concert Info'!$C$10, F154='Concert Info'!$C$14), 2, IF(F154='Concert Info'!$C$8, 3, IF(OR(F154='Concert Info'!$C$4, F154='Concert Info'!$C$9), 4, IF(OR(F154='Concert Info'!$C$5, F154='Concert Info'!$C$11), 6, IF(F154='Concert Info'!$C$12, 7)))))))</f>
        <v>4</v>
      </c>
      <c r="I154" s="2">
        <v>7621</v>
      </c>
      <c r="J154" s="2">
        <f>IF('Ticket Prices'!F154='Concert Info'!$C$2,'Concert Info'!$J$2,IF('Ticket Prices'!F154='Concert Info'!$C$3,'Concert Info'!$J$3,IF('Ticket Prices'!F154='Concert Info'!$C$4,'Concert Info'!$J$4,IF('Ticket Prices'!F154='Concert Info'!$C$5,'Concert Info'!$J$5,IF('Ticket Prices'!F154='Concert Info'!$C$6,'Concert Info'!$J$6,IF('Ticket Prices'!F154='Concert Info'!$C$7,'Concert Info'!$J$7,IF('Ticket Prices'!F154='Concert Info'!$C$8,'Concert Info'!$J$8,IF('Ticket Prices'!F154='Concert Info'!$C$9,'Concert Info'!$J$9,IF('Ticket Prices'!F154='Concert Info'!$C$10,'Concert Info'!$J$10,IF('Ticket Prices'!F154='Concert Info'!$C$11,'Concert Info'!$J$11,IF('Ticket Prices'!F154='Concert Info'!$C$12,'Concert Info'!$J$12,IF('Ticket Prices'!F154='Concert Info'!$C$13,'Concert Info'!$J$13,IF('Ticket Prices'!F154='Concert Info'!$C$14,'Concert Info'!$J$14,0)))))))))))))</f>
        <v>1205</v>
      </c>
      <c r="K154" s="31">
        <v>145.5</v>
      </c>
    </row>
    <row r="155" spans="1:11" x14ac:dyDescent="0.25">
      <c r="A155" s="2">
        <v>154</v>
      </c>
      <c r="B155" s="19">
        <v>43889</v>
      </c>
      <c r="C155" s="20">
        <v>313</v>
      </c>
      <c r="D155" s="2" t="s">
        <v>56</v>
      </c>
      <c r="E155" s="2">
        <f t="shared" si="15"/>
        <v>6</v>
      </c>
      <c r="F155" s="2" t="s">
        <v>35</v>
      </c>
      <c r="G155" s="18">
        <f>'Concert Info'!$A$9 -'Ticket Prices'!B154</f>
        <v>20</v>
      </c>
      <c r="H155" s="18">
        <f>IF(OR(F155='Concert Info'!$C$6, F155='Concert Info'!$C$13), 5, IF(OR(F155='Concert Info'!$C$2,F155='Concert Info'!$C$7), 1, IF(OR(F155='Concert Info'!$C$3, F155='Concert Info'!$C$10, F155='Concert Info'!$C$14), 2, IF(F155='Concert Info'!$C$8, 3, IF(OR(F155='Concert Info'!$C$4, F155='Concert Info'!$C$9), 4, IF(OR(F155='Concert Info'!$C$5, F155='Concert Info'!$C$11), 6, IF(F155='Concert Info'!$C$12, 7)))))))</f>
        <v>4</v>
      </c>
      <c r="I155" s="2">
        <v>7621</v>
      </c>
      <c r="J155" s="2">
        <f>IF('Ticket Prices'!F155='Concert Info'!$C$2,'Concert Info'!$J$2,IF('Ticket Prices'!F155='Concert Info'!$C$3,'Concert Info'!$J$3,IF('Ticket Prices'!F155='Concert Info'!$C$4,'Concert Info'!$J$4,IF('Ticket Prices'!F155='Concert Info'!$C$5,'Concert Info'!$J$5,IF('Ticket Prices'!F155='Concert Info'!$C$6,'Concert Info'!$J$6,IF('Ticket Prices'!F155='Concert Info'!$C$7,'Concert Info'!$J$7,IF('Ticket Prices'!F155='Concert Info'!$C$8,'Concert Info'!$J$8,IF('Ticket Prices'!F155='Concert Info'!$C$9,'Concert Info'!$J$9,IF('Ticket Prices'!F155='Concert Info'!$C$10,'Concert Info'!$J$10,IF('Ticket Prices'!F155='Concert Info'!$C$11,'Concert Info'!$J$11,IF('Ticket Prices'!F155='Concert Info'!$C$12,'Concert Info'!$J$12,IF('Ticket Prices'!F155='Concert Info'!$C$13,'Concert Info'!$J$13,IF('Ticket Prices'!F155='Concert Info'!$C$14,'Concert Info'!$J$14,0)))))))))))))</f>
        <v>1205</v>
      </c>
      <c r="K155" s="31">
        <v>99.5</v>
      </c>
    </row>
    <row r="156" spans="1:11" x14ac:dyDescent="0.25">
      <c r="A156" s="2">
        <v>155</v>
      </c>
      <c r="B156" s="19">
        <v>43889</v>
      </c>
      <c r="C156" s="20">
        <v>356</v>
      </c>
      <c r="D156" s="2" t="s">
        <v>68</v>
      </c>
      <c r="E156" s="2">
        <f t="shared" si="15"/>
        <v>7</v>
      </c>
      <c r="F156" s="2" t="s">
        <v>35</v>
      </c>
      <c r="G156" s="18">
        <f>'Concert Info'!$A$9 -'Ticket Prices'!B155</f>
        <v>20</v>
      </c>
      <c r="H156" s="18">
        <f>IF(OR(F156='Concert Info'!$C$6, F156='Concert Info'!$C$13), 5, IF(OR(F156='Concert Info'!$C$2,F156='Concert Info'!$C$7), 1, IF(OR(F156='Concert Info'!$C$3, F156='Concert Info'!$C$10, F156='Concert Info'!$C$14), 2, IF(F156='Concert Info'!$C$8, 3, IF(OR(F156='Concert Info'!$C$4, F156='Concert Info'!$C$9), 4, IF(OR(F156='Concert Info'!$C$5, F156='Concert Info'!$C$11), 6, IF(F156='Concert Info'!$C$12, 7)))))))</f>
        <v>4</v>
      </c>
      <c r="I156" s="2">
        <v>7621</v>
      </c>
      <c r="J156" s="2">
        <f>IF('Ticket Prices'!F156='Concert Info'!$C$2,'Concert Info'!$J$2,IF('Ticket Prices'!F156='Concert Info'!$C$3,'Concert Info'!$J$3,IF('Ticket Prices'!F156='Concert Info'!$C$4,'Concert Info'!$J$4,IF('Ticket Prices'!F156='Concert Info'!$C$5,'Concert Info'!$J$5,IF('Ticket Prices'!F156='Concert Info'!$C$6,'Concert Info'!$J$6,IF('Ticket Prices'!F156='Concert Info'!$C$7,'Concert Info'!$J$7,IF('Ticket Prices'!F156='Concert Info'!$C$8,'Concert Info'!$J$8,IF('Ticket Prices'!F156='Concert Info'!$C$9,'Concert Info'!$J$9,IF('Ticket Prices'!F156='Concert Info'!$C$10,'Concert Info'!$J$10,IF('Ticket Prices'!F156='Concert Info'!$C$11,'Concert Info'!$J$11,IF('Ticket Prices'!F156='Concert Info'!$C$12,'Concert Info'!$J$12,IF('Ticket Prices'!F156='Concert Info'!$C$13,'Concert Info'!$J$13,IF('Ticket Prices'!F156='Concert Info'!$C$14,'Concert Info'!$J$14,0)))))))))))))</f>
        <v>1205</v>
      </c>
      <c r="K156" s="31">
        <v>149.5</v>
      </c>
    </row>
    <row r="157" spans="1:11" x14ac:dyDescent="0.25">
      <c r="A157" s="2">
        <v>156</v>
      </c>
      <c r="B157" s="19">
        <v>43889</v>
      </c>
      <c r="C157" s="20">
        <v>310</v>
      </c>
      <c r="D157" s="2" t="s">
        <v>57</v>
      </c>
      <c r="E157" s="2">
        <f t="shared" si="15"/>
        <v>4</v>
      </c>
      <c r="F157" s="2" t="s">
        <v>35</v>
      </c>
      <c r="G157" s="18">
        <f>'Concert Info'!$A$9 -'Ticket Prices'!B156</f>
        <v>20</v>
      </c>
      <c r="H157" s="18">
        <f>IF(OR(F157='Concert Info'!$C$6, F157='Concert Info'!$C$13), 5, IF(OR(F157='Concert Info'!$C$2,F157='Concert Info'!$C$7), 1, IF(OR(F157='Concert Info'!$C$3, F157='Concert Info'!$C$10, F157='Concert Info'!$C$14), 2, IF(F157='Concert Info'!$C$8, 3, IF(OR(F157='Concert Info'!$C$4, F157='Concert Info'!$C$9), 4, IF(OR(F157='Concert Info'!$C$5, F157='Concert Info'!$C$11), 6, IF(F157='Concert Info'!$C$12, 7)))))))</f>
        <v>4</v>
      </c>
      <c r="I157" s="2">
        <v>7621</v>
      </c>
      <c r="J157" s="2">
        <f>IF('Ticket Prices'!F157='Concert Info'!$C$2,'Concert Info'!$J$2,IF('Ticket Prices'!F157='Concert Info'!$C$3,'Concert Info'!$J$3,IF('Ticket Prices'!F157='Concert Info'!$C$4,'Concert Info'!$J$4,IF('Ticket Prices'!F157='Concert Info'!$C$5,'Concert Info'!$J$5,IF('Ticket Prices'!F157='Concert Info'!$C$6,'Concert Info'!$J$6,IF('Ticket Prices'!F157='Concert Info'!$C$7,'Concert Info'!$J$7,IF('Ticket Prices'!F157='Concert Info'!$C$8,'Concert Info'!$J$8,IF('Ticket Prices'!F157='Concert Info'!$C$9,'Concert Info'!$J$9,IF('Ticket Prices'!F157='Concert Info'!$C$10,'Concert Info'!$J$10,IF('Ticket Prices'!F157='Concert Info'!$C$11,'Concert Info'!$J$11,IF('Ticket Prices'!F157='Concert Info'!$C$12,'Concert Info'!$J$12,IF('Ticket Prices'!F157='Concert Info'!$C$13,'Concert Info'!$J$13,IF('Ticket Prices'!F157='Concert Info'!$C$14,'Concert Info'!$J$14,0)))))))))))))</f>
        <v>1205</v>
      </c>
      <c r="K157" s="31">
        <v>149.5</v>
      </c>
    </row>
    <row r="158" spans="1:11" x14ac:dyDescent="0.25">
      <c r="A158" s="2">
        <v>157</v>
      </c>
      <c r="B158" s="19">
        <v>43889</v>
      </c>
      <c r="C158" s="20">
        <v>307</v>
      </c>
      <c r="D158" s="2" t="s">
        <v>58</v>
      </c>
      <c r="E158" s="2">
        <f t="shared" si="15"/>
        <v>3</v>
      </c>
      <c r="F158" s="2" t="s">
        <v>35</v>
      </c>
      <c r="G158" s="18">
        <f>'Concert Info'!$A$9 -'Ticket Prices'!B157</f>
        <v>20</v>
      </c>
      <c r="H158" s="18">
        <f>IF(OR(F158='Concert Info'!$C$6, F158='Concert Info'!$C$13), 5, IF(OR(F158='Concert Info'!$C$2,F158='Concert Info'!$C$7), 1, IF(OR(F158='Concert Info'!$C$3, F158='Concert Info'!$C$10, F158='Concert Info'!$C$14), 2, IF(F158='Concert Info'!$C$8, 3, IF(OR(F158='Concert Info'!$C$4, F158='Concert Info'!$C$9), 4, IF(OR(F158='Concert Info'!$C$5, F158='Concert Info'!$C$11), 6, IF(F158='Concert Info'!$C$12, 7)))))))</f>
        <v>4</v>
      </c>
      <c r="I158" s="2">
        <v>7621</v>
      </c>
      <c r="J158" s="2">
        <f>IF('Ticket Prices'!F158='Concert Info'!$C$2,'Concert Info'!$J$2,IF('Ticket Prices'!F158='Concert Info'!$C$3,'Concert Info'!$J$3,IF('Ticket Prices'!F158='Concert Info'!$C$4,'Concert Info'!$J$4,IF('Ticket Prices'!F158='Concert Info'!$C$5,'Concert Info'!$J$5,IF('Ticket Prices'!F158='Concert Info'!$C$6,'Concert Info'!$J$6,IF('Ticket Prices'!F158='Concert Info'!$C$7,'Concert Info'!$J$7,IF('Ticket Prices'!F158='Concert Info'!$C$8,'Concert Info'!$J$8,IF('Ticket Prices'!F158='Concert Info'!$C$9,'Concert Info'!$J$9,IF('Ticket Prices'!F158='Concert Info'!$C$10,'Concert Info'!$J$10,IF('Ticket Prices'!F158='Concert Info'!$C$11,'Concert Info'!$J$11,IF('Ticket Prices'!F158='Concert Info'!$C$12,'Concert Info'!$J$12,IF('Ticket Prices'!F158='Concert Info'!$C$13,'Concert Info'!$J$13,IF('Ticket Prices'!F158='Concert Info'!$C$14,'Concert Info'!$J$14,0)))))))))))))</f>
        <v>1205</v>
      </c>
      <c r="K158" s="31">
        <v>59.5</v>
      </c>
    </row>
    <row r="159" spans="1:11" x14ac:dyDescent="0.25">
      <c r="A159" s="2">
        <v>158</v>
      </c>
      <c r="B159" s="19">
        <v>43889</v>
      </c>
      <c r="C159" s="20">
        <v>294</v>
      </c>
      <c r="D159" s="2" t="s">
        <v>52</v>
      </c>
      <c r="E159" s="2">
        <f t="shared" si="15"/>
        <v>10</v>
      </c>
      <c r="F159" s="2" t="s">
        <v>38</v>
      </c>
      <c r="G159" s="18">
        <f>'Concert Info'!$A$10 -'Ticket Prices'!B158</f>
        <v>25</v>
      </c>
      <c r="H159" s="18">
        <f>IF(OR(F159='Concert Info'!$C$6, F159='Concert Info'!$C$13), 5, IF(OR(F159='Concert Info'!$C$2,F159='Concert Info'!$C$7), 1, IF(OR(F159='Concert Info'!$C$3, F159='Concert Info'!$C$10, F159='Concert Info'!$C$14), 2, IF(F159='Concert Info'!$C$8, 3, IF(OR(F159='Concert Info'!$C$4, F159='Concert Info'!$C$9), 4, IF(OR(F159='Concert Info'!$C$5, F159='Concert Info'!$C$11), 6, IF(F159='Concert Info'!$C$12, 7)))))))</f>
        <v>2</v>
      </c>
      <c r="I159" s="2">
        <v>7595</v>
      </c>
      <c r="J159" s="2">
        <f>IF('Ticket Prices'!F159='Concert Info'!$C$2,'Concert Info'!$J$2,IF('Ticket Prices'!F159='Concert Info'!$C$3,'Concert Info'!$J$3,IF('Ticket Prices'!F159='Concert Info'!$C$4,'Concert Info'!$J$4,IF('Ticket Prices'!F159='Concert Info'!$C$5,'Concert Info'!$J$5,IF('Ticket Prices'!F159='Concert Info'!$C$6,'Concert Info'!$J$6,IF('Ticket Prices'!F159='Concert Info'!$C$7,'Concert Info'!$J$7,IF('Ticket Prices'!F159='Concert Info'!$C$8,'Concert Info'!$J$8,IF('Ticket Prices'!F159='Concert Info'!$C$9,'Concert Info'!$J$9,IF('Ticket Prices'!F159='Concert Info'!$C$10,'Concert Info'!$J$10,IF('Ticket Prices'!F159='Concert Info'!$C$11,'Concert Info'!$J$11,IF('Ticket Prices'!F159='Concert Info'!$C$12,'Concert Info'!$J$12,IF('Ticket Prices'!F159='Concert Info'!$C$13,'Concert Info'!$J$13,IF('Ticket Prices'!F159='Concert Info'!$C$14,'Concert Info'!$J$14,0)))))))))))))</f>
        <v>585</v>
      </c>
      <c r="K159" s="31">
        <f t="shared" ref="K159:K166" si="16">IF(OR(D159="Pit", D159="Floor", D159="100A", D159="100B"), 149.5, IF(OR(D159="200A", D159="200B"), 99.5, 39.5))</f>
        <v>149.5</v>
      </c>
    </row>
    <row r="160" spans="1:11" x14ac:dyDescent="0.25">
      <c r="A160" s="2">
        <v>159</v>
      </c>
      <c r="B160" s="19">
        <v>43889</v>
      </c>
      <c r="C160" s="20">
        <v>443</v>
      </c>
      <c r="D160" s="2" t="s">
        <v>49</v>
      </c>
      <c r="E160" s="2">
        <f t="shared" si="15"/>
        <v>9</v>
      </c>
      <c r="F160" s="2" t="s">
        <v>38</v>
      </c>
      <c r="G160" s="18">
        <f>'Concert Info'!$A$10 -'Ticket Prices'!B159</f>
        <v>25</v>
      </c>
      <c r="H160" s="18">
        <f>IF(OR(F160='Concert Info'!$C$6, F160='Concert Info'!$C$13), 5, IF(OR(F160='Concert Info'!$C$2,F160='Concert Info'!$C$7), 1, IF(OR(F160='Concert Info'!$C$3, F160='Concert Info'!$C$10, F160='Concert Info'!$C$14), 2, IF(F160='Concert Info'!$C$8, 3, IF(OR(F160='Concert Info'!$C$4, F160='Concert Info'!$C$9), 4, IF(OR(F160='Concert Info'!$C$5, F160='Concert Info'!$C$11), 6, IF(F160='Concert Info'!$C$12, 7)))))))</f>
        <v>2</v>
      </c>
      <c r="I160" s="2">
        <v>7595</v>
      </c>
      <c r="J160" s="2">
        <f>IF('Ticket Prices'!F160='Concert Info'!$C$2,'Concert Info'!$J$2,IF('Ticket Prices'!F160='Concert Info'!$C$3,'Concert Info'!$J$3,IF('Ticket Prices'!F160='Concert Info'!$C$4,'Concert Info'!$J$4,IF('Ticket Prices'!F160='Concert Info'!$C$5,'Concert Info'!$J$5,IF('Ticket Prices'!F160='Concert Info'!$C$6,'Concert Info'!$J$6,IF('Ticket Prices'!F160='Concert Info'!$C$7,'Concert Info'!$J$7,IF('Ticket Prices'!F160='Concert Info'!$C$8,'Concert Info'!$J$8,IF('Ticket Prices'!F160='Concert Info'!$C$9,'Concert Info'!$J$9,IF('Ticket Prices'!F160='Concert Info'!$C$10,'Concert Info'!$J$10,IF('Ticket Prices'!F160='Concert Info'!$C$11,'Concert Info'!$J$11,IF('Ticket Prices'!F160='Concert Info'!$C$12,'Concert Info'!$J$12,IF('Ticket Prices'!F160='Concert Info'!$C$13,'Concert Info'!$J$13,IF('Ticket Prices'!F160='Concert Info'!$C$14,'Concert Info'!$J$14,0)))))))))))))</f>
        <v>585</v>
      </c>
      <c r="K160" s="31">
        <f t="shared" si="16"/>
        <v>149.5</v>
      </c>
    </row>
    <row r="161" spans="1:11" x14ac:dyDescent="0.25">
      <c r="A161" s="2">
        <v>160</v>
      </c>
      <c r="B161" s="19">
        <v>43889</v>
      </c>
      <c r="C161" s="20">
        <v>424</v>
      </c>
      <c r="D161" s="2" t="s">
        <v>55</v>
      </c>
      <c r="E161" s="2">
        <f t="shared" si="15"/>
        <v>8</v>
      </c>
      <c r="F161" s="2" t="s">
        <v>38</v>
      </c>
      <c r="G161" s="18">
        <f>'Concert Info'!$A$10 -'Ticket Prices'!B160</f>
        <v>25</v>
      </c>
      <c r="H161" s="18">
        <f>IF(OR(F161='Concert Info'!$C$6, F161='Concert Info'!$C$13), 5, IF(OR(F161='Concert Info'!$C$2,F161='Concert Info'!$C$7), 1, IF(OR(F161='Concert Info'!$C$3, F161='Concert Info'!$C$10, F161='Concert Info'!$C$14), 2, IF(F161='Concert Info'!$C$8, 3, IF(OR(F161='Concert Info'!$C$4, F161='Concert Info'!$C$9), 4, IF(OR(F161='Concert Info'!$C$5, F161='Concert Info'!$C$11), 6, IF(F161='Concert Info'!$C$12, 7)))))))</f>
        <v>2</v>
      </c>
      <c r="I161" s="2">
        <v>7595</v>
      </c>
      <c r="J161" s="2">
        <f>IF('Ticket Prices'!F161='Concert Info'!$C$2,'Concert Info'!$J$2,IF('Ticket Prices'!F161='Concert Info'!$C$3,'Concert Info'!$J$3,IF('Ticket Prices'!F161='Concert Info'!$C$4,'Concert Info'!$J$4,IF('Ticket Prices'!F161='Concert Info'!$C$5,'Concert Info'!$J$5,IF('Ticket Prices'!F161='Concert Info'!$C$6,'Concert Info'!$J$6,IF('Ticket Prices'!F161='Concert Info'!$C$7,'Concert Info'!$J$7,IF('Ticket Prices'!F161='Concert Info'!$C$8,'Concert Info'!$J$8,IF('Ticket Prices'!F161='Concert Info'!$C$9,'Concert Info'!$J$9,IF('Ticket Prices'!F161='Concert Info'!$C$10,'Concert Info'!$J$10,IF('Ticket Prices'!F161='Concert Info'!$C$11,'Concert Info'!$J$11,IF('Ticket Prices'!F161='Concert Info'!$C$12,'Concert Info'!$J$12,IF('Ticket Prices'!F161='Concert Info'!$C$13,'Concert Info'!$J$13,IF('Ticket Prices'!F161='Concert Info'!$C$14,'Concert Info'!$J$14,0)))))))))))))</f>
        <v>585</v>
      </c>
      <c r="K161" s="31">
        <f t="shared" si="16"/>
        <v>149.5</v>
      </c>
    </row>
    <row r="162" spans="1:11" x14ac:dyDescent="0.25">
      <c r="A162" s="2">
        <v>161</v>
      </c>
      <c r="B162" s="19">
        <v>43889</v>
      </c>
      <c r="C162" s="20">
        <v>253</v>
      </c>
      <c r="D162" s="2" t="s">
        <v>56</v>
      </c>
      <c r="E162" s="2">
        <f t="shared" si="15"/>
        <v>6</v>
      </c>
      <c r="F162" s="2" t="s">
        <v>38</v>
      </c>
      <c r="G162" s="18">
        <f>'Concert Info'!$A$10 -'Ticket Prices'!B161</f>
        <v>25</v>
      </c>
      <c r="H162" s="18">
        <f>IF(OR(F162='Concert Info'!$C$6, F162='Concert Info'!$C$13), 5, IF(OR(F162='Concert Info'!$C$2,F162='Concert Info'!$C$7), 1, IF(OR(F162='Concert Info'!$C$3, F162='Concert Info'!$C$10, F162='Concert Info'!$C$14), 2, IF(F162='Concert Info'!$C$8, 3, IF(OR(F162='Concert Info'!$C$4, F162='Concert Info'!$C$9), 4, IF(OR(F162='Concert Info'!$C$5, F162='Concert Info'!$C$11), 6, IF(F162='Concert Info'!$C$12, 7)))))))</f>
        <v>2</v>
      </c>
      <c r="I162" s="2">
        <v>7595</v>
      </c>
      <c r="J162" s="2">
        <f>IF('Ticket Prices'!F162='Concert Info'!$C$2,'Concert Info'!$J$2,IF('Ticket Prices'!F162='Concert Info'!$C$3,'Concert Info'!$J$3,IF('Ticket Prices'!F162='Concert Info'!$C$4,'Concert Info'!$J$4,IF('Ticket Prices'!F162='Concert Info'!$C$5,'Concert Info'!$J$5,IF('Ticket Prices'!F162='Concert Info'!$C$6,'Concert Info'!$J$6,IF('Ticket Prices'!F162='Concert Info'!$C$7,'Concert Info'!$J$7,IF('Ticket Prices'!F162='Concert Info'!$C$8,'Concert Info'!$J$8,IF('Ticket Prices'!F162='Concert Info'!$C$9,'Concert Info'!$J$9,IF('Ticket Prices'!F162='Concert Info'!$C$10,'Concert Info'!$J$10,IF('Ticket Prices'!F162='Concert Info'!$C$11,'Concert Info'!$J$11,IF('Ticket Prices'!F162='Concert Info'!$C$12,'Concert Info'!$J$12,IF('Ticket Prices'!F162='Concert Info'!$C$13,'Concert Info'!$J$13,IF('Ticket Prices'!F162='Concert Info'!$C$14,'Concert Info'!$J$14,0)))))))))))))</f>
        <v>585</v>
      </c>
      <c r="K162" s="31">
        <f t="shared" si="16"/>
        <v>149.5</v>
      </c>
    </row>
    <row r="163" spans="1:11" x14ac:dyDescent="0.25">
      <c r="A163" s="2">
        <v>162</v>
      </c>
      <c r="B163" s="19">
        <v>43889</v>
      </c>
      <c r="C163" s="20">
        <v>234</v>
      </c>
      <c r="D163" s="2" t="s">
        <v>57</v>
      </c>
      <c r="E163" s="2">
        <f t="shared" si="15"/>
        <v>4</v>
      </c>
      <c r="F163" s="2" t="s">
        <v>38</v>
      </c>
      <c r="G163" s="18">
        <f>'Concert Info'!$A$10 -'Ticket Prices'!B162</f>
        <v>25</v>
      </c>
      <c r="H163" s="18">
        <f>IF(OR(F163='Concert Info'!$C$6, F163='Concert Info'!$C$13), 5, IF(OR(F163='Concert Info'!$C$2,F163='Concert Info'!$C$7), 1, IF(OR(F163='Concert Info'!$C$3, F163='Concert Info'!$C$10, F163='Concert Info'!$C$14), 2, IF(F163='Concert Info'!$C$8, 3, IF(OR(F163='Concert Info'!$C$4, F163='Concert Info'!$C$9), 4, IF(OR(F163='Concert Info'!$C$5, F163='Concert Info'!$C$11), 6, IF(F163='Concert Info'!$C$12, 7)))))))</f>
        <v>2</v>
      </c>
      <c r="I163" s="2">
        <v>7595</v>
      </c>
      <c r="J163" s="2">
        <f>IF('Ticket Prices'!F163='Concert Info'!$C$2,'Concert Info'!$J$2,IF('Ticket Prices'!F163='Concert Info'!$C$3,'Concert Info'!$J$3,IF('Ticket Prices'!F163='Concert Info'!$C$4,'Concert Info'!$J$4,IF('Ticket Prices'!F163='Concert Info'!$C$5,'Concert Info'!$J$5,IF('Ticket Prices'!F163='Concert Info'!$C$6,'Concert Info'!$J$6,IF('Ticket Prices'!F163='Concert Info'!$C$7,'Concert Info'!$J$7,IF('Ticket Prices'!F163='Concert Info'!$C$8,'Concert Info'!$J$8,IF('Ticket Prices'!F163='Concert Info'!$C$9,'Concert Info'!$J$9,IF('Ticket Prices'!F163='Concert Info'!$C$10,'Concert Info'!$J$10,IF('Ticket Prices'!F163='Concert Info'!$C$11,'Concert Info'!$J$11,IF('Ticket Prices'!F163='Concert Info'!$C$12,'Concert Info'!$J$12,IF('Ticket Prices'!F163='Concert Info'!$C$13,'Concert Info'!$J$13,IF('Ticket Prices'!F163='Concert Info'!$C$14,'Concert Info'!$J$14,0)))))))))))))</f>
        <v>585</v>
      </c>
      <c r="K163" s="31">
        <f t="shared" si="16"/>
        <v>99.5</v>
      </c>
    </row>
    <row r="164" spans="1:11" x14ac:dyDescent="0.25">
      <c r="A164" s="2">
        <v>163</v>
      </c>
      <c r="B164" s="19">
        <v>43889</v>
      </c>
      <c r="C164" s="20">
        <v>354</v>
      </c>
      <c r="D164" s="2" t="s">
        <v>58</v>
      </c>
      <c r="E164" s="2">
        <f t="shared" si="15"/>
        <v>3</v>
      </c>
      <c r="F164" s="2" t="s">
        <v>38</v>
      </c>
      <c r="G164" s="18">
        <f>'Concert Info'!$A$10 -'Ticket Prices'!B163</f>
        <v>25</v>
      </c>
      <c r="H164" s="18">
        <f>IF(OR(F164='Concert Info'!$C$6, F164='Concert Info'!$C$13), 5, IF(OR(F164='Concert Info'!$C$2,F164='Concert Info'!$C$7), 1, IF(OR(F164='Concert Info'!$C$3, F164='Concert Info'!$C$10, F164='Concert Info'!$C$14), 2, IF(F164='Concert Info'!$C$8, 3, IF(OR(F164='Concert Info'!$C$4, F164='Concert Info'!$C$9), 4, IF(OR(F164='Concert Info'!$C$5, F164='Concert Info'!$C$11), 6, IF(F164='Concert Info'!$C$12, 7)))))))</f>
        <v>2</v>
      </c>
      <c r="I164" s="2">
        <v>7595</v>
      </c>
      <c r="J164" s="2">
        <f>IF('Ticket Prices'!F164='Concert Info'!$C$2,'Concert Info'!$J$2,IF('Ticket Prices'!F164='Concert Info'!$C$3,'Concert Info'!$J$3,IF('Ticket Prices'!F164='Concert Info'!$C$4,'Concert Info'!$J$4,IF('Ticket Prices'!F164='Concert Info'!$C$5,'Concert Info'!$J$5,IF('Ticket Prices'!F164='Concert Info'!$C$6,'Concert Info'!$J$6,IF('Ticket Prices'!F164='Concert Info'!$C$7,'Concert Info'!$J$7,IF('Ticket Prices'!F164='Concert Info'!$C$8,'Concert Info'!$J$8,IF('Ticket Prices'!F164='Concert Info'!$C$9,'Concert Info'!$J$9,IF('Ticket Prices'!F164='Concert Info'!$C$10,'Concert Info'!$J$10,IF('Ticket Prices'!F164='Concert Info'!$C$11,'Concert Info'!$J$11,IF('Ticket Prices'!F164='Concert Info'!$C$12,'Concert Info'!$J$12,IF('Ticket Prices'!F164='Concert Info'!$C$13,'Concert Info'!$J$13,IF('Ticket Prices'!F164='Concert Info'!$C$14,'Concert Info'!$J$14,0)))))))))))))</f>
        <v>585</v>
      </c>
      <c r="K164" s="31">
        <f t="shared" si="16"/>
        <v>99.5</v>
      </c>
    </row>
    <row r="165" spans="1:11" x14ac:dyDescent="0.25">
      <c r="A165" s="2">
        <v>164</v>
      </c>
      <c r="B165" s="19">
        <v>43889</v>
      </c>
      <c r="C165" s="20">
        <v>261</v>
      </c>
      <c r="D165" s="2" t="s">
        <v>60</v>
      </c>
      <c r="E165" s="2">
        <f t="shared" si="15"/>
        <v>2</v>
      </c>
      <c r="F165" s="2" t="s">
        <v>38</v>
      </c>
      <c r="G165" s="18">
        <f>'Concert Info'!$A$10 -'Ticket Prices'!B164</f>
        <v>25</v>
      </c>
      <c r="H165" s="18">
        <f>IF(OR(F165='Concert Info'!$C$6, F165='Concert Info'!$C$13), 5, IF(OR(F165='Concert Info'!$C$2,F165='Concert Info'!$C$7), 1, IF(OR(F165='Concert Info'!$C$3, F165='Concert Info'!$C$10, F165='Concert Info'!$C$14), 2, IF(F165='Concert Info'!$C$8, 3, IF(OR(F165='Concert Info'!$C$4, F165='Concert Info'!$C$9), 4, IF(OR(F165='Concert Info'!$C$5, F165='Concert Info'!$C$11), 6, IF(F165='Concert Info'!$C$12, 7)))))))</f>
        <v>2</v>
      </c>
      <c r="I165" s="2">
        <v>7595</v>
      </c>
      <c r="J165" s="2">
        <f>IF('Ticket Prices'!F165='Concert Info'!$C$2,'Concert Info'!$J$2,IF('Ticket Prices'!F165='Concert Info'!$C$3,'Concert Info'!$J$3,IF('Ticket Prices'!F165='Concert Info'!$C$4,'Concert Info'!$J$4,IF('Ticket Prices'!F165='Concert Info'!$C$5,'Concert Info'!$J$5,IF('Ticket Prices'!F165='Concert Info'!$C$6,'Concert Info'!$J$6,IF('Ticket Prices'!F165='Concert Info'!$C$7,'Concert Info'!$J$7,IF('Ticket Prices'!F165='Concert Info'!$C$8,'Concert Info'!$J$8,IF('Ticket Prices'!F165='Concert Info'!$C$9,'Concert Info'!$J$9,IF('Ticket Prices'!F165='Concert Info'!$C$10,'Concert Info'!$J$10,IF('Ticket Prices'!F165='Concert Info'!$C$11,'Concert Info'!$J$11,IF('Ticket Prices'!F165='Concert Info'!$C$12,'Concert Info'!$J$12,IF('Ticket Prices'!F165='Concert Info'!$C$13,'Concert Info'!$J$13,IF('Ticket Prices'!F165='Concert Info'!$C$14,'Concert Info'!$J$14,0)))))))))))))</f>
        <v>585</v>
      </c>
      <c r="K165" s="31">
        <f t="shared" si="16"/>
        <v>39.5</v>
      </c>
    </row>
    <row r="166" spans="1:11" x14ac:dyDescent="0.25">
      <c r="A166" s="2">
        <v>165</v>
      </c>
      <c r="B166" s="19">
        <v>43889</v>
      </c>
      <c r="C166" s="20">
        <v>197</v>
      </c>
      <c r="D166" s="2" t="s">
        <v>59</v>
      </c>
      <c r="E166" s="2">
        <f t="shared" si="15"/>
        <v>1</v>
      </c>
      <c r="F166" s="2" t="s">
        <v>38</v>
      </c>
      <c r="G166" s="18">
        <f>'Concert Info'!$A$10 -'Ticket Prices'!B165</f>
        <v>25</v>
      </c>
      <c r="H166" s="18">
        <f>IF(OR(F166='Concert Info'!$C$6, F166='Concert Info'!$C$13), 5, IF(OR(F166='Concert Info'!$C$2,F166='Concert Info'!$C$7), 1, IF(OR(F166='Concert Info'!$C$3, F166='Concert Info'!$C$10, F166='Concert Info'!$C$14), 2, IF(F166='Concert Info'!$C$8, 3, IF(OR(F166='Concert Info'!$C$4, F166='Concert Info'!$C$9), 4, IF(OR(F166='Concert Info'!$C$5, F166='Concert Info'!$C$11), 6, IF(F166='Concert Info'!$C$12, 7)))))))</f>
        <v>2</v>
      </c>
      <c r="I166" s="2">
        <v>7595</v>
      </c>
      <c r="J166" s="2">
        <f>IF('Ticket Prices'!F166='Concert Info'!$C$2,'Concert Info'!$J$2,IF('Ticket Prices'!F166='Concert Info'!$C$3,'Concert Info'!$J$3,IF('Ticket Prices'!F166='Concert Info'!$C$4,'Concert Info'!$J$4,IF('Ticket Prices'!F166='Concert Info'!$C$5,'Concert Info'!$J$5,IF('Ticket Prices'!F166='Concert Info'!$C$6,'Concert Info'!$J$6,IF('Ticket Prices'!F166='Concert Info'!$C$7,'Concert Info'!$J$7,IF('Ticket Prices'!F166='Concert Info'!$C$8,'Concert Info'!$J$8,IF('Ticket Prices'!F166='Concert Info'!$C$9,'Concert Info'!$J$9,IF('Ticket Prices'!F166='Concert Info'!$C$10,'Concert Info'!$J$10,IF('Ticket Prices'!F166='Concert Info'!$C$11,'Concert Info'!$J$11,IF('Ticket Prices'!F166='Concert Info'!$C$12,'Concert Info'!$J$12,IF('Ticket Prices'!F166='Concert Info'!$C$13,'Concert Info'!$J$13,IF('Ticket Prices'!F166='Concert Info'!$C$14,'Concert Info'!$J$14,0)))))))))))))</f>
        <v>585</v>
      </c>
      <c r="K166" s="31">
        <f t="shared" si="16"/>
        <v>39.5</v>
      </c>
    </row>
    <row r="167" spans="1:11" x14ac:dyDescent="0.25">
      <c r="A167" s="2">
        <v>166</v>
      </c>
      <c r="B167" s="19">
        <v>43889</v>
      </c>
      <c r="C167" s="20">
        <v>680</v>
      </c>
      <c r="D167" s="2" t="s">
        <v>52</v>
      </c>
      <c r="E167" s="2">
        <f t="shared" si="15"/>
        <v>10</v>
      </c>
      <c r="F167" s="2" t="s">
        <v>41</v>
      </c>
      <c r="G167" s="18">
        <f>'Concert Info'!$A$11 -'Ticket Prices'!B166</f>
        <v>29</v>
      </c>
      <c r="H167" s="18">
        <f>IF(OR(F167='Concert Info'!$C$6, F167='Concert Info'!$C$13), 5, IF(OR(F167='Concert Info'!$C$2,F167='Concert Info'!$C$7), 1, IF(OR(F167='Concert Info'!$C$3, F167='Concert Info'!$C$10, F167='Concert Info'!$C$14), 2, IF(F167='Concert Info'!$C$8, 3, IF(OR(F167='Concert Info'!$C$4, F167='Concert Info'!$C$9), 4, IF(OR(F167='Concert Info'!$C$5, F167='Concert Info'!$C$11), 6, IF(F167='Concert Info'!$C$12, 7)))))))</f>
        <v>6</v>
      </c>
      <c r="I167" s="2">
        <v>7581</v>
      </c>
      <c r="J167" s="2">
        <f>IF('Ticket Prices'!F167='Concert Info'!$C$2,'Concert Info'!$J$2,IF('Ticket Prices'!F167='Concert Info'!$C$3,'Concert Info'!$J$3,IF('Ticket Prices'!F167='Concert Info'!$C$4,'Concert Info'!$J$4,IF('Ticket Prices'!F167='Concert Info'!$C$5,'Concert Info'!$J$5,IF('Ticket Prices'!F167='Concert Info'!$C$6,'Concert Info'!$J$6,IF('Ticket Prices'!F167='Concert Info'!$C$7,'Concert Info'!$J$7,IF('Ticket Prices'!F167='Concert Info'!$C$8,'Concert Info'!$J$8,IF('Ticket Prices'!F167='Concert Info'!$C$9,'Concert Info'!$J$9,IF('Ticket Prices'!F167='Concert Info'!$C$10,'Concert Info'!$J$10,IF('Ticket Prices'!F167='Concert Info'!$C$11,'Concert Info'!$J$11,IF('Ticket Prices'!F167='Concert Info'!$C$12,'Concert Info'!$J$12,IF('Ticket Prices'!F167='Concert Info'!$C$13,'Concert Info'!$J$13,IF('Ticket Prices'!F167='Concert Info'!$C$14,'Concert Info'!$J$14,0)))))))))))))</f>
        <v>916</v>
      </c>
      <c r="K167" s="31">
        <f t="shared" ref="K167:K174" si="17">IF(OR(D167="Pit", D167="Floor"), 123, IF(OR(D167="100A", D167="100B"), 73, IF(OR(D167="200A", D167="200B"), 53.5, 34.4)))</f>
        <v>123</v>
      </c>
    </row>
    <row r="168" spans="1:11" x14ac:dyDescent="0.25">
      <c r="A168" s="2">
        <v>167</v>
      </c>
      <c r="B168" s="19">
        <v>43889</v>
      </c>
      <c r="C168" s="20">
        <v>421</v>
      </c>
      <c r="D168" s="2" t="s">
        <v>49</v>
      </c>
      <c r="E168" s="2">
        <f t="shared" si="15"/>
        <v>9</v>
      </c>
      <c r="F168" s="2" t="s">
        <v>41</v>
      </c>
      <c r="G168" s="18">
        <f>'Concert Info'!$A$11 -'Ticket Prices'!B167</f>
        <v>29</v>
      </c>
      <c r="H168" s="18">
        <f>IF(OR(F168='Concert Info'!$C$6, F168='Concert Info'!$C$13), 5, IF(OR(F168='Concert Info'!$C$2,F168='Concert Info'!$C$7), 1, IF(OR(F168='Concert Info'!$C$3, F168='Concert Info'!$C$10, F168='Concert Info'!$C$14), 2, IF(F168='Concert Info'!$C$8, 3, IF(OR(F168='Concert Info'!$C$4, F168='Concert Info'!$C$9), 4, IF(OR(F168='Concert Info'!$C$5, F168='Concert Info'!$C$11), 6, IF(F168='Concert Info'!$C$12, 7)))))))</f>
        <v>6</v>
      </c>
      <c r="I168" s="2">
        <v>7581</v>
      </c>
      <c r="J168" s="2">
        <f>IF('Ticket Prices'!F168='Concert Info'!$C$2,'Concert Info'!$J$2,IF('Ticket Prices'!F168='Concert Info'!$C$3,'Concert Info'!$J$3,IF('Ticket Prices'!F168='Concert Info'!$C$4,'Concert Info'!$J$4,IF('Ticket Prices'!F168='Concert Info'!$C$5,'Concert Info'!$J$5,IF('Ticket Prices'!F168='Concert Info'!$C$6,'Concert Info'!$J$6,IF('Ticket Prices'!F168='Concert Info'!$C$7,'Concert Info'!$J$7,IF('Ticket Prices'!F168='Concert Info'!$C$8,'Concert Info'!$J$8,IF('Ticket Prices'!F168='Concert Info'!$C$9,'Concert Info'!$J$9,IF('Ticket Prices'!F168='Concert Info'!$C$10,'Concert Info'!$J$10,IF('Ticket Prices'!F168='Concert Info'!$C$11,'Concert Info'!$J$11,IF('Ticket Prices'!F168='Concert Info'!$C$12,'Concert Info'!$J$12,IF('Ticket Prices'!F168='Concert Info'!$C$13,'Concert Info'!$J$13,IF('Ticket Prices'!F168='Concert Info'!$C$14,'Concert Info'!$J$14,0)))))))))))))</f>
        <v>916</v>
      </c>
      <c r="K168" s="31">
        <f t="shared" si="17"/>
        <v>123</v>
      </c>
    </row>
    <row r="169" spans="1:11" x14ac:dyDescent="0.25">
      <c r="A169" s="2">
        <v>168</v>
      </c>
      <c r="B169" s="19">
        <v>43889</v>
      </c>
      <c r="C169" s="20">
        <v>375</v>
      </c>
      <c r="D169" s="2" t="s">
        <v>55</v>
      </c>
      <c r="E169" s="2">
        <f t="shared" si="15"/>
        <v>8</v>
      </c>
      <c r="F169" s="2" t="s">
        <v>41</v>
      </c>
      <c r="G169" s="18">
        <f>'Concert Info'!$A$11 -'Ticket Prices'!B168</f>
        <v>29</v>
      </c>
      <c r="H169" s="18">
        <f>IF(OR(F169='Concert Info'!$C$6, F169='Concert Info'!$C$13), 5, IF(OR(F169='Concert Info'!$C$2,F169='Concert Info'!$C$7), 1, IF(OR(F169='Concert Info'!$C$3, F169='Concert Info'!$C$10, F169='Concert Info'!$C$14), 2, IF(F169='Concert Info'!$C$8, 3, IF(OR(F169='Concert Info'!$C$4, F169='Concert Info'!$C$9), 4, IF(OR(F169='Concert Info'!$C$5, F169='Concert Info'!$C$11), 6, IF(F169='Concert Info'!$C$12, 7)))))))</f>
        <v>6</v>
      </c>
      <c r="I169" s="2">
        <v>7581</v>
      </c>
      <c r="J169" s="2">
        <f>IF('Ticket Prices'!F169='Concert Info'!$C$2,'Concert Info'!$J$2,IF('Ticket Prices'!F169='Concert Info'!$C$3,'Concert Info'!$J$3,IF('Ticket Prices'!F169='Concert Info'!$C$4,'Concert Info'!$J$4,IF('Ticket Prices'!F169='Concert Info'!$C$5,'Concert Info'!$J$5,IF('Ticket Prices'!F169='Concert Info'!$C$6,'Concert Info'!$J$6,IF('Ticket Prices'!F169='Concert Info'!$C$7,'Concert Info'!$J$7,IF('Ticket Prices'!F169='Concert Info'!$C$8,'Concert Info'!$J$8,IF('Ticket Prices'!F169='Concert Info'!$C$9,'Concert Info'!$J$9,IF('Ticket Prices'!F169='Concert Info'!$C$10,'Concert Info'!$J$10,IF('Ticket Prices'!F169='Concert Info'!$C$11,'Concert Info'!$J$11,IF('Ticket Prices'!F169='Concert Info'!$C$12,'Concert Info'!$J$12,IF('Ticket Prices'!F169='Concert Info'!$C$13,'Concert Info'!$J$13,IF('Ticket Prices'!F169='Concert Info'!$C$14,'Concert Info'!$J$14,0)))))))))))))</f>
        <v>916</v>
      </c>
      <c r="K169" s="31">
        <f t="shared" si="17"/>
        <v>73</v>
      </c>
    </row>
    <row r="170" spans="1:11" x14ac:dyDescent="0.25">
      <c r="A170" s="2">
        <v>169</v>
      </c>
      <c r="B170" s="19">
        <v>43889</v>
      </c>
      <c r="C170" s="20">
        <v>372</v>
      </c>
      <c r="D170" s="2" t="s">
        <v>56</v>
      </c>
      <c r="E170" s="2">
        <f t="shared" si="15"/>
        <v>6</v>
      </c>
      <c r="F170" s="2" t="s">
        <v>41</v>
      </c>
      <c r="G170" s="18">
        <f>'Concert Info'!$A$11 -'Ticket Prices'!B169</f>
        <v>29</v>
      </c>
      <c r="H170" s="18">
        <f>IF(OR(F170='Concert Info'!$C$6, F170='Concert Info'!$C$13), 5, IF(OR(F170='Concert Info'!$C$2,F170='Concert Info'!$C$7), 1, IF(OR(F170='Concert Info'!$C$3, F170='Concert Info'!$C$10, F170='Concert Info'!$C$14), 2, IF(F170='Concert Info'!$C$8, 3, IF(OR(F170='Concert Info'!$C$4, F170='Concert Info'!$C$9), 4, IF(OR(F170='Concert Info'!$C$5, F170='Concert Info'!$C$11), 6, IF(F170='Concert Info'!$C$12, 7)))))))</f>
        <v>6</v>
      </c>
      <c r="I170" s="2">
        <v>7581</v>
      </c>
      <c r="J170" s="2">
        <f>IF('Ticket Prices'!F170='Concert Info'!$C$2,'Concert Info'!$J$2,IF('Ticket Prices'!F170='Concert Info'!$C$3,'Concert Info'!$J$3,IF('Ticket Prices'!F170='Concert Info'!$C$4,'Concert Info'!$J$4,IF('Ticket Prices'!F170='Concert Info'!$C$5,'Concert Info'!$J$5,IF('Ticket Prices'!F170='Concert Info'!$C$6,'Concert Info'!$J$6,IF('Ticket Prices'!F170='Concert Info'!$C$7,'Concert Info'!$J$7,IF('Ticket Prices'!F170='Concert Info'!$C$8,'Concert Info'!$J$8,IF('Ticket Prices'!F170='Concert Info'!$C$9,'Concert Info'!$J$9,IF('Ticket Prices'!F170='Concert Info'!$C$10,'Concert Info'!$J$10,IF('Ticket Prices'!F170='Concert Info'!$C$11,'Concert Info'!$J$11,IF('Ticket Prices'!F170='Concert Info'!$C$12,'Concert Info'!$J$12,IF('Ticket Prices'!F170='Concert Info'!$C$13,'Concert Info'!$J$13,IF('Ticket Prices'!F170='Concert Info'!$C$14,'Concert Info'!$J$14,0)))))))))))))</f>
        <v>916</v>
      </c>
      <c r="K170" s="31">
        <f t="shared" si="17"/>
        <v>73</v>
      </c>
    </row>
    <row r="171" spans="1:11" x14ac:dyDescent="0.25">
      <c r="A171" s="2">
        <v>170</v>
      </c>
      <c r="B171" s="19">
        <v>43889</v>
      </c>
      <c r="C171" s="20">
        <v>413</v>
      </c>
      <c r="D171" s="2" t="s">
        <v>57</v>
      </c>
      <c r="E171" s="2">
        <f t="shared" si="15"/>
        <v>4</v>
      </c>
      <c r="F171" s="2" t="s">
        <v>41</v>
      </c>
      <c r="G171" s="18">
        <f>'Concert Info'!$A$11 -'Ticket Prices'!B170</f>
        <v>29</v>
      </c>
      <c r="H171" s="18">
        <f>IF(OR(F171='Concert Info'!$C$6, F171='Concert Info'!$C$13), 5, IF(OR(F171='Concert Info'!$C$2,F171='Concert Info'!$C$7), 1, IF(OR(F171='Concert Info'!$C$3, F171='Concert Info'!$C$10, F171='Concert Info'!$C$14), 2, IF(F171='Concert Info'!$C$8, 3, IF(OR(F171='Concert Info'!$C$4, F171='Concert Info'!$C$9), 4, IF(OR(F171='Concert Info'!$C$5, F171='Concert Info'!$C$11), 6, IF(F171='Concert Info'!$C$12, 7)))))))</f>
        <v>6</v>
      </c>
      <c r="I171" s="2">
        <v>7581</v>
      </c>
      <c r="J171" s="2">
        <f>IF('Ticket Prices'!F171='Concert Info'!$C$2,'Concert Info'!$J$2,IF('Ticket Prices'!F171='Concert Info'!$C$3,'Concert Info'!$J$3,IF('Ticket Prices'!F171='Concert Info'!$C$4,'Concert Info'!$J$4,IF('Ticket Prices'!F171='Concert Info'!$C$5,'Concert Info'!$J$5,IF('Ticket Prices'!F171='Concert Info'!$C$6,'Concert Info'!$J$6,IF('Ticket Prices'!F171='Concert Info'!$C$7,'Concert Info'!$J$7,IF('Ticket Prices'!F171='Concert Info'!$C$8,'Concert Info'!$J$8,IF('Ticket Prices'!F171='Concert Info'!$C$9,'Concert Info'!$J$9,IF('Ticket Prices'!F171='Concert Info'!$C$10,'Concert Info'!$J$10,IF('Ticket Prices'!F171='Concert Info'!$C$11,'Concert Info'!$J$11,IF('Ticket Prices'!F171='Concert Info'!$C$12,'Concert Info'!$J$12,IF('Ticket Prices'!F171='Concert Info'!$C$13,'Concert Info'!$J$13,IF('Ticket Prices'!F171='Concert Info'!$C$14,'Concert Info'!$J$14,0)))))))))))))</f>
        <v>916</v>
      </c>
      <c r="K171" s="31">
        <f t="shared" si="17"/>
        <v>53.5</v>
      </c>
    </row>
    <row r="172" spans="1:11" x14ac:dyDescent="0.25">
      <c r="A172" s="2">
        <v>171</v>
      </c>
      <c r="B172" s="19">
        <v>43889</v>
      </c>
      <c r="C172" s="20">
        <v>324</v>
      </c>
      <c r="D172" s="2" t="s">
        <v>58</v>
      </c>
      <c r="E172" s="2">
        <f t="shared" si="15"/>
        <v>3</v>
      </c>
      <c r="F172" s="2" t="s">
        <v>41</v>
      </c>
      <c r="G172" s="18">
        <f>'Concert Info'!$A$11 -'Ticket Prices'!B171</f>
        <v>29</v>
      </c>
      <c r="H172" s="18">
        <f>IF(OR(F172='Concert Info'!$C$6, F172='Concert Info'!$C$13), 5, IF(OR(F172='Concert Info'!$C$2,F172='Concert Info'!$C$7), 1, IF(OR(F172='Concert Info'!$C$3, F172='Concert Info'!$C$10, F172='Concert Info'!$C$14), 2, IF(F172='Concert Info'!$C$8, 3, IF(OR(F172='Concert Info'!$C$4, F172='Concert Info'!$C$9), 4, IF(OR(F172='Concert Info'!$C$5, F172='Concert Info'!$C$11), 6, IF(F172='Concert Info'!$C$12, 7)))))))</f>
        <v>6</v>
      </c>
      <c r="I172" s="2">
        <v>7581</v>
      </c>
      <c r="J172" s="2">
        <f>IF('Ticket Prices'!F172='Concert Info'!$C$2,'Concert Info'!$J$2,IF('Ticket Prices'!F172='Concert Info'!$C$3,'Concert Info'!$J$3,IF('Ticket Prices'!F172='Concert Info'!$C$4,'Concert Info'!$J$4,IF('Ticket Prices'!F172='Concert Info'!$C$5,'Concert Info'!$J$5,IF('Ticket Prices'!F172='Concert Info'!$C$6,'Concert Info'!$J$6,IF('Ticket Prices'!F172='Concert Info'!$C$7,'Concert Info'!$J$7,IF('Ticket Prices'!F172='Concert Info'!$C$8,'Concert Info'!$J$8,IF('Ticket Prices'!F172='Concert Info'!$C$9,'Concert Info'!$J$9,IF('Ticket Prices'!F172='Concert Info'!$C$10,'Concert Info'!$J$10,IF('Ticket Prices'!F172='Concert Info'!$C$11,'Concert Info'!$J$11,IF('Ticket Prices'!F172='Concert Info'!$C$12,'Concert Info'!$J$12,IF('Ticket Prices'!F172='Concert Info'!$C$13,'Concert Info'!$J$13,IF('Ticket Prices'!F172='Concert Info'!$C$14,'Concert Info'!$J$14,0)))))))))))))</f>
        <v>916</v>
      </c>
      <c r="K172" s="31">
        <f t="shared" si="17"/>
        <v>53.5</v>
      </c>
    </row>
    <row r="173" spans="1:11" x14ac:dyDescent="0.25">
      <c r="A173" s="2">
        <v>172</v>
      </c>
      <c r="B173" s="19">
        <v>43889</v>
      </c>
      <c r="C173" s="20">
        <v>213</v>
      </c>
      <c r="D173" s="2" t="s">
        <v>60</v>
      </c>
      <c r="E173" s="2">
        <f t="shared" si="15"/>
        <v>2</v>
      </c>
      <c r="F173" s="2" t="s">
        <v>41</v>
      </c>
      <c r="G173" s="18">
        <f>'Concert Info'!$A$11 -'Ticket Prices'!B172</f>
        <v>29</v>
      </c>
      <c r="H173" s="18">
        <f>IF(OR(F173='Concert Info'!$C$6, F173='Concert Info'!$C$13), 5, IF(OR(F173='Concert Info'!$C$2,F173='Concert Info'!$C$7), 1, IF(OR(F173='Concert Info'!$C$3, F173='Concert Info'!$C$10, F173='Concert Info'!$C$14), 2, IF(F173='Concert Info'!$C$8, 3, IF(OR(F173='Concert Info'!$C$4, F173='Concert Info'!$C$9), 4, IF(OR(F173='Concert Info'!$C$5, F173='Concert Info'!$C$11), 6, IF(F173='Concert Info'!$C$12, 7)))))))</f>
        <v>6</v>
      </c>
      <c r="I173" s="2">
        <v>7581</v>
      </c>
      <c r="J173" s="2">
        <f>IF('Ticket Prices'!F173='Concert Info'!$C$2,'Concert Info'!$J$2,IF('Ticket Prices'!F173='Concert Info'!$C$3,'Concert Info'!$J$3,IF('Ticket Prices'!F173='Concert Info'!$C$4,'Concert Info'!$J$4,IF('Ticket Prices'!F173='Concert Info'!$C$5,'Concert Info'!$J$5,IF('Ticket Prices'!F173='Concert Info'!$C$6,'Concert Info'!$J$6,IF('Ticket Prices'!F173='Concert Info'!$C$7,'Concert Info'!$J$7,IF('Ticket Prices'!F173='Concert Info'!$C$8,'Concert Info'!$J$8,IF('Ticket Prices'!F173='Concert Info'!$C$9,'Concert Info'!$J$9,IF('Ticket Prices'!F173='Concert Info'!$C$10,'Concert Info'!$J$10,IF('Ticket Prices'!F173='Concert Info'!$C$11,'Concert Info'!$J$11,IF('Ticket Prices'!F173='Concert Info'!$C$12,'Concert Info'!$J$12,IF('Ticket Prices'!F173='Concert Info'!$C$13,'Concert Info'!$J$13,IF('Ticket Prices'!F173='Concert Info'!$C$14,'Concert Info'!$J$14,0)))))))))))))</f>
        <v>916</v>
      </c>
      <c r="K173" s="31">
        <f t="shared" si="17"/>
        <v>34.4</v>
      </c>
    </row>
    <row r="174" spans="1:11" x14ac:dyDescent="0.25">
      <c r="A174" s="2">
        <v>173</v>
      </c>
      <c r="B174" s="19">
        <v>43889</v>
      </c>
      <c r="C174" s="20">
        <v>211</v>
      </c>
      <c r="D174" s="2" t="s">
        <v>59</v>
      </c>
      <c r="E174" s="2">
        <f t="shared" si="15"/>
        <v>1</v>
      </c>
      <c r="F174" s="2" t="s">
        <v>41</v>
      </c>
      <c r="G174" s="18">
        <f>'Concert Info'!$A$11 -'Ticket Prices'!B173</f>
        <v>29</v>
      </c>
      <c r="H174" s="18">
        <f>IF(OR(F174='Concert Info'!$C$6, F174='Concert Info'!$C$13), 5, IF(OR(F174='Concert Info'!$C$2,F174='Concert Info'!$C$7), 1, IF(OR(F174='Concert Info'!$C$3, F174='Concert Info'!$C$10, F174='Concert Info'!$C$14), 2, IF(F174='Concert Info'!$C$8, 3, IF(OR(F174='Concert Info'!$C$4, F174='Concert Info'!$C$9), 4, IF(OR(F174='Concert Info'!$C$5, F174='Concert Info'!$C$11), 6, IF(F174='Concert Info'!$C$12, 7)))))))</f>
        <v>6</v>
      </c>
      <c r="I174" s="2">
        <v>7581</v>
      </c>
      <c r="J174" s="2">
        <f>IF('Ticket Prices'!F174='Concert Info'!$C$2,'Concert Info'!$J$2,IF('Ticket Prices'!F174='Concert Info'!$C$3,'Concert Info'!$J$3,IF('Ticket Prices'!F174='Concert Info'!$C$4,'Concert Info'!$J$4,IF('Ticket Prices'!F174='Concert Info'!$C$5,'Concert Info'!$J$5,IF('Ticket Prices'!F174='Concert Info'!$C$6,'Concert Info'!$J$6,IF('Ticket Prices'!F174='Concert Info'!$C$7,'Concert Info'!$J$7,IF('Ticket Prices'!F174='Concert Info'!$C$8,'Concert Info'!$J$8,IF('Ticket Prices'!F174='Concert Info'!$C$9,'Concert Info'!$J$9,IF('Ticket Prices'!F174='Concert Info'!$C$10,'Concert Info'!$J$10,IF('Ticket Prices'!F174='Concert Info'!$C$11,'Concert Info'!$J$11,IF('Ticket Prices'!F174='Concert Info'!$C$12,'Concert Info'!$J$12,IF('Ticket Prices'!F174='Concert Info'!$C$13,'Concert Info'!$J$13,IF('Ticket Prices'!F174='Concert Info'!$C$14,'Concert Info'!$J$14,0)))))))))))))</f>
        <v>916</v>
      </c>
      <c r="K174" s="31">
        <f t="shared" si="17"/>
        <v>34.4</v>
      </c>
    </row>
    <row r="175" spans="1:11" x14ac:dyDescent="0.25">
      <c r="A175" s="2">
        <v>174</v>
      </c>
      <c r="B175" s="19">
        <v>43889</v>
      </c>
      <c r="C175" s="20">
        <v>375</v>
      </c>
      <c r="D175" s="2" t="s">
        <v>52</v>
      </c>
      <c r="E175" s="2">
        <f t="shared" si="15"/>
        <v>10</v>
      </c>
      <c r="F175" s="2" t="s">
        <v>95</v>
      </c>
      <c r="G175" s="18">
        <f>'Concert Info'!$A$12 -'Ticket Prices'!B174</f>
        <v>35</v>
      </c>
      <c r="H175" s="18">
        <f>IF(OR(F175='Concert Info'!$C$6, F175='Concert Info'!$C$13), 5, IF(OR(F175='Concert Info'!$C$2,F175='Concert Info'!$C$7), 1, IF(OR(F175='Concert Info'!$C$3, F175='Concert Info'!$C$10, F175='Concert Info'!$C$14), 2, IF(F175='Concert Info'!$C$8, 3, IF(OR(F175='Concert Info'!$C$4, F175='Concert Info'!$C$9), 4, IF(OR(F175='Concert Info'!$C$5, F175='Concert Info'!$C$11), 6, IF(F175='Concert Info'!$C$12, 7)))))))</f>
        <v>7</v>
      </c>
      <c r="I175" s="2">
        <v>2237</v>
      </c>
      <c r="J175" s="2">
        <f>IF('Ticket Prices'!F175='Concert Info'!$C$2,'Concert Info'!$J$2,IF('Ticket Prices'!F175='Concert Info'!$C$3,'Concert Info'!$J$3,IF('Ticket Prices'!F175='Concert Info'!$C$4,'Concert Info'!$J$4,IF('Ticket Prices'!F175='Concert Info'!$C$5,'Concert Info'!$J$5,IF('Ticket Prices'!F175='Concert Info'!$C$6,'Concert Info'!$J$6,IF('Ticket Prices'!F175='Concert Info'!$C$7,'Concert Info'!$J$7,IF('Ticket Prices'!F175='Concert Info'!$C$8,'Concert Info'!$J$8,IF('Ticket Prices'!F175='Concert Info'!$C$9,'Concert Info'!$J$9,IF('Ticket Prices'!F175='Concert Info'!$C$10,'Concert Info'!$J$10,IF('Ticket Prices'!F175='Concert Info'!$C$11,'Concert Info'!$J$11,IF('Ticket Prices'!F175='Concert Info'!$C$12,'Concert Info'!$J$12,IF('Ticket Prices'!F175='Concert Info'!$C$13,'Concert Info'!$J$13,IF('Ticket Prices'!F175='Concert Info'!$C$14,'Concert Info'!$J$14,0)))))))))))))</f>
        <v>2162</v>
      </c>
      <c r="K175" s="31">
        <v>149.5</v>
      </c>
    </row>
    <row r="176" spans="1:11" x14ac:dyDescent="0.25">
      <c r="A176" s="2">
        <v>175</v>
      </c>
      <c r="B176" s="19">
        <v>43889</v>
      </c>
      <c r="C176" s="20">
        <v>420</v>
      </c>
      <c r="D176" s="2" t="s">
        <v>49</v>
      </c>
      <c r="E176" s="2">
        <f t="shared" si="15"/>
        <v>9</v>
      </c>
      <c r="F176" s="2" t="s">
        <v>95</v>
      </c>
      <c r="G176" s="18">
        <f>'Concert Info'!$A$12 -'Ticket Prices'!B175</f>
        <v>35</v>
      </c>
      <c r="H176" s="18">
        <f>IF(OR(F176='Concert Info'!$C$6, F176='Concert Info'!$C$13), 5, IF(OR(F176='Concert Info'!$C$2,F176='Concert Info'!$C$7), 1, IF(OR(F176='Concert Info'!$C$3, F176='Concert Info'!$C$10, F176='Concert Info'!$C$14), 2, IF(F176='Concert Info'!$C$8, 3, IF(OR(F176='Concert Info'!$C$4, F176='Concert Info'!$C$9), 4, IF(OR(F176='Concert Info'!$C$5, F176='Concert Info'!$C$11), 6, IF(F176='Concert Info'!$C$12, 7)))))))</f>
        <v>7</v>
      </c>
      <c r="I176" s="2">
        <v>2237</v>
      </c>
      <c r="J176" s="2">
        <f>IF('Ticket Prices'!F176='Concert Info'!$C$2,'Concert Info'!$J$2,IF('Ticket Prices'!F176='Concert Info'!$C$3,'Concert Info'!$J$3,IF('Ticket Prices'!F176='Concert Info'!$C$4,'Concert Info'!$J$4,IF('Ticket Prices'!F176='Concert Info'!$C$5,'Concert Info'!$J$5,IF('Ticket Prices'!F176='Concert Info'!$C$6,'Concert Info'!$J$6,IF('Ticket Prices'!F176='Concert Info'!$C$7,'Concert Info'!$J$7,IF('Ticket Prices'!F176='Concert Info'!$C$8,'Concert Info'!$J$8,IF('Ticket Prices'!F176='Concert Info'!$C$9,'Concert Info'!$J$9,IF('Ticket Prices'!F176='Concert Info'!$C$10,'Concert Info'!$J$10,IF('Ticket Prices'!F176='Concert Info'!$C$11,'Concert Info'!$J$11,IF('Ticket Prices'!F176='Concert Info'!$C$12,'Concert Info'!$J$12,IF('Ticket Prices'!F176='Concert Info'!$C$13,'Concert Info'!$J$13,IF('Ticket Prices'!F176='Concert Info'!$C$14,'Concert Info'!$J$14,0)))))))))))))</f>
        <v>2162</v>
      </c>
      <c r="K176" s="31">
        <v>149.5</v>
      </c>
    </row>
    <row r="177" spans="1:11" x14ac:dyDescent="0.25">
      <c r="A177" s="2">
        <v>176</v>
      </c>
      <c r="B177" s="19">
        <v>43889</v>
      </c>
      <c r="C177" s="20">
        <v>457</v>
      </c>
      <c r="D177" s="2" t="s">
        <v>55</v>
      </c>
      <c r="E177" s="2">
        <f t="shared" si="15"/>
        <v>8</v>
      </c>
      <c r="F177" s="2" t="s">
        <v>95</v>
      </c>
      <c r="G177" s="18">
        <f>'Concert Info'!$A$12 -'Ticket Prices'!B176</f>
        <v>35</v>
      </c>
      <c r="H177" s="18">
        <f>IF(OR(F177='Concert Info'!$C$6, F177='Concert Info'!$C$13), 5, IF(OR(F177='Concert Info'!$C$2,F177='Concert Info'!$C$7), 1, IF(OR(F177='Concert Info'!$C$3, F177='Concert Info'!$C$10, F177='Concert Info'!$C$14), 2, IF(F177='Concert Info'!$C$8, 3, IF(OR(F177='Concert Info'!$C$4, F177='Concert Info'!$C$9), 4, IF(OR(F177='Concert Info'!$C$5, F177='Concert Info'!$C$11), 6, IF(F177='Concert Info'!$C$12, 7)))))))</f>
        <v>7</v>
      </c>
      <c r="I177" s="2">
        <v>2237</v>
      </c>
      <c r="J177" s="2">
        <f>IF('Ticket Prices'!F177='Concert Info'!$C$2,'Concert Info'!$J$2,IF('Ticket Prices'!F177='Concert Info'!$C$3,'Concert Info'!$J$3,IF('Ticket Prices'!F177='Concert Info'!$C$4,'Concert Info'!$J$4,IF('Ticket Prices'!F177='Concert Info'!$C$5,'Concert Info'!$J$5,IF('Ticket Prices'!F177='Concert Info'!$C$6,'Concert Info'!$J$6,IF('Ticket Prices'!F177='Concert Info'!$C$7,'Concert Info'!$J$7,IF('Ticket Prices'!F177='Concert Info'!$C$8,'Concert Info'!$J$8,IF('Ticket Prices'!F177='Concert Info'!$C$9,'Concert Info'!$J$9,IF('Ticket Prices'!F177='Concert Info'!$C$10,'Concert Info'!$J$10,IF('Ticket Prices'!F177='Concert Info'!$C$11,'Concert Info'!$J$11,IF('Ticket Prices'!F177='Concert Info'!$C$12,'Concert Info'!$J$12,IF('Ticket Prices'!F177='Concert Info'!$C$13,'Concert Info'!$J$13,IF('Ticket Prices'!F177='Concert Info'!$C$14,'Concert Info'!$J$14,0)))))))))))))</f>
        <v>2162</v>
      </c>
      <c r="K177" s="31">
        <v>149.5</v>
      </c>
    </row>
    <row r="178" spans="1:11" x14ac:dyDescent="0.25">
      <c r="A178" s="2">
        <v>177</v>
      </c>
      <c r="B178" s="19">
        <v>43889</v>
      </c>
      <c r="C178" s="20">
        <v>299</v>
      </c>
      <c r="D178" s="2" t="s">
        <v>56</v>
      </c>
      <c r="E178" s="2">
        <f t="shared" si="15"/>
        <v>6</v>
      </c>
      <c r="F178" s="2" t="s">
        <v>95</v>
      </c>
      <c r="G178" s="18">
        <f>'Concert Info'!$A$12 -'Ticket Prices'!B177</f>
        <v>35</v>
      </c>
      <c r="H178" s="18">
        <f>IF(OR(F178='Concert Info'!$C$6, F178='Concert Info'!$C$13), 5, IF(OR(F178='Concert Info'!$C$2,F178='Concert Info'!$C$7), 1, IF(OR(F178='Concert Info'!$C$3, F178='Concert Info'!$C$10, F178='Concert Info'!$C$14), 2, IF(F178='Concert Info'!$C$8, 3, IF(OR(F178='Concert Info'!$C$4, F178='Concert Info'!$C$9), 4, IF(OR(F178='Concert Info'!$C$5, F178='Concert Info'!$C$11), 6, IF(F178='Concert Info'!$C$12, 7)))))))</f>
        <v>7</v>
      </c>
      <c r="I178" s="2">
        <v>2237</v>
      </c>
      <c r="J178" s="2">
        <f>IF('Ticket Prices'!F178='Concert Info'!$C$2,'Concert Info'!$J$2,IF('Ticket Prices'!F178='Concert Info'!$C$3,'Concert Info'!$J$3,IF('Ticket Prices'!F178='Concert Info'!$C$4,'Concert Info'!$J$4,IF('Ticket Prices'!F178='Concert Info'!$C$5,'Concert Info'!$J$5,IF('Ticket Prices'!F178='Concert Info'!$C$6,'Concert Info'!$J$6,IF('Ticket Prices'!F178='Concert Info'!$C$7,'Concert Info'!$J$7,IF('Ticket Prices'!F178='Concert Info'!$C$8,'Concert Info'!$J$8,IF('Ticket Prices'!F178='Concert Info'!$C$9,'Concert Info'!$J$9,IF('Ticket Prices'!F178='Concert Info'!$C$10,'Concert Info'!$J$10,IF('Ticket Prices'!F178='Concert Info'!$C$11,'Concert Info'!$J$11,IF('Ticket Prices'!F178='Concert Info'!$C$12,'Concert Info'!$J$12,IF('Ticket Prices'!F178='Concert Info'!$C$13,'Concert Info'!$J$13,IF('Ticket Prices'!F178='Concert Info'!$C$14,'Concert Info'!$J$14,0)))))))))))))</f>
        <v>2162</v>
      </c>
      <c r="K178" s="31">
        <v>149.5</v>
      </c>
    </row>
    <row r="179" spans="1:11" x14ac:dyDescent="0.25">
      <c r="A179" s="2">
        <v>178</v>
      </c>
      <c r="B179" s="19">
        <v>43889</v>
      </c>
      <c r="C179" s="20">
        <v>209</v>
      </c>
      <c r="D179" s="2" t="s">
        <v>57</v>
      </c>
      <c r="E179" s="2">
        <f t="shared" si="15"/>
        <v>4</v>
      </c>
      <c r="F179" s="2" t="s">
        <v>95</v>
      </c>
      <c r="G179" s="18">
        <f>'Concert Info'!$A$12 -'Ticket Prices'!B178</f>
        <v>35</v>
      </c>
      <c r="H179" s="18">
        <f>IF(OR(F179='Concert Info'!$C$6, F179='Concert Info'!$C$13), 5, IF(OR(F179='Concert Info'!$C$2,F179='Concert Info'!$C$7), 1, IF(OR(F179='Concert Info'!$C$3, F179='Concert Info'!$C$10, F179='Concert Info'!$C$14), 2, IF(F179='Concert Info'!$C$8, 3, IF(OR(F179='Concert Info'!$C$4, F179='Concert Info'!$C$9), 4, IF(OR(F179='Concert Info'!$C$5, F179='Concert Info'!$C$11), 6, IF(F179='Concert Info'!$C$12, 7)))))))</f>
        <v>7</v>
      </c>
      <c r="I179" s="2">
        <v>2237</v>
      </c>
      <c r="J179" s="2">
        <f>IF('Ticket Prices'!F179='Concert Info'!$C$2,'Concert Info'!$J$2,IF('Ticket Prices'!F179='Concert Info'!$C$3,'Concert Info'!$J$3,IF('Ticket Prices'!F179='Concert Info'!$C$4,'Concert Info'!$J$4,IF('Ticket Prices'!F179='Concert Info'!$C$5,'Concert Info'!$J$5,IF('Ticket Prices'!F179='Concert Info'!$C$6,'Concert Info'!$J$6,IF('Ticket Prices'!F179='Concert Info'!$C$7,'Concert Info'!$J$7,IF('Ticket Prices'!F179='Concert Info'!$C$8,'Concert Info'!$J$8,IF('Ticket Prices'!F179='Concert Info'!$C$9,'Concert Info'!$J$9,IF('Ticket Prices'!F179='Concert Info'!$C$10,'Concert Info'!$J$10,IF('Ticket Prices'!F179='Concert Info'!$C$11,'Concert Info'!$J$11,IF('Ticket Prices'!F179='Concert Info'!$C$12,'Concert Info'!$J$12,IF('Ticket Prices'!F179='Concert Info'!$C$13,'Concert Info'!$J$13,IF('Ticket Prices'!F179='Concert Info'!$C$14,'Concert Info'!$J$14,0)))))))))))))</f>
        <v>2162</v>
      </c>
      <c r="K179" s="31">
        <v>59.5</v>
      </c>
    </row>
    <row r="180" spans="1:11" x14ac:dyDescent="0.25">
      <c r="A180" s="2">
        <v>179</v>
      </c>
      <c r="B180" s="19">
        <v>43889</v>
      </c>
      <c r="C180" s="20">
        <v>200</v>
      </c>
      <c r="D180" s="2" t="s">
        <v>58</v>
      </c>
      <c r="E180" s="2">
        <f t="shared" si="15"/>
        <v>3</v>
      </c>
      <c r="F180" s="2" t="s">
        <v>95</v>
      </c>
      <c r="G180" s="18">
        <f>'Concert Info'!$A$12 -'Ticket Prices'!B179</f>
        <v>35</v>
      </c>
      <c r="H180" s="18">
        <f>IF(OR(F180='Concert Info'!$C$6, F180='Concert Info'!$C$13), 5, IF(OR(F180='Concert Info'!$C$2,F180='Concert Info'!$C$7), 1, IF(OR(F180='Concert Info'!$C$3, F180='Concert Info'!$C$10, F180='Concert Info'!$C$14), 2, IF(F180='Concert Info'!$C$8, 3, IF(OR(F180='Concert Info'!$C$4, F180='Concert Info'!$C$9), 4, IF(OR(F180='Concert Info'!$C$5, F180='Concert Info'!$C$11), 6, IF(F180='Concert Info'!$C$12, 7)))))))</f>
        <v>7</v>
      </c>
      <c r="I180" s="2">
        <v>2237</v>
      </c>
      <c r="J180" s="2">
        <f>IF('Ticket Prices'!F180='Concert Info'!$C$2,'Concert Info'!$J$2,IF('Ticket Prices'!F180='Concert Info'!$C$3,'Concert Info'!$J$3,IF('Ticket Prices'!F180='Concert Info'!$C$4,'Concert Info'!$J$4,IF('Ticket Prices'!F180='Concert Info'!$C$5,'Concert Info'!$J$5,IF('Ticket Prices'!F180='Concert Info'!$C$6,'Concert Info'!$J$6,IF('Ticket Prices'!F180='Concert Info'!$C$7,'Concert Info'!$J$7,IF('Ticket Prices'!F180='Concert Info'!$C$8,'Concert Info'!$J$8,IF('Ticket Prices'!F180='Concert Info'!$C$9,'Concert Info'!$J$9,IF('Ticket Prices'!F180='Concert Info'!$C$10,'Concert Info'!$J$10,IF('Ticket Prices'!F180='Concert Info'!$C$11,'Concert Info'!$J$11,IF('Ticket Prices'!F180='Concert Info'!$C$12,'Concert Info'!$J$12,IF('Ticket Prices'!F180='Concert Info'!$C$13,'Concert Info'!$J$13,IF('Ticket Prices'!F180='Concert Info'!$C$14,'Concert Info'!$J$14,0)))))))))))))</f>
        <v>2162</v>
      </c>
      <c r="K180" s="31">
        <v>39.5</v>
      </c>
    </row>
    <row r="181" spans="1:11" x14ac:dyDescent="0.25">
      <c r="A181" s="2">
        <v>180</v>
      </c>
      <c r="B181" s="19">
        <v>43889</v>
      </c>
      <c r="C181" s="20">
        <v>371</v>
      </c>
      <c r="D181" s="2" t="s">
        <v>52</v>
      </c>
      <c r="E181" s="2">
        <f t="shared" si="15"/>
        <v>10</v>
      </c>
      <c r="F181" s="2" t="s">
        <v>96</v>
      </c>
      <c r="G181" s="18">
        <f>'Concert Info'!$A$13 -'Ticket Prices'!B180</f>
        <v>36</v>
      </c>
      <c r="H181" s="18">
        <f>IF(OR(F181='Concert Info'!$C$6, F181='Concert Info'!$C$13), 5, IF(OR(F181='Concert Info'!$C$2,F181='Concert Info'!$C$7), 1, IF(OR(F181='Concert Info'!$C$3, F181='Concert Info'!$C$10, F181='Concert Info'!$C$14), 2, IF(F181='Concert Info'!$C$8, 3, IF(OR(F181='Concert Info'!$C$4, F181='Concert Info'!$C$9), 4, IF(OR(F181='Concert Info'!$C$5, F181='Concert Info'!$C$11), 6, IF(F181='Concert Info'!$C$12, 7)))))))</f>
        <v>5</v>
      </c>
      <c r="I181" s="2">
        <v>2415</v>
      </c>
      <c r="J181" s="2">
        <f>IF('Ticket Prices'!F181='Concert Info'!$C$2,'Concert Info'!$J$2,IF('Ticket Prices'!F181='Concert Info'!$C$3,'Concert Info'!$J$3,IF('Ticket Prices'!F181='Concert Info'!$C$4,'Concert Info'!$J$4,IF('Ticket Prices'!F181='Concert Info'!$C$5,'Concert Info'!$J$5,IF('Ticket Prices'!F181='Concert Info'!$C$6,'Concert Info'!$J$6,IF('Ticket Prices'!F181='Concert Info'!$C$7,'Concert Info'!$J$7,IF('Ticket Prices'!F181='Concert Info'!$C$8,'Concert Info'!$J$8,IF('Ticket Prices'!F181='Concert Info'!$C$9,'Concert Info'!$J$9,IF('Ticket Prices'!F181='Concert Info'!$C$10,'Concert Info'!$J$10,IF('Ticket Prices'!F181='Concert Info'!$C$11,'Concert Info'!$J$11,IF('Ticket Prices'!F181='Concert Info'!$C$12,'Concert Info'!$J$12,IF('Ticket Prices'!F181='Concert Info'!$C$13,'Concert Info'!$J$13,IF('Ticket Prices'!F181='Concert Info'!$C$14,'Concert Info'!$J$14,0)))))))))))))</f>
        <v>2162</v>
      </c>
      <c r="K181" s="31">
        <v>149.5</v>
      </c>
    </row>
    <row r="182" spans="1:11" x14ac:dyDescent="0.25">
      <c r="A182" s="2">
        <v>181</v>
      </c>
      <c r="B182" s="19">
        <v>43889</v>
      </c>
      <c r="C182" s="20">
        <v>481</v>
      </c>
      <c r="D182" s="2" t="s">
        <v>49</v>
      </c>
      <c r="E182" s="2">
        <f t="shared" si="15"/>
        <v>9</v>
      </c>
      <c r="F182" s="2" t="s">
        <v>96</v>
      </c>
      <c r="G182" s="18">
        <f>'Concert Info'!$A$13 -'Ticket Prices'!B181</f>
        <v>36</v>
      </c>
      <c r="H182" s="18">
        <f>IF(OR(F182='Concert Info'!$C$6, F182='Concert Info'!$C$13), 5, IF(OR(F182='Concert Info'!$C$2,F182='Concert Info'!$C$7), 1, IF(OR(F182='Concert Info'!$C$3, F182='Concert Info'!$C$10, F182='Concert Info'!$C$14), 2, IF(F182='Concert Info'!$C$8, 3, IF(OR(F182='Concert Info'!$C$4, F182='Concert Info'!$C$9), 4, IF(OR(F182='Concert Info'!$C$5, F182='Concert Info'!$C$11), 6, IF(F182='Concert Info'!$C$12, 7)))))))</f>
        <v>5</v>
      </c>
      <c r="I182" s="2">
        <v>2415</v>
      </c>
      <c r="J182" s="2">
        <f>IF('Ticket Prices'!F182='Concert Info'!$C$2,'Concert Info'!$J$2,IF('Ticket Prices'!F182='Concert Info'!$C$3,'Concert Info'!$J$3,IF('Ticket Prices'!F182='Concert Info'!$C$4,'Concert Info'!$J$4,IF('Ticket Prices'!F182='Concert Info'!$C$5,'Concert Info'!$J$5,IF('Ticket Prices'!F182='Concert Info'!$C$6,'Concert Info'!$J$6,IF('Ticket Prices'!F182='Concert Info'!$C$7,'Concert Info'!$J$7,IF('Ticket Prices'!F182='Concert Info'!$C$8,'Concert Info'!$J$8,IF('Ticket Prices'!F182='Concert Info'!$C$9,'Concert Info'!$J$9,IF('Ticket Prices'!F182='Concert Info'!$C$10,'Concert Info'!$J$10,IF('Ticket Prices'!F182='Concert Info'!$C$11,'Concert Info'!$J$11,IF('Ticket Prices'!F182='Concert Info'!$C$12,'Concert Info'!$J$12,IF('Ticket Prices'!F182='Concert Info'!$C$13,'Concert Info'!$J$13,IF('Ticket Prices'!F182='Concert Info'!$C$14,'Concert Info'!$J$14,0)))))))))))))</f>
        <v>2162</v>
      </c>
      <c r="K182" s="31">
        <v>149.5</v>
      </c>
    </row>
    <row r="183" spans="1:11" x14ac:dyDescent="0.25">
      <c r="A183" s="2">
        <v>182</v>
      </c>
      <c r="B183" s="19">
        <v>43889</v>
      </c>
      <c r="C183" s="20">
        <v>442</v>
      </c>
      <c r="D183" s="2" t="s">
        <v>55</v>
      </c>
      <c r="E183" s="2">
        <f t="shared" si="15"/>
        <v>8</v>
      </c>
      <c r="F183" s="2" t="s">
        <v>96</v>
      </c>
      <c r="G183" s="18">
        <f>'Concert Info'!$A$13 -'Ticket Prices'!B182</f>
        <v>36</v>
      </c>
      <c r="H183" s="18">
        <f>IF(OR(F183='Concert Info'!$C$6, F183='Concert Info'!$C$13), 5, IF(OR(F183='Concert Info'!$C$2,F183='Concert Info'!$C$7), 1, IF(OR(F183='Concert Info'!$C$3, F183='Concert Info'!$C$10, F183='Concert Info'!$C$14), 2, IF(F183='Concert Info'!$C$8, 3, IF(OR(F183='Concert Info'!$C$4, F183='Concert Info'!$C$9), 4, IF(OR(F183='Concert Info'!$C$5, F183='Concert Info'!$C$11), 6, IF(F183='Concert Info'!$C$12, 7)))))))</f>
        <v>5</v>
      </c>
      <c r="I183" s="2">
        <v>2415</v>
      </c>
      <c r="J183" s="2">
        <f>IF('Ticket Prices'!F183='Concert Info'!$C$2,'Concert Info'!$J$2,IF('Ticket Prices'!F183='Concert Info'!$C$3,'Concert Info'!$J$3,IF('Ticket Prices'!F183='Concert Info'!$C$4,'Concert Info'!$J$4,IF('Ticket Prices'!F183='Concert Info'!$C$5,'Concert Info'!$J$5,IF('Ticket Prices'!F183='Concert Info'!$C$6,'Concert Info'!$J$6,IF('Ticket Prices'!F183='Concert Info'!$C$7,'Concert Info'!$J$7,IF('Ticket Prices'!F183='Concert Info'!$C$8,'Concert Info'!$J$8,IF('Ticket Prices'!F183='Concert Info'!$C$9,'Concert Info'!$J$9,IF('Ticket Prices'!F183='Concert Info'!$C$10,'Concert Info'!$J$10,IF('Ticket Prices'!F183='Concert Info'!$C$11,'Concert Info'!$J$11,IF('Ticket Prices'!F183='Concert Info'!$C$12,'Concert Info'!$J$12,IF('Ticket Prices'!F183='Concert Info'!$C$13,'Concert Info'!$J$13,IF('Ticket Prices'!F183='Concert Info'!$C$14,'Concert Info'!$J$14,0)))))))))))))</f>
        <v>2162</v>
      </c>
      <c r="K183" s="31">
        <v>149.5</v>
      </c>
    </row>
    <row r="184" spans="1:11" x14ac:dyDescent="0.25">
      <c r="A184" s="2">
        <v>183</v>
      </c>
      <c r="B184" s="19">
        <v>43889</v>
      </c>
      <c r="C184" s="20">
        <v>302</v>
      </c>
      <c r="D184" s="2" t="s">
        <v>56</v>
      </c>
      <c r="E184" s="2">
        <f t="shared" si="15"/>
        <v>6</v>
      </c>
      <c r="F184" s="2" t="s">
        <v>96</v>
      </c>
      <c r="G184" s="18">
        <f>'Concert Info'!$A$13 -'Ticket Prices'!B183</f>
        <v>36</v>
      </c>
      <c r="H184" s="18">
        <f>IF(OR(F184='Concert Info'!$C$6, F184='Concert Info'!$C$13), 5, IF(OR(F184='Concert Info'!$C$2,F184='Concert Info'!$C$7), 1, IF(OR(F184='Concert Info'!$C$3, F184='Concert Info'!$C$10, F184='Concert Info'!$C$14), 2, IF(F184='Concert Info'!$C$8, 3, IF(OR(F184='Concert Info'!$C$4, F184='Concert Info'!$C$9), 4, IF(OR(F184='Concert Info'!$C$5, F184='Concert Info'!$C$11), 6, IF(F184='Concert Info'!$C$12, 7)))))))</f>
        <v>5</v>
      </c>
      <c r="I184" s="2">
        <v>2415</v>
      </c>
      <c r="J184" s="2">
        <f>IF('Ticket Prices'!F184='Concert Info'!$C$2,'Concert Info'!$J$2,IF('Ticket Prices'!F184='Concert Info'!$C$3,'Concert Info'!$J$3,IF('Ticket Prices'!F184='Concert Info'!$C$4,'Concert Info'!$J$4,IF('Ticket Prices'!F184='Concert Info'!$C$5,'Concert Info'!$J$5,IF('Ticket Prices'!F184='Concert Info'!$C$6,'Concert Info'!$J$6,IF('Ticket Prices'!F184='Concert Info'!$C$7,'Concert Info'!$J$7,IF('Ticket Prices'!F184='Concert Info'!$C$8,'Concert Info'!$J$8,IF('Ticket Prices'!F184='Concert Info'!$C$9,'Concert Info'!$J$9,IF('Ticket Prices'!F184='Concert Info'!$C$10,'Concert Info'!$J$10,IF('Ticket Prices'!F184='Concert Info'!$C$11,'Concert Info'!$J$11,IF('Ticket Prices'!F184='Concert Info'!$C$12,'Concert Info'!$J$12,IF('Ticket Prices'!F184='Concert Info'!$C$13,'Concert Info'!$J$13,IF('Ticket Prices'!F184='Concert Info'!$C$14,'Concert Info'!$J$14,0)))))))))))))</f>
        <v>2162</v>
      </c>
      <c r="K184" s="31">
        <v>149.5</v>
      </c>
    </row>
    <row r="185" spans="1:11" x14ac:dyDescent="0.25">
      <c r="A185" s="2">
        <v>184</v>
      </c>
      <c r="B185" s="19">
        <v>43889</v>
      </c>
      <c r="C185" s="20">
        <v>265</v>
      </c>
      <c r="D185" s="2" t="s">
        <v>57</v>
      </c>
      <c r="E185" s="2">
        <f t="shared" si="15"/>
        <v>4</v>
      </c>
      <c r="F185" s="2" t="s">
        <v>96</v>
      </c>
      <c r="G185" s="18">
        <f>'Concert Info'!$A$13 -'Ticket Prices'!B184</f>
        <v>36</v>
      </c>
      <c r="H185" s="18">
        <f>IF(OR(F185='Concert Info'!$C$6, F185='Concert Info'!$C$13), 5, IF(OR(F185='Concert Info'!$C$2,F185='Concert Info'!$C$7), 1, IF(OR(F185='Concert Info'!$C$3, F185='Concert Info'!$C$10, F185='Concert Info'!$C$14), 2, IF(F185='Concert Info'!$C$8, 3, IF(OR(F185='Concert Info'!$C$4, F185='Concert Info'!$C$9), 4, IF(OR(F185='Concert Info'!$C$5, F185='Concert Info'!$C$11), 6, IF(F185='Concert Info'!$C$12, 7)))))))</f>
        <v>5</v>
      </c>
      <c r="I185" s="2">
        <v>2415</v>
      </c>
      <c r="J185" s="2">
        <f>IF('Ticket Prices'!F185='Concert Info'!$C$2,'Concert Info'!$J$2,IF('Ticket Prices'!F185='Concert Info'!$C$3,'Concert Info'!$J$3,IF('Ticket Prices'!F185='Concert Info'!$C$4,'Concert Info'!$J$4,IF('Ticket Prices'!F185='Concert Info'!$C$5,'Concert Info'!$J$5,IF('Ticket Prices'!F185='Concert Info'!$C$6,'Concert Info'!$J$6,IF('Ticket Prices'!F185='Concert Info'!$C$7,'Concert Info'!$J$7,IF('Ticket Prices'!F185='Concert Info'!$C$8,'Concert Info'!$J$8,IF('Ticket Prices'!F185='Concert Info'!$C$9,'Concert Info'!$J$9,IF('Ticket Prices'!F185='Concert Info'!$C$10,'Concert Info'!$J$10,IF('Ticket Prices'!F185='Concert Info'!$C$11,'Concert Info'!$J$11,IF('Ticket Prices'!F185='Concert Info'!$C$12,'Concert Info'!$J$12,IF('Ticket Prices'!F185='Concert Info'!$C$13,'Concert Info'!$J$13,IF('Ticket Prices'!F185='Concert Info'!$C$14,'Concert Info'!$J$14,0)))))))))))))</f>
        <v>2162</v>
      </c>
      <c r="K185" s="31">
        <v>59.5</v>
      </c>
    </row>
    <row r="186" spans="1:11" x14ac:dyDescent="0.25">
      <c r="A186" s="2">
        <v>185</v>
      </c>
      <c r="B186" s="19">
        <v>43889</v>
      </c>
      <c r="C186" s="20">
        <v>218</v>
      </c>
      <c r="D186" s="2" t="s">
        <v>58</v>
      </c>
      <c r="E186" s="2">
        <f t="shared" si="15"/>
        <v>3</v>
      </c>
      <c r="F186" s="2" t="s">
        <v>96</v>
      </c>
      <c r="G186" s="18">
        <f>'Concert Info'!$A$13 -'Ticket Prices'!B185</f>
        <v>36</v>
      </c>
      <c r="H186" s="18">
        <f>IF(OR(F186='Concert Info'!$C$6, F186='Concert Info'!$C$13), 5, IF(OR(F186='Concert Info'!$C$2,F186='Concert Info'!$C$7), 1, IF(OR(F186='Concert Info'!$C$3, F186='Concert Info'!$C$10, F186='Concert Info'!$C$14), 2, IF(F186='Concert Info'!$C$8, 3, IF(OR(F186='Concert Info'!$C$4, F186='Concert Info'!$C$9), 4, IF(OR(F186='Concert Info'!$C$5, F186='Concert Info'!$C$11), 6, IF(F186='Concert Info'!$C$12, 7)))))))</f>
        <v>5</v>
      </c>
      <c r="I186" s="2">
        <v>2415</v>
      </c>
      <c r="J186" s="2">
        <f>IF('Ticket Prices'!F186='Concert Info'!$C$2,'Concert Info'!$J$2,IF('Ticket Prices'!F186='Concert Info'!$C$3,'Concert Info'!$J$3,IF('Ticket Prices'!F186='Concert Info'!$C$4,'Concert Info'!$J$4,IF('Ticket Prices'!F186='Concert Info'!$C$5,'Concert Info'!$J$5,IF('Ticket Prices'!F186='Concert Info'!$C$6,'Concert Info'!$J$6,IF('Ticket Prices'!F186='Concert Info'!$C$7,'Concert Info'!$J$7,IF('Ticket Prices'!F186='Concert Info'!$C$8,'Concert Info'!$J$8,IF('Ticket Prices'!F186='Concert Info'!$C$9,'Concert Info'!$J$9,IF('Ticket Prices'!F186='Concert Info'!$C$10,'Concert Info'!$J$10,IF('Ticket Prices'!F186='Concert Info'!$C$11,'Concert Info'!$J$11,IF('Ticket Prices'!F186='Concert Info'!$C$12,'Concert Info'!$J$12,IF('Ticket Prices'!F186='Concert Info'!$C$13,'Concert Info'!$J$13,IF('Ticket Prices'!F186='Concert Info'!$C$14,'Concert Info'!$J$14,0)))))))))))))</f>
        <v>2162</v>
      </c>
      <c r="K186" s="31">
        <v>39.5</v>
      </c>
    </row>
    <row r="187" spans="1:11" x14ac:dyDescent="0.25">
      <c r="A187" s="2">
        <v>186</v>
      </c>
      <c r="B187" s="19">
        <v>43889</v>
      </c>
      <c r="C187" s="20">
        <v>376</v>
      </c>
      <c r="D187" s="2" t="s">
        <v>52</v>
      </c>
      <c r="E187" s="2">
        <f t="shared" si="15"/>
        <v>10</v>
      </c>
      <c r="F187" s="2" t="s">
        <v>97</v>
      </c>
      <c r="G187" s="18">
        <f>'Concert Info'!$A$14 -'Ticket Prices'!B186</f>
        <v>37</v>
      </c>
      <c r="H187" s="18">
        <f>IF(OR(F187='Concert Info'!$C$6, F187='Concert Info'!$C$13), 5, IF(OR(F187='Concert Info'!$C$2,F187='Concert Info'!$C$7), 1, IF(OR(F187='Concert Info'!$C$3, F187='Concert Info'!$C$10, F187='Concert Info'!$C$14), 2, IF(F187='Concert Info'!$C$8, 3, IF(OR(F187='Concert Info'!$C$4, F187='Concert Info'!$C$9), 4, IF(OR(F187='Concert Info'!$C$5, F187='Concert Info'!$C$11), 6, IF(F187='Concert Info'!$C$12, 7)))))))</f>
        <v>2</v>
      </c>
      <c r="I187" s="2">
        <v>2783</v>
      </c>
      <c r="J187" s="2">
        <f>IF('Ticket Prices'!F187='Concert Info'!$C$2,'Concert Info'!$J$2,IF('Ticket Prices'!F187='Concert Info'!$C$3,'Concert Info'!$J$3,IF('Ticket Prices'!F187='Concert Info'!$C$4,'Concert Info'!$J$4,IF('Ticket Prices'!F187='Concert Info'!$C$5,'Concert Info'!$J$5,IF('Ticket Prices'!F187='Concert Info'!$C$6,'Concert Info'!$J$6,IF('Ticket Prices'!F187='Concert Info'!$C$7,'Concert Info'!$J$7,IF('Ticket Prices'!F187='Concert Info'!$C$8,'Concert Info'!$J$8,IF('Ticket Prices'!F187='Concert Info'!$C$9,'Concert Info'!$J$9,IF('Ticket Prices'!F187='Concert Info'!$C$10,'Concert Info'!$J$10,IF('Ticket Prices'!F187='Concert Info'!$C$11,'Concert Info'!$J$11,IF('Ticket Prices'!F187='Concert Info'!$C$12,'Concert Info'!$J$12,IF('Ticket Prices'!F187='Concert Info'!$C$13,'Concert Info'!$J$13,IF('Ticket Prices'!F187='Concert Info'!$C$14,'Concert Info'!$J$14,0)))))))))))))</f>
        <v>2162</v>
      </c>
      <c r="K187" s="31">
        <v>149.5</v>
      </c>
    </row>
    <row r="188" spans="1:11" x14ac:dyDescent="0.25">
      <c r="A188" s="2">
        <v>187</v>
      </c>
      <c r="B188" s="19">
        <v>43889</v>
      </c>
      <c r="C188" s="20">
        <v>347</v>
      </c>
      <c r="D188" s="2" t="s">
        <v>49</v>
      </c>
      <c r="E188" s="2">
        <f t="shared" si="15"/>
        <v>9</v>
      </c>
      <c r="F188" s="2" t="s">
        <v>97</v>
      </c>
      <c r="G188" s="18">
        <f>'Concert Info'!$A$14 -'Ticket Prices'!B187</f>
        <v>37</v>
      </c>
      <c r="H188" s="18">
        <f>IF(OR(F188='Concert Info'!$C$6, F188='Concert Info'!$C$13), 5, IF(OR(F188='Concert Info'!$C$2,F188='Concert Info'!$C$7), 1, IF(OR(F188='Concert Info'!$C$3, F188='Concert Info'!$C$10, F188='Concert Info'!$C$14), 2, IF(F188='Concert Info'!$C$8, 3, IF(OR(F188='Concert Info'!$C$4, F188='Concert Info'!$C$9), 4, IF(OR(F188='Concert Info'!$C$5, F188='Concert Info'!$C$11), 6, IF(F188='Concert Info'!$C$12, 7)))))))</f>
        <v>2</v>
      </c>
      <c r="I188" s="2">
        <v>2783</v>
      </c>
      <c r="J188" s="2">
        <f>IF('Ticket Prices'!F188='Concert Info'!$C$2,'Concert Info'!$J$2,IF('Ticket Prices'!F188='Concert Info'!$C$3,'Concert Info'!$J$3,IF('Ticket Prices'!F188='Concert Info'!$C$4,'Concert Info'!$J$4,IF('Ticket Prices'!F188='Concert Info'!$C$5,'Concert Info'!$J$5,IF('Ticket Prices'!F188='Concert Info'!$C$6,'Concert Info'!$J$6,IF('Ticket Prices'!F188='Concert Info'!$C$7,'Concert Info'!$J$7,IF('Ticket Prices'!F188='Concert Info'!$C$8,'Concert Info'!$J$8,IF('Ticket Prices'!F188='Concert Info'!$C$9,'Concert Info'!$J$9,IF('Ticket Prices'!F188='Concert Info'!$C$10,'Concert Info'!$J$10,IF('Ticket Prices'!F188='Concert Info'!$C$11,'Concert Info'!$J$11,IF('Ticket Prices'!F188='Concert Info'!$C$12,'Concert Info'!$J$12,IF('Ticket Prices'!F188='Concert Info'!$C$13,'Concert Info'!$J$13,IF('Ticket Prices'!F188='Concert Info'!$C$14,'Concert Info'!$J$14,0)))))))))))))</f>
        <v>2162</v>
      </c>
      <c r="K188" s="31">
        <v>149.5</v>
      </c>
    </row>
    <row r="189" spans="1:11" x14ac:dyDescent="0.25">
      <c r="A189" s="2">
        <v>188</v>
      </c>
      <c r="B189" s="19">
        <v>43889</v>
      </c>
      <c r="C189" s="20">
        <v>310</v>
      </c>
      <c r="D189" s="2" t="s">
        <v>55</v>
      </c>
      <c r="E189" s="2">
        <f t="shared" si="15"/>
        <v>8</v>
      </c>
      <c r="F189" s="2" t="s">
        <v>97</v>
      </c>
      <c r="G189" s="18">
        <f>'Concert Info'!$A$14 -'Ticket Prices'!B188</f>
        <v>37</v>
      </c>
      <c r="H189" s="18">
        <f>IF(OR(F189='Concert Info'!$C$6, F189='Concert Info'!$C$13), 5, IF(OR(F189='Concert Info'!$C$2,F189='Concert Info'!$C$7), 1, IF(OR(F189='Concert Info'!$C$3, F189='Concert Info'!$C$10, F189='Concert Info'!$C$14), 2, IF(F189='Concert Info'!$C$8, 3, IF(OR(F189='Concert Info'!$C$4, F189='Concert Info'!$C$9), 4, IF(OR(F189='Concert Info'!$C$5, F189='Concert Info'!$C$11), 6, IF(F189='Concert Info'!$C$12, 7)))))))</f>
        <v>2</v>
      </c>
      <c r="I189" s="2">
        <v>2783</v>
      </c>
      <c r="J189" s="2">
        <f>IF('Ticket Prices'!F189='Concert Info'!$C$2,'Concert Info'!$J$2,IF('Ticket Prices'!F189='Concert Info'!$C$3,'Concert Info'!$J$3,IF('Ticket Prices'!F189='Concert Info'!$C$4,'Concert Info'!$J$4,IF('Ticket Prices'!F189='Concert Info'!$C$5,'Concert Info'!$J$5,IF('Ticket Prices'!F189='Concert Info'!$C$6,'Concert Info'!$J$6,IF('Ticket Prices'!F189='Concert Info'!$C$7,'Concert Info'!$J$7,IF('Ticket Prices'!F189='Concert Info'!$C$8,'Concert Info'!$J$8,IF('Ticket Prices'!F189='Concert Info'!$C$9,'Concert Info'!$J$9,IF('Ticket Prices'!F189='Concert Info'!$C$10,'Concert Info'!$J$10,IF('Ticket Prices'!F189='Concert Info'!$C$11,'Concert Info'!$J$11,IF('Ticket Prices'!F189='Concert Info'!$C$12,'Concert Info'!$J$12,IF('Ticket Prices'!F189='Concert Info'!$C$13,'Concert Info'!$J$13,IF('Ticket Prices'!F189='Concert Info'!$C$14,'Concert Info'!$J$14,0)))))))))))))</f>
        <v>2162</v>
      </c>
      <c r="K189" s="31">
        <v>149.5</v>
      </c>
    </row>
    <row r="190" spans="1:11" x14ac:dyDescent="0.25">
      <c r="A190" s="2">
        <v>189</v>
      </c>
      <c r="B190" s="19">
        <v>43889</v>
      </c>
      <c r="C190" s="20">
        <v>253</v>
      </c>
      <c r="D190" s="2" t="s">
        <v>56</v>
      </c>
      <c r="E190" s="2">
        <f t="shared" si="15"/>
        <v>6</v>
      </c>
      <c r="F190" s="2" t="s">
        <v>97</v>
      </c>
      <c r="G190" s="18">
        <f>'Concert Info'!$A$14 -'Ticket Prices'!B189</f>
        <v>37</v>
      </c>
      <c r="H190" s="18">
        <f>IF(OR(F190='Concert Info'!$C$6, F190='Concert Info'!$C$13), 5, IF(OR(F190='Concert Info'!$C$2,F190='Concert Info'!$C$7), 1, IF(OR(F190='Concert Info'!$C$3, F190='Concert Info'!$C$10, F190='Concert Info'!$C$14), 2, IF(F190='Concert Info'!$C$8, 3, IF(OR(F190='Concert Info'!$C$4, F190='Concert Info'!$C$9), 4, IF(OR(F190='Concert Info'!$C$5, F190='Concert Info'!$C$11), 6, IF(F190='Concert Info'!$C$12, 7)))))))</f>
        <v>2</v>
      </c>
      <c r="I190" s="2">
        <v>2783</v>
      </c>
      <c r="J190" s="2">
        <f>IF('Ticket Prices'!F190='Concert Info'!$C$2,'Concert Info'!$J$2,IF('Ticket Prices'!F190='Concert Info'!$C$3,'Concert Info'!$J$3,IF('Ticket Prices'!F190='Concert Info'!$C$4,'Concert Info'!$J$4,IF('Ticket Prices'!F190='Concert Info'!$C$5,'Concert Info'!$J$5,IF('Ticket Prices'!F190='Concert Info'!$C$6,'Concert Info'!$J$6,IF('Ticket Prices'!F190='Concert Info'!$C$7,'Concert Info'!$J$7,IF('Ticket Prices'!F190='Concert Info'!$C$8,'Concert Info'!$J$8,IF('Ticket Prices'!F190='Concert Info'!$C$9,'Concert Info'!$J$9,IF('Ticket Prices'!F190='Concert Info'!$C$10,'Concert Info'!$J$10,IF('Ticket Prices'!F190='Concert Info'!$C$11,'Concert Info'!$J$11,IF('Ticket Prices'!F190='Concert Info'!$C$12,'Concert Info'!$J$12,IF('Ticket Prices'!F190='Concert Info'!$C$13,'Concert Info'!$J$13,IF('Ticket Prices'!F190='Concert Info'!$C$14,'Concert Info'!$J$14,0)))))))))))))</f>
        <v>2162</v>
      </c>
      <c r="K190" s="31">
        <v>149.5</v>
      </c>
    </row>
    <row r="191" spans="1:11" x14ac:dyDescent="0.25">
      <c r="A191" s="2">
        <v>190</v>
      </c>
      <c r="B191" s="19">
        <v>43889</v>
      </c>
      <c r="C191" s="20">
        <v>196</v>
      </c>
      <c r="D191" s="2" t="s">
        <v>57</v>
      </c>
      <c r="E191" s="2">
        <f t="shared" si="15"/>
        <v>4</v>
      </c>
      <c r="F191" s="2" t="s">
        <v>97</v>
      </c>
      <c r="G191" s="18">
        <f>'Concert Info'!$A$14 -'Ticket Prices'!B190</f>
        <v>37</v>
      </c>
      <c r="H191" s="18">
        <f>IF(OR(F191='Concert Info'!$C$6, F191='Concert Info'!$C$13), 5, IF(OR(F191='Concert Info'!$C$2,F191='Concert Info'!$C$7), 1, IF(OR(F191='Concert Info'!$C$3, F191='Concert Info'!$C$10, F191='Concert Info'!$C$14), 2, IF(F191='Concert Info'!$C$8, 3, IF(OR(F191='Concert Info'!$C$4, F191='Concert Info'!$C$9), 4, IF(OR(F191='Concert Info'!$C$5, F191='Concert Info'!$C$11), 6, IF(F191='Concert Info'!$C$12, 7)))))))</f>
        <v>2</v>
      </c>
      <c r="I191" s="2">
        <v>2783</v>
      </c>
      <c r="J191" s="2">
        <f>IF('Ticket Prices'!F191='Concert Info'!$C$2,'Concert Info'!$J$2,IF('Ticket Prices'!F191='Concert Info'!$C$3,'Concert Info'!$J$3,IF('Ticket Prices'!F191='Concert Info'!$C$4,'Concert Info'!$J$4,IF('Ticket Prices'!F191='Concert Info'!$C$5,'Concert Info'!$J$5,IF('Ticket Prices'!F191='Concert Info'!$C$6,'Concert Info'!$J$6,IF('Ticket Prices'!F191='Concert Info'!$C$7,'Concert Info'!$J$7,IF('Ticket Prices'!F191='Concert Info'!$C$8,'Concert Info'!$J$8,IF('Ticket Prices'!F191='Concert Info'!$C$9,'Concert Info'!$J$9,IF('Ticket Prices'!F191='Concert Info'!$C$10,'Concert Info'!$J$10,IF('Ticket Prices'!F191='Concert Info'!$C$11,'Concert Info'!$J$11,IF('Ticket Prices'!F191='Concert Info'!$C$12,'Concert Info'!$J$12,IF('Ticket Prices'!F191='Concert Info'!$C$13,'Concert Info'!$J$13,IF('Ticket Prices'!F191='Concert Info'!$C$14,'Concert Info'!$J$14,0)))))))))))))</f>
        <v>2162</v>
      </c>
      <c r="K191" s="31">
        <v>59.5</v>
      </c>
    </row>
    <row r="192" spans="1:11" x14ac:dyDescent="0.25">
      <c r="A192" s="2">
        <v>191</v>
      </c>
      <c r="B192" s="19">
        <v>43889</v>
      </c>
      <c r="C192" s="20">
        <v>189</v>
      </c>
      <c r="D192" s="2" t="s">
        <v>58</v>
      </c>
      <c r="E192" s="2">
        <f t="shared" si="15"/>
        <v>3</v>
      </c>
      <c r="F192" s="2" t="s">
        <v>97</v>
      </c>
      <c r="G192" s="18">
        <f>'Concert Info'!$A$14 -'Ticket Prices'!B191</f>
        <v>37</v>
      </c>
      <c r="H192" s="18">
        <f>IF(OR(F192='Concert Info'!$C$6, F192='Concert Info'!$C$13), 5, IF(OR(F192='Concert Info'!$C$2,F192='Concert Info'!$C$7), 1, IF(OR(F192='Concert Info'!$C$3, F192='Concert Info'!$C$10, F192='Concert Info'!$C$14), 2, IF(F192='Concert Info'!$C$8, 3, IF(OR(F192='Concert Info'!$C$4, F192='Concert Info'!$C$9), 4, IF(OR(F192='Concert Info'!$C$5, F192='Concert Info'!$C$11), 6, IF(F192='Concert Info'!$C$12, 7)))))))</f>
        <v>2</v>
      </c>
      <c r="I192" s="2">
        <v>2783</v>
      </c>
      <c r="J192" s="2">
        <f>IF('Ticket Prices'!F192='Concert Info'!$C$2,'Concert Info'!$J$2,IF('Ticket Prices'!F192='Concert Info'!$C$3,'Concert Info'!$J$3,IF('Ticket Prices'!F192='Concert Info'!$C$4,'Concert Info'!$J$4,IF('Ticket Prices'!F192='Concert Info'!$C$5,'Concert Info'!$J$5,IF('Ticket Prices'!F192='Concert Info'!$C$6,'Concert Info'!$J$6,IF('Ticket Prices'!F192='Concert Info'!$C$7,'Concert Info'!$J$7,IF('Ticket Prices'!F192='Concert Info'!$C$8,'Concert Info'!$J$8,IF('Ticket Prices'!F192='Concert Info'!$C$9,'Concert Info'!$J$9,IF('Ticket Prices'!F192='Concert Info'!$C$10,'Concert Info'!$J$10,IF('Ticket Prices'!F192='Concert Info'!$C$11,'Concert Info'!$J$11,IF('Ticket Prices'!F192='Concert Info'!$C$12,'Concert Info'!$J$12,IF('Ticket Prices'!F192='Concert Info'!$C$13,'Concert Info'!$J$13,IF('Ticket Prices'!F192='Concert Info'!$C$14,'Concert Info'!$J$14,0)))))))))))))</f>
        <v>2162</v>
      </c>
      <c r="K192" s="31">
        <v>39.5</v>
      </c>
    </row>
    <row r="193" spans="1:11" x14ac:dyDescent="0.25">
      <c r="A193" s="2">
        <v>192</v>
      </c>
      <c r="B193" s="19">
        <v>43890</v>
      </c>
      <c r="C193" s="15">
        <v>434</v>
      </c>
      <c r="D193" s="2" t="s">
        <v>52</v>
      </c>
      <c r="E193" s="2">
        <f t="shared" si="15"/>
        <v>10</v>
      </c>
      <c r="F193" s="2" t="s">
        <v>9</v>
      </c>
      <c r="G193" s="18">
        <f>'Concert Info'!$A$2-'Ticket Prices'!B193</f>
        <v>9</v>
      </c>
      <c r="H193" s="18">
        <f>IF(OR(F193='Concert Info'!$C$6, F193='Concert Info'!$C$13), 5, IF(OR(F193='Concert Info'!$C$2,F193='Concert Info'!$C$7), 1, IF(OR(F193='Concert Info'!$C$3, F193='Concert Info'!$C$10, F193='Concert Info'!$C$14), 2, IF(F193='Concert Info'!$C$8, 3, IF(OR(F193='Concert Info'!$C$4, F193='Concert Info'!$C$9), 4, IF(OR(F193='Concert Info'!$C$5, F193='Concert Info'!$C$11), 6, IF(F193='Concert Info'!$C$12, 7)))))))</f>
        <v>1</v>
      </c>
      <c r="I193" s="2">
        <v>6069</v>
      </c>
      <c r="J193" s="2">
        <f>IF('Ticket Prices'!F193='Concert Info'!$C$2,'Concert Info'!$J$2,IF('Ticket Prices'!F193='Concert Info'!$C$3,'Concert Info'!$J$3,IF('Ticket Prices'!F193='Concert Info'!$C$4,'Concert Info'!$J$4,IF('Ticket Prices'!F193='Concert Info'!$C$5,'Concert Info'!$J$5,IF('Ticket Prices'!F193='Concert Info'!$C$6,'Concert Info'!$J$6,IF('Ticket Prices'!F193='Concert Info'!$C$7,'Concert Info'!$J$7,IF('Ticket Prices'!F193='Concert Info'!$C$8,'Concert Info'!$J$8,IF('Ticket Prices'!F193='Concert Info'!$C$9,'Concert Info'!$J$9,IF('Ticket Prices'!F193='Concert Info'!$C$10,'Concert Info'!$J$10,IF('Ticket Prices'!F193='Concert Info'!$C$11,'Concert Info'!$J$11,IF('Ticket Prices'!F193='Concert Info'!$C$12,'Concert Info'!$J$12,IF('Ticket Prices'!F193='Concert Info'!$C$13,'Concert Info'!$J$13,IF('Ticket Prices'!F193='Concert Info'!$C$14,'Concert Info'!$J$14,0)))))))))))))</f>
        <v>1428</v>
      </c>
      <c r="K193" s="31">
        <f t="shared" ref="K193:K198" si="18">IF(OR(D193="Pit", D193 = "Floor", D193 = "100A"), 145.5, IF(OR(D193="100B", D193="300A"), 95.5, 65.5))</f>
        <v>145.5</v>
      </c>
    </row>
    <row r="194" spans="1:11" x14ac:dyDescent="0.25">
      <c r="A194" s="2">
        <v>193</v>
      </c>
      <c r="B194" s="19">
        <v>43890</v>
      </c>
      <c r="C194" s="15">
        <v>1045</v>
      </c>
      <c r="D194" s="2" t="s">
        <v>49</v>
      </c>
      <c r="E194" s="2">
        <f t="shared" ref="E194:E257" si="19">IF(D194="Pit", 10, IF(D194="Floor", 9, IF(D194="100A", 8, IF(D194="100B", 6, IF(D194="SuiteA", 7, IF(D194="SuiteB", 5, IF(D194="200A", 4, IF(D194="200B",3,IF(D194="300A", 2, IF(D194="300B", 1, 0))))))))))</f>
        <v>9</v>
      </c>
      <c r="F194" s="2" t="s">
        <v>9</v>
      </c>
      <c r="G194" s="18">
        <f>'Concert Info'!$A$2-'Ticket Prices'!B194</f>
        <v>9</v>
      </c>
      <c r="H194" s="18">
        <f>IF(OR(F194='Concert Info'!$C$6, F194='Concert Info'!$C$13), 5, IF(OR(F194='Concert Info'!$C$2,F194='Concert Info'!$C$7), 1, IF(OR(F194='Concert Info'!$C$3, F194='Concert Info'!$C$10, F194='Concert Info'!$C$14), 2, IF(F194='Concert Info'!$C$8, 3, IF(OR(F194='Concert Info'!$C$4, F194='Concert Info'!$C$9), 4, IF(OR(F194='Concert Info'!$C$5, F194='Concert Info'!$C$11), 6, IF(F194='Concert Info'!$C$12, 7)))))))</f>
        <v>1</v>
      </c>
      <c r="I194" s="2">
        <v>6069</v>
      </c>
      <c r="J194" s="2">
        <f>IF('Ticket Prices'!F194='Concert Info'!$C$2,'Concert Info'!$J$2,IF('Ticket Prices'!F194='Concert Info'!$C$3,'Concert Info'!$J$3,IF('Ticket Prices'!F194='Concert Info'!$C$4,'Concert Info'!$J$4,IF('Ticket Prices'!F194='Concert Info'!$C$5,'Concert Info'!$J$5,IF('Ticket Prices'!F194='Concert Info'!$C$6,'Concert Info'!$J$6,IF('Ticket Prices'!F194='Concert Info'!$C$7,'Concert Info'!$J$7,IF('Ticket Prices'!F194='Concert Info'!$C$8,'Concert Info'!$J$8,IF('Ticket Prices'!F194='Concert Info'!$C$9,'Concert Info'!$J$9,IF('Ticket Prices'!F194='Concert Info'!$C$10,'Concert Info'!$J$10,IF('Ticket Prices'!F194='Concert Info'!$C$11,'Concert Info'!$J$11,IF('Ticket Prices'!F194='Concert Info'!$C$12,'Concert Info'!$J$12,IF('Ticket Prices'!F194='Concert Info'!$C$13,'Concert Info'!$J$13,IF('Ticket Prices'!F194='Concert Info'!$C$14,'Concert Info'!$J$14,0)))))))))))))</f>
        <v>1428</v>
      </c>
      <c r="K194" s="31">
        <f t="shared" si="18"/>
        <v>145.5</v>
      </c>
    </row>
    <row r="195" spans="1:11" x14ac:dyDescent="0.25">
      <c r="A195" s="2">
        <v>194</v>
      </c>
      <c r="B195" s="19">
        <v>43890</v>
      </c>
      <c r="C195" s="15">
        <v>643</v>
      </c>
      <c r="D195" s="2" t="s">
        <v>55</v>
      </c>
      <c r="E195" s="2">
        <f t="shared" si="19"/>
        <v>8</v>
      </c>
      <c r="F195" s="2" t="s">
        <v>9</v>
      </c>
      <c r="G195" s="18">
        <f>'Concert Info'!$A$2-'Ticket Prices'!B195</f>
        <v>9</v>
      </c>
      <c r="H195" s="18">
        <f>IF(OR(F195='Concert Info'!$C$6, F195='Concert Info'!$C$13), 5, IF(OR(F195='Concert Info'!$C$2,F195='Concert Info'!$C$7), 1, IF(OR(F195='Concert Info'!$C$3, F195='Concert Info'!$C$10, F195='Concert Info'!$C$14), 2, IF(F195='Concert Info'!$C$8, 3, IF(OR(F195='Concert Info'!$C$4, F195='Concert Info'!$C$9), 4, IF(OR(F195='Concert Info'!$C$5, F195='Concert Info'!$C$11), 6, IF(F195='Concert Info'!$C$12, 7)))))))</f>
        <v>1</v>
      </c>
      <c r="I195" s="2">
        <v>6069</v>
      </c>
      <c r="J195" s="2">
        <f>IF('Ticket Prices'!F195='Concert Info'!$C$2,'Concert Info'!$J$2,IF('Ticket Prices'!F195='Concert Info'!$C$3,'Concert Info'!$J$3,IF('Ticket Prices'!F195='Concert Info'!$C$4,'Concert Info'!$J$4,IF('Ticket Prices'!F195='Concert Info'!$C$5,'Concert Info'!$J$5,IF('Ticket Prices'!F195='Concert Info'!$C$6,'Concert Info'!$J$6,IF('Ticket Prices'!F195='Concert Info'!$C$7,'Concert Info'!$J$7,IF('Ticket Prices'!F195='Concert Info'!$C$8,'Concert Info'!$J$8,IF('Ticket Prices'!F195='Concert Info'!$C$9,'Concert Info'!$J$9,IF('Ticket Prices'!F195='Concert Info'!$C$10,'Concert Info'!$J$10,IF('Ticket Prices'!F195='Concert Info'!$C$11,'Concert Info'!$J$11,IF('Ticket Prices'!F195='Concert Info'!$C$12,'Concert Info'!$J$12,IF('Ticket Prices'!F195='Concert Info'!$C$13,'Concert Info'!$J$13,IF('Ticket Prices'!F195='Concert Info'!$C$14,'Concert Info'!$J$14,0)))))))))))))</f>
        <v>1428</v>
      </c>
      <c r="K195" s="31">
        <f t="shared" si="18"/>
        <v>145.5</v>
      </c>
    </row>
    <row r="196" spans="1:11" x14ac:dyDescent="0.25">
      <c r="A196" s="2">
        <v>195</v>
      </c>
      <c r="B196" s="19">
        <v>43890</v>
      </c>
      <c r="C196" s="15">
        <v>735</v>
      </c>
      <c r="D196" s="2" t="s">
        <v>56</v>
      </c>
      <c r="E196" s="2">
        <f t="shared" si="19"/>
        <v>6</v>
      </c>
      <c r="F196" s="2" t="s">
        <v>9</v>
      </c>
      <c r="G196" s="18">
        <f>'Concert Info'!$A$2-'Ticket Prices'!B196</f>
        <v>9</v>
      </c>
      <c r="H196" s="18">
        <f>IF(OR(F196='Concert Info'!$C$6, F196='Concert Info'!$C$13), 5, IF(OR(F196='Concert Info'!$C$2,F196='Concert Info'!$C$7), 1, IF(OR(F196='Concert Info'!$C$3, F196='Concert Info'!$C$10, F196='Concert Info'!$C$14), 2, IF(F196='Concert Info'!$C$8, 3, IF(OR(F196='Concert Info'!$C$4, F196='Concert Info'!$C$9), 4, IF(OR(F196='Concert Info'!$C$5, F196='Concert Info'!$C$11), 6, IF(F196='Concert Info'!$C$12, 7)))))))</f>
        <v>1</v>
      </c>
      <c r="I196" s="2">
        <v>6069</v>
      </c>
      <c r="J196" s="2">
        <f>IF('Ticket Prices'!F196='Concert Info'!$C$2,'Concert Info'!$J$2,IF('Ticket Prices'!F196='Concert Info'!$C$3,'Concert Info'!$J$3,IF('Ticket Prices'!F196='Concert Info'!$C$4,'Concert Info'!$J$4,IF('Ticket Prices'!F196='Concert Info'!$C$5,'Concert Info'!$J$5,IF('Ticket Prices'!F196='Concert Info'!$C$6,'Concert Info'!$J$6,IF('Ticket Prices'!F196='Concert Info'!$C$7,'Concert Info'!$J$7,IF('Ticket Prices'!F196='Concert Info'!$C$8,'Concert Info'!$J$8,IF('Ticket Prices'!F196='Concert Info'!$C$9,'Concert Info'!$J$9,IF('Ticket Prices'!F196='Concert Info'!$C$10,'Concert Info'!$J$10,IF('Ticket Prices'!F196='Concert Info'!$C$11,'Concert Info'!$J$11,IF('Ticket Prices'!F196='Concert Info'!$C$12,'Concert Info'!$J$12,IF('Ticket Prices'!F196='Concert Info'!$C$13,'Concert Info'!$J$13,IF('Ticket Prices'!F196='Concert Info'!$C$14,'Concert Info'!$J$14,0)))))))))))))</f>
        <v>1428</v>
      </c>
      <c r="K196" s="31">
        <f t="shared" si="18"/>
        <v>95.5</v>
      </c>
    </row>
    <row r="197" spans="1:11" x14ac:dyDescent="0.25">
      <c r="A197" s="2">
        <v>196</v>
      </c>
      <c r="B197" s="19">
        <v>43890</v>
      </c>
      <c r="C197" s="15">
        <v>221</v>
      </c>
      <c r="D197" s="2" t="s">
        <v>60</v>
      </c>
      <c r="E197" s="2">
        <f t="shared" si="19"/>
        <v>2</v>
      </c>
      <c r="F197" s="2" t="s">
        <v>9</v>
      </c>
      <c r="G197" s="18">
        <f>'Concert Info'!$A$2-'Ticket Prices'!B197</f>
        <v>9</v>
      </c>
      <c r="H197" s="18">
        <f>IF(OR(F197='Concert Info'!$C$6, F197='Concert Info'!$C$13), 5, IF(OR(F197='Concert Info'!$C$2,F197='Concert Info'!$C$7), 1, IF(OR(F197='Concert Info'!$C$3, F197='Concert Info'!$C$10, F197='Concert Info'!$C$14), 2, IF(F197='Concert Info'!$C$8, 3, IF(OR(F197='Concert Info'!$C$4, F197='Concert Info'!$C$9), 4, IF(OR(F197='Concert Info'!$C$5, F197='Concert Info'!$C$11), 6, IF(F197='Concert Info'!$C$12, 7)))))))</f>
        <v>1</v>
      </c>
      <c r="I197" s="2">
        <v>6069</v>
      </c>
      <c r="J197" s="2">
        <f>IF('Ticket Prices'!F197='Concert Info'!$C$2,'Concert Info'!$J$2,IF('Ticket Prices'!F197='Concert Info'!$C$3,'Concert Info'!$J$3,IF('Ticket Prices'!F197='Concert Info'!$C$4,'Concert Info'!$J$4,IF('Ticket Prices'!F197='Concert Info'!$C$5,'Concert Info'!$J$5,IF('Ticket Prices'!F197='Concert Info'!$C$6,'Concert Info'!$J$6,IF('Ticket Prices'!F197='Concert Info'!$C$7,'Concert Info'!$J$7,IF('Ticket Prices'!F197='Concert Info'!$C$8,'Concert Info'!$J$8,IF('Ticket Prices'!F197='Concert Info'!$C$9,'Concert Info'!$J$9,IF('Ticket Prices'!F197='Concert Info'!$C$10,'Concert Info'!$J$10,IF('Ticket Prices'!F197='Concert Info'!$C$11,'Concert Info'!$J$11,IF('Ticket Prices'!F197='Concert Info'!$C$12,'Concert Info'!$J$12,IF('Ticket Prices'!F197='Concert Info'!$C$13,'Concert Info'!$J$13,IF('Ticket Prices'!F197='Concert Info'!$C$14,'Concert Info'!$J$14,0)))))))))))))</f>
        <v>1428</v>
      </c>
      <c r="K197" s="31">
        <f t="shared" si="18"/>
        <v>95.5</v>
      </c>
    </row>
    <row r="198" spans="1:11" x14ac:dyDescent="0.25">
      <c r="A198" s="2">
        <v>197</v>
      </c>
      <c r="B198" s="19">
        <v>43890</v>
      </c>
      <c r="C198" s="15">
        <v>219</v>
      </c>
      <c r="D198" s="2" t="s">
        <v>59</v>
      </c>
      <c r="E198" s="2">
        <f t="shared" si="19"/>
        <v>1</v>
      </c>
      <c r="F198" s="2" t="s">
        <v>9</v>
      </c>
      <c r="G198" s="18">
        <f>'Concert Info'!$A$2-'Ticket Prices'!B198</f>
        <v>9</v>
      </c>
      <c r="H198" s="18">
        <f>IF(OR(F198='Concert Info'!$C$6, F198='Concert Info'!$C$13), 5, IF(OR(F198='Concert Info'!$C$2,F198='Concert Info'!$C$7), 1, IF(OR(F198='Concert Info'!$C$3, F198='Concert Info'!$C$10, F198='Concert Info'!$C$14), 2, IF(F198='Concert Info'!$C$8, 3, IF(OR(F198='Concert Info'!$C$4, F198='Concert Info'!$C$9), 4, IF(OR(F198='Concert Info'!$C$5, F198='Concert Info'!$C$11), 6, IF(F198='Concert Info'!$C$12, 7)))))))</f>
        <v>1</v>
      </c>
      <c r="I198" s="2">
        <v>6069</v>
      </c>
      <c r="J198" s="2">
        <f>IF('Ticket Prices'!F198='Concert Info'!$C$2,'Concert Info'!$J$2,IF('Ticket Prices'!F198='Concert Info'!$C$3,'Concert Info'!$J$3,IF('Ticket Prices'!F198='Concert Info'!$C$4,'Concert Info'!$J$4,IF('Ticket Prices'!F198='Concert Info'!$C$5,'Concert Info'!$J$5,IF('Ticket Prices'!F198='Concert Info'!$C$6,'Concert Info'!$J$6,IF('Ticket Prices'!F198='Concert Info'!$C$7,'Concert Info'!$J$7,IF('Ticket Prices'!F198='Concert Info'!$C$8,'Concert Info'!$J$8,IF('Ticket Prices'!F198='Concert Info'!$C$9,'Concert Info'!$J$9,IF('Ticket Prices'!F198='Concert Info'!$C$10,'Concert Info'!$J$10,IF('Ticket Prices'!F198='Concert Info'!$C$11,'Concert Info'!$J$11,IF('Ticket Prices'!F198='Concert Info'!$C$12,'Concert Info'!$J$12,IF('Ticket Prices'!F198='Concert Info'!$C$13,'Concert Info'!$J$13,IF('Ticket Prices'!F198='Concert Info'!$C$14,'Concert Info'!$J$14,0)))))))))))))</f>
        <v>1428</v>
      </c>
      <c r="K198" s="31">
        <f t="shared" si="18"/>
        <v>65.5</v>
      </c>
    </row>
    <row r="199" spans="1:11" x14ac:dyDescent="0.25">
      <c r="A199" s="2">
        <v>198</v>
      </c>
      <c r="B199" s="19">
        <v>43890</v>
      </c>
      <c r="C199" s="15">
        <v>531</v>
      </c>
      <c r="D199" s="2" t="s">
        <v>52</v>
      </c>
      <c r="E199" s="2">
        <f t="shared" si="19"/>
        <v>10</v>
      </c>
      <c r="F199" s="2" t="s">
        <v>16</v>
      </c>
      <c r="G199" s="18">
        <f>'Concert Info'!$A$3-'Ticket Prices'!B199</f>
        <v>10</v>
      </c>
      <c r="H199" s="18">
        <f>IF(OR(F199='Concert Info'!$C$6, F199='Concert Info'!$C$13), 5, IF(OR(F199='Concert Info'!$C$2,F199='Concert Info'!$C$7), 1, IF(OR(F199='Concert Info'!$C$3, F199='Concert Info'!$C$10, F199='Concert Info'!$C$14), 2, IF(F199='Concert Info'!$C$8, 3, IF(OR(F199='Concert Info'!$C$4, F199='Concert Info'!$C$9), 4, IF(OR(F199='Concert Info'!$C$5, F199='Concert Info'!$C$11), 6, IF(F199='Concert Info'!$C$12, 7)))))))</f>
        <v>2</v>
      </c>
      <c r="I199" s="2">
        <v>8945</v>
      </c>
      <c r="J199" s="2">
        <f>IF('Ticket Prices'!F199='Concert Info'!$C$2,'Concert Info'!$J$2,IF('Ticket Prices'!F199='Concert Info'!$C$3,'Concert Info'!$J$3,IF('Ticket Prices'!F199='Concert Info'!$C$4,'Concert Info'!$J$4,IF('Ticket Prices'!F199='Concert Info'!$C$5,'Concert Info'!$J$5,IF('Ticket Prices'!F199='Concert Info'!$C$6,'Concert Info'!$J$6,IF('Ticket Prices'!F199='Concert Info'!$C$7,'Concert Info'!$J$7,IF('Ticket Prices'!F199='Concert Info'!$C$8,'Concert Info'!$J$8,IF('Ticket Prices'!F199='Concert Info'!$C$9,'Concert Info'!$J$9,IF('Ticket Prices'!F199='Concert Info'!$C$10,'Concert Info'!$J$10,IF('Ticket Prices'!F199='Concert Info'!$C$11,'Concert Info'!$J$11,IF('Ticket Prices'!F199='Concert Info'!$C$12,'Concert Info'!$J$12,IF('Ticket Prices'!F199='Concert Info'!$C$13,'Concert Info'!$J$13,IF('Ticket Prices'!F199='Concert Info'!$C$14,'Concert Info'!$J$14,0)))))))))))))</f>
        <v>519</v>
      </c>
      <c r="K199" s="31">
        <f t="shared" ref="K199:K206" si="20">IF(OR(D199="200A", D199="200B"), 96.5, 146)</f>
        <v>146</v>
      </c>
    </row>
    <row r="200" spans="1:11" x14ac:dyDescent="0.25">
      <c r="A200" s="2">
        <v>199</v>
      </c>
      <c r="B200" s="19">
        <v>43890</v>
      </c>
      <c r="C200" s="15">
        <v>552</v>
      </c>
      <c r="D200" s="2" t="s">
        <v>49</v>
      </c>
      <c r="E200" s="2">
        <f t="shared" si="19"/>
        <v>9</v>
      </c>
      <c r="F200" s="2" t="s">
        <v>16</v>
      </c>
      <c r="G200" s="18">
        <f>'Concert Info'!$A$3-'Ticket Prices'!B200</f>
        <v>10</v>
      </c>
      <c r="H200" s="18">
        <f>IF(OR(F200='Concert Info'!$C$6, F200='Concert Info'!$C$13), 5, IF(OR(F200='Concert Info'!$C$2,F200='Concert Info'!$C$7), 1, IF(OR(F200='Concert Info'!$C$3, F200='Concert Info'!$C$10, F200='Concert Info'!$C$14), 2, IF(F200='Concert Info'!$C$8, 3, IF(OR(F200='Concert Info'!$C$4, F200='Concert Info'!$C$9), 4, IF(OR(F200='Concert Info'!$C$5, F200='Concert Info'!$C$11), 6, IF(F200='Concert Info'!$C$12, 7)))))))</f>
        <v>2</v>
      </c>
      <c r="I200" s="2">
        <v>8945</v>
      </c>
      <c r="J200" s="2">
        <f>IF('Ticket Prices'!F200='Concert Info'!$C$2,'Concert Info'!$J$2,IF('Ticket Prices'!F200='Concert Info'!$C$3,'Concert Info'!$J$3,IF('Ticket Prices'!F200='Concert Info'!$C$4,'Concert Info'!$J$4,IF('Ticket Prices'!F200='Concert Info'!$C$5,'Concert Info'!$J$5,IF('Ticket Prices'!F200='Concert Info'!$C$6,'Concert Info'!$J$6,IF('Ticket Prices'!F200='Concert Info'!$C$7,'Concert Info'!$J$7,IF('Ticket Prices'!F200='Concert Info'!$C$8,'Concert Info'!$J$8,IF('Ticket Prices'!F200='Concert Info'!$C$9,'Concert Info'!$J$9,IF('Ticket Prices'!F200='Concert Info'!$C$10,'Concert Info'!$J$10,IF('Ticket Prices'!F200='Concert Info'!$C$11,'Concert Info'!$J$11,IF('Ticket Prices'!F200='Concert Info'!$C$12,'Concert Info'!$J$12,IF('Ticket Prices'!F200='Concert Info'!$C$13,'Concert Info'!$J$13,IF('Ticket Prices'!F200='Concert Info'!$C$14,'Concert Info'!$J$14,0)))))))))))))</f>
        <v>519</v>
      </c>
      <c r="K200" s="31">
        <f t="shared" si="20"/>
        <v>146</v>
      </c>
    </row>
    <row r="201" spans="1:11" x14ac:dyDescent="0.25">
      <c r="A201" s="2">
        <v>200</v>
      </c>
      <c r="B201" s="19">
        <v>43890</v>
      </c>
      <c r="C201" s="15">
        <v>459</v>
      </c>
      <c r="D201" s="2" t="s">
        <v>55</v>
      </c>
      <c r="E201" s="2">
        <f t="shared" si="19"/>
        <v>8</v>
      </c>
      <c r="F201" s="2" t="s">
        <v>16</v>
      </c>
      <c r="G201" s="18">
        <f>'Concert Info'!$A$3-'Ticket Prices'!B201</f>
        <v>10</v>
      </c>
      <c r="H201" s="18">
        <f>IF(OR(F201='Concert Info'!$C$6, F201='Concert Info'!$C$13), 5, IF(OR(F201='Concert Info'!$C$2,F201='Concert Info'!$C$7), 1, IF(OR(F201='Concert Info'!$C$3, F201='Concert Info'!$C$10, F201='Concert Info'!$C$14), 2, IF(F201='Concert Info'!$C$8, 3, IF(OR(F201='Concert Info'!$C$4, F201='Concert Info'!$C$9), 4, IF(OR(F201='Concert Info'!$C$5, F201='Concert Info'!$C$11), 6, IF(F201='Concert Info'!$C$12, 7)))))))</f>
        <v>2</v>
      </c>
      <c r="I201" s="2">
        <v>8945</v>
      </c>
      <c r="J201" s="2">
        <f>IF('Ticket Prices'!F201='Concert Info'!$C$2,'Concert Info'!$J$2,IF('Ticket Prices'!F201='Concert Info'!$C$3,'Concert Info'!$J$3,IF('Ticket Prices'!F201='Concert Info'!$C$4,'Concert Info'!$J$4,IF('Ticket Prices'!F201='Concert Info'!$C$5,'Concert Info'!$J$5,IF('Ticket Prices'!F201='Concert Info'!$C$6,'Concert Info'!$J$6,IF('Ticket Prices'!F201='Concert Info'!$C$7,'Concert Info'!$J$7,IF('Ticket Prices'!F201='Concert Info'!$C$8,'Concert Info'!$J$8,IF('Ticket Prices'!F201='Concert Info'!$C$9,'Concert Info'!$J$9,IF('Ticket Prices'!F201='Concert Info'!$C$10,'Concert Info'!$J$10,IF('Ticket Prices'!F201='Concert Info'!$C$11,'Concert Info'!$J$11,IF('Ticket Prices'!F201='Concert Info'!$C$12,'Concert Info'!$J$12,IF('Ticket Prices'!F201='Concert Info'!$C$13,'Concert Info'!$J$13,IF('Ticket Prices'!F201='Concert Info'!$C$14,'Concert Info'!$J$14,0)))))))))))))</f>
        <v>519</v>
      </c>
      <c r="K201" s="31">
        <f t="shared" si="20"/>
        <v>146</v>
      </c>
    </row>
    <row r="202" spans="1:11" x14ac:dyDescent="0.25">
      <c r="A202" s="2">
        <v>201</v>
      </c>
      <c r="B202" s="19">
        <v>43890</v>
      </c>
      <c r="C202" s="15">
        <v>597</v>
      </c>
      <c r="D202" s="2" t="s">
        <v>56</v>
      </c>
      <c r="E202" s="2">
        <f t="shared" si="19"/>
        <v>6</v>
      </c>
      <c r="F202" s="2" t="s">
        <v>16</v>
      </c>
      <c r="G202" s="18">
        <f>'Concert Info'!$A$3-'Ticket Prices'!B202</f>
        <v>10</v>
      </c>
      <c r="H202" s="18">
        <f>IF(OR(F202='Concert Info'!$C$6, F202='Concert Info'!$C$13), 5, IF(OR(F202='Concert Info'!$C$2,F202='Concert Info'!$C$7), 1, IF(OR(F202='Concert Info'!$C$3, F202='Concert Info'!$C$10, F202='Concert Info'!$C$14), 2, IF(F202='Concert Info'!$C$8, 3, IF(OR(F202='Concert Info'!$C$4, F202='Concert Info'!$C$9), 4, IF(OR(F202='Concert Info'!$C$5, F202='Concert Info'!$C$11), 6, IF(F202='Concert Info'!$C$12, 7)))))))</f>
        <v>2</v>
      </c>
      <c r="I202" s="2">
        <v>8945</v>
      </c>
      <c r="J202" s="2">
        <f>IF('Ticket Prices'!F202='Concert Info'!$C$2,'Concert Info'!$J$2,IF('Ticket Prices'!F202='Concert Info'!$C$3,'Concert Info'!$J$3,IF('Ticket Prices'!F202='Concert Info'!$C$4,'Concert Info'!$J$4,IF('Ticket Prices'!F202='Concert Info'!$C$5,'Concert Info'!$J$5,IF('Ticket Prices'!F202='Concert Info'!$C$6,'Concert Info'!$J$6,IF('Ticket Prices'!F202='Concert Info'!$C$7,'Concert Info'!$J$7,IF('Ticket Prices'!F202='Concert Info'!$C$8,'Concert Info'!$J$8,IF('Ticket Prices'!F202='Concert Info'!$C$9,'Concert Info'!$J$9,IF('Ticket Prices'!F202='Concert Info'!$C$10,'Concert Info'!$J$10,IF('Ticket Prices'!F202='Concert Info'!$C$11,'Concert Info'!$J$11,IF('Ticket Prices'!F202='Concert Info'!$C$12,'Concert Info'!$J$12,IF('Ticket Prices'!F202='Concert Info'!$C$13,'Concert Info'!$J$13,IF('Ticket Prices'!F202='Concert Info'!$C$14,'Concert Info'!$J$14,0)))))))))))))</f>
        <v>519</v>
      </c>
      <c r="K202" s="31">
        <f t="shared" si="20"/>
        <v>146</v>
      </c>
    </row>
    <row r="203" spans="1:11" x14ac:dyDescent="0.25">
      <c r="A203" s="2">
        <v>202</v>
      </c>
      <c r="B203" s="19">
        <v>43890</v>
      </c>
      <c r="C203" s="15">
        <v>356</v>
      </c>
      <c r="D203" s="2" t="s">
        <v>68</v>
      </c>
      <c r="E203" s="2">
        <f t="shared" si="19"/>
        <v>7</v>
      </c>
      <c r="F203" s="2" t="s">
        <v>16</v>
      </c>
      <c r="G203" s="18">
        <f>'Concert Info'!$A$3-'Ticket Prices'!B203</f>
        <v>10</v>
      </c>
      <c r="H203" s="18">
        <f>IF(OR(F203='Concert Info'!$C$6, F203='Concert Info'!$C$13), 5, IF(OR(F203='Concert Info'!$C$2,F203='Concert Info'!$C$7), 1, IF(OR(F203='Concert Info'!$C$3, F203='Concert Info'!$C$10, F203='Concert Info'!$C$14), 2, IF(F203='Concert Info'!$C$8, 3, IF(OR(F203='Concert Info'!$C$4, F203='Concert Info'!$C$9), 4, IF(OR(F203='Concert Info'!$C$5, F203='Concert Info'!$C$11), 6, IF(F203='Concert Info'!$C$12, 7)))))))</f>
        <v>2</v>
      </c>
      <c r="I203" s="2">
        <v>8945</v>
      </c>
      <c r="J203" s="2">
        <f>IF('Ticket Prices'!F203='Concert Info'!$C$2,'Concert Info'!$J$2,IF('Ticket Prices'!F203='Concert Info'!$C$3,'Concert Info'!$J$3,IF('Ticket Prices'!F203='Concert Info'!$C$4,'Concert Info'!$J$4,IF('Ticket Prices'!F203='Concert Info'!$C$5,'Concert Info'!$J$5,IF('Ticket Prices'!F203='Concert Info'!$C$6,'Concert Info'!$J$6,IF('Ticket Prices'!F203='Concert Info'!$C$7,'Concert Info'!$J$7,IF('Ticket Prices'!F203='Concert Info'!$C$8,'Concert Info'!$J$8,IF('Ticket Prices'!F203='Concert Info'!$C$9,'Concert Info'!$J$9,IF('Ticket Prices'!F203='Concert Info'!$C$10,'Concert Info'!$J$10,IF('Ticket Prices'!F203='Concert Info'!$C$11,'Concert Info'!$J$11,IF('Ticket Prices'!F203='Concert Info'!$C$12,'Concert Info'!$J$12,IF('Ticket Prices'!F203='Concert Info'!$C$13,'Concert Info'!$J$13,IF('Ticket Prices'!F203='Concert Info'!$C$14,'Concert Info'!$J$14,0)))))))))))))</f>
        <v>519</v>
      </c>
      <c r="K203" s="31">
        <f t="shared" si="20"/>
        <v>146</v>
      </c>
    </row>
    <row r="204" spans="1:11" x14ac:dyDescent="0.25">
      <c r="A204" s="2">
        <v>203</v>
      </c>
      <c r="B204" s="19">
        <v>43890</v>
      </c>
      <c r="C204" s="15">
        <v>317</v>
      </c>
      <c r="D204" s="2" t="s">
        <v>69</v>
      </c>
      <c r="E204" s="2">
        <f t="shared" si="19"/>
        <v>5</v>
      </c>
      <c r="F204" s="2" t="s">
        <v>16</v>
      </c>
      <c r="G204" s="18">
        <f>'Concert Info'!$A$3-'Ticket Prices'!B204</f>
        <v>10</v>
      </c>
      <c r="H204" s="18">
        <f>IF(OR(F204='Concert Info'!$C$6, F204='Concert Info'!$C$13), 5, IF(OR(F204='Concert Info'!$C$2,F204='Concert Info'!$C$7), 1, IF(OR(F204='Concert Info'!$C$3, F204='Concert Info'!$C$10, F204='Concert Info'!$C$14), 2, IF(F204='Concert Info'!$C$8, 3, IF(OR(F204='Concert Info'!$C$4, F204='Concert Info'!$C$9), 4, IF(OR(F204='Concert Info'!$C$5, F204='Concert Info'!$C$11), 6, IF(F204='Concert Info'!$C$12, 7)))))))</f>
        <v>2</v>
      </c>
      <c r="I204" s="2">
        <v>8945</v>
      </c>
      <c r="J204" s="2">
        <f>IF('Ticket Prices'!F204='Concert Info'!$C$2,'Concert Info'!$J$2,IF('Ticket Prices'!F204='Concert Info'!$C$3,'Concert Info'!$J$3,IF('Ticket Prices'!F204='Concert Info'!$C$4,'Concert Info'!$J$4,IF('Ticket Prices'!F204='Concert Info'!$C$5,'Concert Info'!$J$5,IF('Ticket Prices'!F204='Concert Info'!$C$6,'Concert Info'!$J$6,IF('Ticket Prices'!F204='Concert Info'!$C$7,'Concert Info'!$J$7,IF('Ticket Prices'!F204='Concert Info'!$C$8,'Concert Info'!$J$8,IF('Ticket Prices'!F204='Concert Info'!$C$9,'Concert Info'!$J$9,IF('Ticket Prices'!F204='Concert Info'!$C$10,'Concert Info'!$J$10,IF('Ticket Prices'!F204='Concert Info'!$C$11,'Concert Info'!$J$11,IF('Ticket Prices'!F204='Concert Info'!$C$12,'Concert Info'!$J$12,IF('Ticket Prices'!F204='Concert Info'!$C$13,'Concert Info'!$J$13,IF('Ticket Prices'!F204='Concert Info'!$C$14,'Concert Info'!$J$14,0)))))))))))))</f>
        <v>519</v>
      </c>
      <c r="K204" s="31">
        <f t="shared" si="20"/>
        <v>146</v>
      </c>
    </row>
    <row r="205" spans="1:11" x14ac:dyDescent="0.25">
      <c r="A205" s="2">
        <v>204</v>
      </c>
      <c r="B205" s="19">
        <v>43890</v>
      </c>
      <c r="C205" s="15">
        <v>234</v>
      </c>
      <c r="D205" s="2" t="s">
        <v>57</v>
      </c>
      <c r="E205" s="2">
        <f t="shared" si="19"/>
        <v>4</v>
      </c>
      <c r="F205" s="2" t="s">
        <v>16</v>
      </c>
      <c r="G205" s="18">
        <f>'Concert Info'!$A$3-'Ticket Prices'!B205</f>
        <v>10</v>
      </c>
      <c r="H205" s="18">
        <f>IF(OR(F205='Concert Info'!$C$6, F205='Concert Info'!$C$13), 5, IF(OR(F205='Concert Info'!$C$2,F205='Concert Info'!$C$7), 1, IF(OR(F205='Concert Info'!$C$3, F205='Concert Info'!$C$10, F205='Concert Info'!$C$14), 2, IF(F205='Concert Info'!$C$8, 3, IF(OR(F205='Concert Info'!$C$4, F205='Concert Info'!$C$9), 4, IF(OR(F205='Concert Info'!$C$5, F205='Concert Info'!$C$11), 6, IF(F205='Concert Info'!$C$12, 7)))))))</f>
        <v>2</v>
      </c>
      <c r="I205" s="2">
        <v>8945</v>
      </c>
      <c r="J205" s="2">
        <f>IF('Ticket Prices'!F205='Concert Info'!$C$2,'Concert Info'!$J$2,IF('Ticket Prices'!F205='Concert Info'!$C$3,'Concert Info'!$J$3,IF('Ticket Prices'!F205='Concert Info'!$C$4,'Concert Info'!$J$4,IF('Ticket Prices'!F205='Concert Info'!$C$5,'Concert Info'!$J$5,IF('Ticket Prices'!F205='Concert Info'!$C$6,'Concert Info'!$J$6,IF('Ticket Prices'!F205='Concert Info'!$C$7,'Concert Info'!$J$7,IF('Ticket Prices'!F205='Concert Info'!$C$8,'Concert Info'!$J$8,IF('Ticket Prices'!F205='Concert Info'!$C$9,'Concert Info'!$J$9,IF('Ticket Prices'!F205='Concert Info'!$C$10,'Concert Info'!$J$10,IF('Ticket Prices'!F205='Concert Info'!$C$11,'Concert Info'!$J$11,IF('Ticket Prices'!F205='Concert Info'!$C$12,'Concert Info'!$J$12,IF('Ticket Prices'!F205='Concert Info'!$C$13,'Concert Info'!$J$13,IF('Ticket Prices'!F205='Concert Info'!$C$14,'Concert Info'!$J$14,0)))))))))))))</f>
        <v>519</v>
      </c>
      <c r="K205" s="31">
        <f t="shared" si="20"/>
        <v>96.5</v>
      </c>
    </row>
    <row r="206" spans="1:11" x14ac:dyDescent="0.25">
      <c r="A206" s="2">
        <v>205</v>
      </c>
      <c r="B206" s="19">
        <v>43890</v>
      </c>
      <c r="C206" s="15">
        <v>211</v>
      </c>
      <c r="D206" s="2" t="s">
        <v>58</v>
      </c>
      <c r="E206" s="2">
        <f t="shared" si="19"/>
        <v>3</v>
      </c>
      <c r="F206" s="2" t="s">
        <v>16</v>
      </c>
      <c r="G206" s="18">
        <f>'Concert Info'!$A$3-'Ticket Prices'!B206</f>
        <v>10</v>
      </c>
      <c r="H206" s="18">
        <f>IF(OR(F206='Concert Info'!$C$6, F206='Concert Info'!$C$13), 5, IF(OR(F206='Concert Info'!$C$2,F206='Concert Info'!$C$7), 1, IF(OR(F206='Concert Info'!$C$3, F206='Concert Info'!$C$10, F206='Concert Info'!$C$14), 2, IF(F206='Concert Info'!$C$8, 3, IF(OR(F206='Concert Info'!$C$4, F206='Concert Info'!$C$9), 4, IF(OR(F206='Concert Info'!$C$5, F206='Concert Info'!$C$11), 6, IF(F206='Concert Info'!$C$12, 7)))))))</f>
        <v>2</v>
      </c>
      <c r="I206" s="2">
        <v>8945</v>
      </c>
      <c r="J206" s="2">
        <f>IF('Ticket Prices'!F206='Concert Info'!$C$2,'Concert Info'!$J$2,IF('Ticket Prices'!F206='Concert Info'!$C$3,'Concert Info'!$J$3,IF('Ticket Prices'!F206='Concert Info'!$C$4,'Concert Info'!$J$4,IF('Ticket Prices'!F206='Concert Info'!$C$5,'Concert Info'!$J$5,IF('Ticket Prices'!F206='Concert Info'!$C$6,'Concert Info'!$J$6,IF('Ticket Prices'!F206='Concert Info'!$C$7,'Concert Info'!$J$7,IF('Ticket Prices'!F206='Concert Info'!$C$8,'Concert Info'!$J$8,IF('Ticket Prices'!F206='Concert Info'!$C$9,'Concert Info'!$J$9,IF('Ticket Prices'!F206='Concert Info'!$C$10,'Concert Info'!$J$10,IF('Ticket Prices'!F206='Concert Info'!$C$11,'Concert Info'!$J$11,IF('Ticket Prices'!F206='Concert Info'!$C$12,'Concert Info'!$J$12,IF('Ticket Prices'!F206='Concert Info'!$C$13,'Concert Info'!$J$13,IF('Ticket Prices'!F206='Concert Info'!$C$14,'Concert Info'!$J$14,0)))))))))))))</f>
        <v>519</v>
      </c>
      <c r="K206" s="31">
        <f t="shared" si="20"/>
        <v>96.5</v>
      </c>
    </row>
    <row r="207" spans="1:11" x14ac:dyDescent="0.25">
      <c r="A207" s="2">
        <v>206</v>
      </c>
      <c r="B207" s="19">
        <v>43890</v>
      </c>
      <c r="C207" s="15">
        <v>349</v>
      </c>
      <c r="D207" s="2" t="s">
        <v>52</v>
      </c>
      <c r="E207" s="2">
        <f t="shared" si="19"/>
        <v>10</v>
      </c>
      <c r="F207" s="2" t="s">
        <v>18</v>
      </c>
      <c r="G207" s="18">
        <f>'Concert Info'!$A$4-'Ticket Prices'!B206</f>
        <v>12</v>
      </c>
      <c r="H207" s="18">
        <f>IF(OR(F207='Concert Info'!$C$6, F207='Concert Info'!$C$13), 5, IF(OR(F207='Concert Info'!$C$2,F207='Concert Info'!$C$7), 1, IF(OR(F207='Concert Info'!$C$3, F207='Concert Info'!$C$10, F207='Concert Info'!$C$14), 2, IF(F207='Concert Info'!$C$8, 3, IF(OR(F207='Concert Info'!$C$4, F207='Concert Info'!$C$9), 4, IF(OR(F207='Concert Info'!$C$5, F207='Concert Info'!$C$11), 6, IF(F207='Concert Info'!$C$12, 7)))))))</f>
        <v>4</v>
      </c>
      <c r="I207" s="2">
        <v>6786</v>
      </c>
      <c r="J207" s="2">
        <f>IF('Ticket Prices'!F207='Concert Info'!$C$2,'Concert Info'!$J$2,IF('Ticket Prices'!F207='Concert Info'!$C$3,'Concert Info'!$J$3,IF('Ticket Prices'!F207='Concert Info'!$C$4,'Concert Info'!$J$4,IF('Ticket Prices'!F207='Concert Info'!$C$5,'Concert Info'!$J$5,IF('Ticket Prices'!F207='Concert Info'!$C$6,'Concert Info'!$J$6,IF('Ticket Prices'!F207='Concert Info'!$C$7,'Concert Info'!$J$7,IF('Ticket Prices'!F207='Concert Info'!$C$8,'Concert Info'!$J$8,IF('Ticket Prices'!F207='Concert Info'!$C$9,'Concert Info'!$J$9,IF('Ticket Prices'!F207='Concert Info'!$C$10,'Concert Info'!$J$10,IF('Ticket Prices'!F207='Concert Info'!$C$11,'Concert Info'!$J$11,IF('Ticket Prices'!F207='Concert Info'!$C$12,'Concert Info'!$J$12,IF('Ticket Prices'!F207='Concert Info'!$C$13,'Concert Info'!$J$13,IF('Ticket Prices'!F207='Concert Info'!$C$14,'Concert Info'!$J$14,0)))))))))))))</f>
        <v>148</v>
      </c>
      <c r="K207" s="31">
        <v>125.5</v>
      </c>
    </row>
    <row r="208" spans="1:11" x14ac:dyDescent="0.25">
      <c r="A208" s="2">
        <v>207</v>
      </c>
      <c r="B208" s="19">
        <v>43890</v>
      </c>
      <c r="C208" s="15">
        <v>520</v>
      </c>
      <c r="D208" s="2" t="s">
        <v>49</v>
      </c>
      <c r="E208" s="2">
        <f t="shared" si="19"/>
        <v>9</v>
      </c>
      <c r="F208" s="2" t="s">
        <v>18</v>
      </c>
      <c r="G208" s="18">
        <f>'Concert Info'!$A$4-'Ticket Prices'!B207</f>
        <v>12</v>
      </c>
      <c r="H208" s="18">
        <f>IF(OR(F208='Concert Info'!$C$6, F208='Concert Info'!$C$13), 5, IF(OR(F208='Concert Info'!$C$2,F208='Concert Info'!$C$7), 1, IF(OR(F208='Concert Info'!$C$3, F208='Concert Info'!$C$10, F208='Concert Info'!$C$14), 2, IF(F208='Concert Info'!$C$8, 3, IF(OR(F208='Concert Info'!$C$4, F208='Concert Info'!$C$9), 4, IF(OR(F208='Concert Info'!$C$5, F208='Concert Info'!$C$11), 6, IF(F208='Concert Info'!$C$12, 7)))))))</f>
        <v>4</v>
      </c>
      <c r="I208" s="2">
        <v>6786</v>
      </c>
      <c r="J208" s="2">
        <f>IF('Ticket Prices'!F208='Concert Info'!$C$2,'Concert Info'!$J$2,IF('Ticket Prices'!F208='Concert Info'!$C$3,'Concert Info'!$J$3,IF('Ticket Prices'!F208='Concert Info'!$C$4,'Concert Info'!$J$4,IF('Ticket Prices'!F208='Concert Info'!$C$5,'Concert Info'!$J$5,IF('Ticket Prices'!F208='Concert Info'!$C$6,'Concert Info'!$J$6,IF('Ticket Prices'!F208='Concert Info'!$C$7,'Concert Info'!$J$7,IF('Ticket Prices'!F208='Concert Info'!$C$8,'Concert Info'!$J$8,IF('Ticket Prices'!F208='Concert Info'!$C$9,'Concert Info'!$J$9,IF('Ticket Prices'!F208='Concert Info'!$C$10,'Concert Info'!$J$10,IF('Ticket Prices'!F208='Concert Info'!$C$11,'Concert Info'!$J$11,IF('Ticket Prices'!F208='Concert Info'!$C$12,'Concert Info'!$J$12,IF('Ticket Prices'!F208='Concert Info'!$C$13,'Concert Info'!$J$13,IF('Ticket Prices'!F208='Concert Info'!$C$14,'Concert Info'!$J$14,0)))))))))))))</f>
        <v>148</v>
      </c>
      <c r="K208" s="31">
        <v>125.5</v>
      </c>
    </row>
    <row r="209" spans="1:11" x14ac:dyDescent="0.25">
      <c r="A209" s="2">
        <v>208</v>
      </c>
      <c r="B209" s="19">
        <v>43890</v>
      </c>
      <c r="C209" s="15">
        <v>336</v>
      </c>
      <c r="D209" s="2" t="s">
        <v>55</v>
      </c>
      <c r="E209" s="2">
        <f t="shared" si="19"/>
        <v>8</v>
      </c>
      <c r="F209" s="2" t="s">
        <v>18</v>
      </c>
      <c r="G209" s="18">
        <f>'Concert Info'!$A$4-'Ticket Prices'!B208</f>
        <v>12</v>
      </c>
      <c r="H209" s="18">
        <f>IF(OR(F209='Concert Info'!$C$6, F209='Concert Info'!$C$13), 5, IF(OR(F209='Concert Info'!$C$2,F209='Concert Info'!$C$7), 1, IF(OR(F209='Concert Info'!$C$3, F209='Concert Info'!$C$10, F209='Concert Info'!$C$14), 2, IF(F209='Concert Info'!$C$8, 3, IF(OR(F209='Concert Info'!$C$4, F209='Concert Info'!$C$9), 4, IF(OR(F209='Concert Info'!$C$5, F209='Concert Info'!$C$11), 6, IF(F209='Concert Info'!$C$12, 7)))))))</f>
        <v>4</v>
      </c>
      <c r="I209" s="2">
        <v>6786</v>
      </c>
      <c r="J209" s="2">
        <f>IF('Ticket Prices'!F209='Concert Info'!$C$2,'Concert Info'!$J$2,IF('Ticket Prices'!F209='Concert Info'!$C$3,'Concert Info'!$J$3,IF('Ticket Prices'!F209='Concert Info'!$C$4,'Concert Info'!$J$4,IF('Ticket Prices'!F209='Concert Info'!$C$5,'Concert Info'!$J$5,IF('Ticket Prices'!F209='Concert Info'!$C$6,'Concert Info'!$J$6,IF('Ticket Prices'!F209='Concert Info'!$C$7,'Concert Info'!$J$7,IF('Ticket Prices'!F209='Concert Info'!$C$8,'Concert Info'!$J$8,IF('Ticket Prices'!F209='Concert Info'!$C$9,'Concert Info'!$J$9,IF('Ticket Prices'!F209='Concert Info'!$C$10,'Concert Info'!$J$10,IF('Ticket Prices'!F209='Concert Info'!$C$11,'Concert Info'!$J$11,IF('Ticket Prices'!F209='Concert Info'!$C$12,'Concert Info'!$J$12,IF('Ticket Prices'!F209='Concert Info'!$C$13,'Concert Info'!$J$13,IF('Ticket Prices'!F209='Concert Info'!$C$14,'Concert Info'!$J$14,0)))))))))))))</f>
        <v>148</v>
      </c>
      <c r="K209" s="31">
        <v>125.5</v>
      </c>
    </row>
    <row r="210" spans="1:11" x14ac:dyDescent="0.25">
      <c r="A210" s="2">
        <v>209</v>
      </c>
      <c r="B210" s="19">
        <v>43890</v>
      </c>
      <c r="C210" s="15">
        <v>284</v>
      </c>
      <c r="D210" s="2" t="s">
        <v>56</v>
      </c>
      <c r="E210" s="2">
        <f t="shared" si="19"/>
        <v>6</v>
      </c>
      <c r="F210" s="2" t="s">
        <v>18</v>
      </c>
      <c r="G210" s="18">
        <f>'Concert Info'!$A$4-'Ticket Prices'!B209</f>
        <v>12</v>
      </c>
      <c r="H210" s="18">
        <f>IF(OR(F210='Concert Info'!$C$6, F210='Concert Info'!$C$13), 5, IF(OR(F210='Concert Info'!$C$2,F210='Concert Info'!$C$7), 1, IF(OR(F210='Concert Info'!$C$3, F210='Concert Info'!$C$10, F210='Concert Info'!$C$14), 2, IF(F210='Concert Info'!$C$8, 3, IF(OR(F210='Concert Info'!$C$4, F210='Concert Info'!$C$9), 4, IF(OR(F210='Concert Info'!$C$5, F210='Concert Info'!$C$11), 6, IF(F210='Concert Info'!$C$12, 7)))))))</f>
        <v>4</v>
      </c>
      <c r="I210" s="2">
        <v>6786</v>
      </c>
      <c r="J210" s="2">
        <f>IF('Ticket Prices'!F210='Concert Info'!$C$2,'Concert Info'!$J$2,IF('Ticket Prices'!F210='Concert Info'!$C$3,'Concert Info'!$J$3,IF('Ticket Prices'!F210='Concert Info'!$C$4,'Concert Info'!$J$4,IF('Ticket Prices'!F210='Concert Info'!$C$5,'Concert Info'!$J$5,IF('Ticket Prices'!F210='Concert Info'!$C$6,'Concert Info'!$J$6,IF('Ticket Prices'!F210='Concert Info'!$C$7,'Concert Info'!$J$7,IF('Ticket Prices'!F210='Concert Info'!$C$8,'Concert Info'!$J$8,IF('Ticket Prices'!F210='Concert Info'!$C$9,'Concert Info'!$J$9,IF('Ticket Prices'!F210='Concert Info'!$C$10,'Concert Info'!$J$10,IF('Ticket Prices'!F210='Concert Info'!$C$11,'Concert Info'!$J$11,IF('Ticket Prices'!F210='Concert Info'!$C$12,'Concert Info'!$J$12,IF('Ticket Prices'!F210='Concert Info'!$C$13,'Concert Info'!$J$13,IF('Ticket Prices'!F210='Concert Info'!$C$14,'Concert Info'!$J$14,0)))))))))))))</f>
        <v>148</v>
      </c>
      <c r="K210" s="31">
        <v>125.5</v>
      </c>
    </row>
    <row r="211" spans="1:11" x14ac:dyDescent="0.25">
      <c r="A211" s="2">
        <v>210</v>
      </c>
      <c r="B211" s="19">
        <v>43890</v>
      </c>
      <c r="C211" s="15">
        <v>345</v>
      </c>
      <c r="D211" s="2" t="s">
        <v>57</v>
      </c>
      <c r="E211" s="2">
        <f t="shared" si="19"/>
        <v>4</v>
      </c>
      <c r="F211" s="2" t="s">
        <v>18</v>
      </c>
      <c r="G211" s="18">
        <f>'Concert Info'!$A$4-'Ticket Prices'!B210</f>
        <v>12</v>
      </c>
      <c r="H211" s="18">
        <f>IF(OR(F211='Concert Info'!$C$6, F211='Concert Info'!$C$13), 5, IF(OR(F211='Concert Info'!$C$2,F211='Concert Info'!$C$7), 1, IF(OR(F211='Concert Info'!$C$3, F211='Concert Info'!$C$10, F211='Concert Info'!$C$14), 2, IF(F211='Concert Info'!$C$8, 3, IF(OR(F211='Concert Info'!$C$4, F211='Concert Info'!$C$9), 4, IF(OR(F211='Concert Info'!$C$5, F211='Concert Info'!$C$11), 6, IF(F211='Concert Info'!$C$12, 7)))))))</f>
        <v>4</v>
      </c>
      <c r="I211" s="2">
        <v>6786</v>
      </c>
      <c r="J211" s="2">
        <f>IF('Ticket Prices'!F211='Concert Info'!$C$2,'Concert Info'!$J$2,IF('Ticket Prices'!F211='Concert Info'!$C$3,'Concert Info'!$J$3,IF('Ticket Prices'!F211='Concert Info'!$C$4,'Concert Info'!$J$4,IF('Ticket Prices'!F211='Concert Info'!$C$5,'Concert Info'!$J$5,IF('Ticket Prices'!F211='Concert Info'!$C$6,'Concert Info'!$J$6,IF('Ticket Prices'!F211='Concert Info'!$C$7,'Concert Info'!$J$7,IF('Ticket Prices'!F211='Concert Info'!$C$8,'Concert Info'!$J$8,IF('Ticket Prices'!F211='Concert Info'!$C$9,'Concert Info'!$J$9,IF('Ticket Prices'!F211='Concert Info'!$C$10,'Concert Info'!$J$10,IF('Ticket Prices'!F211='Concert Info'!$C$11,'Concert Info'!$J$11,IF('Ticket Prices'!F211='Concert Info'!$C$12,'Concert Info'!$J$12,IF('Ticket Prices'!F211='Concert Info'!$C$13,'Concert Info'!$J$13,IF('Ticket Prices'!F211='Concert Info'!$C$14,'Concert Info'!$J$14,0)))))))))))))</f>
        <v>148</v>
      </c>
      <c r="K211" s="31">
        <v>96.5</v>
      </c>
    </row>
    <row r="212" spans="1:11" x14ac:dyDescent="0.25">
      <c r="A212" s="2">
        <v>211</v>
      </c>
      <c r="B212" s="19">
        <v>43890</v>
      </c>
      <c r="C212" s="15">
        <v>337</v>
      </c>
      <c r="D212" s="2" t="s">
        <v>58</v>
      </c>
      <c r="E212" s="2">
        <f t="shared" si="19"/>
        <v>3</v>
      </c>
      <c r="F212" s="2" t="s">
        <v>18</v>
      </c>
      <c r="G212" s="18">
        <f>'Concert Info'!$A$4-'Ticket Prices'!B211</f>
        <v>12</v>
      </c>
      <c r="H212" s="18">
        <f>IF(OR(F212='Concert Info'!$C$6, F212='Concert Info'!$C$13), 5, IF(OR(F212='Concert Info'!$C$2,F212='Concert Info'!$C$7), 1, IF(OR(F212='Concert Info'!$C$3, F212='Concert Info'!$C$10, F212='Concert Info'!$C$14), 2, IF(F212='Concert Info'!$C$8, 3, IF(OR(F212='Concert Info'!$C$4, F212='Concert Info'!$C$9), 4, IF(OR(F212='Concert Info'!$C$5, F212='Concert Info'!$C$11), 6, IF(F212='Concert Info'!$C$12, 7)))))))</f>
        <v>4</v>
      </c>
      <c r="I212" s="2">
        <v>6786</v>
      </c>
      <c r="J212" s="2">
        <f>IF('Ticket Prices'!F212='Concert Info'!$C$2,'Concert Info'!$J$2,IF('Ticket Prices'!F212='Concert Info'!$C$3,'Concert Info'!$J$3,IF('Ticket Prices'!F212='Concert Info'!$C$4,'Concert Info'!$J$4,IF('Ticket Prices'!F212='Concert Info'!$C$5,'Concert Info'!$J$5,IF('Ticket Prices'!F212='Concert Info'!$C$6,'Concert Info'!$J$6,IF('Ticket Prices'!F212='Concert Info'!$C$7,'Concert Info'!$J$7,IF('Ticket Prices'!F212='Concert Info'!$C$8,'Concert Info'!$J$8,IF('Ticket Prices'!F212='Concert Info'!$C$9,'Concert Info'!$J$9,IF('Ticket Prices'!F212='Concert Info'!$C$10,'Concert Info'!$J$10,IF('Ticket Prices'!F212='Concert Info'!$C$11,'Concert Info'!$J$11,IF('Ticket Prices'!F212='Concert Info'!$C$12,'Concert Info'!$J$12,IF('Ticket Prices'!F212='Concert Info'!$C$13,'Concert Info'!$J$13,IF('Ticket Prices'!F212='Concert Info'!$C$14,'Concert Info'!$J$14,0)))))))))))))</f>
        <v>148</v>
      </c>
      <c r="K212" s="31">
        <v>96.5</v>
      </c>
    </row>
    <row r="213" spans="1:11" x14ac:dyDescent="0.25">
      <c r="A213" s="2">
        <v>212</v>
      </c>
      <c r="B213" s="19">
        <v>43890</v>
      </c>
      <c r="C213" s="15">
        <v>227</v>
      </c>
      <c r="D213" s="2" t="s">
        <v>60</v>
      </c>
      <c r="E213" s="2">
        <f t="shared" si="19"/>
        <v>2</v>
      </c>
      <c r="F213" s="2" t="s">
        <v>18</v>
      </c>
      <c r="G213" s="18">
        <f>'Concert Info'!$A$4-'Ticket Prices'!B212</f>
        <v>12</v>
      </c>
      <c r="H213" s="18">
        <f>IF(OR(F213='Concert Info'!$C$6, F213='Concert Info'!$C$13), 5, IF(OR(F213='Concert Info'!$C$2,F213='Concert Info'!$C$7), 1, IF(OR(F213='Concert Info'!$C$3, F213='Concert Info'!$C$10, F213='Concert Info'!$C$14), 2, IF(F213='Concert Info'!$C$8, 3, IF(OR(F213='Concert Info'!$C$4, F213='Concert Info'!$C$9), 4, IF(OR(F213='Concert Info'!$C$5, F213='Concert Info'!$C$11), 6, IF(F213='Concert Info'!$C$12, 7)))))))</f>
        <v>4</v>
      </c>
      <c r="I213" s="2">
        <v>6786</v>
      </c>
      <c r="J213" s="2">
        <f>IF('Ticket Prices'!F213='Concert Info'!$C$2,'Concert Info'!$J$2,IF('Ticket Prices'!F213='Concert Info'!$C$3,'Concert Info'!$J$3,IF('Ticket Prices'!F213='Concert Info'!$C$4,'Concert Info'!$J$4,IF('Ticket Prices'!F213='Concert Info'!$C$5,'Concert Info'!$J$5,IF('Ticket Prices'!F213='Concert Info'!$C$6,'Concert Info'!$J$6,IF('Ticket Prices'!F213='Concert Info'!$C$7,'Concert Info'!$J$7,IF('Ticket Prices'!F213='Concert Info'!$C$8,'Concert Info'!$J$8,IF('Ticket Prices'!F213='Concert Info'!$C$9,'Concert Info'!$J$9,IF('Ticket Prices'!F213='Concert Info'!$C$10,'Concert Info'!$J$10,IF('Ticket Prices'!F213='Concert Info'!$C$11,'Concert Info'!$J$11,IF('Ticket Prices'!F213='Concert Info'!$C$12,'Concert Info'!$J$12,IF('Ticket Prices'!F213='Concert Info'!$C$13,'Concert Info'!$J$13,IF('Ticket Prices'!F213='Concert Info'!$C$14,'Concert Info'!$J$14,0)))))))))))))</f>
        <v>148</v>
      </c>
      <c r="K213" s="31">
        <v>36.5</v>
      </c>
    </row>
    <row r="214" spans="1:11" x14ac:dyDescent="0.25">
      <c r="A214" s="2">
        <v>213</v>
      </c>
      <c r="B214" s="19">
        <v>43890</v>
      </c>
      <c r="C214" s="15">
        <v>165</v>
      </c>
      <c r="D214" s="2" t="s">
        <v>59</v>
      </c>
      <c r="E214" s="2">
        <f t="shared" si="19"/>
        <v>1</v>
      </c>
      <c r="F214" s="2" t="s">
        <v>18</v>
      </c>
      <c r="G214" s="18">
        <f>'Concert Info'!$A$4-'Ticket Prices'!B213</f>
        <v>12</v>
      </c>
      <c r="H214" s="18">
        <f>IF(OR(F214='Concert Info'!$C$6, F214='Concert Info'!$C$13), 5, IF(OR(F214='Concert Info'!$C$2,F214='Concert Info'!$C$7), 1, IF(OR(F214='Concert Info'!$C$3, F214='Concert Info'!$C$10, F214='Concert Info'!$C$14), 2, IF(F214='Concert Info'!$C$8, 3, IF(OR(F214='Concert Info'!$C$4, F214='Concert Info'!$C$9), 4, IF(OR(F214='Concert Info'!$C$5, F214='Concert Info'!$C$11), 6, IF(F214='Concert Info'!$C$12, 7)))))))</f>
        <v>4</v>
      </c>
      <c r="I214" s="2">
        <v>6786</v>
      </c>
      <c r="J214" s="2">
        <f>IF('Ticket Prices'!F214='Concert Info'!$C$2,'Concert Info'!$J$2,IF('Ticket Prices'!F214='Concert Info'!$C$3,'Concert Info'!$J$3,IF('Ticket Prices'!F214='Concert Info'!$C$4,'Concert Info'!$J$4,IF('Ticket Prices'!F214='Concert Info'!$C$5,'Concert Info'!$J$5,IF('Ticket Prices'!F214='Concert Info'!$C$6,'Concert Info'!$J$6,IF('Ticket Prices'!F214='Concert Info'!$C$7,'Concert Info'!$J$7,IF('Ticket Prices'!F214='Concert Info'!$C$8,'Concert Info'!$J$8,IF('Ticket Prices'!F214='Concert Info'!$C$9,'Concert Info'!$J$9,IF('Ticket Prices'!F214='Concert Info'!$C$10,'Concert Info'!$J$10,IF('Ticket Prices'!F214='Concert Info'!$C$11,'Concert Info'!$J$11,IF('Ticket Prices'!F214='Concert Info'!$C$12,'Concert Info'!$J$12,IF('Ticket Prices'!F214='Concert Info'!$C$13,'Concert Info'!$J$13,IF('Ticket Prices'!F214='Concert Info'!$C$14,'Concert Info'!$J$14,0)))))))))))))</f>
        <v>148</v>
      </c>
      <c r="K214" s="31">
        <v>36.5</v>
      </c>
    </row>
    <row r="215" spans="1:11" x14ac:dyDescent="0.25">
      <c r="A215" s="2">
        <v>214</v>
      </c>
      <c r="B215" s="19">
        <v>43890</v>
      </c>
      <c r="C215" s="15">
        <v>356</v>
      </c>
      <c r="D215" s="2" t="s">
        <v>52</v>
      </c>
      <c r="E215" s="2">
        <f t="shared" si="19"/>
        <v>10</v>
      </c>
      <c r="F215" s="2" t="s">
        <v>21</v>
      </c>
      <c r="G215" s="18">
        <f>'Concert Info'!$A$5-'Ticket Prices'!B214</f>
        <v>13</v>
      </c>
      <c r="H215" s="18">
        <f>IF(OR(F215='Concert Info'!$C$6, F215='Concert Info'!$C$13), 5, IF(OR(F215='Concert Info'!$C$2,F215='Concert Info'!$C$7), 1, IF(OR(F215='Concert Info'!$C$3, F215='Concert Info'!$C$10, F215='Concert Info'!$C$14), 2, IF(F215='Concert Info'!$C$8, 3, IF(OR(F215='Concert Info'!$C$4, F215='Concert Info'!$C$9), 4, IF(OR(F215='Concert Info'!$C$5, F215='Concert Info'!$C$11), 6, IF(F215='Concert Info'!$C$12, 7)))))))</f>
        <v>6</v>
      </c>
      <c r="I215" s="2">
        <v>7918</v>
      </c>
      <c r="J215" s="2">
        <f>IF('Ticket Prices'!F215='Concert Info'!$C$2,'Concert Info'!$J$2,IF('Ticket Prices'!F215='Concert Info'!$C$3,'Concert Info'!$J$3,IF('Ticket Prices'!F215='Concert Info'!$C$4,'Concert Info'!$J$4,IF('Ticket Prices'!F215='Concert Info'!$C$5,'Concert Info'!$J$5,IF('Ticket Prices'!F215='Concert Info'!$C$6,'Concert Info'!$J$6,IF('Ticket Prices'!F215='Concert Info'!$C$7,'Concert Info'!$J$7,IF('Ticket Prices'!F215='Concert Info'!$C$8,'Concert Info'!$J$8,IF('Ticket Prices'!F215='Concert Info'!$C$9,'Concert Info'!$J$9,IF('Ticket Prices'!F215='Concert Info'!$C$10,'Concert Info'!$J$10,IF('Ticket Prices'!F215='Concert Info'!$C$11,'Concert Info'!$J$11,IF('Ticket Prices'!F215='Concert Info'!$C$12,'Concert Info'!$J$12,IF('Ticket Prices'!F215='Concert Info'!$C$13,'Concert Info'!$J$13,IF('Ticket Prices'!F215='Concert Info'!$C$14,'Concert Info'!$J$14,0)))))))))))))</f>
        <v>401</v>
      </c>
      <c r="K215" s="31">
        <f t="shared" ref="K215:K223" si="21">IF(OR(D215="Pit", D215 ="100A", D215 ="100B"), 149.25, IF(OR(D215="Floor", D215="SuiteA", D215="SuiteB"), 128, 39.4))</f>
        <v>149.25</v>
      </c>
    </row>
    <row r="216" spans="1:11" x14ac:dyDescent="0.25">
      <c r="A216" s="2">
        <v>215</v>
      </c>
      <c r="B216" s="19">
        <v>43890</v>
      </c>
      <c r="C216" s="15">
        <v>299</v>
      </c>
      <c r="D216" s="2" t="s">
        <v>49</v>
      </c>
      <c r="E216" s="2">
        <f t="shared" si="19"/>
        <v>9</v>
      </c>
      <c r="F216" s="2" t="s">
        <v>21</v>
      </c>
      <c r="G216" s="18">
        <f>'Concert Info'!$A$5-'Ticket Prices'!B215</f>
        <v>13</v>
      </c>
      <c r="H216" s="18">
        <f>IF(OR(F216='Concert Info'!$C$6, F216='Concert Info'!$C$13), 5, IF(OR(F216='Concert Info'!$C$2,F216='Concert Info'!$C$7), 1, IF(OR(F216='Concert Info'!$C$3, F216='Concert Info'!$C$10, F216='Concert Info'!$C$14), 2, IF(F216='Concert Info'!$C$8, 3, IF(OR(F216='Concert Info'!$C$4, F216='Concert Info'!$C$9), 4, IF(OR(F216='Concert Info'!$C$5, F216='Concert Info'!$C$11), 6, IF(F216='Concert Info'!$C$12, 7)))))))</f>
        <v>6</v>
      </c>
      <c r="I216" s="2">
        <v>7918</v>
      </c>
      <c r="J216" s="2">
        <f>IF('Ticket Prices'!F216='Concert Info'!$C$2,'Concert Info'!$J$2,IF('Ticket Prices'!F216='Concert Info'!$C$3,'Concert Info'!$J$3,IF('Ticket Prices'!F216='Concert Info'!$C$4,'Concert Info'!$J$4,IF('Ticket Prices'!F216='Concert Info'!$C$5,'Concert Info'!$J$5,IF('Ticket Prices'!F216='Concert Info'!$C$6,'Concert Info'!$J$6,IF('Ticket Prices'!F216='Concert Info'!$C$7,'Concert Info'!$J$7,IF('Ticket Prices'!F216='Concert Info'!$C$8,'Concert Info'!$J$8,IF('Ticket Prices'!F216='Concert Info'!$C$9,'Concert Info'!$J$9,IF('Ticket Prices'!F216='Concert Info'!$C$10,'Concert Info'!$J$10,IF('Ticket Prices'!F216='Concert Info'!$C$11,'Concert Info'!$J$11,IF('Ticket Prices'!F216='Concert Info'!$C$12,'Concert Info'!$J$12,IF('Ticket Prices'!F216='Concert Info'!$C$13,'Concert Info'!$J$13,IF('Ticket Prices'!F216='Concert Info'!$C$14,'Concert Info'!$J$14,0)))))))))))))</f>
        <v>401</v>
      </c>
      <c r="K216" s="31">
        <f t="shared" si="21"/>
        <v>128</v>
      </c>
    </row>
    <row r="217" spans="1:11" x14ac:dyDescent="0.25">
      <c r="A217" s="2">
        <v>216</v>
      </c>
      <c r="B217" s="19">
        <v>43890</v>
      </c>
      <c r="C217" s="15">
        <v>293</v>
      </c>
      <c r="D217" s="2" t="s">
        <v>55</v>
      </c>
      <c r="E217" s="2">
        <f t="shared" si="19"/>
        <v>8</v>
      </c>
      <c r="F217" s="2" t="s">
        <v>21</v>
      </c>
      <c r="G217" s="18">
        <f>'Concert Info'!$A$5-'Ticket Prices'!B216</f>
        <v>13</v>
      </c>
      <c r="H217" s="18">
        <f>IF(OR(F217='Concert Info'!$C$6, F217='Concert Info'!$C$13), 5, IF(OR(F217='Concert Info'!$C$2,F217='Concert Info'!$C$7), 1, IF(OR(F217='Concert Info'!$C$3, F217='Concert Info'!$C$10, F217='Concert Info'!$C$14), 2, IF(F217='Concert Info'!$C$8, 3, IF(OR(F217='Concert Info'!$C$4, F217='Concert Info'!$C$9), 4, IF(OR(F217='Concert Info'!$C$5, F217='Concert Info'!$C$11), 6, IF(F217='Concert Info'!$C$12, 7)))))))</f>
        <v>6</v>
      </c>
      <c r="I217" s="2">
        <v>7918</v>
      </c>
      <c r="J217" s="2">
        <f>IF('Ticket Prices'!F217='Concert Info'!$C$2,'Concert Info'!$J$2,IF('Ticket Prices'!F217='Concert Info'!$C$3,'Concert Info'!$J$3,IF('Ticket Prices'!F217='Concert Info'!$C$4,'Concert Info'!$J$4,IF('Ticket Prices'!F217='Concert Info'!$C$5,'Concert Info'!$J$5,IF('Ticket Prices'!F217='Concert Info'!$C$6,'Concert Info'!$J$6,IF('Ticket Prices'!F217='Concert Info'!$C$7,'Concert Info'!$J$7,IF('Ticket Prices'!F217='Concert Info'!$C$8,'Concert Info'!$J$8,IF('Ticket Prices'!F217='Concert Info'!$C$9,'Concert Info'!$J$9,IF('Ticket Prices'!F217='Concert Info'!$C$10,'Concert Info'!$J$10,IF('Ticket Prices'!F217='Concert Info'!$C$11,'Concert Info'!$J$11,IF('Ticket Prices'!F217='Concert Info'!$C$12,'Concert Info'!$J$12,IF('Ticket Prices'!F217='Concert Info'!$C$13,'Concert Info'!$J$13,IF('Ticket Prices'!F217='Concert Info'!$C$14,'Concert Info'!$J$14,0)))))))))))))</f>
        <v>401</v>
      </c>
      <c r="K217" s="31">
        <f t="shared" si="21"/>
        <v>149.25</v>
      </c>
    </row>
    <row r="218" spans="1:11" x14ac:dyDescent="0.25">
      <c r="A218" s="2">
        <v>217</v>
      </c>
      <c r="B218" s="19">
        <v>43890</v>
      </c>
      <c r="C218" s="15">
        <v>273</v>
      </c>
      <c r="D218" s="2" t="s">
        <v>56</v>
      </c>
      <c r="E218" s="2">
        <f t="shared" si="19"/>
        <v>6</v>
      </c>
      <c r="F218" s="2" t="s">
        <v>21</v>
      </c>
      <c r="G218" s="18">
        <f>'Concert Info'!$A$5-'Ticket Prices'!B217</f>
        <v>13</v>
      </c>
      <c r="H218" s="18">
        <f>IF(OR(F218='Concert Info'!$C$6, F218='Concert Info'!$C$13), 5, IF(OR(F218='Concert Info'!$C$2,F218='Concert Info'!$C$7), 1, IF(OR(F218='Concert Info'!$C$3, F218='Concert Info'!$C$10, F218='Concert Info'!$C$14), 2, IF(F218='Concert Info'!$C$8, 3, IF(OR(F218='Concert Info'!$C$4, F218='Concert Info'!$C$9), 4, IF(OR(F218='Concert Info'!$C$5, F218='Concert Info'!$C$11), 6, IF(F218='Concert Info'!$C$12, 7)))))))</f>
        <v>6</v>
      </c>
      <c r="I218" s="2">
        <v>7918</v>
      </c>
      <c r="J218" s="2">
        <f>IF('Ticket Prices'!F218='Concert Info'!$C$2,'Concert Info'!$J$2,IF('Ticket Prices'!F218='Concert Info'!$C$3,'Concert Info'!$J$3,IF('Ticket Prices'!F218='Concert Info'!$C$4,'Concert Info'!$J$4,IF('Ticket Prices'!F218='Concert Info'!$C$5,'Concert Info'!$J$5,IF('Ticket Prices'!F218='Concert Info'!$C$6,'Concert Info'!$J$6,IF('Ticket Prices'!F218='Concert Info'!$C$7,'Concert Info'!$J$7,IF('Ticket Prices'!F218='Concert Info'!$C$8,'Concert Info'!$J$8,IF('Ticket Prices'!F218='Concert Info'!$C$9,'Concert Info'!$J$9,IF('Ticket Prices'!F218='Concert Info'!$C$10,'Concert Info'!$J$10,IF('Ticket Prices'!F218='Concert Info'!$C$11,'Concert Info'!$J$11,IF('Ticket Prices'!F218='Concert Info'!$C$12,'Concert Info'!$J$12,IF('Ticket Prices'!F218='Concert Info'!$C$13,'Concert Info'!$J$13,IF('Ticket Prices'!F218='Concert Info'!$C$14,'Concert Info'!$J$14,0)))))))))))))</f>
        <v>401</v>
      </c>
      <c r="K218" s="31">
        <f t="shared" si="21"/>
        <v>149.25</v>
      </c>
    </row>
    <row r="219" spans="1:11" x14ac:dyDescent="0.25">
      <c r="A219" s="2">
        <v>218</v>
      </c>
      <c r="B219" s="19">
        <v>43890</v>
      </c>
      <c r="C219" s="15">
        <v>368</v>
      </c>
      <c r="D219" s="2" t="s">
        <v>68</v>
      </c>
      <c r="E219" s="2">
        <f t="shared" si="19"/>
        <v>7</v>
      </c>
      <c r="F219" s="2" t="s">
        <v>21</v>
      </c>
      <c r="G219" s="18">
        <f>'Concert Info'!$A$5-'Ticket Prices'!B218</f>
        <v>13</v>
      </c>
      <c r="H219" s="18">
        <f>IF(OR(F219='Concert Info'!$C$6, F219='Concert Info'!$C$13), 5, IF(OR(F219='Concert Info'!$C$2,F219='Concert Info'!$C$7), 1, IF(OR(F219='Concert Info'!$C$3, F219='Concert Info'!$C$10, F219='Concert Info'!$C$14), 2, IF(F219='Concert Info'!$C$8, 3, IF(OR(F219='Concert Info'!$C$4, F219='Concert Info'!$C$9), 4, IF(OR(F219='Concert Info'!$C$5, F219='Concert Info'!$C$11), 6, IF(F219='Concert Info'!$C$12, 7)))))))</f>
        <v>6</v>
      </c>
      <c r="I219" s="2">
        <v>7918</v>
      </c>
      <c r="J219" s="2">
        <f>IF('Ticket Prices'!F219='Concert Info'!$C$2,'Concert Info'!$J$2,IF('Ticket Prices'!F219='Concert Info'!$C$3,'Concert Info'!$J$3,IF('Ticket Prices'!F219='Concert Info'!$C$4,'Concert Info'!$J$4,IF('Ticket Prices'!F219='Concert Info'!$C$5,'Concert Info'!$J$5,IF('Ticket Prices'!F219='Concert Info'!$C$6,'Concert Info'!$J$6,IF('Ticket Prices'!F219='Concert Info'!$C$7,'Concert Info'!$J$7,IF('Ticket Prices'!F219='Concert Info'!$C$8,'Concert Info'!$J$8,IF('Ticket Prices'!F219='Concert Info'!$C$9,'Concert Info'!$J$9,IF('Ticket Prices'!F219='Concert Info'!$C$10,'Concert Info'!$J$10,IF('Ticket Prices'!F219='Concert Info'!$C$11,'Concert Info'!$J$11,IF('Ticket Prices'!F219='Concert Info'!$C$12,'Concert Info'!$J$12,IF('Ticket Prices'!F219='Concert Info'!$C$13,'Concert Info'!$J$13,IF('Ticket Prices'!F219='Concert Info'!$C$14,'Concert Info'!$J$14,0)))))))))))))</f>
        <v>401</v>
      </c>
      <c r="K219" s="31">
        <f t="shared" si="21"/>
        <v>128</v>
      </c>
    </row>
    <row r="220" spans="1:11" x14ac:dyDescent="0.25">
      <c r="A220" s="2">
        <v>219</v>
      </c>
      <c r="B220" s="19">
        <v>43890</v>
      </c>
      <c r="C220" s="15">
        <v>321</v>
      </c>
      <c r="D220" s="2" t="s">
        <v>69</v>
      </c>
      <c r="E220" s="2">
        <f t="shared" si="19"/>
        <v>5</v>
      </c>
      <c r="F220" s="2" t="s">
        <v>21</v>
      </c>
      <c r="G220" s="18">
        <f>'Concert Info'!$A$5-'Ticket Prices'!B219</f>
        <v>13</v>
      </c>
      <c r="H220" s="18">
        <f>IF(OR(F220='Concert Info'!$C$6, F220='Concert Info'!$C$13), 5, IF(OR(F220='Concert Info'!$C$2,F220='Concert Info'!$C$7), 1, IF(OR(F220='Concert Info'!$C$3, F220='Concert Info'!$C$10, F220='Concert Info'!$C$14), 2, IF(F220='Concert Info'!$C$8, 3, IF(OR(F220='Concert Info'!$C$4, F220='Concert Info'!$C$9), 4, IF(OR(F220='Concert Info'!$C$5, F220='Concert Info'!$C$11), 6, IF(F220='Concert Info'!$C$12, 7)))))))</f>
        <v>6</v>
      </c>
      <c r="I220" s="2">
        <v>7918</v>
      </c>
      <c r="J220" s="2">
        <f>IF('Ticket Prices'!F220='Concert Info'!$C$2,'Concert Info'!$J$2,IF('Ticket Prices'!F220='Concert Info'!$C$3,'Concert Info'!$J$3,IF('Ticket Prices'!F220='Concert Info'!$C$4,'Concert Info'!$J$4,IF('Ticket Prices'!F220='Concert Info'!$C$5,'Concert Info'!$J$5,IF('Ticket Prices'!F220='Concert Info'!$C$6,'Concert Info'!$J$6,IF('Ticket Prices'!F220='Concert Info'!$C$7,'Concert Info'!$J$7,IF('Ticket Prices'!F220='Concert Info'!$C$8,'Concert Info'!$J$8,IF('Ticket Prices'!F220='Concert Info'!$C$9,'Concert Info'!$J$9,IF('Ticket Prices'!F220='Concert Info'!$C$10,'Concert Info'!$J$10,IF('Ticket Prices'!F220='Concert Info'!$C$11,'Concert Info'!$J$11,IF('Ticket Prices'!F220='Concert Info'!$C$12,'Concert Info'!$J$12,IF('Ticket Prices'!F220='Concert Info'!$C$13,'Concert Info'!$J$13,IF('Ticket Prices'!F220='Concert Info'!$C$14,'Concert Info'!$J$14,0)))))))))))))</f>
        <v>401</v>
      </c>
      <c r="K220" s="31">
        <f t="shared" si="21"/>
        <v>128</v>
      </c>
    </row>
    <row r="221" spans="1:11" x14ac:dyDescent="0.25">
      <c r="A221" s="2">
        <v>220</v>
      </c>
      <c r="B221" s="19">
        <v>43890</v>
      </c>
      <c r="C221" s="15">
        <v>202</v>
      </c>
      <c r="D221" s="2" t="s">
        <v>57</v>
      </c>
      <c r="E221" s="2">
        <f t="shared" si="19"/>
        <v>4</v>
      </c>
      <c r="F221" s="2" t="s">
        <v>21</v>
      </c>
      <c r="G221" s="18">
        <f>'Concert Info'!$A$5-'Ticket Prices'!B220</f>
        <v>13</v>
      </c>
      <c r="H221" s="18">
        <f>IF(OR(F221='Concert Info'!$C$6, F221='Concert Info'!$C$13), 5, IF(OR(F221='Concert Info'!$C$2,F221='Concert Info'!$C$7), 1, IF(OR(F221='Concert Info'!$C$3, F221='Concert Info'!$C$10, F221='Concert Info'!$C$14), 2, IF(F221='Concert Info'!$C$8, 3, IF(OR(F221='Concert Info'!$C$4, F221='Concert Info'!$C$9), 4, IF(OR(F221='Concert Info'!$C$5, F221='Concert Info'!$C$11), 6, IF(F221='Concert Info'!$C$12, 7)))))))</f>
        <v>6</v>
      </c>
      <c r="I221" s="2">
        <v>7918</v>
      </c>
      <c r="J221" s="2">
        <f>IF('Ticket Prices'!F221='Concert Info'!$C$2,'Concert Info'!$J$2,IF('Ticket Prices'!F221='Concert Info'!$C$3,'Concert Info'!$J$3,IF('Ticket Prices'!F221='Concert Info'!$C$4,'Concert Info'!$J$4,IF('Ticket Prices'!F221='Concert Info'!$C$5,'Concert Info'!$J$5,IF('Ticket Prices'!F221='Concert Info'!$C$6,'Concert Info'!$J$6,IF('Ticket Prices'!F221='Concert Info'!$C$7,'Concert Info'!$J$7,IF('Ticket Prices'!F221='Concert Info'!$C$8,'Concert Info'!$J$8,IF('Ticket Prices'!F221='Concert Info'!$C$9,'Concert Info'!$J$9,IF('Ticket Prices'!F221='Concert Info'!$C$10,'Concert Info'!$J$10,IF('Ticket Prices'!F221='Concert Info'!$C$11,'Concert Info'!$J$11,IF('Ticket Prices'!F221='Concert Info'!$C$12,'Concert Info'!$J$12,IF('Ticket Prices'!F221='Concert Info'!$C$13,'Concert Info'!$J$13,IF('Ticket Prices'!F221='Concert Info'!$C$14,'Concert Info'!$J$14,0)))))))))))))</f>
        <v>401</v>
      </c>
      <c r="K221" s="31">
        <f t="shared" si="21"/>
        <v>39.4</v>
      </c>
    </row>
    <row r="222" spans="1:11" x14ac:dyDescent="0.25">
      <c r="A222" s="2">
        <v>221</v>
      </c>
      <c r="B222" s="19">
        <v>43890</v>
      </c>
      <c r="C222" s="15">
        <v>207</v>
      </c>
      <c r="D222" s="2" t="s">
        <v>58</v>
      </c>
      <c r="E222" s="2">
        <f t="shared" si="19"/>
        <v>3</v>
      </c>
      <c r="F222" s="2" t="s">
        <v>21</v>
      </c>
      <c r="G222" s="18">
        <f>'Concert Info'!$A$5-'Ticket Prices'!B221</f>
        <v>13</v>
      </c>
      <c r="H222" s="18">
        <f>IF(OR(F222='Concert Info'!$C$6, F222='Concert Info'!$C$13), 5, IF(OR(F222='Concert Info'!$C$2,F222='Concert Info'!$C$7), 1, IF(OR(F222='Concert Info'!$C$3, F222='Concert Info'!$C$10, F222='Concert Info'!$C$14), 2, IF(F222='Concert Info'!$C$8, 3, IF(OR(F222='Concert Info'!$C$4, F222='Concert Info'!$C$9), 4, IF(OR(F222='Concert Info'!$C$5, F222='Concert Info'!$C$11), 6, IF(F222='Concert Info'!$C$12, 7)))))))</f>
        <v>6</v>
      </c>
      <c r="I222" s="2">
        <v>7918</v>
      </c>
      <c r="J222" s="2">
        <f>IF('Ticket Prices'!F222='Concert Info'!$C$2,'Concert Info'!$J$2,IF('Ticket Prices'!F222='Concert Info'!$C$3,'Concert Info'!$J$3,IF('Ticket Prices'!F222='Concert Info'!$C$4,'Concert Info'!$J$4,IF('Ticket Prices'!F222='Concert Info'!$C$5,'Concert Info'!$J$5,IF('Ticket Prices'!F222='Concert Info'!$C$6,'Concert Info'!$J$6,IF('Ticket Prices'!F222='Concert Info'!$C$7,'Concert Info'!$J$7,IF('Ticket Prices'!F222='Concert Info'!$C$8,'Concert Info'!$J$8,IF('Ticket Prices'!F222='Concert Info'!$C$9,'Concert Info'!$J$9,IF('Ticket Prices'!F222='Concert Info'!$C$10,'Concert Info'!$J$10,IF('Ticket Prices'!F222='Concert Info'!$C$11,'Concert Info'!$J$11,IF('Ticket Prices'!F222='Concert Info'!$C$12,'Concert Info'!$J$12,IF('Ticket Prices'!F222='Concert Info'!$C$13,'Concert Info'!$J$13,IF('Ticket Prices'!F222='Concert Info'!$C$14,'Concert Info'!$J$14,0)))))))))))))</f>
        <v>401</v>
      </c>
      <c r="K222" s="31">
        <f t="shared" si="21"/>
        <v>39.4</v>
      </c>
    </row>
    <row r="223" spans="1:11" x14ac:dyDescent="0.25">
      <c r="A223" s="2">
        <v>222</v>
      </c>
      <c r="B223" s="19">
        <v>43890</v>
      </c>
      <c r="C223" s="15">
        <v>261</v>
      </c>
      <c r="D223" s="2" t="s">
        <v>60</v>
      </c>
      <c r="E223" s="2">
        <f t="shared" si="19"/>
        <v>2</v>
      </c>
      <c r="F223" s="2" t="s">
        <v>21</v>
      </c>
      <c r="G223" s="18">
        <f>'Concert Info'!$A$5-'Ticket Prices'!B222</f>
        <v>13</v>
      </c>
      <c r="H223" s="18">
        <f>IF(OR(F223='Concert Info'!$C$6, F223='Concert Info'!$C$13), 5, IF(OR(F223='Concert Info'!$C$2,F223='Concert Info'!$C$7), 1, IF(OR(F223='Concert Info'!$C$3, F223='Concert Info'!$C$10, F223='Concert Info'!$C$14), 2, IF(F223='Concert Info'!$C$8, 3, IF(OR(F223='Concert Info'!$C$4, F223='Concert Info'!$C$9), 4, IF(OR(F223='Concert Info'!$C$5, F223='Concert Info'!$C$11), 6, IF(F223='Concert Info'!$C$12, 7)))))))</f>
        <v>6</v>
      </c>
      <c r="I223" s="2">
        <v>7918</v>
      </c>
      <c r="J223" s="2">
        <f>IF('Ticket Prices'!F223='Concert Info'!$C$2,'Concert Info'!$J$2,IF('Ticket Prices'!F223='Concert Info'!$C$3,'Concert Info'!$J$3,IF('Ticket Prices'!F223='Concert Info'!$C$4,'Concert Info'!$J$4,IF('Ticket Prices'!F223='Concert Info'!$C$5,'Concert Info'!$J$5,IF('Ticket Prices'!F223='Concert Info'!$C$6,'Concert Info'!$J$6,IF('Ticket Prices'!F223='Concert Info'!$C$7,'Concert Info'!$J$7,IF('Ticket Prices'!F223='Concert Info'!$C$8,'Concert Info'!$J$8,IF('Ticket Prices'!F223='Concert Info'!$C$9,'Concert Info'!$J$9,IF('Ticket Prices'!F223='Concert Info'!$C$10,'Concert Info'!$J$10,IF('Ticket Prices'!F223='Concert Info'!$C$11,'Concert Info'!$J$11,IF('Ticket Prices'!F223='Concert Info'!$C$12,'Concert Info'!$J$12,IF('Ticket Prices'!F223='Concert Info'!$C$13,'Concert Info'!$J$13,IF('Ticket Prices'!F223='Concert Info'!$C$14,'Concert Info'!$J$14,0)))))))))))))</f>
        <v>401</v>
      </c>
      <c r="K223" s="31">
        <f t="shared" si="21"/>
        <v>39.4</v>
      </c>
    </row>
    <row r="224" spans="1:11" x14ac:dyDescent="0.25">
      <c r="A224" s="2">
        <v>223</v>
      </c>
      <c r="B224" s="19">
        <v>43890</v>
      </c>
      <c r="C224" s="15">
        <v>400</v>
      </c>
      <c r="D224" s="2" t="s">
        <v>52</v>
      </c>
      <c r="E224" s="2">
        <f t="shared" si="19"/>
        <v>10</v>
      </c>
      <c r="F224" s="2" t="s">
        <v>24</v>
      </c>
      <c r="G224" s="18">
        <f>'Concert Info'!$A$6-'Ticket Prices'!B223</f>
        <v>15</v>
      </c>
      <c r="H224" s="18">
        <f>IF(OR(F224='Concert Info'!$C$6, F224='Concert Info'!$C$13), 5, IF(OR(F224='Concert Info'!$C$2,F224='Concert Info'!$C$7), 1, IF(OR(F224='Concert Info'!$C$3, F224='Concert Info'!$C$10, F224='Concert Info'!$C$14), 2, IF(F224='Concert Info'!$C$8, 3, IF(OR(F224='Concert Info'!$C$4, F224='Concert Info'!$C$9), 4, IF(OR(F224='Concert Info'!$C$5, F224='Concert Info'!$C$11), 6, IF(F224='Concert Info'!$C$12, 7)))))))</f>
        <v>5</v>
      </c>
      <c r="I224" s="2">
        <v>2855</v>
      </c>
      <c r="J224" s="2">
        <f>IF('Ticket Prices'!F224='Concert Info'!$C$2,'Concert Info'!$J$2,IF('Ticket Prices'!F224='Concert Info'!$C$3,'Concert Info'!$J$3,IF('Ticket Prices'!F224='Concert Info'!$C$4,'Concert Info'!$J$4,IF('Ticket Prices'!F224='Concert Info'!$C$5,'Concert Info'!$J$5,IF('Ticket Prices'!F224='Concert Info'!$C$6,'Concert Info'!$J$6,IF('Ticket Prices'!F224='Concert Info'!$C$7,'Concert Info'!$J$7,IF('Ticket Prices'!F224='Concert Info'!$C$8,'Concert Info'!$J$8,IF('Ticket Prices'!F224='Concert Info'!$C$9,'Concert Info'!$J$9,IF('Ticket Prices'!F224='Concert Info'!$C$10,'Concert Info'!$J$10,IF('Ticket Prices'!F224='Concert Info'!$C$11,'Concert Info'!$J$11,IF('Ticket Prices'!F224='Concert Info'!$C$12,'Concert Info'!$J$12,IF('Ticket Prices'!F224='Concert Info'!$C$13,'Concert Info'!$J$13,IF('Ticket Prices'!F224='Concert Info'!$C$14,'Concert Info'!$J$14,0)))))))))))))</f>
        <v>256</v>
      </c>
      <c r="K224" s="31">
        <v>149.5</v>
      </c>
    </row>
    <row r="225" spans="1:11" x14ac:dyDescent="0.25">
      <c r="A225" s="2">
        <v>224</v>
      </c>
      <c r="B225" s="19">
        <v>43890</v>
      </c>
      <c r="C225" s="15">
        <v>736</v>
      </c>
      <c r="D225" s="2" t="s">
        <v>49</v>
      </c>
      <c r="E225" s="2">
        <f t="shared" si="19"/>
        <v>9</v>
      </c>
      <c r="F225" s="2" t="s">
        <v>24</v>
      </c>
      <c r="G225" s="18">
        <f>'Concert Info'!$A$6-'Ticket Prices'!B224</f>
        <v>15</v>
      </c>
      <c r="H225" s="18">
        <f>IF(OR(F225='Concert Info'!$C$6, F225='Concert Info'!$C$13), 5, IF(OR(F225='Concert Info'!$C$2,F225='Concert Info'!$C$7), 1, IF(OR(F225='Concert Info'!$C$3, F225='Concert Info'!$C$10, F225='Concert Info'!$C$14), 2, IF(F225='Concert Info'!$C$8, 3, IF(OR(F225='Concert Info'!$C$4, F225='Concert Info'!$C$9), 4, IF(OR(F225='Concert Info'!$C$5, F225='Concert Info'!$C$11), 6, IF(F225='Concert Info'!$C$12, 7)))))))</f>
        <v>5</v>
      </c>
      <c r="I225" s="2">
        <v>2855</v>
      </c>
      <c r="J225" s="2">
        <f>IF('Ticket Prices'!F225='Concert Info'!$C$2,'Concert Info'!$J$2,IF('Ticket Prices'!F225='Concert Info'!$C$3,'Concert Info'!$J$3,IF('Ticket Prices'!F225='Concert Info'!$C$4,'Concert Info'!$J$4,IF('Ticket Prices'!F225='Concert Info'!$C$5,'Concert Info'!$J$5,IF('Ticket Prices'!F225='Concert Info'!$C$6,'Concert Info'!$J$6,IF('Ticket Prices'!F225='Concert Info'!$C$7,'Concert Info'!$J$7,IF('Ticket Prices'!F225='Concert Info'!$C$8,'Concert Info'!$J$8,IF('Ticket Prices'!F225='Concert Info'!$C$9,'Concert Info'!$J$9,IF('Ticket Prices'!F225='Concert Info'!$C$10,'Concert Info'!$J$10,IF('Ticket Prices'!F225='Concert Info'!$C$11,'Concert Info'!$J$11,IF('Ticket Prices'!F225='Concert Info'!$C$12,'Concert Info'!$J$12,IF('Ticket Prices'!F225='Concert Info'!$C$13,'Concert Info'!$J$13,IF('Ticket Prices'!F225='Concert Info'!$C$14,'Concert Info'!$J$14,0)))))))))))))</f>
        <v>256</v>
      </c>
      <c r="K225" s="31">
        <v>149.5</v>
      </c>
    </row>
    <row r="226" spans="1:11" x14ac:dyDescent="0.25">
      <c r="A226" s="2">
        <v>225</v>
      </c>
      <c r="B226" s="19">
        <v>43890</v>
      </c>
      <c r="C226" s="15">
        <v>566</v>
      </c>
      <c r="D226" s="2" t="s">
        <v>55</v>
      </c>
      <c r="E226" s="2">
        <f t="shared" si="19"/>
        <v>8</v>
      </c>
      <c r="F226" s="2" t="s">
        <v>24</v>
      </c>
      <c r="G226" s="18">
        <f>'Concert Info'!$A$6-'Ticket Prices'!B225</f>
        <v>15</v>
      </c>
      <c r="H226" s="18">
        <f>IF(OR(F226='Concert Info'!$C$6, F226='Concert Info'!$C$13), 5, IF(OR(F226='Concert Info'!$C$2,F226='Concert Info'!$C$7), 1, IF(OR(F226='Concert Info'!$C$3, F226='Concert Info'!$C$10, F226='Concert Info'!$C$14), 2, IF(F226='Concert Info'!$C$8, 3, IF(OR(F226='Concert Info'!$C$4, F226='Concert Info'!$C$9), 4, IF(OR(F226='Concert Info'!$C$5, F226='Concert Info'!$C$11), 6, IF(F226='Concert Info'!$C$12, 7)))))))</f>
        <v>5</v>
      </c>
      <c r="I226" s="2">
        <v>2855</v>
      </c>
      <c r="J226" s="2">
        <f>IF('Ticket Prices'!F226='Concert Info'!$C$2,'Concert Info'!$J$2,IF('Ticket Prices'!F226='Concert Info'!$C$3,'Concert Info'!$J$3,IF('Ticket Prices'!F226='Concert Info'!$C$4,'Concert Info'!$J$4,IF('Ticket Prices'!F226='Concert Info'!$C$5,'Concert Info'!$J$5,IF('Ticket Prices'!F226='Concert Info'!$C$6,'Concert Info'!$J$6,IF('Ticket Prices'!F226='Concert Info'!$C$7,'Concert Info'!$J$7,IF('Ticket Prices'!F226='Concert Info'!$C$8,'Concert Info'!$J$8,IF('Ticket Prices'!F226='Concert Info'!$C$9,'Concert Info'!$J$9,IF('Ticket Prices'!F226='Concert Info'!$C$10,'Concert Info'!$J$10,IF('Ticket Prices'!F226='Concert Info'!$C$11,'Concert Info'!$J$11,IF('Ticket Prices'!F226='Concert Info'!$C$12,'Concert Info'!$J$12,IF('Ticket Prices'!F226='Concert Info'!$C$13,'Concert Info'!$J$13,IF('Ticket Prices'!F226='Concert Info'!$C$14,'Concert Info'!$J$14,0)))))))))))))</f>
        <v>256</v>
      </c>
      <c r="K226" s="31">
        <v>149.5</v>
      </c>
    </row>
    <row r="227" spans="1:11" x14ac:dyDescent="0.25">
      <c r="A227" s="2">
        <v>226</v>
      </c>
      <c r="B227" s="19">
        <v>43890</v>
      </c>
      <c r="C227" s="15">
        <v>368</v>
      </c>
      <c r="D227" s="2" t="s">
        <v>56</v>
      </c>
      <c r="E227" s="2">
        <f t="shared" si="19"/>
        <v>6</v>
      </c>
      <c r="F227" s="2" t="s">
        <v>24</v>
      </c>
      <c r="G227" s="18">
        <f>'Concert Info'!$A$6-'Ticket Prices'!B226</f>
        <v>15</v>
      </c>
      <c r="H227" s="18">
        <f>IF(OR(F227='Concert Info'!$C$6, F227='Concert Info'!$C$13), 5, IF(OR(F227='Concert Info'!$C$2,F227='Concert Info'!$C$7), 1, IF(OR(F227='Concert Info'!$C$3, F227='Concert Info'!$C$10, F227='Concert Info'!$C$14), 2, IF(F227='Concert Info'!$C$8, 3, IF(OR(F227='Concert Info'!$C$4, F227='Concert Info'!$C$9), 4, IF(OR(F227='Concert Info'!$C$5, F227='Concert Info'!$C$11), 6, IF(F227='Concert Info'!$C$12, 7)))))))</f>
        <v>5</v>
      </c>
      <c r="I227" s="2">
        <v>2855</v>
      </c>
      <c r="J227" s="2">
        <f>IF('Ticket Prices'!F227='Concert Info'!$C$2,'Concert Info'!$J$2,IF('Ticket Prices'!F227='Concert Info'!$C$3,'Concert Info'!$J$3,IF('Ticket Prices'!F227='Concert Info'!$C$4,'Concert Info'!$J$4,IF('Ticket Prices'!F227='Concert Info'!$C$5,'Concert Info'!$J$5,IF('Ticket Prices'!F227='Concert Info'!$C$6,'Concert Info'!$J$6,IF('Ticket Prices'!F227='Concert Info'!$C$7,'Concert Info'!$J$7,IF('Ticket Prices'!F227='Concert Info'!$C$8,'Concert Info'!$J$8,IF('Ticket Prices'!F227='Concert Info'!$C$9,'Concert Info'!$J$9,IF('Ticket Prices'!F227='Concert Info'!$C$10,'Concert Info'!$J$10,IF('Ticket Prices'!F227='Concert Info'!$C$11,'Concert Info'!$J$11,IF('Ticket Prices'!F227='Concert Info'!$C$12,'Concert Info'!$J$12,IF('Ticket Prices'!F227='Concert Info'!$C$13,'Concert Info'!$J$13,IF('Ticket Prices'!F227='Concert Info'!$C$14,'Concert Info'!$J$14,0)))))))))))))</f>
        <v>256</v>
      </c>
      <c r="K227" s="31">
        <v>149.5</v>
      </c>
    </row>
    <row r="228" spans="1:11" x14ac:dyDescent="0.25">
      <c r="A228" s="2">
        <v>227</v>
      </c>
      <c r="B228" s="19">
        <v>43890</v>
      </c>
      <c r="C228" s="15">
        <v>299</v>
      </c>
      <c r="D228" s="2" t="s">
        <v>57</v>
      </c>
      <c r="E228" s="2">
        <f t="shared" si="19"/>
        <v>4</v>
      </c>
      <c r="F228" s="2" t="s">
        <v>24</v>
      </c>
      <c r="G228" s="18">
        <f>'Concert Info'!$A$6-'Ticket Prices'!B227</f>
        <v>15</v>
      </c>
      <c r="H228" s="18">
        <f>IF(OR(F228='Concert Info'!$C$6, F228='Concert Info'!$C$13), 5, IF(OR(F228='Concert Info'!$C$2,F228='Concert Info'!$C$7), 1, IF(OR(F228='Concert Info'!$C$3, F228='Concert Info'!$C$10, F228='Concert Info'!$C$14), 2, IF(F228='Concert Info'!$C$8, 3, IF(OR(F228='Concert Info'!$C$4, F228='Concert Info'!$C$9), 4, IF(OR(F228='Concert Info'!$C$5, F228='Concert Info'!$C$11), 6, IF(F228='Concert Info'!$C$12, 7)))))))</f>
        <v>5</v>
      </c>
      <c r="I228" s="2">
        <v>2855</v>
      </c>
      <c r="J228" s="2">
        <f>IF('Ticket Prices'!F228='Concert Info'!$C$2,'Concert Info'!$J$2,IF('Ticket Prices'!F228='Concert Info'!$C$3,'Concert Info'!$J$3,IF('Ticket Prices'!F228='Concert Info'!$C$4,'Concert Info'!$J$4,IF('Ticket Prices'!F228='Concert Info'!$C$5,'Concert Info'!$J$5,IF('Ticket Prices'!F228='Concert Info'!$C$6,'Concert Info'!$J$6,IF('Ticket Prices'!F228='Concert Info'!$C$7,'Concert Info'!$J$7,IF('Ticket Prices'!F228='Concert Info'!$C$8,'Concert Info'!$J$8,IF('Ticket Prices'!F228='Concert Info'!$C$9,'Concert Info'!$J$9,IF('Ticket Prices'!F228='Concert Info'!$C$10,'Concert Info'!$J$10,IF('Ticket Prices'!F228='Concert Info'!$C$11,'Concert Info'!$J$11,IF('Ticket Prices'!F228='Concert Info'!$C$12,'Concert Info'!$J$12,IF('Ticket Prices'!F228='Concert Info'!$C$13,'Concert Info'!$J$13,IF('Ticket Prices'!F228='Concert Info'!$C$14,'Concert Info'!$J$14,0)))))))))))))</f>
        <v>256</v>
      </c>
      <c r="K228" s="31">
        <v>99.5</v>
      </c>
    </row>
    <row r="229" spans="1:11" x14ac:dyDescent="0.25">
      <c r="A229" s="2">
        <v>228</v>
      </c>
      <c r="B229" s="19">
        <v>43890</v>
      </c>
      <c r="C229" s="15">
        <v>317</v>
      </c>
      <c r="D229" s="2" t="s">
        <v>60</v>
      </c>
      <c r="E229" s="2">
        <f t="shared" si="19"/>
        <v>2</v>
      </c>
      <c r="F229" s="2" t="s">
        <v>24</v>
      </c>
      <c r="G229" s="18">
        <f>'Concert Info'!$A$6-'Ticket Prices'!B228</f>
        <v>15</v>
      </c>
      <c r="H229" s="18">
        <f>IF(OR(F229='Concert Info'!$C$6, F229='Concert Info'!$C$13), 5, IF(OR(F229='Concert Info'!$C$2,F229='Concert Info'!$C$7), 1, IF(OR(F229='Concert Info'!$C$3, F229='Concert Info'!$C$10, F229='Concert Info'!$C$14), 2, IF(F229='Concert Info'!$C$8, 3, IF(OR(F229='Concert Info'!$C$4, F229='Concert Info'!$C$9), 4, IF(OR(F229='Concert Info'!$C$5, F229='Concert Info'!$C$11), 6, IF(F229='Concert Info'!$C$12, 7)))))))</f>
        <v>5</v>
      </c>
      <c r="I229" s="2">
        <v>2855</v>
      </c>
      <c r="J229" s="2">
        <f>IF('Ticket Prices'!F229='Concert Info'!$C$2,'Concert Info'!$J$2,IF('Ticket Prices'!F229='Concert Info'!$C$3,'Concert Info'!$J$3,IF('Ticket Prices'!F229='Concert Info'!$C$4,'Concert Info'!$J$4,IF('Ticket Prices'!F229='Concert Info'!$C$5,'Concert Info'!$J$5,IF('Ticket Prices'!F229='Concert Info'!$C$6,'Concert Info'!$J$6,IF('Ticket Prices'!F229='Concert Info'!$C$7,'Concert Info'!$J$7,IF('Ticket Prices'!F229='Concert Info'!$C$8,'Concert Info'!$J$8,IF('Ticket Prices'!F229='Concert Info'!$C$9,'Concert Info'!$J$9,IF('Ticket Prices'!F229='Concert Info'!$C$10,'Concert Info'!$J$10,IF('Ticket Prices'!F229='Concert Info'!$C$11,'Concert Info'!$J$11,IF('Ticket Prices'!F229='Concert Info'!$C$12,'Concert Info'!$J$12,IF('Ticket Prices'!F229='Concert Info'!$C$13,'Concert Info'!$J$13,IF('Ticket Prices'!F229='Concert Info'!$C$14,'Concert Info'!$J$14,0)))))))))))))</f>
        <v>256</v>
      </c>
      <c r="K229" s="31">
        <v>39.5</v>
      </c>
    </row>
    <row r="230" spans="1:11" x14ac:dyDescent="0.25">
      <c r="A230" s="2">
        <v>229</v>
      </c>
      <c r="B230" s="19">
        <v>43890</v>
      </c>
      <c r="C230" s="15">
        <v>306</v>
      </c>
      <c r="D230" s="2" t="s">
        <v>52</v>
      </c>
      <c r="E230" s="2">
        <f t="shared" si="19"/>
        <v>10</v>
      </c>
      <c r="F230" s="2" t="s">
        <v>28</v>
      </c>
      <c r="G230" s="18">
        <f>'Concert Info'!$A$7-'Ticket Prices'!B229</f>
        <v>16</v>
      </c>
      <c r="H230" s="18">
        <f>IF(OR(F230='Concert Info'!$C$6, F230='Concert Info'!$C$13), 5, IF(OR(F230='Concert Info'!$C$2,F230='Concert Info'!$C$7), 1, IF(OR(F230='Concert Info'!$C$3, F230='Concert Info'!$C$10, F230='Concert Info'!$C$14), 2, IF(F230='Concert Info'!$C$8, 3, IF(OR(F230='Concert Info'!$C$4, F230='Concert Info'!$C$9), 4, IF(OR(F230='Concert Info'!$C$5, F230='Concert Info'!$C$11), 6, IF(F230='Concert Info'!$C$12, 7)))))))</f>
        <v>1</v>
      </c>
      <c r="I230" s="2">
        <v>1300</v>
      </c>
      <c r="J230" s="2">
        <f>IF('Ticket Prices'!F230='Concert Info'!$C$2,'Concert Info'!$J$2,IF('Ticket Prices'!F230='Concert Info'!$C$3,'Concert Info'!$J$3,IF('Ticket Prices'!F230='Concert Info'!$C$4,'Concert Info'!$J$4,IF('Ticket Prices'!F230='Concert Info'!$C$5,'Concert Info'!$J$5,IF('Ticket Prices'!F230='Concert Info'!$C$6,'Concert Info'!$J$6,IF('Ticket Prices'!F230='Concert Info'!$C$7,'Concert Info'!$J$7,IF('Ticket Prices'!F230='Concert Info'!$C$8,'Concert Info'!$J$8,IF('Ticket Prices'!F230='Concert Info'!$C$9,'Concert Info'!$J$9,IF('Ticket Prices'!F230='Concert Info'!$C$10,'Concert Info'!$J$10,IF('Ticket Prices'!F230='Concert Info'!$C$11,'Concert Info'!$J$11,IF('Ticket Prices'!F230='Concert Info'!$C$12,'Concert Info'!$J$12,IF('Ticket Prices'!F230='Concert Info'!$C$13,'Concert Info'!$J$13,IF('Ticket Prices'!F230='Concert Info'!$C$14,'Concert Info'!$J$14,0)))))))))))))</f>
        <v>2</v>
      </c>
      <c r="K230" s="31">
        <v>149.5</v>
      </c>
    </row>
    <row r="231" spans="1:11" x14ac:dyDescent="0.25">
      <c r="A231" s="2">
        <v>230</v>
      </c>
      <c r="B231" s="19">
        <v>43890</v>
      </c>
      <c r="C231" s="15">
        <v>342</v>
      </c>
      <c r="D231" s="2" t="s">
        <v>49</v>
      </c>
      <c r="E231" s="2">
        <f t="shared" si="19"/>
        <v>9</v>
      </c>
      <c r="F231" s="2" t="s">
        <v>28</v>
      </c>
      <c r="G231" s="18">
        <f>'Concert Info'!$A$7-'Ticket Prices'!B230</f>
        <v>16</v>
      </c>
      <c r="H231" s="18">
        <f>IF(OR(F231='Concert Info'!$C$6, F231='Concert Info'!$C$13), 5, IF(OR(F231='Concert Info'!$C$2,F231='Concert Info'!$C$7), 1, IF(OR(F231='Concert Info'!$C$3, F231='Concert Info'!$C$10, F231='Concert Info'!$C$14), 2, IF(F231='Concert Info'!$C$8, 3, IF(OR(F231='Concert Info'!$C$4, F231='Concert Info'!$C$9), 4, IF(OR(F231='Concert Info'!$C$5, F231='Concert Info'!$C$11), 6, IF(F231='Concert Info'!$C$12, 7)))))))</f>
        <v>1</v>
      </c>
      <c r="I231" s="2">
        <v>1300</v>
      </c>
      <c r="J231" s="2">
        <f>IF('Ticket Prices'!F231='Concert Info'!$C$2,'Concert Info'!$J$2,IF('Ticket Prices'!F231='Concert Info'!$C$3,'Concert Info'!$J$3,IF('Ticket Prices'!F231='Concert Info'!$C$4,'Concert Info'!$J$4,IF('Ticket Prices'!F231='Concert Info'!$C$5,'Concert Info'!$J$5,IF('Ticket Prices'!F231='Concert Info'!$C$6,'Concert Info'!$J$6,IF('Ticket Prices'!F231='Concert Info'!$C$7,'Concert Info'!$J$7,IF('Ticket Prices'!F231='Concert Info'!$C$8,'Concert Info'!$J$8,IF('Ticket Prices'!F231='Concert Info'!$C$9,'Concert Info'!$J$9,IF('Ticket Prices'!F231='Concert Info'!$C$10,'Concert Info'!$J$10,IF('Ticket Prices'!F231='Concert Info'!$C$11,'Concert Info'!$J$11,IF('Ticket Prices'!F231='Concert Info'!$C$12,'Concert Info'!$J$12,IF('Ticket Prices'!F231='Concert Info'!$C$13,'Concert Info'!$J$13,IF('Ticket Prices'!F231='Concert Info'!$C$14,'Concert Info'!$J$14,0)))))))))))))</f>
        <v>2</v>
      </c>
      <c r="K231" s="31">
        <v>149.5</v>
      </c>
    </row>
    <row r="232" spans="1:11" x14ac:dyDescent="0.25">
      <c r="A232" s="2">
        <v>231</v>
      </c>
      <c r="B232" s="19">
        <v>43890</v>
      </c>
      <c r="C232" s="15">
        <v>297</v>
      </c>
      <c r="D232" s="2" t="s">
        <v>55</v>
      </c>
      <c r="E232" s="2">
        <f t="shared" si="19"/>
        <v>8</v>
      </c>
      <c r="F232" s="2" t="s">
        <v>28</v>
      </c>
      <c r="G232" s="18">
        <f>'Concert Info'!$A$7-'Ticket Prices'!B231</f>
        <v>16</v>
      </c>
      <c r="H232" s="18">
        <f>IF(OR(F232='Concert Info'!$C$6, F232='Concert Info'!$C$13), 5, IF(OR(F232='Concert Info'!$C$2,F232='Concert Info'!$C$7), 1, IF(OR(F232='Concert Info'!$C$3, F232='Concert Info'!$C$10, F232='Concert Info'!$C$14), 2, IF(F232='Concert Info'!$C$8, 3, IF(OR(F232='Concert Info'!$C$4, F232='Concert Info'!$C$9), 4, IF(OR(F232='Concert Info'!$C$5, F232='Concert Info'!$C$11), 6, IF(F232='Concert Info'!$C$12, 7)))))))</f>
        <v>1</v>
      </c>
      <c r="I232" s="2">
        <v>1300</v>
      </c>
      <c r="J232" s="2">
        <f>IF('Ticket Prices'!F232='Concert Info'!$C$2,'Concert Info'!$J$2,IF('Ticket Prices'!F232='Concert Info'!$C$3,'Concert Info'!$J$3,IF('Ticket Prices'!F232='Concert Info'!$C$4,'Concert Info'!$J$4,IF('Ticket Prices'!F232='Concert Info'!$C$5,'Concert Info'!$J$5,IF('Ticket Prices'!F232='Concert Info'!$C$6,'Concert Info'!$J$6,IF('Ticket Prices'!F232='Concert Info'!$C$7,'Concert Info'!$J$7,IF('Ticket Prices'!F232='Concert Info'!$C$8,'Concert Info'!$J$8,IF('Ticket Prices'!F232='Concert Info'!$C$9,'Concert Info'!$J$9,IF('Ticket Prices'!F232='Concert Info'!$C$10,'Concert Info'!$J$10,IF('Ticket Prices'!F232='Concert Info'!$C$11,'Concert Info'!$J$11,IF('Ticket Prices'!F232='Concert Info'!$C$12,'Concert Info'!$J$12,IF('Ticket Prices'!F232='Concert Info'!$C$13,'Concert Info'!$J$13,IF('Ticket Prices'!F232='Concert Info'!$C$14,'Concert Info'!$J$14,0)))))))))))))</f>
        <v>2</v>
      </c>
      <c r="K232" s="31">
        <v>149.5</v>
      </c>
    </row>
    <row r="233" spans="1:11" x14ac:dyDescent="0.25">
      <c r="A233" s="2">
        <v>232</v>
      </c>
      <c r="B233" s="19">
        <v>43890</v>
      </c>
      <c r="C233" s="15">
        <v>202</v>
      </c>
      <c r="D233" s="2" t="s">
        <v>56</v>
      </c>
      <c r="E233" s="2">
        <f t="shared" si="19"/>
        <v>6</v>
      </c>
      <c r="F233" s="2" t="s">
        <v>28</v>
      </c>
      <c r="G233" s="18">
        <f>'Concert Info'!$A$7-'Ticket Prices'!B232</f>
        <v>16</v>
      </c>
      <c r="H233" s="18">
        <f>IF(OR(F233='Concert Info'!$C$6, F233='Concert Info'!$C$13), 5, IF(OR(F233='Concert Info'!$C$2,F233='Concert Info'!$C$7), 1, IF(OR(F233='Concert Info'!$C$3, F233='Concert Info'!$C$10, F233='Concert Info'!$C$14), 2, IF(F233='Concert Info'!$C$8, 3, IF(OR(F233='Concert Info'!$C$4, F233='Concert Info'!$C$9), 4, IF(OR(F233='Concert Info'!$C$5, F233='Concert Info'!$C$11), 6, IF(F233='Concert Info'!$C$12, 7)))))))</f>
        <v>1</v>
      </c>
      <c r="I233" s="2">
        <v>1300</v>
      </c>
      <c r="J233" s="2">
        <f>IF('Ticket Prices'!F233='Concert Info'!$C$2,'Concert Info'!$J$2,IF('Ticket Prices'!F233='Concert Info'!$C$3,'Concert Info'!$J$3,IF('Ticket Prices'!F233='Concert Info'!$C$4,'Concert Info'!$J$4,IF('Ticket Prices'!F233='Concert Info'!$C$5,'Concert Info'!$J$5,IF('Ticket Prices'!F233='Concert Info'!$C$6,'Concert Info'!$J$6,IF('Ticket Prices'!F233='Concert Info'!$C$7,'Concert Info'!$J$7,IF('Ticket Prices'!F233='Concert Info'!$C$8,'Concert Info'!$J$8,IF('Ticket Prices'!F233='Concert Info'!$C$9,'Concert Info'!$J$9,IF('Ticket Prices'!F233='Concert Info'!$C$10,'Concert Info'!$J$10,IF('Ticket Prices'!F233='Concert Info'!$C$11,'Concert Info'!$J$11,IF('Ticket Prices'!F233='Concert Info'!$C$12,'Concert Info'!$J$12,IF('Ticket Prices'!F233='Concert Info'!$C$13,'Concert Info'!$J$13,IF('Ticket Prices'!F233='Concert Info'!$C$14,'Concert Info'!$J$14,0)))))))))))))</f>
        <v>2</v>
      </c>
      <c r="K233" s="31">
        <v>149.5</v>
      </c>
    </row>
    <row r="234" spans="1:11" x14ac:dyDescent="0.25">
      <c r="A234" s="2">
        <v>233</v>
      </c>
      <c r="B234" s="19">
        <v>43890</v>
      </c>
      <c r="C234" s="15">
        <v>212</v>
      </c>
      <c r="D234" s="2" t="s">
        <v>57</v>
      </c>
      <c r="E234" s="2">
        <f t="shared" si="19"/>
        <v>4</v>
      </c>
      <c r="F234" s="2" t="s">
        <v>28</v>
      </c>
      <c r="G234" s="18">
        <f>'Concert Info'!$A$7-'Ticket Prices'!B233</f>
        <v>16</v>
      </c>
      <c r="H234" s="18">
        <f>IF(OR(F234='Concert Info'!$C$6, F234='Concert Info'!$C$13), 5, IF(OR(F234='Concert Info'!$C$2,F234='Concert Info'!$C$7), 1, IF(OR(F234='Concert Info'!$C$3, F234='Concert Info'!$C$10, F234='Concert Info'!$C$14), 2, IF(F234='Concert Info'!$C$8, 3, IF(OR(F234='Concert Info'!$C$4, F234='Concert Info'!$C$9), 4, IF(OR(F234='Concert Info'!$C$5, F234='Concert Info'!$C$11), 6, IF(F234='Concert Info'!$C$12, 7)))))))</f>
        <v>1</v>
      </c>
      <c r="I234" s="2">
        <v>1300</v>
      </c>
      <c r="J234" s="2">
        <f>IF('Ticket Prices'!F234='Concert Info'!$C$2,'Concert Info'!$J$2,IF('Ticket Prices'!F234='Concert Info'!$C$3,'Concert Info'!$J$3,IF('Ticket Prices'!F234='Concert Info'!$C$4,'Concert Info'!$J$4,IF('Ticket Prices'!F234='Concert Info'!$C$5,'Concert Info'!$J$5,IF('Ticket Prices'!F234='Concert Info'!$C$6,'Concert Info'!$J$6,IF('Ticket Prices'!F234='Concert Info'!$C$7,'Concert Info'!$J$7,IF('Ticket Prices'!F234='Concert Info'!$C$8,'Concert Info'!$J$8,IF('Ticket Prices'!F234='Concert Info'!$C$9,'Concert Info'!$J$9,IF('Ticket Prices'!F234='Concert Info'!$C$10,'Concert Info'!$J$10,IF('Ticket Prices'!F234='Concert Info'!$C$11,'Concert Info'!$J$11,IF('Ticket Prices'!F234='Concert Info'!$C$12,'Concert Info'!$J$12,IF('Ticket Prices'!F234='Concert Info'!$C$13,'Concert Info'!$J$13,IF('Ticket Prices'!F234='Concert Info'!$C$14,'Concert Info'!$J$14,0)))))))))))))</f>
        <v>2</v>
      </c>
      <c r="K234" s="31">
        <v>99.5</v>
      </c>
    </row>
    <row r="235" spans="1:11" x14ac:dyDescent="0.25">
      <c r="A235" s="2">
        <v>234</v>
      </c>
      <c r="B235" s="19">
        <v>43890</v>
      </c>
      <c r="C235" s="15">
        <v>169</v>
      </c>
      <c r="D235" s="2" t="s">
        <v>58</v>
      </c>
      <c r="E235" s="2">
        <f t="shared" si="19"/>
        <v>3</v>
      </c>
      <c r="F235" s="2" t="s">
        <v>28</v>
      </c>
      <c r="G235" s="18">
        <f>'Concert Info'!$A$7-'Ticket Prices'!B234</f>
        <v>16</v>
      </c>
      <c r="H235" s="18">
        <f>IF(OR(F235='Concert Info'!$C$6, F235='Concert Info'!$C$13), 5, IF(OR(F235='Concert Info'!$C$2,F235='Concert Info'!$C$7), 1, IF(OR(F235='Concert Info'!$C$3, F235='Concert Info'!$C$10, F235='Concert Info'!$C$14), 2, IF(F235='Concert Info'!$C$8, 3, IF(OR(F235='Concert Info'!$C$4, F235='Concert Info'!$C$9), 4, IF(OR(F235='Concert Info'!$C$5, F235='Concert Info'!$C$11), 6, IF(F235='Concert Info'!$C$12, 7)))))))</f>
        <v>1</v>
      </c>
      <c r="I235" s="2">
        <v>1300</v>
      </c>
      <c r="J235" s="2">
        <f>IF('Ticket Prices'!F235='Concert Info'!$C$2,'Concert Info'!$J$2,IF('Ticket Prices'!F235='Concert Info'!$C$3,'Concert Info'!$J$3,IF('Ticket Prices'!F235='Concert Info'!$C$4,'Concert Info'!$J$4,IF('Ticket Prices'!F235='Concert Info'!$C$5,'Concert Info'!$J$5,IF('Ticket Prices'!F235='Concert Info'!$C$6,'Concert Info'!$J$6,IF('Ticket Prices'!F235='Concert Info'!$C$7,'Concert Info'!$J$7,IF('Ticket Prices'!F235='Concert Info'!$C$8,'Concert Info'!$J$8,IF('Ticket Prices'!F235='Concert Info'!$C$9,'Concert Info'!$J$9,IF('Ticket Prices'!F235='Concert Info'!$C$10,'Concert Info'!$J$10,IF('Ticket Prices'!F235='Concert Info'!$C$11,'Concert Info'!$J$11,IF('Ticket Prices'!F235='Concert Info'!$C$12,'Concert Info'!$J$12,IF('Ticket Prices'!F235='Concert Info'!$C$13,'Concert Info'!$J$13,IF('Ticket Prices'!F235='Concert Info'!$C$14,'Concert Info'!$J$14,0)))))))))))))</f>
        <v>2</v>
      </c>
      <c r="K235" s="31">
        <v>99.5</v>
      </c>
    </row>
    <row r="236" spans="1:11" x14ac:dyDescent="0.25">
      <c r="A236" s="2">
        <v>235</v>
      </c>
      <c r="B236" s="19">
        <v>43890</v>
      </c>
      <c r="C236" s="15">
        <v>181</v>
      </c>
      <c r="D236" s="2" t="s">
        <v>60</v>
      </c>
      <c r="E236" s="2">
        <f t="shared" si="19"/>
        <v>2</v>
      </c>
      <c r="F236" s="2" t="s">
        <v>28</v>
      </c>
      <c r="G236" s="18">
        <f>'Concert Info'!$A$7-'Ticket Prices'!B235</f>
        <v>16</v>
      </c>
      <c r="H236" s="18">
        <f>IF(OR(F236='Concert Info'!$C$6, F236='Concert Info'!$C$13), 5, IF(OR(F236='Concert Info'!$C$2,F236='Concert Info'!$C$7), 1, IF(OR(F236='Concert Info'!$C$3, F236='Concert Info'!$C$10, F236='Concert Info'!$C$14), 2, IF(F236='Concert Info'!$C$8, 3, IF(OR(F236='Concert Info'!$C$4, F236='Concert Info'!$C$9), 4, IF(OR(F236='Concert Info'!$C$5, F236='Concert Info'!$C$11), 6, IF(F236='Concert Info'!$C$12, 7)))))))</f>
        <v>1</v>
      </c>
      <c r="I236" s="2">
        <v>1300</v>
      </c>
      <c r="J236" s="2">
        <f>IF('Ticket Prices'!F236='Concert Info'!$C$2,'Concert Info'!$J$2,IF('Ticket Prices'!F236='Concert Info'!$C$3,'Concert Info'!$J$3,IF('Ticket Prices'!F236='Concert Info'!$C$4,'Concert Info'!$J$4,IF('Ticket Prices'!F236='Concert Info'!$C$5,'Concert Info'!$J$5,IF('Ticket Prices'!F236='Concert Info'!$C$6,'Concert Info'!$J$6,IF('Ticket Prices'!F236='Concert Info'!$C$7,'Concert Info'!$J$7,IF('Ticket Prices'!F236='Concert Info'!$C$8,'Concert Info'!$J$8,IF('Ticket Prices'!F236='Concert Info'!$C$9,'Concert Info'!$J$9,IF('Ticket Prices'!F236='Concert Info'!$C$10,'Concert Info'!$J$10,IF('Ticket Prices'!F236='Concert Info'!$C$11,'Concert Info'!$J$11,IF('Ticket Prices'!F236='Concert Info'!$C$12,'Concert Info'!$J$12,IF('Ticket Prices'!F236='Concert Info'!$C$13,'Concert Info'!$J$13,IF('Ticket Prices'!F236='Concert Info'!$C$14,'Concert Info'!$J$14,0)))))))))))))</f>
        <v>2</v>
      </c>
      <c r="K236" s="31">
        <v>39.5</v>
      </c>
    </row>
    <row r="237" spans="1:11" x14ac:dyDescent="0.25">
      <c r="A237" s="2">
        <v>236</v>
      </c>
      <c r="B237" s="19">
        <v>43890</v>
      </c>
      <c r="C237" s="15">
        <v>164</v>
      </c>
      <c r="D237" s="2" t="s">
        <v>59</v>
      </c>
      <c r="E237" s="2">
        <f t="shared" si="19"/>
        <v>1</v>
      </c>
      <c r="F237" s="2" t="s">
        <v>28</v>
      </c>
      <c r="G237" s="18">
        <f>'Concert Info'!$A$7-'Ticket Prices'!B236</f>
        <v>16</v>
      </c>
      <c r="H237" s="18">
        <f>IF(OR(F237='Concert Info'!$C$6, F237='Concert Info'!$C$13), 5, IF(OR(F237='Concert Info'!$C$2,F237='Concert Info'!$C$7), 1, IF(OR(F237='Concert Info'!$C$3, F237='Concert Info'!$C$10, F237='Concert Info'!$C$14), 2, IF(F237='Concert Info'!$C$8, 3, IF(OR(F237='Concert Info'!$C$4, F237='Concert Info'!$C$9), 4, IF(OR(F237='Concert Info'!$C$5, F237='Concert Info'!$C$11), 6, IF(F237='Concert Info'!$C$12, 7)))))))</f>
        <v>1</v>
      </c>
      <c r="I237" s="2">
        <v>1300</v>
      </c>
      <c r="J237" s="2">
        <f>IF('Ticket Prices'!F237='Concert Info'!$C$2,'Concert Info'!$J$2,IF('Ticket Prices'!F237='Concert Info'!$C$3,'Concert Info'!$J$3,IF('Ticket Prices'!F237='Concert Info'!$C$4,'Concert Info'!$J$4,IF('Ticket Prices'!F237='Concert Info'!$C$5,'Concert Info'!$J$5,IF('Ticket Prices'!F237='Concert Info'!$C$6,'Concert Info'!$J$6,IF('Ticket Prices'!F237='Concert Info'!$C$7,'Concert Info'!$J$7,IF('Ticket Prices'!F237='Concert Info'!$C$8,'Concert Info'!$J$8,IF('Ticket Prices'!F237='Concert Info'!$C$9,'Concert Info'!$J$9,IF('Ticket Prices'!F237='Concert Info'!$C$10,'Concert Info'!$J$10,IF('Ticket Prices'!F237='Concert Info'!$C$11,'Concert Info'!$J$11,IF('Ticket Prices'!F237='Concert Info'!$C$12,'Concert Info'!$J$12,IF('Ticket Prices'!F237='Concert Info'!$C$13,'Concert Info'!$J$13,IF('Ticket Prices'!F237='Concert Info'!$C$14,'Concert Info'!$J$14,0)))))))))))))</f>
        <v>2</v>
      </c>
      <c r="K237" s="31">
        <v>39.5</v>
      </c>
    </row>
    <row r="238" spans="1:11" x14ac:dyDescent="0.25">
      <c r="A238" s="2">
        <v>237</v>
      </c>
      <c r="B238" s="19">
        <v>43890</v>
      </c>
      <c r="C238" s="15">
        <v>325</v>
      </c>
      <c r="D238" s="2" t="s">
        <v>52</v>
      </c>
      <c r="E238" s="2">
        <f t="shared" si="19"/>
        <v>10</v>
      </c>
      <c r="F238" s="2" t="s">
        <v>31</v>
      </c>
      <c r="G238" s="18">
        <f>'Concert Info'!$A$8-'Ticket Prices'!B237</f>
        <v>18</v>
      </c>
      <c r="H238" s="18">
        <f>IF(OR(F238='Concert Info'!$C$6, F238='Concert Info'!$C$13), 5, IF(OR(F238='Concert Info'!$C$2,F238='Concert Info'!$C$7), 1, IF(OR(F238='Concert Info'!$C$3, F238='Concert Info'!$C$10, F238='Concert Info'!$C$14), 2, IF(F238='Concert Info'!$C$8, 3, IF(OR(F238='Concert Info'!$C$4, F238='Concert Info'!$C$9), 4, IF(OR(F238='Concert Info'!$C$5, F238='Concert Info'!$C$11), 6, IF(F238='Concert Info'!$C$12, 7)))))))</f>
        <v>3</v>
      </c>
      <c r="I238" s="2">
        <v>8070</v>
      </c>
      <c r="J238" s="2">
        <f>IF('Ticket Prices'!F238='Concert Info'!$C$2,'Concert Info'!$J$2,IF('Ticket Prices'!F238='Concert Info'!$C$3,'Concert Info'!$J$3,IF('Ticket Prices'!F238='Concert Info'!$C$4,'Concert Info'!$J$4,IF('Ticket Prices'!F238='Concert Info'!$C$5,'Concert Info'!$J$5,IF('Ticket Prices'!F238='Concert Info'!$C$6,'Concert Info'!$J$6,IF('Ticket Prices'!F238='Concert Info'!$C$7,'Concert Info'!$J$7,IF('Ticket Prices'!F238='Concert Info'!$C$8,'Concert Info'!$J$8,IF('Ticket Prices'!F238='Concert Info'!$C$9,'Concert Info'!$J$9,IF('Ticket Prices'!F238='Concert Info'!$C$10,'Concert Info'!$J$10,IF('Ticket Prices'!F238='Concert Info'!$C$11,'Concert Info'!$J$11,IF('Ticket Prices'!F238='Concert Info'!$C$12,'Concert Info'!$J$12,IF('Ticket Prices'!F238='Concert Info'!$C$13,'Concert Info'!$J$13,IF('Ticket Prices'!F238='Concert Info'!$C$14,'Concert Info'!$J$14,0)))))))))))))</f>
        <v>421</v>
      </c>
      <c r="K238" s="31">
        <v>149.5</v>
      </c>
    </row>
    <row r="239" spans="1:11" x14ac:dyDescent="0.25">
      <c r="A239" s="2">
        <v>238</v>
      </c>
      <c r="B239" s="19">
        <v>43890</v>
      </c>
      <c r="C239" s="15">
        <v>460</v>
      </c>
      <c r="D239" s="2" t="s">
        <v>49</v>
      </c>
      <c r="E239" s="2">
        <f t="shared" si="19"/>
        <v>9</v>
      </c>
      <c r="F239" s="2" t="s">
        <v>31</v>
      </c>
      <c r="G239" s="18">
        <f>'Concert Info'!$A$8-'Ticket Prices'!B238</f>
        <v>18</v>
      </c>
      <c r="H239" s="18">
        <f>IF(OR(F239='Concert Info'!$C$6, F239='Concert Info'!$C$13), 5, IF(OR(F239='Concert Info'!$C$2,F239='Concert Info'!$C$7), 1, IF(OR(F239='Concert Info'!$C$3, F239='Concert Info'!$C$10, F239='Concert Info'!$C$14), 2, IF(F239='Concert Info'!$C$8, 3, IF(OR(F239='Concert Info'!$C$4, F239='Concert Info'!$C$9), 4, IF(OR(F239='Concert Info'!$C$5, F239='Concert Info'!$C$11), 6, IF(F239='Concert Info'!$C$12, 7)))))))</f>
        <v>3</v>
      </c>
      <c r="I239" s="2">
        <v>8070</v>
      </c>
      <c r="J239" s="2">
        <f>IF('Ticket Prices'!F239='Concert Info'!$C$2,'Concert Info'!$J$2,IF('Ticket Prices'!F239='Concert Info'!$C$3,'Concert Info'!$J$3,IF('Ticket Prices'!F239='Concert Info'!$C$4,'Concert Info'!$J$4,IF('Ticket Prices'!F239='Concert Info'!$C$5,'Concert Info'!$J$5,IF('Ticket Prices'!F239='Concert Info'!$C$6,'Concert Info'!$J$6,IF('Ticket Prices'!F239='Concert Info'!$C$7,'Concert Info'!$J$7,IF('Ticket Prices'!F239='Concert Info'!$C$8,'Concert Info'!$J$8,IF('Ticket Prices'!F239='Concert Info'!$C$9,'Concert Info'!$J$9,IF('Ticket Prices'!F239='Concert Info'!$C$10,'Concert Info'!$J$10,IF('Ticket Prices'!F239='Concert Info'!$C$11,'Concert Info'!$J$11,IF('Ticket Prices'!F239='Concert Info'!$C$12,'Concert Info'!$J$12,IF('Ticket Prices'!F239='Concert Info'!$C$13,'Concert Info'!$J$13,IF('Ticket Prices'!F239='Concert Info'!$C$14,'Concert Info'!$J$14,0)))))))))))))</f>
        <v>421</v>
      </c>
      <c r="K239" s="31">
        <v>149.5</v>
      </c>
    </row>
    <row r="240" spans="1:11" x14ac:dyDescent="0.25">
      <c r="A240" s="2">
        <v>239</v>
      </c>
      <c r="B240" s="19">
        <v>43890</v>
      </c>
      <c r="C240" s="15">
        <v>354</v>
      </c>
      <c r="D240" s="2" t="s">
        <v>55</v>
      </c>
      <c r="E240" s="2">
        <f t="shared" si="19"/>
        <v>8</v>
      </c>
      <c r="F240" s="2" t="s">
        <v>31</v>
      </c>
      <c r="G240" s="18">
        <f>'Concert Info'!$A$8-'Ticket Prices'!B239</f>
        <v>18</v>
      </c>
      <c r="H240" s="18">
        <f>IF(OR(F240='Concert Info'!$C$6, F240='Concert Info'!$C$13), 5, IF(OR(F240='Concert Info'!$C$2,F240='Concert Info'!$C$7), 1, IF(OR(F240='Concert Info'!$C$3, F240='Concert Info'!$C$10, F240='Concert Info'!$C$14), 2, IF(F240='Concert Info'!$C$8, 3, IF(OR(F240='Concert Info'!$C$4, F240='Concert Info'!$C$9), 4, IF(OR(F240='Concert Info'!$C$5, F240='Concert Info'!$C$11), 6, IF(F240='Concert Info'!$C$12, 7)))))))</f>
        <v>3</v>
      </c>
      <c r="I240" s="2">
        <v>8070</v>
      </c>
      <c r="J240" s="2">
        <f>IF('Ticket Prices'!F240='Concert Info'!$C$2,'Concert Info'!$J$2,IF('Ticket Prices'!F240='Concert Info'!$C$3,'Concert Info'!$J$3,IF('Ticket Prices'!F240='Concert Info'!$C$4,'Concert Info'!$J$4,IF('Ticket Prices'!F240='Concert Info'!$C$5,'Concert Info'!$J$5,IF('Ticket Prices'!F240='Concert Info'!$C$6,'Concert Info'!$J$6,IF('Ticket Prices'!F240='Concert Info'!$C$7,'Concert Info'!$J$7,IF('Ticket Prices'!F240='Concert Info'!$C$8,'Concert Info'!$J$8,IF('Ticket Prices'!F240='Concert Info'!$C$9,'Concert Info'!$J$9,IF('Ticket Prices'!F240='Concert Info'!$C$10,'Concert Info'!$J$10,IF('Ticket Prices'!F240='Concert Info'!$C$11,'Concert Info'!$J$11,IF('Ticket Prices'!F240='Concert Info'!$C$12,'Concert Info'!$J$12,IF('Ticket Prices'!F240='Concert Info'!$C$13,'Concert Info'!$J$13,IF('Ticket Prices'!F240='Concert Info'!$C$14,'Concert Info'!$J$14,0)))))))))))))</f>
        <v>421</v>
      </c>
      <c r="K240" s="31">
        <v>149.5</v>
      </c>
    </row>
    <row r="241" spans="1:11" x14ac:dyDescent="0.25">
      <c r="A241" s="2">
        <v>240</v>
      </c>
      <c r="B241" s="19">
        <v>43890</v>
      </c>
      <c r="C241" s="15">
        <v>309</v>
      </c>
      <c r="D241" s="2" t="s">
        <v>56</v>
      </c>
      <c r="E241" s="2">
        <f t="shared" si="19"/>
        <v>6</v>
      </c>
      <c r="F241" s="2" t="s">
        <v>31</v>
      </c>
      <c r="G241" s="18">
        <f>'Concert Info'!$A$8-'Ticket Prices'!B240</f>
        <v>18</v>
      </c>
      <c r="H241" s="18">
        <f>IF(OR(F241='Concert Info'!$C$6, F241='Concert Info'!$C$13), 5, IF(OR(F241='Concert Info'!$C$2,F241='Concert Info'!$C$7), 1, IF(OR(F241='Concert Info'!$C$3, F241='Concert Info'!$C$10, F241='Concert Info'!$C$14), 2, IF(F241='Concert Info'!$C$8, 3, IF(OR(F241='Concert Info'!$C$4, F241='Concert Info'!$C$9), 4, IF(OR(F241='Concert Info'!$C$5, F241='Concert Info'!$C$11), 6, IF(F241='Concert Info'!$C$12, 7)))))))</f>
        <v>3</v>
      </c>
      <c r="I241" s="2">
        <v>8070</v>
      </c>
      <c r="J241" s="2">
        <f>IF('Ticket Prices'!F241='Concert Info'!$C$2,'Concert Info'!$J$2,IF('Ticket Prices'!F241='Concert Info'!$C$3,'Concert Info'!$J$3,IF('Ticket Prices'!F241='Concert Info'!$C$4,'Concert Info'!$J$4,IF('Ticket Prices'!F241='Concert Info'!$C$5,'Concert Info'!$J$5,IF('Ticket Prices'!F241='Concert Info'!$C$6,'Concert Info'!$J$6,IF('Ticket Prices'!F241='Concert Info'!$C$7,'Concert Info'!$J$7,IF('Ticket Prices'!F241='Concert Info'!$C$8,'Concert Info'!$J$8,IF('Ticket Prices'!F241='Concert Info'!$C$9,'Concert Info'!$J$9,IF('Ticket Prices'!F241='Concert Info'!$C$10,'Concert Info'!$J$10,IF('Ticket Prices'!F241='Concert Info'!$C$11,'Concert Info'!$J$11,IF('Ticket Prices'!F241='Concert Info'!$C$12,'Concert Info'!$J$12,IF('Ticket Prices'!F241='Concert Info'!$C$13,'Concert Info'!$J$13,IF('Ticket Prices'!F241='Concert Info'!$C$14,'Concert Info'!$J$14,0)))))))))))))</f>
        <v>421</v>
      </c>
      <c r="K241" s="31">
        <v>149.5</v>
      </c>
    </row>
    <row r="242" spans="1:11" x14ac:dyDescent="0.25">
      <c r="A242" s="2">
        <v>241</v>
      </c>
      <c r="B242" s="19">
        <v>43890</v>
      </c>
      <c r="C242" s="15">
        <v>327</v>
      </c>
      <c r="D242" s="2" t="s">
        <v>68</v>
      </c>
      <c r="E242" s="2">
        <f t="shared" si="19"/>
        <v>7</v>
      </c>
      <c r="F242" s="2" t="s">
        <v>31</v>
      </c>
      <c r="G242" s="18">
        <f>'Concert Info'!$A$8-'Ticket Prices'!B241</f>
        <v>18</v>
      </c>
      <c r="H242" s="18">
        <f>IF(OR(F242='Concert Info'!$C$6, F242='Concert Info'!$C$13), 5, IF(OR(F242='Concert Info'!$C$2,F242='Concert Info'!$C$7), 1, IF(OR(F242='Concert Info'!$C$3, F242='Concert Info'!$C$10, F242='Concert Info'!$C$14), 2, IF(F242='Concert Info'!$C$8, 3, IF(OR(F242='Concert Info'!$C$4, F242='Concert Info'!$C$9), 4, IF(OR(F242='Concert Info'!$C$5, F242='Concert Info'!$C$11), 6, IF(F242='Concert Info'!$C$12, 7)))))))</f>
        <v>3</v>
      </c>
      <c r="I242" s="2">
        <v>8070</v>
      </c>
      <c r="J242" s="2">
        <f>IF('Ticket Prices'!F242='Concert Info'!$C$2,'Concert Info'!$J$2,IF('Ticket Prices'!F242='Concert Info'!$C$3,'Concert Info'!$J$3,IF('Ticket Prices'!F242='Concert Info'!$C$4,'Concert Info'!$J$4,IF('Ticket Prices'!F242='Concert Info'!$C$5,'Concert Info'!$J$5,IF('Ticket Prices'!F242='Concert Info'!$C$6,'Concert Info'!$J$6,IF('Ticket Prices'!F242='Concert Info'!$C$7,'Concert Info'!$J$7,IF('Ticket Prices'!F242='Concert Info'!$C$8,'Concert Info'!$J$8,IF('Ticket Prices'!F242='Concert Info'!$C$9,'Concert Info'!$J$9,IF('Ticket Prices'!F242='Concert Info'!$C$10,'Concert Info'!$J$10,IF('Ticket Prices'!F242='Concert Info'!$C$11,'Concert Info'!$J$11,IF('Ticket Prices'!F242='Concert Info'!$C$12,'Concert Info'!$J$12,IF('Ticket Prices'!F242='Concert Info'!$C$13,'Concert Info'!$J$13,IF('Ticket Prices'!F242='Concert Info'!$C$14,'Concert Info'!$J$14,0)))))))))))))</f>
        <v>421</v>
      </c>
      <c r="K242" s="31">
        <v>149.5</v>
      </c>
    </row>
    <row r="243" spans="1:11" x14ac:dyDescent="0.25">
      <c r="A243" s="2">
        <v>242</v>
      </c>
      <c r="B243" s="19">
        <v>43890</v>
      </c>
      <c r="C243" s="15">
        <v>391</v>
      </c>
      <c r="D243" s="2" t="s">
        <v>69</v>
      </c>
      <c r="E243" s="2">
        <f t="shared" si="19"/>
        <v>5</v>
      </c>
      <c r="F243" s="2" t="s">
        <v>31</v>
      </c>
      <c r="G243" s="18">
        <f>'Concert Info'!$A$8-'Ticket Prices'!B242</f>
        <v>18</v>
      </c>
      <c r="H243" s="18">
        <f>IF(OR(F243='Concert Info'!$C$6, F243='Concert Info'!$C$13), 5, IF(OR(F243='Concert Info'!$C$2,F243='Concert Info'!$C$7), 1, IF(OR(F243='Concert Info'!$C$3, F243='Concert Info'!$C$10, F243='Concert Info'!$C$14), 2, IF(F243='Concert Info'!$C$8, 3, IF(OR(F243='Concert Info'!$C$4, F243='Concert Info'!$C$9), 4, IF(OR(F243='Concert Info'!$C$5, F243='Concert Info'!$C$11), 6, IF(F243='Concert Info'!$C$12, 7)))))))</f>
        <v>3</v>
      </c>
      <c r="I243" s="2">
        <v>8070</v>
      </c>
      <c r="J243" s="2">
        <f>IF('Ticket Prices'!F243='Concert Info'!$C$2,'Concert Info'!$J$2,IF('Ticket Prices'!F243='Concert Info'!$C$3,'Concert Info'!$J$3,IF('Ticket Prices'!F243='Concert Info'!$C$4,'Concert Info'!$J$4,IF('Ticket Prices'!F243='Concert Info'!$C$5,'Concert Info'!$J$5,IF('Ticket Prices'!F243='Concert Info'!$C$6,'Concert Info'!$J$6,IF('Ticket Prices'!F243='Concert Info'!$C$7,'Concert Info'!$J$7,IF('Ticket Prices'!F243='Concert Info'!$C$8,'Concert Info'!$J$8,IF('Ticket Prices'!F243='Concert Info'!$C$9,'Concert Info'!$J$9,IF('Ticket Prices'!F243='Concert Info'!$C$10,'Concert Info'!$J$10,IF('Ticket Prices'!F243='Concert Info'!$C$11,'Concert Info'!$J$11,IF('Ticket Prices'!F243='Concert Info'!$C$12,'Concert Info'!$J$12,IF('Ticket Prices'!F243='Concert Info'!$C$13,'Concert Info'!$J$13,IF('Ticket Prices'!F243='Concert Info'!$C$14,'Concert Info'!$J$14,0)))))))))))))</f>
        <v>421</v>
      </c>
      <c r="K243" s="31">
        <v>149.5</v>
      </c>
    </row>
    <row r="244" spans="1:11" x14ac:dyDescent="0.25">
      <c r="A244" s="2">
        <v>243</v>
      </c>
      <c r="B244" s="19">
        <v>43890</v>
      </c>
      <c r="C244" s="15">
        <v>207</v>
      </c>
      <c r="D244" s="2" t="s">
        <v>60</v>
      </c>
      <c r="E244" s="2">
        <f t="shared" si="19"/>
        <v>2</v>
      </c>
      <c r="F244" s="2" t="s">
        <v>31</v>
      </c>
      <c r="G244" s="18">
        <f>'Concert Info'!$A$8-'Ticket Prices'!B243</f>
        <v>18</v>
      </c>
      <c r="H244" s="18">
        <f>IF(OR(F244='Concert Info'!$C$6, F244='Concert Info'!$C$13), 5, IF(OR(F244='Concert Info'!$C$2,F244='Concert Info'!$C$7), 1, IF(OR(F244='Concert Info'!$C$3, F244='Concert Info'!$C$10, F244='Concert Info'!$C$14), 2, IF(F244='Concert Info'!$C$8, 3, IF(OR(F244='Concert Info'!$C$4, F244='Concert Info'!$C$9), 4, IF(OR(F244='Concert Info'!$C$5, F244='Concert Info'!$C$11), 6, IF(F244='Concert Info'!$C$12, 7)))))))</f>
        <v>3</v>
      </c>
      <c r="I244" s="2">
        <v>8070</v>
      </c>
      <c r="J244" s="2">
        <f>IF('Ticket Prices'!F244='Concert Info'!$C$2,'Concert Info'!$J$2,IF('Ticket Prices'!F244='Concert Info'!$C$3,'Concert Info'!$J$3,IF('Ticket Prices'!F244='Concert Info'!$C$4,'Concert Info'!$J$4,IF('Ticket Prices'!F244='Concert Info'!$C$5,'Concert Info'!$J$5,IF('Ticket Prices'!F244='Concert Info'!$C$6,'Concert Info'!$J$6,IF('Ticket Prices'!F244='Concert Info'!$C$7,'Concert Info'!$J$7,IF('Ticket Prices'!F244='Concert Info'!$C$8,'Concert Info'!$J$8,IF('Ticket Prices'!F244='Concert Info'!$C$9,'Concert Info'!$J$9,IF('Ticket Prices'!F244='Concert Info'!$C$10,'Concert Info'!$J$10,IF('Ticket Prices'!F244='Concert Info'!$C$11,'Concert Info'!$J$11,IF('Ticket Prices'!F244='Concert Info'!$C$12,'Concert Info'!$J$12,IF('Ticket Prices'!F244='Concert Info'!$C$13,'Concert Info'!$J$13,IF('Ticket Prices'!F244='Concert Info'!$C$14,'Concert Info'!$J$14,0)))))))))))))</f>
        <v>421</v>
      </c>
      <c r="K244" s="31">
        <v>39.5</v>
      </c>
    </row>
    <row r="245" spans="1:11" x14ac:dyDescent="0.25">
      <c r="A245" s="2">
        <v>244</v>
      </c>
      <c r="B245" s="19">
        <v>43890</v>
      </c>
      <c r="C245" s="15">
        <v>207</v>
      </c>
      <c r="D245" s="2" t="s">
        <v>59</v>
      </c>
      <c r="E245" s="2">
        <f t="shared" si="19"/>
        <v>1</v>
      </c>
      <c r="F245" s="2" t="s">
        <v>31</v>
      </c>
      <c r="G245" s="18">
        <f>'Concert Info'!$A$8-'Ticket Prices'!B244</f>
        <v>18</v>
      </c>
      <c r="H245" s="18">
        <f>IF(OR(F245='Concert Info'!$C$6, F245='Concert Info'!$C$13), 5, IF(OR(F245='Concert Info'!$C$2,F245='Concert Info'!$C$7), 1, IF(OR(F245='Concert Info'!$C$3, F245='Concert Info'!$C$10, F245='Concert Info'!$C$14), 2, IF(F245='Concert Info'!$C$8, 3, IF(OR(F245='Concert Info'!$C$4, F245='Concert Info'!$C$9), 4, IF(OR(F245='Concert Info'!$C$5, F245='Concert Info'!$C$11), 6, IF(F245='Concert Info'!$C$12, 7)))))))</f>
        <v>3</v>
      </c>
      <c r="I245" s="2">
        <v>8070</v>
      </c>
      <c r="J245" s="2">
        <f>IF('Ticket Prices'!F245='Concert Info'!$C$2,'Concert Info'!$J$2,IF('Ticket Prices'!F245='Concert Info'!$C$3,'Concert Info'!$J$3,IF('Ticket Prices'!F245='Concert Info'!$C$4,'Concert Info'!$J$4,IF('Ticket Prices'!F245='Concert Info'!$C$5,'Concert Info'!$J$5,IF('Ticket Prices'!F245='Concert Info'!$C$6,'Concert Info'!$J$6,IF('Ticket Prices'!F245='Concert Info'!$C$7,'Concert Info'!$J$7,IF('Ticket Prices'!F245='Concert Info'!$C$8,'Concert Info'!$J$8,IF('Ticket Prices'!F245='Concert Info'!$C$9,'Concert Info'!$J$9,IF('Ticket Prices'!F245='Concert Info'!$C$10,'Concert Info'!$J$10,IF('Ticket Prices'!F245='Concert Info'!$C$11,'Concert Info'!$J$11,IF('Ticket Prices'!F245='Concert Info'!$C$12,'Concert Info'!$J$12,IF('Ticket Prices'!F245='Concert Info'!$C$13,'Concert Info'!$J$13,IF('Ticket Prices'!F245='Concert Info'!$C$14,'Concert Info'!$J$14,0)))))))))))))</f>
        <v>421</v>
      </c>
      <c r="K245" s="31">
        <v>39.5</v>
      </c>
    </row>
    <row r="246" spans="1:11" x14ac:dyDescent="0.25">
      <c r="A246" s="2">
        <v>245</v>
      </c>
      <c r="B246" s="19">
        <v>43890</v>
      </c>
      <c r="C246" s="15">
        <v>415</v>
      </c>
      <c r="D246" s="2" t="s">
        <v>52</v>
      </c>
      <c r="E246" s="2">
        <f t="shared" si="19"/>
        <v>10</v>
      </c>
      <c r="F246" s="2" t="s">
        <v>35</v>
      </c>
      <c r="G246" s="18">
        <f>'Concert Info'!$A$9-'Ticket Prices'!B246</f>
        <v>19</v>
      </c>
      <c r="H246" s="18">
        <f>IF(OR(F246='Concert Info'!$C$6, F246='Concert Info'!$C$13), 5, IF(OR(F246='Concert Info'!$C$2,F246='Concert Info'!$C$7), 1, IF(OR(F246='Concert Info'!$C$3, F246='Concert Info'!$C$10, F246='Concert Info'!$C$14), 2, IF(F246='Concert Info'!$C$8, 3, IF(OR(F246='Concert Info'!$C$4, F246='Concert Info'!$C$9), 4, IF(OR(F246='Concert Info'!$C$5, F246='Concert Info'!$C$11), 6, IF(F246='Concert Info'!$C$12, 7)))))))</f>
        <v>4</v>
      </c>
      <c r="I246" s="2">
        <v>7700</v>
      </c>
      <c r="J246" s="2">
        <f>IF('Ticket Prices'!F246='Concert Info'!$C$2,'Concert Info'!$J$2,IF('Ticket Prices'!F246='Concert Info'!$C$3,'Concert Info'!$J$3,IF('Ticket Prices'!F246='Concert Info'!$C$4,'Concert Info'!$J$4,IF('Ticket Prices'!F246='Concert Info'!$C$5,'Concert Info'!$J$5,IF('Ticket Prices'!F246='Concert Info'!$C$6,'Concert Info'!$J$6,IF('Ticket Prices'!F246='Concert Info'!$C$7,'Concert Info'!$J$7,IF('Ticket Prices'!F246='Concert Info'!$C$8,'Concert Info'!$J$8,IF('Ticket Prices'!F246='Concert Info'!$C$9,'Concert Info'!$J$9,IF('Ticket Prices'!F246='Concert Info'!$C$10,'Concert Info'!$J$10,IF('Ticket Prices'!F246='Concert Info'!$C$11,'Concert Info'!$J$11,IF('Ticket Prices'!F246='Concert Info'!$C$12,'Concert Info'!$J$12,IF('Ticket Prices'!F246='Concert Info'!$C$13,'Concert Info'!$J$13,IF('Ticket Prices'!F246='Concert Info'!$C$14,'Concert Info'!$J$14,0)))))))))))))</f>
        <v>1205</v>
      </c>
      <c r="K246" s="31">
        <v>39.5</v>
      </c>
    </row>
    <row r="247" spans="1:11" x14ac:dyDescent="0.25">
      <c r="A247" s="2">
        <v>246</v>
      </c>
      <c r="B247" s="19">
        <v>43890</v>
      </c>
      <c r="C247" s="15">
        <v>448</v>
      </c>
      <c r="D247" s="2" t="s">
        <v>49</v>
      </c>
      <c r="E247" s="2">
        <f t="shared" si="19"/>
        <v>9</v>
      </c>
      <c r="F247" s="2" t="s">
        <v>35</v>
      </c>
      <c r="G247" s="18">
        <f>'Concert Info'!$A$9-'Ticket Prices'!B247</f>
        <v>19</v>
      </c>
      <c r="H247" s="18">
        <f>IF(OR(F247='Concert Info'!$C$6, F247='Concert Info'!$C$13), 5, IF(OR(F247='Concert Info'!$C$2,F247='Concert Info'!$C$7), 1, IF(OR(F247='Concert Info'!$C$3, F247='Concert Info'!$C$10, F247='Concert Info'!$C$14), 2, IF(F247='Concert Info'!$C$8, 3, IF(OR(F247='Concert Info'!$C$4, F247='Concert Info'!$C$9), 4, IF(OR(F247='Concert Info'!$C$5, F247='Concert Info'!$C$11), 6, IF(F247='Concert Info'!$C$12, 7)))))))</f>
        <v>4</v>
      </c>
      <c r="I247" s="2">
        <v>7700</v>
      </c>
      <c r="J247" s="2">
        <f>IF('Ticket Prices'!F247='Concert Info'!$C$2,'Concert Info'!$J$2,IF('Ticket Prices'!F247='Concert Info'!$C$3,'Concert Info'!$J$3,IF('Ticket Prices'!F247='Concert Info'!$C$4,'Concert Info'!$J$4,IF('Ticket Prices'!F247='Concert Info'!$C$5,'Concert Info'!$J$5,IF('Ticket Prices'!F247='Concert Info'!$C$6,'Concert Info'!$J$6,IF('Ticket Prices'!F247='Concert Info'!$C$7,'Concert Info'!$J$7,IF('Ticket Prices'!F247='Concert Info'!$C$8,'Concert Info'!$J$8,IF('Ticket Prices'!F247='Concert Info'!$C$9,'Concert Info'!$J$9,IF('Ticket Prices'!F247='Concert Info'!$C$10,'Concert Info'!$J$10,IF('Ticket Prices'!F247='Concert Info'!$C$11,'Concert Info'!$J$11,IF('Ticket Prices'!F247='Concert Info'!$C$12,'Concert Info'!$J$12,IF('Ticket Prices'!F247='Concert Info'!$C$13,'Concert Info'!$J$13,IF('Ticket Prices'!F247='Concert Info'!$C$14,'Concert Info'!$J$14,0)))))))))))))</f>
        <v>1205</v>
      </c>
      <c r="K247" s="31">
        <v>149.5</v>
      </c>
    </row>
    <row r="248" spans="1:11" x14ac:dyDescent="0.25">
      <c r="A248" s="2">
        <v>247</v>
      </c>
      <c r="B248" s="19">
        <v>43890</v>
      </c>
      <c r="C248" s="15">
        <v>367</v>
      </c>
      <c r="D248" s="2" t="s">
        <v>55</v>
      </c>
      <c r="E248" s="2">
        <f t="shared" si="19"/>
        <v>8</v>
      </c>
      <c r="F248" s="2" t="s">
        <v>35</v>
      </c>
      <c r="G248" s="18">
        <f>'Concert Info'!$A$9-'Ticket Prices'!B248</f>
        <v>19</v>
      </c>
      <c r="H248" s="18">
        <f>IF(OR(F248='Concert Info'!$C$6, F248='Concert Info'!$C$13), 5, IF(OR(F248='Concert Info'!$C$2,F248='Concert Info'!$C$7), 1, IF(OR(F248='Concert Info'!$C$3, F248='Concert Info'!$C$10, F248='Concert Info'!$C$14), 2, IF(F248='Concert Info'!$C$8, 3, IF(OR(F248='Concert Info'!$C$4, F248='Concert Info'!$C$9), 4, IF(OR(F248='Concert Info'!$C$5, F248='Concert Info'!$C$11), 6, IF(F248='Concert Info'!$C$12, 7)))))))</f>
        <v>4</v>
      </c>
      <c r="I248" s="2">
        <v>7700</v>
      </c>
      <c r="J248" s="2">
        <f>IF('Ticket Prices'!F248='Concert Info'!$C$2,'Concert Info'!$J$2,IF('Ticket Prices'!F248='Concert Info'!$C$3,'Concert Info'!$J$3,IF('Ticket Prices'!F248='Concert Info'!$C$4,'Concert Info'!$J$4,IF('Ticket Prices'!F248='Concert Info'!$C$5,'Concert Info'!$J$5,IF('Ticket Prices'!F248='Concert Info'!$C$6,'Concert Info'!$J$6,IF('Ticket Prices'!F248='Concert Info'!$C$7,'Concert Info'!$J$7,IF('Ticket Prices'!F248='Concert Info'!$C$8,'Concert Info'!$J$8,IF('Ticket Prices'!F248='Concert Info'!$C$9,'Concert Info'!$J$9,IF('Ticket Prices'!F248='Concert Info'!$C$10,'Concert Info'!$J$10,IF('Ticket Prices'!F248='Concert Info'!$C$11,'Concert Info'!$J$11,IF('Ticket Prices'!F248='Concert Info'!$C$12,'Concert Info'!$J$12,IF('Ticket Prices'!F248='Concert Info'!$C$13,'Concert Info'!$J$13,IF('Ticket Prices'!F248='Concert Info'!$C$14,'Concert Info'!$J$14,0)))))))))))))</f>
        <v>1205</v>
      </c>
      <c r="K248" s="31">
        <v>145.5</v>
      </c>
    </row>
    <row r="249" spans="1:11" x14ac:dyDescent="0.25">
      <c r="A249" s="2">
        <v>248</v>
      </c>
      <c r="B249" s="19">
        <v>43890</v>
      </c>
      <c r="C249" s="15">
        <v>323</v>
      </c>
      <c r="D249" s="2" t="s">
        <v>56</v>
      </c>
      <c r="E249" s="2">
        <f t="shared" si="19"/>
        <v>6</v>
      </c>
      <c r="F249" s="2" t="s">
        <v>35</v>
      </c>
      <c r="G249" s="18">
        <f>'Concert Info'!$A$9-'Ticket Prices'!B249</f>
        <v>19</v>
      </c>
      <c r="H249" s="18">
        <f>IF(OR(F249='Concert Info'!$C$6, F249='Concert Info'!$C$13), 5, IF(OR(F249='Concert Info'!$C$2,F249='Concert Info'!$C$7), 1, IF(OR(F249='Concert Info'!$C$3, F249='Concert Info'!$C$10, F249='Concert Info'!$C$14), 2, IF(F249='Concert Info'!$C$8, 3, IF(OR(F249='Concert Info'!$C$4, F249='Concert Info'!$C$9), 4, IF(OR(F249='Concert Info'!$C$5, F249='Concert Info'!$C$11), 6, IF(F249='Concert Info'!$C$12, 7)))))))</f>
        <v>4</v>
      </c>
      <c r="I249" s="2">
        <v>7700</v>
      </c>
      <c r="J249" s="2">
        <f>IF('Ticket Prices'!F249='Concert Info'!$C$2,'Concert Info'!$J$2,IF('Ticket Prices'!F249='Concert Info'!$C$3,'Concert Info'!$J$3,IF('Ticket Prices'!F249='Concert Info'!$C$4,'Concert Info'!$J$4,IF('Ticket Prices'!F249='Concert Info'!$C$5,'Concert Info'!$J$5,IF('Ticket Prices'!F249='Concert Info'!$C$6,'Concert Info'!$J$6,IF('Ticket Prices'!F249='Concert Info'!$C$7,'Concert Info'!$J$7,IF('Ticket Prices'!F249='Concert Info'!$C$8,'Concert Info'!$J$8,IF('Ticket Prices'!F249='Concert Info'!$C$9,'Concert Info'!$J$9,IF('Ticket Prices'!F249='Concert Info'!$C$10,'Concert Info'!$J$10,IF('Ticket Prices'!F249='Concert Info'!$C$11,'Concert Info'!$J$11,IF('Ticket Prices'!F249='Concert Info'!$C$12,'Concert Info'!$J$12,IF('Ticket Prices'!F249='Concert Info'!$C$13,'Concert Info'!$J$13,IF('Ticket Prices'!F249='Concert Info'!$C$14,'Concert Info'!$J$14,0)))))))))))))</f>
        <v>1205</v>
      </c>
      <c r="K249" s="31">
        <v>99.5</v>
      </c>
    </row>
    <row r="250" spans="1:11" x14ac:dyDescent="0.25">
      <c r="A250" s="2">
        <v>249</v>
      </c>
      <c r="B250" s="19">
        <v>43890</v>
      </c>
      <c r="C250" s="15">
        <v>414</v>
      </c>
      <c r="D250" s="2" t="s">
        <v>68</v>
      </c>
      <c r="E250" s="2">
        <f t="shared" si="19"/>
        <v>7</v>
      </c>
      <c r="F250" s="2" t="s">
        <v>35</v>
      </c>
      <c r="G250" s="18">
        <f>'Concert Info'!$A$9-'Ticket Prices'!B250</f>
        <v>19</v>
      </c>
      <c r="H250" s="18">
        <f>IF(OR(F250='Concert Info'!$C$6, F250='Concert Info'!$C$13), 5, IF(OR(F250='Concert Info'!$C$2,F250='Concert Info'!$C$7), 1, IF(OR(F250='Concert Info'!$C$3, F250='Concert Info'!$C$10, F250='Concert Info'!$C$14), 2, IF(F250='Concert Info'!$C$8, 3, IF(OR(F250='Concert Info'!$C$4, F250='Concert Info'!$C$9), 4, IF(OR(F250='Concert Info'!$C$5, F250='Concert Info'!$C$11), 6, IF(F250='Concert Info'!$C$12, 7)))))))</f>
        <v>4</v>
      </c>
      <c r="I250" s="2">
        <v>7700</v>
      </c>
      <c r="J250" s="2">
        <f>IF('Ticket Prices'!F250='Concert Info'!$C$2,'Concert Info'!$J$2,IF('Ticket Prices'!F250='Concert Info'!$C$3,'Concert Info'!$J$3,IF('Ticket Prices'!F250='Concert Info'!$C$4,'Concert Info'!$J$4,IF('Ticket Prices'!F250='Concert Info'!$C$5,'Concert Info'!$J$5,IF('Ticket Prices'!F250='Concert Info'!$C$6,'Concert Info'!$J$6,IF('Ticket Prices'!F250='Concert Info'!$C$7,'Concert Info'!$J$7,IF('Ticket Prices'!F250='Concert Info'!$C$8,'Concert Info'!$J$8,IF('Ticket Prices'!F250='Concert Info'!$C$9,'Concert Info'!$J$9,IF('Ticket Prices'!F250='Concert Info'!$C$10,'Concert Info'!$J$10,IF('Ticket Prices'!F250='Concert Info'!$C$11,'Concert Info'!$J$11,IF('Ticket Prices'!F250='Concert Info'!$C$12,'Concert Info'!$J$12,IF('Ticket Prices'!F250='Concert Info'!$C$13,'Concert Info'!$J$13,IF('Ticket Prices'!F250='Concert Info'!$C$14,'Concert Info'!$J$14,0)))))))))))))</f>
        <v>1205</v>
      </c>
      <c r="K250" s="31">
        <v>149.5</v>
      </c>
    </row>
    <row r="251" spans="1:11" x14ac:dyDescent="0.25">
      <c r="A251" s="2">
        <v>250</v>
      </c>
      <c r="B251" s="19">
        <v>43890</v>
      </c>
      <c r="C251" s="15">
        <v>385</v>
      </c>
      <c r="D251" s="2" t="s">
        <v>69</v>
      </c>
      <c r="E251" s="2">
        <f t="shared" si="19"/>
        <v>5</v>
      </c>
      <c r="F251" s="2" t="s">
        <v>35</v>
      </c>
      <c r="G251" s="18">
        <f>'Concert Info'!$A$9-'Ticket Prices'!B251</f>
        <v>19</v>
      </c>
      <c r="H251" s="18">
        <f>IF(OR(F251='Concert Info'!$C$6, F251='Concert Info'!$C$13), 5, IF(OR(F251='Concert Info'!$C$2,F251='Concert Info'!$C$7), 1, IF(OR(F251='Concert Info'!$C$3, F251='Concert Info'!$C$10, F251='Concert Info'!$C$14), 2, IF(F251='Concert Info'!$C$8, 3, IF(OR(F251='Concert Info'!$C$4, F251='Concert Info'!$C$9), 4, IF(OR(F251='Concert Info'!$C$5, F251='Concert Info'!$C$11), 6, IF(F251='Concert Info'!$C$12, 7)))))))</f>
        <v>4</v>
      </c>
      <c r="I251" s="2">
        <v>7700</v>
      </c>
      <c r="J251" s="2">
        <f>IF('Ticket Prices'!F251='Concert Info'!$C$2,'Concert Info'!$J$2,IF('Ticket Prices'!F251='Concert Info'!$C$3,'Concert Info'!$J$3,IF('Ticket Prices'!F251='Concert Info'!$C$4,'Concert Info'!$J$4,IF('Ticket Prices'!F251='Concert Info'!$C$5,'Concert Info'!$J$5,IF('Ticket Prices'!F251='Concert Info'!$C$6,'Concert Info'!$J$6,IF('Ticket Prices'!F251='Concert Info'!$C$7,'Concert Info'!$J$7,IF('Ticket Prices'!F251='Concert Info'!$C$8,'Concert Info'!$J$8,IF('Ticket Prices'!F251='Concert Info'!$C$9,'Concert Info'!$J$9,IF('Ticket Prices'!F251='Concert Info'!$C$10,'Concert Info'!$J$10,IF('Ticket Prices'!F251='Concert Info'!$C$11,'Concert Info'!$J$11,IF('Ticket Prices'!F251='Concert Info'!$C$12,'Concert Info'!$J$12,IF('Ticket Prices'!F251='Concert Info'!$C$13,'Concert Info'!$J$13,IF('Ticket Prices'!F251='Concert Info'!$C$14,'Concert Info'!$J$14,0)))))))))))))</f>
        <v>1205</v>
      </c>
      <c r="K251" s="31">
        <v>149.5</v>
      </c>
    </row>
    <row r="252" spans="1:11" x14ac:dyDescent="0.25">
      <c r="A252" s="2">
        <v>251</v>
      </c>
      <c r="B252" s="19">
        <v>43890</v>
      </c>
      <c r="C252" s="15">
        <v>320</v>
      </c>
      <c r="D252" s="2" t="s">
        <v>57</v>
      </c>
      <c r="E252" s="2">
        <f t="shared" si="19"/>
        <v>4</v>
      </c>
      <c r="F252" s="2" t="s">
        <v>35</v>
      </c>
      <c r="G252" s="18">
        <f>'Concert Info'!$A$9-'Ticket Prices'!B252</f>
        <v>19</v>
      </c>
      <c r="H252" s="18">
        <f>IF(OR(F252='Concert Info'!$C$6, F252='Concert Info'!$C$13), 5, IF(OR(F252='Concert Info'!$C$2,F252='Concert Info'!$C$7), 1, IF(OR(F252='Concert Info'!$C$3, F252='Concert Info'!$C$10, F252='Concert Info'!$C$14), 2, IF(F252='Concert Info'!$C$8, 3, IF(OR(F252='Concert Info'!$C$4, F252='Concert Info'!$C$9), 4, IF(OR(F252='Concert Info'!$C$5, F252='Concert Info'!$C$11), 6, IF(F252='Concert Info'!$C$12, 7)))))))</f>
        <v>4</v>
      </c>
      <c r="I252" s="2">
        <v>7700</v>
      </c>
      <c r="J252" s="2">
        <f>IF('Ticket Prices'!F252='Concert Info'!$C$2,'Concert Info'!$J$2,IF('Ticket Prices'!F252='Concert Info'!$C$3,'Concert Info'!$J$3,IF('Ticket Prices'!F252='Concert Info'!$C$4,'Concert Info'!$J$4,IF('Ticket Prices'!F252='Concert Info'!$C$5,'Concert Info'!$J$5,IF('Ticket Prices'!F252='Concert Info'!$C$6,'Concert Info'!$J$6,IF('Ticket Prices'!F252='Concert Info'!$C$7,'Concert Info'!$J$7,IF('Ticket Prices'!F252='Concert Info'!$C$8,'Concert Info'!$J$8,IF('Ticket Prices'!F252='Concert Info'!$C$9,'Concert Info'!$J$9,IF('Ticket Prices'!F252='Concert Info'!$C$10,'Concert Info'!$J$10,IF('Ticket Prices'!F252='Concert Info'!$C$11,'Concert Info'!$J$11,IF('Ticket Prices'!F252='Concert Info'!$C$12,'Concert Info'!$J$12,IF('Ticket Prices'!F252='Concert Info'!$C$13,'Concert Info'!$J$13,IF('Ticket Prices'!F252='Concert Info'!$C$14,'Concert Info'!$J$14,0)))))))))))))</f>
        <v>1205</v>
      </c>
      <c r="K252" s="31">
        <v>59.5</v>
      </c>
    </row>
    <row r="253" spans="1:11" x14ac:dyDescent="0.25">
      <c r="A253" s="2">
        <v>252</v>
      </c>
      <c r="B253" s="19">
        <v>43890</v>
      </c>
      <c r="C253" s="15">
        <v>317</v>
      </c>
      <c r="D253" s="2" t="s">
        <v>58</v>
      </c>
      <c r="E253" s="2">
        <f t="shared" si="19"/>
        <v>3</v>
      </c>
      <c r="F253" s="2" t="s">
        <v>35</v>
      </c>
      <c r="G253" s="18">
        <f>'Concert Info'!$A$9-'Ticket Prices'!B253</f>
        <v>19</v>
      </c>
      <c r="H253" s="18">
        <f>IF(OR(F253='Concert Info'!$C$6, F253='Concert Info'!$C$13), 5, IF(OR(F253='Concert Info'!$C$2,F253='Concert Info'!$C$7), 1, IF(OR(F253='Concert Info'!$C$3, F253='Concert Info'!$C$10, F253='Concert Info'!$C$14), 2, IF(F253='Concert Info'!$C$8, 3, IF(OR(F253='Concert Info'!$C$4, F253='Concert Info'!$C$9), 4, IF(OR(F253='Concert Info'!$C$5, F253='Concert Info'!$C$11), 6, IF(F253='Concert Info'!$C$12, 7)))))))</f>
        <v>4</v>
      </c>
      <c r="I253" s="2">
        <v>7700</v>
      </c>
      <c r="J253" s="2">
        <f>IF('Ticket Prices'!F253='Concert Info'!$C$2,'Concert Info'!$J$2,IF('Ticket Prices'!F253='Concert Info'!$C$3,'Concert Info'!$J$3,IF('Ticket Prices'!F253='Concert Info'!$C$4,'Concert Info'!$J$4,IF('Ticket Prices'!F253='Concert Info'!$C$5,'Concert Info'!$J$5,IF('Ticket Prices'!F253='Concert Info'!$C$6,'Concert Info'!$J$6,IF('Ticket Prices'!F253='Concert Info'!$C$7,'Concert Info'!$J$7,IF('Ticket Prices'!F253='Concert Info'!$C$8,'Concert Info'!$J$8,IF('Ticket Prices'!F253='Concert Info'!$C$9,'Concert Info'!$J$9,IF('Ticket Prices'!F253='Concert Info'!$C$10,'Concert Info'!$J$10,IF('Ticket Prices'!F253='Concert Info'!$C$11,'Concert Info'!$J$11,IF('Ticket Prices'!F253='Concert Info'!$C$12,'Concert Info'!$J$12,IF('Ticket Prices'!F253='Concert Info'!$C$13,'Concert Info'!$J$13,IF('Ticket Prices'!F253='Concert Info'!$C$14,'Concert Info'!$J$14,0)))))))))))))</f>
        <v>1205</v>
      </c>
      <c r="K253" s="31">
        <v>39.5</v>
      </c>
    </row>
    <row r="254" spans="1:11" x14ac:dyDescent="0.25">
      <c r="A254" s="2">
        <v>253</v>
      </c>
      <c r="B254" s="19">
        <v>43890</v>
      </c>
      <c r="C254" s="15">
        <v>304</v>
      </c>
      <c r="D254" s="2" t="s">
        <v>52</v>
      </c>
      <c r="E254" s="2">
        <f t="shared" si="19"/>
        <v>10</v>
      </c>
      <c r="F254" s="2" t="s">
        <v>38</v>
      </c>
      <c r="G254" s="18">
        <f>'Concert Info'!$A$10-'Ticket Prices'!B254</f>
        <v>24</v>
      </c>
      <c r="H254" s="18">
        <f>IF(OR(F254='Concert Info'!$C$6, F254='Concert Info'!$C$13), 5, IF(OR(F254='Concert Info'!$C$2,F254='Concert Info'!$C$7), 1, IF(OR(F254='Concert Info'!$C$3, F254='Concert Info'!$C$10, F254='Concert Info'!$C$14), 2, IF(F254='Concert Info'!$C$8, 3, IF(OR(F254='Concert Info'!$C$4, F254='Concert Info'!$C$9), 4, IF(OR(F254='Concert Info'!$C$5, F254='Concert Info'!$C$11), 6, IF(F254='Concert Info'!$C$12, 7)))))))</f>
        <v>2</v>
      </c>
      <c r="I254" s="2">
        <v>7659</v>
      </c>
      <c r="J254" s="2">
        <f>IF('Ticket Prices'!F254='Concert Info'!$C$2,'Concert Info'!$J$2,IF('Ticket Prices'!F254='Concert Info'!$C$3,'Concert Info'!$J$3,IF('Ticket Prices'!F254='Concert Info'!$C$4,'Concert Info'!$J$4,IF('Ticket Prices'!F254='Concert Info'!$C$5,'Concert Info'!$J$5,IF('Ticket Prices'!F254='Concert Info'!$C$6,'Concert Info'!$J$6,IF('Ticket Prices'!F254='Concert Info'!$C$7,'Concert Info'!$J$7,IF('Ticket Prices'!F254='Concert Info'!$C$8,'Concert Info'!$J$8,IF('Ticket Prices'!F254='Concert Info'!$C$9,'Concert Info'!$J$9,IF('Ticket Prices'!F254='Concert Info'!$C$10,'Concert Info'!$J$10,IF('Ticket Prices'!F254='Concert Info'!$C$11,'Concert Info'!$J$11,IF('Ticket Prices'!F254='Concert Info'!$C$12,'Concert Info'!$J$12,IF('Ticket Prices'!F254='Concert Info'!$C$13,'Concert Info'!$J$13,IF('Ticket Prices'!F254='Concert Info'!$C$14,'Concert Info'!$J$14,0)))))))))))))</f>
        <v>585</v>
      </c>
      <c r="K254" s="31">
        <f t="shared" ref="K254:K261" si="22">IF(OR(D254="Pit", D254="Floor", D254="100A", D254="100B"), 149.5, IF(OR(D254="200A", D254="200B"), 99.5, 39.5))</f>
        <v>149.5</v>
      </c>
    </row>
    <row r="255" spans="1:11" x14ac:dyDescent="0.25">
      <c r="A255" s="2">
        <v>254</v>
      </c>
      <c r="B255" s="19">
        <v>43890</v>
      </c>
      <c r="C255" s="15">
        <v>458</v>
      </c>
      <c r="D255" s="2" t="s">
        <v>49</v>
      </c>
      <c r="E255" s="2">
        <f t="shared" si="19"/>
        <v>9</v>
      </c>
      <c r="F255" s="2" t="s">
        <v>38</v>
      </c>
      <c r="G255" s="18">
        <f>'Concert Info'!$A$10-'Ticket Prices'!B255</f>
        <v>24</v>
      </c>
      <c r="H255" s="18">
        <f>IF(OR(F255='Concert Info'!$C$6, F255='Concert Info'!$C$13), 5, IF(OR(F255='Concert Info'!$C$2,F255='Concert Info'!$C$7), 1, IF(OR(F255='Concert Info'!$C$3, F255='Concert Info'!$C$10, F255='Concert Info'!$C$14), 2, IF(F255='Concert Info'!$C$8, 3, IF(OR(F255='Concert Info'!$C$4, F255='Concert Info'!$C$9), 4, IF(OR(F255='Concert Info'!$C$5, F255='Concert Info'!$C$11), 6, IF(F255='Concert Info'!$C$12, 7)))))))</f>
        <v>2</v>
      </c>
      <c r="I255" s="2">
        <v>7659</v>
      </c>
      <c r="J255" s="2">
        <f>IF('Ticket Prices'!F255='Concert Info'!$C$2,'Concert Info'!$J$2,IF('Ticket Prices'!F255='Concert Info'!$C$3,'Concert Info'!$J$3,IF('Ticket Prices'!F255='Concert Info'!$C$4,'Concert Info'!$J$4,IF('Ticket Prices'!F255='Concert Info'!$C$5,'Concert Info'!$J$5,IF('Ticket Prices'!F255='Concert Info'!$C$6,'Concert Info'!$J$6,IF('Ticket Prices'!F255='Concert Info'!$C$7,'Concert Info'!$J$7,IF('Ticket Prices'!F255='Concert Info'!$C$8,'Concert Info'!$J$8,IF('Ticket Prices'!F255='Concert Info'!$C$9,'Concert Info'!$J$9,IF('Ticket Prices'!F255='Concert Info'!$C$10,'Concert Info'!$J$10,IF('Ticket Prices'!F255='Concert Info'!$C$11,'Concert Info'!$J$11,IF('Ticket Prices'!F255='Concert Info'!$C$12,'Concert Info'!$J$12,IF('Ticket Prices'!F255='Concert Info'!$C$13,'Concert Info'!$J$13,IF('Ticket Prices'!F255='Concert Info'!$C$14,'Concert Info'!$J$14,0)))))))))))))</f>
        <v>585</v>
      </c>
      <c r="K255" s="31">
        <f t="shared" si="22"/>
        <v>149.5</v>
      </c>
    </row>
    <row r="256" spans="1:11" x14ac:dyDescent="0.25">
      <c r="A256" s="2">
        <v>255</v>
      </c>
      <c r="B256" s="19">
        <v>43890</v>
      </c>
      <c r="C256" s="15">
        <v>449</v>
      </c>
      <c r="D256" s="2" t="s">
        <v>55</v>
      </c>
      <c r="E256" s="2">
        <f t="shared" si="19"/>
        <v>8</v>
      </c>
      <c r="F256" s="2" t="s">
        <v>38</v>
      </c>
      <c r="G256" s="18">
        <f>'Concert Info'!$A$10-'Ticket Prices'!B256</f>
        <v>24</v>
      </c>
      <c r="H256" s="18">
        <f>IF(OR(F256='Concert Info'!$C$6, F256='Concert Info'!$C$13), 5, IF(OR(F256='Concert Info'!$C$2,F256='Concert Info'!$C$7), 1, IF(OR(F256='Concert Info'!$C$3, F256='Concert Info'!$C$10, F256='Concert Info'!$C$14), 2, IF(F256='Concert Info'!$C$8, 3, IF(OR(F256='Concert Info'!$C$4, F256='Concert Info'!$C$9), 4, IF(OR(F256='Concert Info'!$C$5, F256='Concert Info'!$C$11), 6, IF(F256='Concert Info'!$C$12, 7)))))))</f>
        <v>2</v>
      </c>
      <c r="I256" s="2">
        <v>7659</v>
      </c>
      <c r="J256" s="2">
        <f>IF('Ticket Prices'!F256='Concert Info'!$C$2,'Concert Info'!$J$2,IF('Ticket Prices'!F256='Concert Info'!$C$3,'Concert Info'!$J$3,IF('Ticket Prices'!F256='Concert Info'!$C$4,'Concert Info'!$J$4,IF('Ticket Prices'!F256='Concert Info'!$C$5,'Concert Info'!$J$5,IF('Ticket Prices'!F256='Concert Info'!$C$6,'Concert Info'!$J$6,IF('Ticket Prices'!F256='Concert Info'!$C$7,'Concert Info'!$J$7,IF('Ticket Prices'!F256='Concert Info'!$C$8,'Concert Info'!$J$8,IF('Ticket Prices'!F256='Concert Info'!$C$9,'Concert Info'!$J$9,IF('Ticket Prices'!F256='Concert Info'!$C$10,'Concert Info'!$J$10,IF('Ticket Prices'!F256='Concert Info'!$C$11,'Concert Info'!$J$11,IF('Ticket Prices'!F256='Concert Info'!$C$12,'Concert Info'!$J$12,IF('Ticket Prices'!F256='Concert Info'!$C$13,'Concert Info'!$J$13,IF('Ticket Prices'!F256='Concert Info'!$C$14,'Concert Info'!$J$14,0)))))))))))))</f>
        <v>585</v>
      </c>
      <c r="K256" s="31">
        <f t="shared" si="22"/>
        <v>149.5</v>
      </c>
    </row>
    <row r="257" spans="1:11" x14ac:dyDescent="0.25">
      <c r="A257" s="2">
        <v>256</v>
      </c>
      <c r="B257" s="19">
        <v>43890</v>
      </c>
      <c r="C257" s="15">
        <v>262</v>
      </c>
      <c r="D257" s="2" t="s">
        <v>56</v>
      </c>
      <c r="E257" s="2">
        <f t="shared" si="19"/>
        <v>6</v>
      </c>
      <c r="F257" s="2" t="s">
        <v>38</v>
      </c>
      <c r="G257" s="18">
        <f>'Concert Info'!$A$10-'Ticket Prices'!B257</f>
        <v>24</v>
      </c>
      <c r="H257" s="18">
        <f>IF(OR(F257='Concert Info'!$C$6, F257='Concert Info'!$C$13), 5, IF(OR(F257='Concert Info'!$C$2,F257='Concert Info'!$C$7), 1, IF(OR(F257='Concert Info'!$C$3, F257='Concert Info'!$C$10, F257='Concert Info'!$C$14), 2, IF(F257='Concert Info'!$C$8, 3, IF(OR(F257='Concert Info'!$C$4, F257='Concert Info'!$C$9), 4, IF(OR(F257='Concert Info'!$C$5, F257='Concert Info'!$C$11), 6, IF(F257='Concert Info'!$C$12, 7)))))))</f>
        <v>2</v>
      </c>
      <c r="I257" s="2">
        <v>7659</v>
      </c>
      <c r="J257" s="2">
        <f>IF('Ticket Prices'!F257='Concert Info'!$C$2,'Concert Info'!$J$2,IF('Ticket Prices'!F257='Concert Info'!$C$3,'Concert Info'!$J$3,IF('Ticket Prices'!F257='Concert Info'!$C$4,'Concert Info'!$J$4,IF('Ticket Prices'!F257='Concert Info'!$C$5,'Concert Info'!$J$5,IF('Ticket Prices'!F257='Concert Info'!$C$6,'Concert Info'!$J$6,IF('Ticket Prices'!F257='Concert Info'!$C$7,'Concert Info'!$J$7,IF('Ticket Prices'!F257='Concert Info'!$C$8,'Concert Info'!$J$8,IF('Ticket Prices'!F257='Concert Info'!$C$9,'Concert Info'!$J$9,IF('Ticket Prices'!F257='Concert Info'!$C$10,'Concert Info'!$J$10,IF('Ticket Prices'!F257='Concert Info'!$C$11,'Concert Info'!$J$11,IF('Ticket Prices'!F257='Concert Info'!$C$12,'Concert Info'!$J$12,IF('Ticket Prices'!F257='Concert Info'!$C$13,'Concert Info'!$J$13,IF('Ticket Prices'!F257='Concert Info'!$C$14,'Concert Info'!$J$14,0)))))))))))))</f>
        <v>585</v>
      </c>
      <c r="K257" s="31">
        <f t="shared" si="22"/>
        <v>149.5</v>
      </c>
    </row>
    <row r="258" spans="1:11" x14ac:dyDescent="0.25">
      <c r="A258" s="2">
        <v>257</v>
      </c>
      <c r="B258" s="19">
        <v>43890</v>
      </c>
      <c r="C258" s="15">
        <v>391</v>
      </c>
      <c r="D258" s="2" t="s">
        <v>57</v>
      </c>
      <c r="E258" s="2">
        <f t="shared" ref="E258:E321" si="23">IF(D258="Pit", 10, IF(D258="Floor", 9, IF(D258="100A", 8, IF(D258="100B", 6, IF(D258="SuiteA", 7, IF(D258="SuiteB", 5, IF(D258="200A", 4, IF(D258="200B",3,IF(D258="300A", 2, IF(D258="300B", 1, 0))))))))))</f>
        <v>4</v>
      </c>
      <c r="F258" s="2" t="s">
        <v>38</v>
      </c>
      <c r="G258" s="18">
        <f>'Concert Info'!$A$10-'Ticket Prices'!B258</f>
        <v>24</v>
      </c>
      <c r="H258" s="18">
        <f>IF(OR(F258='Concert Info'!$C$6, F258='Concert Info'!$C$13), 5, IF(OR(F258='Concert Info'!$C$2,F258='Concert Info'!$C$7), 1, IF(OR(F258='Concert Info'!$C$3, F258='Concert Info'!$C$10, F258='Concert Info'!$C$14), 2, IF(F258='Concert Info'!$C$8, 3, IF(OR(F258='Concert Info'!$C$4, F258='Concert Info'!$C$9), 4, IF(OR(F258='Concert Info'!$C$5, F258='Concert Info'!$C$11), 6, IF(F258='Concert Info'!$C$12, 7)))))))</f>
        <v>2</v>
      </c>
      <c r="I258" s="2">
        <v>7659</v>
      </c>
      <c r="J258" s="2">
        <f>IF('Ticket Prices'!F258='Concert Info'!$C$2,'Concert Info'!$J$2,IF('Ticket Prices'!F258='Concert Info'!$C$3,'Concert Info'!$J$3,IF('Ticket Prices'!F258='Concert Info'!$C$4,'Concert Info'!$J$4,IF('Ticket Prices'!F258='Concert Info'!$C$5,'Concert Info'!$J$5,IF('Ticket Prices'!F258='Concert Info'!$C$6,'Concert Info'!$J$6,IF('Ticket Prices'!F258='Concert Info'!$C$7,'Concert Info'!$J$7,IF('Ticket Prices'!F258='Concert Info'!$C$8,'Concert Info'!$J$8,IF('Ticket Prices'!F258='Concert Info'!$C$9,'Concert Info'!$J$9,IF('Ticket Prices'!F258='Concert Info'!$C$10,'Concert Info'!$J$10,IF('Ticket Prices'!F258='Concert Info'!$C$11,'Concert Info'!$J$11,IF('Ticket Prices'!F258='Concert Info'!$C$12,'Concert Info'!$J$12,IF('Ticket Prices'!F258='Concert Info'!$C$13,'Concert Info'!$J$13,IF('Ticket Prices'!F258='Concert Info'!$C$14,'Concert Info'!$J$14,0)))))))))))))</f>
        <v>585</v>
      </c>
      <c r="K258" s="31">
        <f t="shared" si="22"/>
        <v>99.5</v>
      </c>
    </row>
    <row r="259" spans="1:11" x14ac:dyDescent="0.25">
      <c r="A259" s="2">
        <v>258</v>
      </c>
      <c r="B259" s="19">
        <v>43890</v>
      </c>
      <c r="C259" s="15">
        <v>366</v>
      </c>
      <c r="D259" s="2" t="s">
        <v>58</v>
      </c>
      <c r="E259" s="2">
        <f t="shared" si="23"/>
        <v>3</v>
      </c>
      <c r="F259" s="2" t="s">
        <v>38</v>
      </c>
      <c r="G259" s="18">
        <f>'Concert Info'!$A$10-'Ticket Prices'!B259</f>
        <v>24</v>
      </c>
      <c r="H259" s="18">
        <f>IF(OR(F259='Concert Info'!$C$6, F259='Concert Info'!$C$13), 5, IF(OR(F259='Concert Info'!$C$2,F259='Concert Info'!$C$7), 1, IF(OR(F259='Concert Info'!$C$3, F259='Concert Info'!$C$10, F259='Concert Info'!$C$14), 2, IF(F259='Concert Info'!$C$8, 3, IF(OR(F259='Concert Info'!$C$4, F259='Concert Info'!$C$9), 4, IF(OR(F259='Concert Info'!$C$5, F259='Concert Info'!$C$11), 6, IF(F259='Concert Info'!$C$12, 7)))))))</f>
        <v>2</v>
      </c>
      <c r="I259" s="2">
        <v>7659</v>
      </c>
      <c r="J259" s="2">
        <f>IF('Ticket Prices'!F259='Concert Info'!$C$2,'Concert Info'!$J$2,IF('Ticket Prices'!F259='Concert Info'!$C$3,'Concert Info'!$J$3,IF('Ticket Prices'!F259='Concert Info'!$C$4,'Concert Info'!$J$4,IF('Ticket Prices'!F259='Concert Info'!$C$5,'Concert Info'!$J$5,IF('Ticket Prices'!F259='Concert Info'!$C$6,'Concert Info'!$J$6,IF('Ticket Prices'!F259='Concert Info'!$C$7,'Concert Info'!$J$7,IF('Ticket Prices'!F259='Concert Info'!$C$8,'Concert Info'!$J$8,IF('Ticket Prices'!F259='Concert Info'!$C$9,'Concert Info'!$J$9,IF('Ticket Prices'!F259='Concert Info'!$C$10,'Concert Info'!$J$10,IF('Ticket Prices'!F259='Concert Info'!$C$11,'Concert Info'!$J$11,IF('Ticket Prices'!F259='Concert Info'!$C$12,'Concert Info'!$J$12,IF('Ticket Prices'!F259='Concert Info'!$C$13,'Concert Info'!$J$13,IF('Ticket Prices'!F259='Concert Info'!$C$14,'Concert Info'!$J$14,0)))))))))))))</f>
        <v>585</v>
      </c>
      <c r="K259" s="31">
        <f t="shared" si="22"/>
        <v>99.5</v>
      </c>
    </row>
    <row r="260" spans="1:11" x14ac:dyDescent="0.25">
      <c r="A260" s="2">
        <v>259</v>
      </c>
      <c r="B260" s="19">
        <v>43890</v>
      </c>
      <c r="C260" s="15">
        <v>265</v>
      </c>
      <c r="D260" s="2" t="s">
        <v>60</v>
      </c>
      <c r="E260" s="2">
        <f t="shared" si="23"/>
        <v>2</v>
      </c>
      <c r="F260" s="2" t="s">
        <v>38</v>
      </c>
      <c r="G260" s="18">
        <f>'Concert Info'!$A$10-'Ticket Prices'!B260</f>
        <v>24</v>
      </c>
      <c r="H260" s="18">
        <f>IF(OR(F260='Concert Info'!$C$6, F260='Concert Info'!$C$13), 5, IF(OR(F260='Concert Info'!$C$2,F260='Concert Info'!$C$7), 1, IF(OR(F260='Concert Info'!$C$3, F260='Concert Info'!$C$10, F260='Concert Info'!$C$14), 2, IF(F260='Concert Info'!$C$8, 3, IF(OR(F260='Concert Info'!$C$4, F260='Concert Info'!$C$9), 4, IF(OR(F260='Concert Info'!$C$5, F260='Concert Info'!$C$11), 6, IF(F260='Concert Info'!$C$12, 7)))))))</f>
        <v>2</v>
      </c>
      <c r="I260" s="2">
        <v>7659</v>
      </c>
      <c r="J260" s="2">
        <f>IF('Ticket Prices'!F260='Concert Info'!$C$2,'Concert Info'!$J$2,IF('Ticket Prices'!F260='Concert Info'!$C$3,'Concert Info'!$J$3,IF('Ticket Prices'!F260='Concert Info'!$C$4,'Concert Info'!$J$4,IF('Ticket Prices'!F260='Concert Info'!$C$5,'Concert Info'!$J$5,IF('Ticket Prices'!F260='Concert Info'!$C$6,'Concert Info'!$J$6,IF('Ticket Prices'!F260='Concert Info'!$C$7,'Concert Info'!$J$7,IF('Ticket Prices'!F260='Concert Info'!$C$8,'Concert Info'!$J$8,IF('Ticket Prices'!F260='Concert Info'!$C$9,'Concert Info'!$J$9,IF('Ticket Prices'!F260='Concert Info'!$C$10,'Concert Info'!$J$10,IF('Ticket Prices'!F260='Concert Info'!$C$11,'Concert Info'!$J$11,IF('Ticket Prices'!F260='Concert Info'!$C$12,'Concert Info'!$J$12,IF('Ticket Prices'!F260='Concert Info'!$C$13,'Concert Info'!$J$13,IF('Ticket Prices'!F260='Concert Info'!$C$14,'Concert Info'!$J$14,0)))))))))))))</f>
        <v>585</v>
      </c>
      <c r="K260" s="31">
        <f t="shared" si="22"/>
        <v>39.5</v>
      </c>
    </row>
    <row r="261" spans="1:11" x14ac:dyDescent="0.25">
      <c r="A261" s="2">
        <v>260</v>
      </c>
      <c r="B261" s="19">
        <v>43890</v>
      </c>
      <c r="C261" s="15">
        <v>204</v>
      </c>
      <c r="D261" s="2" t="s">
        <v>59</v>
      </c>
      <c r="E261" s="2">
        <f t="shared" si="23"/>
        <v>1</v>
      </c>
      <c r="F261" s="2" t="s">
        <v>38</v>
      </c>
      <c r="G261" s="18">
        <f>'Concert Info'!$A$10-'Ticket Prices'!B261</f>
        <v>24</v>
      </c>
      <c r="H261" s="18">
        <f>IF(OR(F261='Concert Info'!$C$6, F261='Concert Info'!$C$13), 5, IF(OR(F261='Concert Info'!$C$2,F261='Concert Info'!$C$7), 1, IF(OR(F261='Concert Info'!$C$3, F261='Concert Info'!$C$10, F261='Concert Info'!$C$14), 2, IF(F261='Concert Info'!$C$8, 3, IF(OR(F261='Concert Info'!$C$4, F261='Concert Info'!$C$9), 4, IF(OR(F261='Concert Info'!$C$5, F261='Concert Info'!$C$11), 6, IF(F261='Concert Info'!$C$12, 7)))))))</f>
        <v>2</v>
      </c>
      <c r="I261" s="2">
        <v>7659</v>
      </c>
      <c r="J261" s="2">
        <f>IF('Ticket Prices'!F261='Concert Info'!$C$2,'Concert Info'!$J$2,IF('Ticket Prices'!F261='Concert Info'!$C$3,'Concert Info'!$J$3,IF('Ticket Prices'!F261='Concert Info'!$C$4,'Concert Info'!$J$4,IF('Ticket Prices'!F261='Concert Info'!$C$5,'Concert Info'!$J$5,IF('Ticket Prices'!F261='Concert Info'!$C$6,'Concert Info'!$J$6,IF('Ticket Prices'!F261='Concert Info'!$C$7,'Concert Info'!$J$7,IF('Ticket Prices'!F261='Concert Info'!$C$8,'Concert Info'!$J$8,IF('Ticket Prices'!F261='Concert Info'!$C$9,'Concert Info'!$J$9,IF('Ticket Prices'!F261='Concert Info'!$C$10,'Concert Info'!$J$10,IF('Ticket Prices'!F261='Concert Info'!$C$11,'Concert Info'!$J$11,IF('Ticket Prices'!F261='Concert Info'!$C$12,'Concert Info'!$J$12,IF('Ticket Prices'!F261='Concert Info'!$C$13,'Concert Info'!$J$13,IF('Ticket Prices'!F261='Concert Info'!$C$14,'Concert Info'!$J$14,0)))))))))))))</f>
        <v>585</v>
      </c>
      <c r="K261" s="31">
        <f t="shared" si="22"/>
        <v>39.5</v>
      </c>
    </row>
    <row r="262" spans="1:11" x14ac:dyDescent="0.25">
      <c r="A262" s="2">
        <v>261</v>
      </c>
      <c r="B262" s="19">
        <v>43890</v>
      </c>
      <c r="C262" s="15">
        <v>531</v>
      </c>
      <c r="D262" s="2" t="s">
        <v>52</v>
      </c>
      <c r="E262" s="2">
        <f t="shared" si="23"/>
        <v>10</v>
      </c>
      <c r="F262" s="2" t="s">
        <v>41</v>
      </c>
      <c r="G262" s="18">
        <f>'Concert Info'!$A$11-'Ticket Prices'!B262</f>
        <v>28</v>
      </c>
      <c r="H262" s="18">
        <f>IF(OR(F262='Concert Info'!$C$6, F262='Concert Info'!$C$13), 5, IF(OR(F262='Concert Info'!$C$2,F262='Concert Info'!$C$7), 1, IF(OR(F262='Concert Info'!$C$3, F262='Concert Info'!$C$10, F262='Concert Info'!$C$14), 2, IF(F262='Concert Info'!$C$8, 3, IF(OR(F262='Concert Info'!$C$4, F262='Concert Info'!$C$9), 4, IF(OR(F262='Concert Info'!$C$5, F262='Concert Info'!$C$11), 6, IF(F262='Concert Info'!$C$12, 7)))))))</f>
        <v>6</v>
      </c>
      <c r="I262" s="2">
        <v>7816</v>
      </c>
      <c r="J262" s="2">
        <f>IF('Ticket Prices'!F262='Concert Info'!$C$2,'Concert Info'!$J$2,IF('Ticket Prices'!F262='Concert Info'!$C$3,'Concert Info'!$J$3,IF('Ticket Prices'!F262='Concert Info'!$C$4,'Concert Info'!$J$4,IF('Ticket Prices'!F262='Concert Info'!$C$5,'Concert Info'!$J$5,IF('Ticket Prices'!F262='Concert Info'!$C$6,'Concert Info'!$J$6,IF('Ticket Prices'!F262='Concert Info'!$C$7,'Concert Info'!$J$7,IF('Ticket Prices'!F262='Concert Info'!$C$8,'Concert Info'!$J$8,IF('Ticket Prices'!F262='Concert Info'!$C$9,'Concert Info'!$J$9,IF('Ticket Prices'!F262='Concert Info'!$C$10,'Concert Info'!$J$10,IF('Ticket Prices'!F262='Concert Info'!$C$11,'Concert Info'!$J$11,IF('Ticket Prices'!F262='Concert Info'!$C$12,'Concert Info'!$J$12,IF('Ticket Prices'!F262='Concert Info'!$C$13,'Concert Info'!$J$13,IF('Ticket Prices'!F262='Concert Info'!$C$14,'Concert Info'!$J$14,0)))))))))))))</f>
        <v>916</v>
      </c>
      <c r="K262" s="31">
        <f t="shared" ref="K262:K269" si="24">IF(OR(D262="Pit", D262="Floor"), 123, IF(OR(D262="100A", D262="100B"), 73, IF(OR(D262="200A", D262="200B"), 53.5, 34.4)))</f>
        <v>123</v>
      </c>
    </row>
    <row r="263" spans="1:11" x14ac:dyDescent="0.25">
      <c r="A263" s="2">
        <v>262</v>
      </c>
      <c r="B263" s="19">
        <v>43890</v>
      </c>
      <c r="C263" s="15">
        <v>436</v>
      </c>
      <c r="D263" s="2" t="s">
        <v>49</v>
      </c>
      <c r="E263" s="2">
        <f t="shared" si="23"/>
        <v>9</v>
      </c>
      <c r="F263" s="2" t="s">
        <v>41</v>
      </c>
      <c r="G263" s="18">
        <f>'Concert Info'!$A$11-'Ticket Prices'!B263</f>
        <v>28</v>
      </c>
      <c r="H263" s="18">
        <f>IF(OR(F263='Concert Info'!$C$6, F263='Concert Info'!$C$13), 5, IF(OR(F263='Concert Info'!$C$2,F263='Concert Info'!$C$7), 1, IF(OR(F263='Concert Info'!$C$3, F263='Concert Info'!$C$10, F263='Concert Info'!$C$14), 2, IF(F263='Concert Info'!$C$8, 3, IF(OR(F263='Concert Info'!$C$4, F263='Concert Info'!$C$9), 4, IF(OR(F263='Concert Info'!$C$5, F263='Concert Info'!$C$11), 6, IF(F263='Concert Info'!$C$12, 7)))))))</f>
        <v>6</v>
      </c>
      <c r="I263" s="2">
        <v>7816</v>
      </c>
      <c r="J263" s="2">
        <f>IF('Ticket Prices'!F263='Concert Info'!$C$2,'Concert Info'!$J$2,IF('Ticket Prices'!F263='Concert Info'!$C$3,'Concert Info'!$J$3,IF('Ticket Prices'!F263='Concert Info'!$C$4,'Concert Info'!$J$4,IF('Ticket Prices'!F263='Concert Info'!$C$5,'Concert Info'!$J$5,IF('Ticket Prices'!F263='Concert Info'!$C$6,'Concert Info'!$J$6,IF('Ticket Prices'!F263='Concert Info'!$C$7,'Concert Info'!$J$7,IF('Ticket Prices'!F263='Concert Info'!$C$8,'Concert Info'!$J$8,IF('Ticket Prices'!F263='Concert Info'!$C$9,'Concert Info'!$J$9,IF('Ticket Prices'!F263='Concert Info'!$C$10,'Concert Info'!$J$10,IF('Ticket Prices'!F263='Concert Info'!$C$11,'Concert Info'!$J$11,IF('Ticket Prices'!F263='Concert Info'!$C$12,'Concert Info'!$J$12,IF('Ticket Prices'!F263='Concert Info'!$C$13,'Concert Info'!$J$13,IF('Ticket Prices'!F263='Concert Info'!$C$14,'Concert Info'!$J$14,0)))))))))))))</f>
        <v>916</v>
      </c>
      <c r="K263" s="31">
        <f t="shared" si="24"/>
        <v>123</v>
      </c>
    </row>
    <row r="264" spans="1:11" x14ac:dyDescent="0.25">
      <c r="A264" s="2">
        <v>263</v>
      </c>
      <c r="B264" s="19">
        <v>43890</v>
      </c>
      <c r="C264" s="15">
        <v>387</v>
      </c>
      <c r="D264" s="2" t="s">
        <v>55</v>
      </c>
      <c r="E264" s="2">
        <f t="shared" si="23"/>
        <v>8</v>
      </c>
      <c r="F264" s="2" t="s">
        <v>41</v>
      </c>
      <c r="G264" s="18">
        <f>'Concert Info'!$A$11-'Ticket Prices'!B264</f>
        <v>28</v>
      </c>
      <c r="H264" s="18">
        <f>IF(OR(F264='Concert Info'!$C$6, F264='Concert Info'!$C$13), 5, IF(OR(F264='Concert Info'!$C$2,F264='Concert Info'!$C$7), 1, IF(OR(F264='Concert Info'!$C$3, F264='Concert Info'!$C$10, F264='Concert Info'!$C$14), 2, IF(F264='Concert Info'!$C$8, 3, IF(OR(F264='Concert Info'!$C$4, F264='Concert Info'!$C$9), 4, IF(OR(F264='Concert Info'!$C$5, F264='Concert Info'!$C$11), 6, IF(F264='Concert Info'!$C$12, 7)))))))</f>
        <v>6</v>
      </c>
      <c r="I264" s="2">
        <v>7816</v>
      </c>
      <c r="J264" s="2">
        <f>IF('Ticket Prices'!F264='Concert Info'!$C$2,'Concert Info'!$J$2,IF('Ticket Prices'!F264='Concert Info'!$C$3,'Concert Info'!$J$3,IF('Ticket Prices'!F264='Concert Info'!$C$4,'Concert Info'!$J$4,IF('Ticket Prices'!F264='Concert Info'!$C$5,'Concert Info'!$J$5,IF('Ticket Prices'!F264='Concert Info'!$C$6,'Concert Info'!$J$6,IF('Ticket Prices'!F264='Concert Info'!$C$7,'Concert Info'!$J$7,IF('Ticket Prices'!F264='Concert Info'!$C$8,'Concert Info'!$J$8,IF('Ticket Prices'!F264='Concert Info'!$C$9,'Concert Info'!$J$9,IF('Ticket Prices'!F264='Concert Info'!$C$10,'Concert Info'!$J$10,IF('Ticket Prices'!F264='Concert Info'!$C$11,'Concert Info'!$J$11,IF('Ticket Prices'!F264='Concert Info'!$C$12,'Concert Info'!$J$12,IF('Ticket Prices'!F264='Concert Info'!$C$13,'Concert Info'!$J$13,IF('Ticket Prices'!F264='Concert Info'!$C$14,'Concert Info'!$J$14,0)))))))))))))</f>
        <v>916</v>
      </c>
      <c r="K264" s="31">
        <f t="shared" si="24"/>
        <v>73</v>
      </c>
    </row>
    <row r="265" spans="1:11" x14ac:dyDescent="0.25">
      <c r="A265" s="2">
        <v>264</v>
      </c>
      <c r="B265" s="19">
        <v>43890</v>
      </c>
      <c r="C265" s="15">
        <v>385</v>
      </c>
      <c r="D265" s="2" t="s">
        <v>56</v>
      </c>
      <c r="E265" s="2">
        <f t="shared" si="23"/>
        <v>6</v>
      </c>
      <c r="F265" s="2" t="s">
        <v>41</v>
      </c>
      <c r="G265" s="18">
        <f>'Concert Info'!$A$11-'Ticket Prices'!B265</f>
        <v>28</v>
      </c>
      <c r="H265" s="18">
        <f>IF(OR(F265='Concert Info'!$C$6, F265='Concert Info'!$C$13), 5, IF(OR(F265='Concert Info'!$C$2,F265='Concert Info'!$C$7), 1, IF(OR(F265='Concert Info'!$C$3, F265='Concert Info'!$C$10, F265='Concert Info'!$C$14), 2, IF(F265='Concert Info'!$C$8, 3, IF(OR(F265='Concert Info'!$C$4, F265='Concert Info'!$C$9), 4, IF(OR(F265='Concert Info'!$C$5, F265='Concert Info'!$C$11), 6, IF(F265='Concert Info'!$C$12, 7)))))))</f>
        <v>6</v>
      </c>
      <c r="I265" s="2">
        <v>7816</v>
      </c>
      <c r="J265" s="2">
        <f>IF('Ticket Prices'!F265='Concert Info'!$C$2,'Concert Info'!$J$2,IF('Ticket Prices'!F265='Concert Info'!$C$3,'Concert Info'!$J$3,IF('Ticket Prices'!F265='Concert Info'!$C$4,'Concert Info'!$J$4,IF('Ticket Prices'!F265='Concert Info'!$C$5,'Concert Info'!$J$5,IF('Ticket Prices'!F265='Concert Info'!$C$6,'Concert Info'!$J$6,IF('Ticket Prices'!F265='Concert Info'!$C$7,'Concert Info'!$J$7,IF('Ticket Prices'!F265='Concert Info'!$C$8,'Concert Info'!$J$8,IF('Ticket Prices'!F265='Concert Info'!$C$9,'Concert Info'!$J$9,IF('Ticket Prices'!F265='Concert Info'!$C$10,'Concert Info'!$J$10,IF('Ticket Prices'!F265='Concert Info'!$C$11,'Concert Info'!$J$11,IF('Ticket Prices'!F265='Concert Info'!$C$12,'Concert Info'!$J$12,IF('Ticket Prices'!F265='Concert Info'!$C$13,'Concert Info'!$J$13,IF('Ticket Prices'!F265='Concert Info'!$C$14,'Concert Info'!$J$14,0)))))))))))))</f>
        <v>916</v>
      </c>
      <c r="K265" s="31">
        <f t="shared" si="24"/>
        <v>73</v>
      </c>
    </row>
    <row r="266" spans="1:11" x14ac:dyDescent="0.25">
      <c r="A266" s="2">
        <v>265</v>
      </c>
      <c r="B266" s="19">
        <v>43890</v>
      </c>
      <c r="C266" s="15">
        <v>427</v>
      </c>
      <c r="D266" s="2" t="s">
        <v>57</v>
      </c>
      <c r="E266" s="2">
        <f t="shared" si="23"/>
        <v>4</v>
      </c>
      <c r="F266" s="2" t="s">
        <v>41</v>
      </c>
      <c r="G266" s="18">
        <f>'Concert Info'!$A$11-'Ticket Prices'!B266</f>
        <v>28</v>
      </c>
      <c r="H266" s="18">
        <f>IF(OR(F266='Concert Info'!$C$6, F266='Concert Info'!$C$13), 5, IF(OR(F266='Concert Info'!$C$2,F266='Concert Info'!$C$7), 1, IF(OR(F266='Concert Info'!$C$3, F266='Concert Info'!$C$10, F266='Concert Info'!$C$14), 2, IF(F266='Concert Info'!$C$8, 3, IF(OR(F266='Concert Info'!$C$4, F266='Concert Info'!$C$9), 4, IF(OR(F266='Concert Info'!$C$5, F266='Concert Info'!$C$11), 6, IF(F266='Concert Info'!$C$12, 7)))))))</f>
        <v>6</v>
      </c>
      <c r="I266" s="2">
        <v>7816</v>
      </c>
      <c r="J266" s="2">
        <f>IF('Ticket Prices'!F266='Concert Info'!$C$2,'Concert Info'!$J$2,IF('Ticket Prices'!F266='Concert Info'!$C$3,'Concert Info'!$J$3,IF('Ticket Prices'!F266='Concert Info'!$C$4,'Concert Info'!$J$4,IF('Ticket Prices'!F266='Concert Info'!$C$5,'Concert Info'!$J$5,IF('Ticket Prices'!F266='Concert Info'!$C$6,'Concert Info'!$J$6,IF('Ticket Prices'!F266='Concert Info'!$C$7,'Concert Info'!$J$7,IF('Ticket Prices'!F266='Concert Info'!$C$8,'Concert Info'!$J$8,IF('Ticket Prices'!F266='Concert Info'!$C$9,'Concert Info'!$J$9,IF('Ticket Prices'!F266='Concert Info'!$C$10,'Concert Info'!$J$10,IF('Ticket Prices'!F266='Concert Info'!$C$11,'Concert Info'!$J$11,IF('Ticket Prices'!F266='Concert Info'!$C$12,'Concert Info'!$J$12,IF('Ticket Prices'!F266='Concert Info'!$C$13,'Concert Info'!$J$13,IF('Ticket Prices'!F266='Concert Info'!$C$14,'Concert Info'!$J$14,0)))))))))))))</f>
        <v>916</v>
      </c>
      <c r="K266" s="31">
        <f t="shared" si="24"/>
        <v>53.5</v>
      </c>
    </row>
    <row r="267" spans="1:11" x14ac:dyDescent="0.25">
      <c r="A267" s="2">
        <v>266</v>
      </c>
      <c r="B267" s="19">
        <v>43890</v>
      </c>
      <c r="C267" s="15">
        <v>306</v>
      </c>
      <c r="D267" s="2" t="s">
        <v>58</v>
      </c>
      <c r="E267" s="2">
        <f t="shared" si="23"/>
        <v>3</v>
      </c>
      <c r="F267" s="2" t="s">
        <v>41</v>
      </c>
      <c r="G267" s="18">
        <f>'Concert Info'!$A$11-'Ticket Prices'!B267</f>
        <v>28</v>
      </c>
      <c r="H267" s="18">
        <f>IF(OR(F267='Concert Info'!$C$6, F267='Concert Info'!$C$13), 5, IF(OR(F267='Concert Info'!$C$2,F267='Concert Info'!$C$7), 1, IF(OR(F267='Concert Info'!$C$3, F267='Concert Info'!$C$10, F267='Concert Info'!$C$14), 2, IF(F267='Concert Info'!$C$8, 3, IF(OR(F267='Concert Info'!$C$4, F267='Concert Info'!$C$9), 4, IF(OR(F267='Concert Info'!$C$5, F267='Concert Info'!$C$11), 6, IF(F267='Concert Info'!$C$12, 7)))))))</f>
        <v>6</v>
      </c>
      <c r="I267" s="2">
        <v>7816</v>
      </c>
      <c r="J267" s="2">
        <f>IF('Ticket Prices'!F267='Concert Info'!$C$2,'Concert Info'!$J$2,IF('Ticket Prices'!F267='Concert Info'!$C$3,'Concert Info'!$J$3,IF('Ticket Prices'!F267='Concert Info'!$C$4,'Concert Info'!$J$4,IF('Ticket Prices'!F267='Concert Info'!$C$5,'Concert Info'!$J$5,IF('Ticket Prices'!F267='Concert Info'!$C$6,'Concert Info'!$J$6,IF('Ticket Prices'!F267='Concert Info'!$C$7,'Concert Info'!$J$7,IF('Ticket Prices'!F267='Concert Info'!$C$8,'Concert Info'!$J$8,IF('Ticket Prices'!F267='Concert Info'!$C$9,'Concert Info'!$J$9,IF('Ticket Prices'!F267='Concert Info'!$C$10,'Concert Info'!$J$10,IF('Ticket Prices'!F267='Concert Info'!$C$11,'Concert Info'!$J$11,IF('Ticket Prices'!F267='Concert Info'!$C$12,'Concert Info'!$J$12,IF('Ticket Prices'!F267='Concert Info'!$C$13,'Concert Info'!$J$13,IF('Ticket Prices'!F267='Concert Info'!$C$14,'Concert Info'!$J$14,0)))))))))))))</f>
        <v>916</v>
      </c>
      <c r="K267" s="31">
        <f t="shared" si="24"/>
        <v>53.5</v>
      </c>
    </row>
    <row r="268" spans="1:11" x14ac:dyDescent="0.25">
      <c r="A268" s="2">
        <v>267</v>
      </c>
      <c r="B268" s="19">
        <v>43890</v>
      </c>
      <c r="C268" s="15">
        <v>238</v>
      </c>
      <c r="D268" s="2" t="s">
        <v>60</v>
      </c>
      <c r="E268" s="2">
        <f t="shared" si="23"/>
        <v>2</v>
      </c>
      <c r="F268" s="2" t="s">
        <v>41</v>
      </c>
      <c r="G268" s="18">
        <f>'Concert Info'!$A$11-'Ticket Prices'!B268</f>
        <v>28</v>
      </c>
      <c r="H268" s="18">
        <f>IF(OR(F268='Concert Info'!$C$6, F268='Concert Info'!$C$13), 5, IF(OR(F268='Concert Info'!$C$2,F268='Concert Info'!$C$7), 1, IF(OR(F268='Concert Info'!$C$3, F268='Concert Info'!$C$10, F268='Concert Info'!$C$14), 2, IF(F268='Concert Info'!$C$8, 3, IF(OR(F268='Concert Info'!$C$4, F268='Concert Info'!$C$9), 4, IF(OR(F268='Concert Info'!$C$5, F268='Concert Info'!$C$11), 6, IF(F268='Concert Info'!$C$12, 7)))))))</f>
        <v>6</v>
      </c>
      <c r="I268" s="2">
        <v>7816</v>
      </c>
      <c r="J268" s="2">
        <f>IF('Ticket Prices'!F268='Concert Info'!$C$2,'Concert Info'!$J$2,IF('Ticket Prices'!F268='Concert Info'!$C$3,'Concert Info'!$J$3,IF('Ticket Prices'!F268='Concert Info'!$C$4,'Concert Info'!$J$4,IF('Ticket Prices'!F268='Concert Info'!$C$5,'Concert Info'!$J$5,IF('Ticket Prices'!F268='Concert Info'!$C$6,'Concert Info'!$J$6,IF('Ticket Prices'!F268='Concert Info'!$C$7,'Concert Info'!$J$7,IF('Ticket Prices'!F268='Concert Info'!$C$8,'Concert Info'!$J$8,IF('Ticket Prices'!F268='Concert Info'!$C$9,'Concert Info'!$J$9,IF('Ticket Prices'!F268='Concert Info'!$C$10,'Concert Info'!$J$10,IF('Ticket Prices'!F268='Concert Info'!$C$11,'Concert Info'!$J$11,IF('Ticket Prices'!F268='Concert Info'!$C$12,'Concert Info'!$J$12,IF('Ticket Prices'!F268='Concert Info'!$C$13,'Concert Info'!$J$13,IF('Ticket Prices'!F268='Concert Info'!$C$14,'Concert Info'!$J$14,0)))))))))))))</f>
        <v>916</v>
      </c>
      <c r="K268" s="31">
        <f t="shared" si="24"/>
        <v>34.4</v>
      </c>
    </row>
    <row r="269" spans="1:11" x14ac:dyDescent="0.25">
      <c r="A269" s="2">
        <v>268</v>
      </c>
      <c r="B269" s="19">
        <v>43890</v>
      </c>
      <c r="C269" s="15">
        <v>220</v>
      </c>
      <c r="D269" s="2" t="s">
        <v>59</v>
      </c>
      <c r="E269" s="2">
        <f t="shared" si="23"/>
        <v>1</v>
      </c>
      <c r="F269" s="2" t="s">
        <v>41</v>
      </c>
      <c r="G269" s="18">
        <f>'Concert Info'!$A$11-'Ticket Prices'!B269</f>
        <v>28</v>
      </c>
      <c r="H269" s="18">
        <f>IF(OR(F269='Concert Info'!$C$6, F269='Concert Info'!$C$13), 5, IF(OR(F269='Concert Info'!$C$2,F269='Concert Info'!$C$7), 1, IF(OR(F269='Concert Info'!$C$3, F269='Concert Info'!$C$10, F269='Concert Info'!$C$14), 2, IF(F269='Concert Info'!$C$8, 3, IF(OR(F269='Concert Info'!$C$4, F269='Concert Info'!$C$9), 4, IF(OR(F269='Concert Info'!$C$5, F269='Concert Info'!$C$11), 6, IF(F269='Concert Info'!$C$12, 7)))))))</f>
        <v>6</v>
      </c>
      <c r="I269" s="2">
        <v>7816</v>
      </c>
      <c r="J269" s="2">
        <f>IF('Ticket Prices'!F269='Concert Info'!$C$2,'Concert Info'!$J$2,IF('Ticket Prices'!F269='Concert Info'!$C$3,'Concert Info'!$J$3,IF('Ticket Prices'!F269='Concert Info'!$C$4,'Concert Info'!$J$4,IF('Ticket Prices'!F269='Concert Info'!$C$5,'Concert Info'!$J$5,IF('Ticket Prices'!F269='Concert Info'!$C$6,'Concert Info'!$J$6,IF('Ticket Prices'!F269='Concert Info'!$C$7,'Concert Info'!$J$7,IF('Ticket Prices'!F269='Concert Info'!$C$8,'Concert Info'!$J$8,IF('Ticket Prices'!F269='Concert Info'!$C$9,'Concert Info'!$J$9,IF('Ticket Prices'!F269='Concert Info'!$C$10,'Concert Info'!$J$10,IF('Ticket Prices'!F269='Concert Info'!$C$11,'Concert Info'!$J$11,IF('Ticket Prices'!F269='Concert Info'!$C$12,'Concert Info'!$J$12,IF('Ticket Prices'!F269='Concert Info'!$C$13,'Concert Info'!$J$13,IF('Ticket Prices'!F269='Concert Info'!$C$14,'Concert Info'!$J$14,0)))))))))))))</f>
        <v>916</v>
      </c>
      <c r="K269" s="31">
        <f t="shared" si="24"/>
        <v>34.4</v>
      </c>
    </row>
    <row r="270" spans="1:11" x14ac:dyDescent="0.25">
      <c r="A270" s="2">
        <v>269</v>
      </c>
      <c r="B270" s="19">
        <v>43890</v>
      </c>
      <c r="C270" s="15">
        <v>318</v>
      </c>
      <c r="D270" s="2" t="s">
        <v>52</v>
      </c>
      <c r="E270" s="2">
        <f t="shared" si="23"/>
        <v>10</v>
      </c>
      <c r="F270" s="2" t="s">
        <v>95</v>
      </c>
      <c r="G270" s="18">
        <f>'Concert Info'!$A$12-'Ticket Prices'!B270</f>
        <v>34</v>
      </c>
      <c r="H270" s="18">
        <f>IF(OR(F270='Concert Info'!$C$6, F270='Concert Info'!$C$13), 5, IF(OR(F270='Concert Info'!$C$2,F270='Concert Info'!$C$7), 1, IF(OR(F270='Concert Info'!$C$3, F270='Concert Info'!$C$10, F270='Concert Info'!$C$14), 2, IF(F270='Concert Info'!$C$8, 3, IF(OR(F270='Concert Info'!$C$4, F270='Concert Info'!$C$9), 4, IF(OR(F270='Concert Info'!$C$5, F270='Concert Info'!$C$11), 6, IF(F270='Concert Info'!$C$12, 7)))))))</f>
        <v>7</v>
      </c>
      <c r="I270" s="2">
        <v>2265</v>
      </c>
      <c r="J270" s="2">
        <f>IF('Ticket Prices'!F270='Concert Info'!$C$2,'Concert Info'!$J$2,IF('Ticket Prices'!F270='Concert Info'!$C$3,'Concert Info'!$J$3,IF('Ticket Prices'!F270='Concert Info'!$C$4,'Concert Info'!$J$4,IF('Ticket Prices'!F270='Concert Info'!$C$5,'Concert Info'!$J$5,IF('Ticket Prices'!F270='Concert Info'!$C$6,'Concert Info'!$J$6,IF('Ticket Prices'!F270='Concert Info'!$C$7,'Concert Info'!$J$7,IF('Ticket Prices'!F270='Concert Info'!$C$8,'Concert Info'!$J$8,IF('Ticket Prices'!F270='Concert Info'!$C$9,'Concert Info'!$J$9,IF('Ticket Prices'!F270='Concert Info'!$C$10,'Concert Info'!$J$10,IF('Ticket Prices'!F270='Concert Info'!$C$11,'Concert Info'!$J$11,IF('Ticket Prices'!F270='Concert Info'!$C$12,'Concert Info'!$J$12,IF('Ticket Prices'!F270='Concert Info'!$C$13,'Concert Info'!$J$13,IF('Ticket Prices'!F270='Concert Info'!$C$14,'Concert Info'!$J$14,0)))))))))))))</f>
        <v>2162</v>
      </c>
      <c r="K270" s="31">
        <v>149.5</v>
      </c>
    </row>
    <row r="271" spans="1:11" x14ac:dyDescent="0.25">
      <c r="A271" s="2">
        <v>270</v>
      </c>
      <c r="B271" s="19">
        <v>43890</v>
      </c>
      <c r="C271" s="15">
        <v>450</v>
      </c>
      <c r="D271" s="2" t="s">
        <v>49</v>
      </c>
      <c r="E271" s="2">
        <f t="shared" si="23"/>
        <v>9</v>
      </c>
      <c r="F271" s="2" t="s">
        <v>95</v>
      </c>
      <c r="G271" s="18">
        <f>'Concert Info'!$A$12-'Ticket Prices'!B271</f>
        <v>34</v>
      </c>
      <c r="H271" s="18">
        <f>IF(OR(F271='Concert Info'!$C$6, F271='Concert Info'!$C$13), 5, IF(OR(F271='Concert Info'!$C$2,F271='Concert Info'!$C$7), 1, IF(OR(F271='Concert Info'!$C$3, F271='Concert Info'!$C$10, F271='Concert Info'!$C$14), 2, IF(F271='Concert Info'!$C$8, 3, IF(OR(F271='Concert Info'!$C$4, F271='Concert Info'!$C$9), 4, IF(OR(F271='Concert Info'!$C$5, F271='Concert Info'!$C$11), 6, IF(F271='Concert Info'!$C$12, 7)))))))</f>
        <v>7</v>
      </c>
      <c r="I271" s="2">
        <v>2265</v>
      </c>
      <c r="J271" s="2">
        <f>IF('Ticket Prices'!F271='Concert Info'!$C$2,'Concert Info'!$J$2,IF('Ticket Prices'!F271='Concert Info'!$C$3,'Concert Info'!$J$3,IF('Ticket Prices'!F271='Concert Info'!$C$4,'Concert Info'!$J$4,IF('Ticket Prices'!F271='Concert Info'!$C$5,'Concert Info'!$J$5,IF('Ticket Prices'!F271='Concert Info'!$C$6,'Concert Info'!$J$6,IF('Ticket Prices'!F271='Concert Info'!$C$7,'Concert Info'!$J$7,IF('Ticket Prices'!F271='Concert Info'!$C$8,'Concert Info'!$J$8,IF('Ticket Prices'!F271='Concert Info'!$C$9,'Concert Info'!$J$9,IF('Ticket Prices'!F271='Concert Info'!$C$10,'Concert Info'!$J$10,IF('Ticket Prices'!F271='Concert Info'!$C$11,'Concert Info'!$J$11,IF('Ticket Prices'!F271='Concert Info'!$C$12,'Concert Info'!$J$12,IF('Ticket Prices'!F271='Concert Info'!$C$13,'Concert Info'!$J$13,IF('Ticket Prices'!F271='Concert Info'!$C$14,'Concert Info'!$J$14,0)))))))))))))</f>
        <v>2162</v>
      </c>
      <c r="K271" s="31">
        <v>149.5</v>
      </c>
    </row>
    <row r="272" spans="1:11" x14ac:dyDescent="0.25">
      <c r="A272" s="2">
        <v>271</v>
      </c>
      <c r="B272" s="19">
        <v>43890</v>
      </c>
      <c r="C272" s="15">
        <v>425</v>
      </c>
      <c r="D272" s="2" t="s">
        <v>55</v>
      </c>
      <c r="E272" s="2">
        <f t="shared" si="23"/>
        <v>8</v>
      </c>
      <c r="F272" s="2" t="s">
        <v>95</v>
      </c>
      <c r="G272" s="18">
        <f>'Concert Info'!$A$12-'Ticket Prices'!B272</f>
        <v>34</v>
      </c>
      <c r="H272" s="18">
        <f>IF(OR(F272='Concert Info'!$C$6, F272='Concert Info'!$C$13), 5, IF(OR(F272='Concert Info'!$C$2,F272='Concert Info'!$C$7), 1, IF(OR(F272='Concert Info'!$C$3, F272='Concert Info'!$C$10, F272='Concert Info'!$C$14), 2, IF(F272='Concert Info'!$C$8, 3, IF(OR(F272='Concert Info'!$C$4, F272='Concert Info'!$C$9), 4, IF(OR(F272='Concert Info'!$C$5, F272='Concert Info'!$C$11), 6, IF(F272='Concert Info'!$C$12, 7)))))))</f>
        <v>7</v>
      </c>
      <c r="I272" s="2">
        <v>2265</v>
      </c>
      <c r="J272" s="2">
        <f>IF('Ticket Prices'!F272='Concert Info'!$C$2,'Concert Info'!$J$2,IF('Ticket Prices'!F272='Concert Info'!$C$3,'Concert Info'!$J$3,IF('Ticket Prices'!F272='Concert Info'!$C$4,'Concert Info'!$J$4,IF('Ticket Prices'!F272='Concert Info'!$C$5,'Concert Info'!$J$5,IF('Ticket Prices'!F272='Concert Info'!$C$6,'Concert Info'!$J$6,IF('Ticket Prices'!F272='Concert Info'!$C$7,'Concert Info'!$J$7,IF('Ticket Prices'!F272='Concert Info'!$C$8,'Concert Info'!$J$8,IF('Ticket Prices'!F272='Concert Info'!$C$9,'Concert Info'!$J$9,IF('Ticket Prices'!F272='Concert Info'!$C$10,'Concert Info'!$J$10,IF('Ticket Prices'!F272='Concert Info'!$C$11,'Concert Info'!$J$11,IF('Ticket Prices'!F272='Concert Info'!$C$12,'Concert Info'!$J$12,IF('Ticket Prices'!F272='Concert Info'!$C$13,'Concert Info'!$J$13,IF('Ticket Prices'!F272='Concert Info'!$C$14,'Concert Info'!$J$14,0)))))))))))))</f>
        <v>2162</v>
      </c>
      <c r="K272" s="31">
        <v>149.5</v>
      </c>
    </row>
    <row r="273" spans="1:11" x14ac:dyDescent="0.25">
      <c r="A273" s="2">
        <v>272</v>
      </c>
      <c r="B273" s="19">
        <v>43890</v>
      </c>
      <c r="C273" s="15">
        <v>309</v>
      </c>
      <c r="D273" s="2" t="s">
        <v>56</v>
      </c>
      <c r="E273" s="2">
        <f t="shared" si="23"/>
        <v>6</v>
      </c>
      <c r="F273" s="2" t="s">
        <v>95</v>
      </c>
      <c r="G273" s="18">
        <f>'Concert Info'!$A$12-'Ticket Prices'!B273</f>
        <v>34</v>
      </c>
      <c r="H273" s="18">
        <f>IF(OR(F273='Concert Info'!$C$6, F273='Concert Info'!$C$13), 5, IF(OR(F273='Concert Info'!$C$2,F273='Concert Info'!$C$7), 1, IF(OR(F273='Concert Info'!$C$3, F273='Concert Info'!$C$10, F273='Concert Info'!$C$14), 2, IF(F273='Concert Info'!$C$8, 3, IF(OR(F273='Concert Info'!$C$4, F273='Concert Info'!$C$9), 4, IF(OR(F273='Concert Info'!$C$5, F273='Concert Info'!$C$11), 6, IF(F273='Concert Info'!$C$12, 7)))))))</f>
        <v>7</v>
      </c>
      <c r="I273" s="2">
        <v>2265</v>
      </c>
      <c r="J273" s="2">
        <f>IF('Ticket Prices'!F273='Concert Info'!$C$2,'Concert Info'!$J$2,IF('Ticket Prices'!F273='Concert Info'!$C$3,'Concert Info'!$J$3,IF('Ticket Prices'!F273='Concert Info'!$C$4,'Concert Info'!$J$4,IF('Ticket Prices'!F273='Concert Info'!$C$5,'Concert Info'!$J$5,IF('Ticket Prices'!F273='Concert Info'!$C$6,'Concert Info'!$J$6,IF('Ticket Prices'!F273='Concert Info'!$C$7,'Concert Info'!$J$7,IF('Ticket Prices'!F273='Concert Info'!$C$8,'Concert Info'!$J$8,IF('Ticket Prices'!F273='Concert Info'!$C$9,'Concert Info'!$J$9,IF('Ticket Prices'!F273='Concert Info'!$C$10,'Concert Info'!$J$10,IF('Ticket Prices'!F273='Concert Info'!$C$11,'Concert Info'!$J$11,IF('Ticket Prices'!F273='Concert Info'!$C$12,'Concert Info'!$J$12,IF('Ticket Prices'!F273='Concert Info'!$C$13,'Concert Info'!$J$13,IF('Ticket Prices'!F273='Concert Info'!$C$14,'Concert Info'!$J$14,0)))))))))))))</f>
        <v>2162</v>
      </c>
      <c r="K273" s="31">
        <v>149.5</v>
      </c>
    </row>
    <row r="274" spans="1:11" x14ac:dyDescent="0.25">
      <c r="A274" s="2">
        <v>273</v>
      </c>
      <c r="B274" s="19">
        <v>43890</v>
      </c>
      <c r="C274" s="15">
        <v>218</v>
      </c>
      <c r="D274" s="2" t="s">
        <v>57</v>
      </c>
      <c r="E274" s="2">
        <f t="shared" si="23"/>
        <v>4</v>
      </c>
      <c r="F274" s="2" t="s">
        <v>95</v>
      </c>
      <c r="G274" s="18">
        <f>'Concert Info'!$A$12-'Ticket Prices'!B274</f>
        <v>34</v>
      </c>
      <c r="H274" s="18">
        <f>IF(OR(F274='Concert Info'!$C$6, F274='Concert Info'!$C$13), 5, IF(OR(F274='Concert Info'!$C$2,F274='Concert Info'!$C$7), 1, IF(OR(F274='Concert Info'!$C$3, F274='Concert Info'!$C$10, F274='Concert Info'!$C$14), 2, IF(F274='Concert Info'!$C$8, 3, IF(OR(F274='Concert Info'!$C$4, F274='Concert Info'!$C$9), 4, IF(OR(F274='Concert Info'!$C$5, F274='Concert Info'!$C$11), 6, IF(F274='Concert Info'!$C$12, 7)))))))</f>
        <v>7</v>
      </c>
      <c r="I274" s="2">
        <v>2265</v>
      </c>
      <c r="J274" s="2">
        <f>IF('Ticket Prices'!F274='Concert Info'!$C$2,'Concert Info'!$J$2,IF('Ticket Prices'!F274='Concert Info'!$C$3,'Concert Info'!$J$3,IF('Ticket Prices'!F274='Concert Info'!$C$4,'Concert Info'!$J$4,IF('Ticket Prices'!F274='Concert Info'!$C$5,'Concert Info'!$J$5,IF('Ticket Prices'!F274='Concert Info'!$C$6,'Concert Info'!$J$6,IF('Ticket Prices'!F274='Concert Info'!$C$7,'Concert Info'!$J$7,IF('Ticket Prices'!F274='Concert Info'!$C$8,'Concert Info'!$J$8,IF('Ticket Prices'!F274='Concert Info'!$C$9,'Concert Info'!$J$9,IF('Ticket Prices'!F274='Concert Info'!$C$10,'Concert Info'!$J$10,IF('Ticket Prices'!F274='Concert Info'!$C$11,'Concert Info'!$J$11,IF('Ticket Prices'!F274='Concert Info'!$C$12,'Concert Info'!$J$12,IF('Ticket Prices'!F274='Concert Info'!$C$13,'Concert Info'!$J$13,IF('Ticket Prices'!F274='Concert Info'!$C$14,'Concert Info'!$J$14,0)))))))))))))</f>
        <v>2162</v>
      </c>
      <c r="K274" s="31">
        <v>59.5</v>
      </c>
    </row>
    <row r="275" spans="1:11" x14ac:dyDescent="0.25">
      <c r="A275" s="2">
        <v>274</v>
      </c>
      <c r="B275" s="19">
        <v>43890</v>
      </c>
      <c r="C275" s="15">
        <v>207</v>
      </c>
      <c r="D275" s="2" t="s">
        <v>58</v>
      </c>
      <c r="E275" s="2">
        <f t="shared" si="23"/>
        <v>3</v>
      </c>
      <c r="F275" s="2" t="s">
        <v>95</v>
      </c>
      <c r="G275" s="18">
        <f>'Concert Info'!$A$12-'Ticket Prices'!B275</f>
        <v>34</v>
      </c>
      <c r="H275" s="18">
        <f>IF(OR(F275='Concert Info'!$C$6, F275='Concert Info'!$C$13), 5, IF(OR(F275='Concert Info'!$C$2,F275='Concert Info'!$C$7), 1, IF(OR(F275='Concert Info'!$C$3, F275='Concert Info'!$C$10, F275='Concert Info'!$C$14), 2, IF(F275='Concert Info'!$C$8, 3, IF(OR(F275='Concert Info'!$C$4, F275='Concert Info'!$C$9), 4, IF(OR(F275='Concert Info'!$C$5, F275='Concert Info'!$C$11), 6, IF(F275='Concert Info'!$C$12, 7)))))))</f>
        <v>7</v>
      </c>
      <c r="I275" s="2">
        <v>2265</v>
      </c>
      <c r="J275" s="2">
        <f>IF('Ticket Prices'!F275='Concert Info'!$C$2,'Concert Info'!$J$2,IF('Ticket Prices'!F275='Concert Info'!$C$3,'Concert Info'!$J$3,IF('Ticket Prices'!F275='Concert Info'!$C$4,'Concert Info'!$J$4,IF('Ticket Prices'!F275='Concert Info'!$C$5,'Concert Info'!$J$5,IF('Ticket Prices'!F275='Concert Info'!$C$6,'Concert Info'!$J$6,IF('Ticket Prices'!F275='Concert Info'!$C$7,'Concert Info'!$J$7,IF('Ticket Prices'!F275='Concert Info'!$C$8,'Concert Info'!$J$8,IF('Ticket Prices'!F275='Concert Info'!$C$9,'Concert Info'!$J$9,IF('Ticket Prices'!F275='Concert Info'!$C$10,'Concert Info'!$J$10,IF('Ticket Prices'!F275='Concert Info'!$C$11,'Concert Info'!$J$11,IF('Ticket Prices'!F275='Concert Info'!$C$12,'Concert Info'!$J$12,IF('Ticket Prices'!F275='Concert Info'!$C$13,'Concert Info'!$J$13,IF('Ticket Prices'!F275='Concert Info'!$C$14,'Concert Info'!$J$14,0)))))))))))))</f>
        <v>2162</v>
      </c>
      <c r="K275" s="31">
        <v>39.5</v>
      </c>
    </row>
    <row r="276" spans="1:11" x14ac:dyDescent="0.25">
      <c r="A276" s="2">
        <v>275</v>
      </c>
      <c r="B276" s="19">
        <v>43890</v>
      </c>
      <c r="C276" s="15">
        <v>347</v>
      </c>
      <c r="D276" s="2" t="s">
        <v>52</v>
      </c>
      <c r="E276" s="2">
        <f t="shared" si="23"/>
        <v>10</v>
      </c>
      <c r="F276" s="2" t="s">
        <v>96</v>
      </c>
      <c r="G276" s="18">
        <f>'Concert Info'!$A$13-'Ticket Prices'!B276</f>
        <v>35</v>
      </c>
      <c r="H276" s="18">
        <f>IF(OR(F276='Concert Info'!$C$6, F276='Concert Info'!$C$13), 5, IF(OR(F276='Concert Info'!$C$2,F276='Concert Info'!$C$7), 1, IF(OR(F276='Concert Info'!$C$3, F276='Concert Info'!$C$10, F276='Concert Info'!$C$14), 2, IF(F276='Concert Info'!$C$8, 3, IF(OR(F276='Concert Info'!$C$4, F276='Concert Info'!$C$9), 4, IF(OR(F276='Concert Info'!$C$5, F276='Concert Info'!$C$11), 6, IF(F276='Concert Info'!$C$12, 7)))))))</f>
        <v>5</v>
      </c>
      <c r="I276" s="2">
        <v>2794</v>
      </c>
      <c r="J276" s="2">
        <f>IF('Ticket Prices'!F276='Concert Info'!$C$2,'Concert Info'!$J$2,IF('Ticket Prices'!F276='Concert Info'!$C$3,'Concert Info'!$J$3,IF('Ticket Prices'!F276='Concert Info'!$C$4,'Concert Info'!$J$4,IF('Ticket Prices'!F276='Concert Info'!$C$5,'Concert Info'!$J$5,IF('Ticket Prices'!F276='Concert Info'!$C$6,'Concert Info'!$J$6,IF('Ticket Prices'!F276='Concert Info'!$C$7,'Concert Info'!$J$7,IF('Ticket Prices'!F276='Concert Info'!$C$8,'Concert Info'!$J$8,IF('Ticket Prices'!F276='Concert Info'!$C$9,'Concert Info'!$J$9,IF('Ticket Prices'!F276='Concert Info'!$C$10,'Concert Info'!$J$10,IF('Ticket Prices'!F276='Concert Info'!$C$11,'Concert Info'!$J$11,IF('Ticket Prices'!F276='Concert Info'!$C$12,'Concert Info'!$J$12,IF('Ticket Prices'!F276='Concert Info'!$C$13,'Concert Info'!$J$13,IF('Ticket Prices'!F276='Concert Info'!$C$14,'Concert Info'!$J$14,0)))))))))))))</f>
        <v>2162</v>
      </c>
      <c r="K276" s="31">
        <v>149.5</v>
      </c>
    </row>
    <row r="277" spans="1:11" x14ac:dyDescent="0.25">
      <c r="A277" s="2">
        <v>276</v>
      </c>
      <c r="B277" s="19">
        <v>43890</v>
      </c>
      <c r="C277" s="15">
        <v>552</v>
      </c>
      <c r="D277" s="2" t="s">
        <v>49</v>
      </c>
      <c r="E277" s="2">
        <f t="shared" si="23"/>
        <v>9</v>
      </c>
      <c r="F277" s="2" t="s">
        <v>96</v>
      </c>
      <c r="G277" s="18">
        <f>'Concert Info'!$A$13-'Ticket Prices'!B277</f>
        <v>35</v>
      </c>
      <c r="H277" s="18">
        <f>IF(OR(F277='Concert Info'!$C$6, F277='Concert Info'!$C$13), 5, IF(OR(F277='Concert Info'!$C$2,F277='Concert Info'!$C$7), 1, IF(OR(F277='Concert Info'!$C$3, F277='Concert Info'!$C$10, F277='Concert Info'!$C$14), 2, IF(F277='Concert Info'!$C$8, 3, IF(OR(F277='Concert Info'!$C$4, F277='Concert Info'!$C$9), 4, IF(OR(F277='Concert Info'!$C$5, F277='Concert Info'!$C$11), 6, IF(F277='Concert Info'!$C$12, 7)))))))</f>
        <v>5</v>
      </c>
      <c r="I277" s="2">
        <v>2794</v>
      </c>
      <c r="J277" s="2">
        <f>IF('Ticket Prices'!F277='Concert Info'!$C$2,'Concert Info'!$J$2,IF('Ticket Prices'!F277='Concert Info'!$C$3,'Concert Info'!$J$3,IF('Ticket Prices'!F277='Concert Info'!$C$4,'Concert Info'!$J$4,IF('Ticket Prices'!F277='Concert Info'!$C$5,'Concert Info'!$J$5,IF('Ticket Prices'!F277='Concert Info'!$C$6,'Concert Info'!$J$6,IF('Ticket Prices'!F277='Concert Info'!$C$7,'Concert Info'!$J$7,IF('Ticket Prices'!F277='Concert Info'!$C$8,'Concert Info'!$J$8,IF('Ticket Prices'!F277='Concert Info'!$C$9,'Concert Info'!$J$9,IF('Ticket Prices'!F277='Concert Info'!$C$10,'Concert Info'!$J$10,IF('Ticket Prices'!F277='Concert Info'!$C$11,'Concert Info'!$J$11,IF('Ticket Prices'!F277='Concert Info'!$C$12,'Concert Info'!$J$12,IF('Ticket Prices'!F277='Concert Info'!$C$13,'Concert Info'!$J$13,IF('Ticket Prices'!F277='Concert Info'!$C$14,'Concert Info'!$J$14,0)))))))))))))</f>
        <v>2162</v>
      </c>
      <c r="K277" s="31">
        <v>149.5</v>
      </c>
    </row>
    <row r="278" spans="1:11" x14ac:dyDescent="0.25">
      <c r="A278" s="2">
        <v>277</v>
      </c>
      <c r="B278" s="19">
        <v>43890</v>
      </c>
      <c r="C278" s="15">
        <v>448</v>
      </c>
      <c r="D278" s="2" t="s">
        <v>55</v>
      </c>
      <c r="E278" s="2">
        <f t="shared" si="23"/>
        <v>8</v>
      </c>
      <c r="F278" s="2" t="s">
        <v>96</v>
      </c>
      <c r="G278" s="18">
        <f>'Concert Info'!$A$13-'Ticket Prices'!B278</f>
        <v>35</v>
      </c>
      <c r="H278" s="18">
        <f>IF(OR(F278='Concert Info'!$C$6, F278='Concert Info'!$C$13), 5, IF(OR(F278='Concert Info'!$C$2,F278='Concert Info'!$C$7), 1, IF(OR(F278='Concert Info'!$C$3, F278='Concert Info'!$C$10, F278='Concert Info'!$C$14), 2, IF(F278='Concert Info'!$C$8, 3, IF(OR(F278='Concert Info'!$C$4, F278='Concert Info'!$C$9), 4, IF(OR(F278='Concert Info'!$C$5, F278='Concert Info'!$C$11), 6, IF(F278='Concert Info'!$C$12, 7)))))))</f>
        <v>5</v>
      </c>
      <c r="I278" s="2">
        <v>2794</v>
      </c>
      <c r="J278" s="2">
        <f>IF('Ticket Prices'!F278='Concert Info'!$C$2,'Concert Info'!$J$2,IF('Ticket Prices'!F278='Concert Info'!$C$3,'Concert Info'!$J$3,IF('Ticket Prices'!F278='Concert Info'!$C$4,'Concert Info'!$J$4,IF('Ticket Prices'!F278='Concert Info'!$C$5,'Concert Info'!$J$5,IF('Ticket Prices'!F278='Concert Info'!$C$6,'Concert Info'!$J$6,IF('Ticket Prices'!F278='Concert Info'!$C$7,'Concert Info'!$J$7,IF('Ticket Prices'!F278='Concert Info'!$C$8,'Concert Info'!$J$8,IF('Ticket Prices'!F278='Concert Info'!$C$9,'Concert Info'!$J$9,IF('Ticket Prices'!F278='Concert Info'!$C$10,'Concert Info'!$J$10,IF('Ticket Prices'!F278='Concert Info'!$C$11,'Concert Info'!$J$11,IF('Ticket Prices'!F278='Concert Info'!$C$12,'Concert Info'!$J$12,IF('Ticket Prices'!F278='Concert Info'!$C$13,'Concert Info'!$J$13,IF('Ticket Prices'!F278='Concert Info'!$C$14,'Concert Info'!$J$14,0)))))))))))))</f>
        <v>2162</v>
      </c>
      <c r="K278" s="31">
        <v>149.5</v>
      </c>
    </row>
    <row r="279" spans="1:11" x14ac:dyDescent="0.25">
      <c r="A279" s="2">
        <v>278</v>
      </c>
      <c r="B279" s="19">
        <v>43890</v>
      </c>
      <c r="C279" s="15">
        <v>312</v>
      </c>
      <c r="D279" s="2" t="s">
        <v>56</v>
      </c>
      <c r="E279" s="2">
        <f t="shared" si="23"/>
        <v>6</v>
      </c>
      <c r="F279" s="2" t="s">
        <v>96</v>
      </c>
      <c r="G279" s="18">
        <f>'Concert Info'!$A$13-'Ticket Prices'!B279</f>
        <v>35</v>
      </c>
      <c r="H279" s="18">
        <f>IF(OR(F279='Concert Info'!$C$6, F279='Concert Info'!$C$13), 5, IF(OR(F279='Concert Info'!$C$2,F279='Concert Info'!$C$7), 1, IF(OR(F279='Concert Info'!$C$3, F279='Concert Info'!$C$10, F279='Concert Info'!$C$14), 2, IF(F279='Concert Info'!$C$8, 3, IF(OR(F279='Concert Info'!$C$4, F279='Concert Info'!$C$9), 4, IF(OR(F279='Concert Info'!$C$5, F279='Concert Info'!$C$11), 6, IF(F279='Concert Info'!$C$12, 7)))))))</f>
        <v>5</v>
      </c>
      <c r="I279" s="2">
        <v>2794</v>
      </c>
      <c r="J279" s="2">
        <f>IF('Ticket Prices'!F279='Concert Info'!$C$2,'Concert Info'!$J$2,IF('Ticket Prices'!F279='Concert Info'!$C$3,'Concert Info'!$J$3,IF('Ticket Prices'!F279='Concert Info'!$C$4,'Concert Info'!$J$4,IF('Ticket Prices'!F279='Concert Info'!$C$5,'Concert Info'!$J$5,IF('Ticket Prices'!F279='Concert Info'!$C$6,'Concert Info'!$J$6,IF('Ticket Prices'!F279='Concert Info'!$C$7,'Concert Info'!$J$7,IF('Ticket Prices'!F279='Concert Info'!$C$8,'Concert Info'!$J$8,IF('Ticket Prices'!F279='Concert Info'!$C$9,'Concert Info'!$J$9,IF('Ticket Prices'!F279='Concert Info'!$C$10,'Concert Info'!$J$10,IF('Ticket Prices'!F279='Concert Info'!$C$11,'Concert Info'!$J$11,IF('Ticket Prices'!F279='Concert Info'!$C$12,'Concert Info'!$J$12,IF('Ticket Prices'!F279='Concert Info'!$C$13,'Concert Info'!$J$13,IF('Ticket Prices'!F279='Concert Info'!$C$14,'Concert Info'!$J$14,0)))))))))))))</f>
        <v>2162</v>
      </c>
      <c r="K279" s="31">
        <v>149.5</v>
      </c>
    </row>
    <row r="280" spans="1:11" x14ac:dyDescent="0.25">
      <c r="A280" s="2">
        <v>279</v>
      </c>
      <c r="B280" s="19">
        <v>43890</v>
      </c>
      <c r="C280" s="15">
        <v>274</v>
      </c>
      <c r="D280" s="2" t="s">
        <v>57</v>
      </c>
      <c r="E280" s="2">
        <f t="shared" si="23"/>
        <v>4</v>
      </c>
      <c r="F280" s="2" t="s">
        <v>96</v>
      </c>
      <c r="G280" s="18">
        <f>'Concert Info'!$A$13-'Ticket Prices'!B280</f>
        <v>35</v>
      </c>
      <c r="H280" s="18">
        <f>IF(OR(F280='Concert Info'!$C$6, F280='Concert Info'!$C$13), 5, IF(OR(F280='Concert Info'!$C$2,F280='Concert Info'!$C$7), 1, IF(OR(F280='Concert Info'!$C$3, F280='Concert Info'!$C$10, F280='Concert Info'!$C$14), 2, IF(F280='Concert Info'!$C$8, 3, IF(OR(F280='Concert Info'!$C$4, F280='Concert Info'!$C$9), 4, IF(OR(F280='Concert Info'!$C$5, F280='Concert Info'!$C$11), 6, IF(F280='Concert Info'!$C$12, 7)))))))</f>
        <v>5</v>
      </c>
      <c r="I280" s="2">
        <v>2794</v>
      </c>
      <c r="J280" s="2">
        <f>IF('Ticket Prices'!F280='Concert Info'!$C$2,'Concert Info'!$J$2,IF('Ticket Prices'!F280='Concert Info'!$C$3,'Concert Info'!$J$3,IF('Ticket Prices'!F280='Concert Info'!$C$4,'Concert Info'!$J$4,IF('Ticket Prices'!F280='Concert Info'!$C$5,'Concert Info'!$J$5,IF('Ticket Prices'!F280='Concert Info'!$C$6,'Concert Info'!$J$6,IF('Ticket Prices'!F280='Concert Info'!$C$7,'Concert Info'!$J$7,IF('Ticket Prices'!F280='Concert Info'!$C$8,'Concert Info'!$J$8,IF('Ticket Prices'!F280='Concert Info'!$C$9,'Concert Info'!$J$9,IF('Ticket Prices'!F280='Concert Info'!$C$10,'Concert Info'!$J$10,IF('Ticket Prices'!F280='Concert Info'!$C$11,'Concert Info'!$J$11,IF('Ticket Prices'!F280='Concert Info'!$C$12,'Concert Info'!$J$12,IF('Ticket Prices'!F280='Concert Info'!$C$13,'Concert Info'!$J$13,IF('Ticket Prices'!F280='Concert Info'!$C$14,'Concert Info'!$J$14,0)))))))))))))</f>
        <v>2162</v>
      </c>
      <c r="K280" s="31">
        <v>59.5</v>
      </c>
    </row>
    <row r="281" spans="1:11" x14ac:dyDescent="0.25">
      <c r="A281" s="2">
        <v>280</v>
      </c>
      <c r="B281" s="19">
        <v>43890</v>
      </c>
      <c r="C281" s="15">
        <v>225</v>
      </c>
      <c r="D281" s="2" t="s">
        <v>58</v>
      </c>
      <c r="E281" s="2">
        <f t="shared" si="23"/>
        <v>3</v>
      </c>
      <c r="F281" s="2" t="s">
        <v>96</v>
      </c>
      <c r="G281" s="18">
        <f>'Concert Info'!$A$13-'Ticket Prices'!B281</f>
        <v>35</v>
      </c>
      <c r="H281" s="18">
        <f>IF(OR(F281='Concert Info'!$C$6, F281='Concert Info'!$C$13), 5, IF(OR(F281='Concert Info'!$C$2,F281='Concert Info'!$C$7), 1, IF(OR(F281='Concert Info'!$C$3, F281='Concert Info'!$C$10, F281='Concert Info'!$C$14), 2, IF(F281='Concert Info'!$C$8, 3, IF(OR(F281='Concert Info'!$C$4, F281='Concert Info'!$C$9), 4, IF(OR(F281='Concert Info'!$C$5, F281='Concert Info'!$C$11), 6, IF(F281='Concert Info'!$C$12, 7)))))))</f>
        <v>5</v>
      </c>
      <c r="I281" s="2">
        <v>2794</v>
      </c>
      <c r="J281" s="2">
        <f>IF('Ticket Prices'!F281='Concert Info'!$C$2,'Concert Info'!$J$2,IF('Ticket Prices'!F281='Concert Info'!$C$3,'Concert Info'!$J$3,IF('Ticket Prices'!F281='Concert Info'!$C$4,'Concert Info'!$J$4,IF('Ticket Prices'!F281='Concert Info'!$C$5,'Concert Info'!$J$5,IF('Ticket Prices'!F281='Concert Info'!$C$6,'Concert Info'!$J$6,IF('Ticket Prices'!F281='Concert Info'!$C$7,'Concert Info'!$J$7,IF('Ticket Prices'!F281='Concert Info'!$C$8,'Concert Info'!$J$8,IF('Ticket Prices'!F281='Concert Info'!$C$9,'Concert Info'!$J$9,IF('Ticket Prices'!F281='Concert Info'!$C$10,'Concert Info'!$J$10,IF('Ticket Prices'!F281='Concert Info'!$C$11,'Concert Info'!$J$11,IF('Ticket Prices'!F281='Concert Info'!$C$12,'Concert Info'!$J$12,IF('Ticket Prices'!F281='Concert Info'!$C$13,'Concert Info'!$J$13,IF('Ticket Prices'!F281='Concert Info'!$C$14,'Concert Info'!$J$14,0)))))))))))))</f>
        <v>2162</v>
      </c>
      <c r="K281" s="31">
        <v>39.5</v>
      </c>
    </row>
    <row r="282" spans="1:11" x14ac:dyDescent="0.25">
      <c r="A282" s="2">
        <v>281</v>
      </c>
      <c r="B282" s="19">
        <v>43890</v>
      </c>
      <c r="C282" s="15">
        <v>340</v>
      </c>
      <c r="D282" s="2" t="s">
        <v>52</v>
      </c>
      <c r="E282" s="2">
        <f t="shared" si="23"/>
        <v>10</v>
      </c>
      <c r="F282" s="2" t="s">
        <v>97</v>
      </c>
      <c r="G282" s="18">
        <f>'Concert Info'!$A$14-'Ticket Prices'!B282</f>
        <v>36</v>
      </c>
      <c r="H282" s="18">
        <f>IF(OR(F282='Concert Info'!$C$6, F282='Concert Info'!$C$13), 5, IF(OR(F282='Concert Info'!$C$2,F282='Concert Info'!$C$7), 1, IF(OR(F282='Concert Info'!$C$3, F282='Concert Info'!$C$10, F282='Concert Info'!$C$14), 2, IF(F282='Concert Info'!$C$8, 3, IF(OR(F282='Concert Info'!$C$4, F282='Concert Info'!$C$9), 4, IF(OR(F282='Concert Info'!$C$5, F282='Concert Info'!$C$11), 6, IF(F282='Concert Info'!$C$12, 7)))))))</f>
        <v>2</v>
      </c>
      <c r="I282" s="2">
        <v>2789</v>
      </c>
      <c r="J282" s="2">
        <f>IF('Ticket Prices'!F282='Concert Info'!$C$2,'Concert Info'!$J$2,IF('Ticket Prices'!F282='Concert Info'!$C$3,'Concert Info'!$J$3,IF('Ticket Prices'!F282='Concert Info'!$C$4,'Concert Info'!$J$4,IF('Ticket Prices'!F282='Concert Info'!$C$5,'Concert Info'!$J$5,IF('Ticket Prices'!F282='Concert Info'!$C$6,'Concert Info'!$J$6,IF('Ticket Prices'!F282='Concert Info'!$C$7,'Concert Info'!$J$7,IF('Ticket Prices'!F282='Concert Info'!$C$8,'Concert Info'!$J$8,IF('Ticket Prices'!F282='Concert Info'!$C$9,'Concert Info'!$J$9,IF('Ticket Prices'!F282='Concert Info'!$C$10,'Concert Info'!$J$10,IF('Ticket Prices'!F282='Concert Info'!$C$11,'Concert Info'!$J$11,IF('Ticket Prices'!F282='Concert Info'!$C$12,'Concert Info'!$J$12,IF('Ticket Prices'!F282='Concert Info'!$C$13,'Concert Info'!$J$13,IF('Ticket Prices'!F282='Concert Info'!$C$14,'Concert Info'!$J$14,0)))))))))))))</f>
        <v>2162</v>
      </c>
      <c r="K282" s="31">
        <v>149.5</v>
      </c>
    </row>
    <row r="283" spans="1:11" x14ac:dyDescent="0.25">
      <c r="A283" s="2">
        <v>282</v>
      </c>
      <c r="B283" s="19">
        <v>43890</v>
      </c>
      <c r="C283" s="15">
        <v>368</v>
      </c>
      <c r="D283" s="2" t="s">
        <v>49</v>
      </c>
      <c r="E283" s="2">
        <f t="shared" si="23"/>
        <v>9</v>
      </c>
      <c r="F283" s="2" t="s">
        <v>97</v>
      </c>
      <c r="G283" s="18">
        <f>'Concert Info'!$A$14-'Ticket Prices'!B283</f>
        <v>36</v>
      </c>
      <c r="H283" s="18">
        <f>IF(OR(F283='Concert Info'!$C$6, F283='Concert Info'!$C$13), 5, IF(OR(F283='Concert Info'!$C$2,F283='Concert Info'!$C$7), 1, IF(OR(F283='Concert Info'!$C$3, F283='Concert Info'!$C$10, F283='Concert Info'!$C$14), 2, IF(F283='Concert Info'!$C$8, 3, IF(OR(F283='Concert Info'!$C$4, F283='Concert Info'!$C$9), 4, IF(OR(F283='Concert Info'!$C$5, F283='Concert Info'!$C$11), 6, IF(F283='Concert Info'!$C$12, 7)))))))</f>
        <v>2</v>
      </c>
      <c r="I283" s="2">
        <v>2789</v>
      </c>
      <c r="J283" s="2">
        <f>IF('Ticket Prices'!F283='Concert Info'!$C$2,'Concert Info'!$J$2,IF('Ticket Prices'!F283='Concert Info'!$C$3,'Concert Info'!$J$3,IF('Ticket Prices'!F283='Concert Info'!$C$4,'Concert Info'!$J$4,IF('Ticket Prices'!F283='Concert Info'!$C$5,'Concert Info'!$J$5,IF('Ticket Prices'!F283='Concert Info'!$C$6,'Concert Info'!$J$6,IF('Ticket Prices'!F283='Concert Info'!$C$7,'Concert Info'!$J$7,IF('Ticket Prices'!F283='Concert Info'!$C$8,'Concert Info'!$J$8,IF('Ticket Prices'!F283='Concert Info'!$C$9,'Concert Info'!$J$9,IF('Ticket Prices'!F283='Concert Info'!$C$10,'Concert Info'!$J$10,IF('Ticket Prices'!F283='Concert Info'!$C$11,'Concert Info'!$J$11,IF('Ticket Prices'!F283='Concert Info'!$C$12,'Concert Info'!$J$12,IF('Ticket Prices'!F283='Concert Info'!$C$13,'Concert Info'!$J$13,IF('Ticket Prices'!F283='Concert Info'!$C$14,'Concert Info'!$J$14,0)))))))))))))</f>
        <v>2162</v>
      </c>
      <c r="K283" s="31">
        <v>149.5</v>
      </c>
    </row>
    <row r="284" spans="1:11" x14ac:dyDescent="0.25">
      <c r="A284" s="2">
        <v>283</v>
      </c>
      <c r="B284" s="19">
        <v>43890</v>
      </c>
      <c r="C284" s="15">
        <v>338</v>
      </c>
      <c r="D284" s="2" t="s">
        <v>55</v>
      </c>
      <c r="E284" s="2">
        <f t="shared" si="23"/>
        <v>8</v>
      </c>
      <c r="F284" s="2" t="s">
        <v>97</v>
      </c>
      <c r="G284" s="18">
        <f>'Concert Info'!$A$14-'Ticket Prices'!B284</f>
        <v>36</v>
      </c>
      <c r="H284" s="18">
        <f>IF(OR(F284='Concert Info'!$C$6, F284='Concert Info'!$C$13), 5, IF(OR(F284='Concert Info'!$C$2,F284='Concert Info'!$C$7), 1, IF(OR(F284='Concert Info'!$C$3, F284='Concert Info'!$C$10, F284='Concert Info'!$C$14), 2, IF(F284='Concert Info'!$C$8, 3, IF(OR(F284='Concert Info'!$C$4, F284='Concert Info'!$C$9), 4, IF(OR(F284='Concert Info'!$C$5, F284='Concert Info'!$C$11), 6, IF(F284='Concert Info'!$C$12, 7)))))))</f>
        <v>2</v>
      </c>
      <c r="I284" s="2">
        <v>2789</v>
      </c>
      <c r="J284" s="2">
        <f>IF('Ticket Prices'!F284='Concert Info'!$C$2,'Concert Info'!$J$2,IF('Ticket Prices'!F284='Concert Info'!$C$3,'Concert Info'!$J$3,IF('Ticket Prices'!F284='Concert Info'!$C$4,'Concert Info'!$J$4,IF('Ticket Prices'!F284='Concert Info'!$C$5,'Concert Info'!$J$5,IF('Ticket Prices'!F284='Concert Info'!$C$6,'Concert Info'!$J$6,IF('Ticket Prices'!F284='Concert Info'!$C$7,'Concert Info'!$J$7,IF('Ticket Prices'!F284='Concert Info'!$C$8,'Concert Info'!$J$8,IF('Ticket Prices'!F284='Concert Info'!$C$9,'Concert Info'!$J$9,IF('Ticket Prices'!F284='Concert Info'!$C$10,'Concert Info'!$J$10,IF('Ticket Prices'!F284='Concert Info'!$C$11,'Concert Info'!$J$11,IF('Ticket Prices'!F284='Concert Info'!$C$12,'Concert Info'!$J$12,IF('Ticket Prices'!F284='Concert Info'!$C$13,'Concert Info'!$J$13,IF('Ticket Prices'!F284='Concert Info'!$C$14,'Concert Info'!$J$14,0)))))))))))))</f>
        <v>2162</v>
      </c>
      <c r="K284" s="31">
        <v>149.5</v>
      </c>
    </row>
    <row r="285" spans="1:11" x14ac:dyDescent="0.25">
      <c r="A285" s="2">
        <v>284</v>
      </c>
      <c r="B285" s="19">
        <v>43890</v>
      </c>
      <c r="C285" s="15">
        <v>261</v>
      </c>
      <c r="D285" s="2" t="s">
        <v>56</v>
      </c>
      <c r="E285" s="2">
        <f t="shared" si="23"/>
        <v>6</v>
      </c>
      <c r="F285" s="2" t="s">
        <v>97</v>
      </c>
      <c r="G285" s="18">
        <f>'Concert Info'!$A$14-'Ticket Prices'!B285</f>
        <v>36</v>
      </c>
      <c r="H285" s="18">
        <f>IF(OR(F285='Concert Info'!$C$6, F285='Concert Info'!$C$13), 5, IF(OR(F285='Concert Info'!$C$2,F285='Concert Info'!$C$7), 1, IF(OR(F285='Concert Info'!$C$3, F285='Concert Info'!$C$10, F285='Concert Info'!$C$14), 2, IF(F285='Concert Info'!$C$8, 3, IF(OR(F285='Concert Info'!$C$4, F285='Concert Info'!$C$9), 4, IF(OR(F285='Concert Info'!$C$5, F285='Concert Info'!$C$11), 6, IF(F285='Concert Info'!$C$12, 7)))))))</f>
        <v>2</v>
      </c>
      <c r="I285" s="2">
        <v>2789</v>
      </c>
      <c r="J285" s="2">
        <f>IF('Ticket Prices'!F285='Concert Info'!$C$2,'Concert Info'!$J$2,IF('Ticket Prices'!F285='Concert Info'!$C$3,'Concert Info'!$J$3,IF('Ticket Prices'!F285='Concert Info'!$C$4,'Concert Info'!$J$4,IF('Ticket Prices'!F285='Concert Info'!$C$5,'Concert Info'!$J$5,IF('Ticket Prices'!F285='Concert Info'!$C$6,'Concert Info'!$J$6,IF('Ticket Prices'!F285='Concert Info'!$C$7,'Concert Info'!$J$7,IF('Ticket Prices'!F285='Concert Info'!$C$8,'Concert Info'!$J$8,IF('Ticket Prices'!F285='Concert Info'!$C$9,'Concert Info'!$J$9,IF('Ticket Prices'!F285='Concert Info'!$C$10,'Concert Info'!$J$10,IF('Ticket Prices'!F285='Concert Info'!$C$11,'Concert Info'!$J$11,IF('Ticket Prices'!F285='Concert Info'!$C$12,'Concert Info'!$J$12,IF('Ticket Prices'!F285='Concert Info'!$C$13,'Concert Info'!$J$13,IF('Ticket Prices'!F285='Concert Info'!$C$14,'Concert Info'!$J$14,0)))))))))))))</f>
        <v>2162</v>
      </c>
      <c r="K285" s="31">
        <v>149.5</v>
      </c>
    </row>
    <row r="286" spans="1:11" x14ac:dyDescent="0.25">
      <c r="A286" s="2">
        <v>285</v>
      </c>
      <c r="B286" s="19">
        <v>43890</v>
      </c>
      <c r="C286" s="15">
        <v>202</v>
      </c>
      <c r="D286" s="2" t="s">
        <v>57</v>
      </c>
      <c r="E286" s="2">
        <f t="shared" si="23"/>
        <v>4</v>
      </c>
      <c r="F286" s="2" t="s">
        <v>97</v>
      </c>
      <c r="G286" s="18">
        <f>'Concert Info'!$A$14-'Ticket Prices'!B286</f>
        <v>36</v>
      </c>
      <c r="H286" s="18">
        <f>IF(OR(F286='Concert Info'!$C$6, F286='Concert Info'!$C$13), 5, IF(OR(F286='Concert Info'!$C$2,F286='Concert Info'!$C$7), 1, IF(OR(F286='Concert Info'!$C$3, F286='Concert Info'!$C$10, F286='Concert Info'!$C$14), 2, IF(F286='Concert Info'!$C$8, 3, IF(OR(F286='Concert Info'!$C$4, F286='Concert Info'!$C$9), 4, IF(OR(F286='Concert Info'!$C$5, F286='Concert Info'!$C$11), 6, IF(F286='Concert Info'!$C$12, 7)))))))</f>
        <v>2</v>
      </c>
      <c r="I286" s="2">
        <v>2789</v>
      </c>
      <c r="J286" s="2">
        <f>IF('Ticket Prices'!F286='Concert Info'!$C$2,'Concert Info'!$J$2,IF('Ticket Prices'!F286='Concert Info'!$C$3,'Concert Info'!$J$3,IF('Ticket Prices'!F286='Concert Info'!$C$4,'Concert Info'!$J$4,IF('Ticket Prices'!F286='Concert Info'!$C$5,'Concert Info'!$J$5,IF('Ticket Prices'!F286='Concert Info'!$C$6,'Concert Info'!$J$6,IF('Ticket Prices'!F286='Concert Info'!$C$7,'Concert Info'!$J$7,IF('Ticket Prices'!F286='Concert Info'!$C$8,'Concert Info'!$J$8,IF('Ticket Prices'!F286='Concert Info'!$C$9,'Concert Info'!$J$9,IF('Ticket Prices'!F286='Concert Info'!$C$10,'Concert Info'!$J$10,IF('Ticket Prices'!F286='Concert Info'!$C$11,'Concert Info'!$J$11,IF('Ticket Prices'!F286='Concert Info'!$C$12,'Concert Info'!$J$12,IF('Ticket Prices'!F286='Concert Info'!$C$13,'Concert Info'!$J$13,IF('Ticket Prices'!F286='Concert Info'!$C$14,'Concert Info'!$J$14,0)))))))))))))</f>
        <v>2162</v>
      </c>
      <c r="K286" s="31">
        <v>59.5</v>
      </c>
    </row>
    <row r="287" spans="1:11" x14ac:dyDescent="0.25">
      <c r="A287" s="2">
        <v>286</v>
      </c>
      <c r="B287" s="19">
        <v>43890</v>
      </c>
      <c r="C287" s="15">
        <v>198</v>
      </c>
      <c r="D287" s="2" t="s">
        <v>58</v>
      </c>
      <c r="E287" s="2">
        <f t="shared" si="23"/>
        <v>3</v>
      </c>
      <c r="F287" s="2" t="s">
        <v>97</v>
      </c>
      <c r="G287" s="18">
        <f>'Concert Info'!$A$14-'Ticket Prices'!B287</f>
        <v>36</v>
      </c>
      <c r="H287" s="18">
        <f>IF(OR(F287='Concert Info'!$C$6, F287='Concert Info'!$C$13), 5, IF(OR(F287='Concert Info'!$C$2,F287='Concert Info'!$C$7), 1, IF(OR(F287='Concert Info'!$C$3, F287='Concert Info'!$C$10, F287='Concert Info'!$C$14), 2, IF(F287='Concert Info'!$C$8, 3, IF(OR(F287='Concert Info'!$C$4, F287='Concert Info'!$C$9), 4, IF(OR(F287='Concert Info'!$C$5, F287='Concert Info'!$C$11), 6, IF(F287='Concert Info'!$C$12, 7)))))))</f>
        <v>2</v>
      </c>
      <c r="I287" s="2">
        <v>2789</v>
      </c>
      <c r="J287" s="2">
        <f>IF('Ticket Prices'!F287='Concert Info'!$C$2,'Concert Info'!$J$2,IF('Ticket Prices'!F287='Concert Info'!$C$3,'Concert Info'!$J$3,IF('Ticket Prices'!F287='Concert Info'!$C$4,'Concert Info'!$J$4,IF('Ticket Prices'!F287='Concert Info'!$C$5,'Concert Info'!$J$5,IF('Ticket Prices'!F287='Concert Info'!$C$6,'Concert Info'!$J$6,IF('Ticket Prices'!F287='Concert Info'!$C$7,'Concert Info'!$J$7,IF('Ticket Prices'!F287='Concert Info'!$C$8,'Concert Info'!$J$8,IF('Ticket Prices'!F287='Concert Info'!$C$9,'Concert Info'!$J$9,IF('Ticket Prices'!F287='Concert Info'!$C$10,'Concert Info'!$J$10,IF('Ticket Prices'!F287='Concert Info'!$C$11,'Concert Info'!$J$11,IF('Ticket Prices'!F287='Concert Info'!$C$12,'Concert Info'!$J$12,IF('Ticket Prices'!F287='Concert Info'!$C$13,'Concert Info'!$J$13,IF('Ticket Prices'!F287='Concert Info'!$C$14,'Concert Info'!$J$14,0)))))))))))))</f>
        <v>2162</v>
      </c>
      <c r="K287" s="31">
        <v>39.5</v>
      </c>
    </row>
    <row r="288" spans="1:11" x14ac:dyDescent="0.25">
      <c r="A288" s="2">
        <v>287</v>
      </c>
      <c r="B288" s="19">
        <v>43891</v>
      </c>
      <c r="C288" s="15">
        <v>581</v>
      </c>
      <c r="D288" s="2" t="s">
        <v>52</v>
      </c>
      <c r="E288" s="2">
        <f t="shared" si="23"/>
        <v>10</v>
      </c>
      <c r="F288" s="2" t="s">
        <v>9</v>
      </c>
      <c r="G288" s="18">
        <f>'Concert Info'!$A$2-'Ticket Prices'!B288</f>
        <v>8</v>
      </c>
      <c r="H288" s="18">
        <f>IF(OR(F288='Concert Info'!$C$6, F288='Concert Info'!$C$13), 5, IF(OR(F288='Concert Info'!$C$2,F288='Concert Info'!$C$7), 1, IF(OR(F288='Concert Info'!$C$3, F288='Concert Info'!$C$10, F288='Concert Info'!$C$14), 2, IF(F288='Concert Info'!$C$8, 3, IF(OR(F288='Concert Info'!$C$4, F288='Concert Info'!$C$9), 4, IF(OR(F288='Concert Info'!$C$5, F288='Concert Info'!$C$11), 6, IF(F288='Concert Info'!$C$12, 7)))))))</f>
        <v>1</v>
      </c>
      <c r="I288" s="2">
        <v>6163</v>
      </c>
      <c r="J288" s="2">
        <f>IF('Ticket Prices'!F288='Concert Info'!$C$2,'Concert Info'!$J$2,IF('Ticket Prices'!F288='Concert Info'!$C$3,'Concert Info'!$J$3,IF('Ticket Prices'!F288='Concert Info'!$C$4,'Concert Info'!$J$4,IF('Ticket Prices'!F288='Concert Info'!$C$5,'Concert Info'!$J$5,IF('Ticket Prices'!F288='Concert Info'!$C$6,'Concert Info'!$J$6,IF('Ticket Prices'!F288='Concert Info'!$C$7,'Concert Info'!$J$7,IF('Ticket Prices'!F288='Concert Info'!$C$8,'Concert Info'!$J$8,IF('Ticket Prices'!F288='Concert Info'!$C$9,'Concert Info'!$J$9,IF('Ticket Prices'!F288='Concert Info'!$C$10,'Concert Info'!$J$10,IF('Ticket Prices'!F288='Concert Info'!$C$11,'Concert Info'!$J$11,IF('Ticket Prices'!F288='Concert Info'!$C$12,'Concert Info'!$J$12,IF('Ticket Prices'!F288='Concert Info'!$C$13,'Concert Info'!$J$13,IF('Ticket Prices'!F288='Concert Info'!$C$14,'Concert Info'!$J$14,0)))))))))))))</f>
        <v>1428</v>
      </c>
      <c r="K288" s="31">
        <f t="shared" ref="K288:K293" si="25">IF(OR(D288="Pit", D288 = "Floor", D288 = "100A"), 145.5, IF(OR(D288="100B", D288="300A"), 95.5, 65.5))</f>
        <v>145.5</v>
      </c>
    </row>
    <row r="289" spans="1:11" x14ac:dyDescent="0.25">
      <c r="A289" s="2">
        <v>288</v>
      </c>
      <c r="B289" s="19">
        <v>43891</v>
      </c>
      <c r="C289" s="15">
        <v>1011</v>
      </c>
      <c r="D289" s="2" t="s">
        <v>49</v>
      </c>
      <c r="E289" s="2">
        <f t="shared" si="23"/>
        <v>9</v>
      </c>
      <c r="F289" s="2" t="s">
        <v>9</v>
      </c>
      <c r="G289" s="18">
        <f>'Concert Info'!$A$2-'Ticket Prices'!B289</f>
        <v>8</v>
      </c>
      <c r="H289" s="18">
        <f>IF(OR(F289='Concert Info'!$C$6, F289='Concert Info'!$C$13), 5, IF(OR(F289='Concert Info'!$C$2,F289='Concert Info'!$C$7), 1, IF(OR(F289='Concert Info'!$C$3, F289='Concert Info'!$C$10, F289='Concert Info'!$C$14), 2, IF(F289='Concert Info'!$C$8, 3, IF(OR(F289='Concert Info'!$C$4, F289='Concert Info'!$C$9), 4, IF(OR(F289='Concert Info'!$C$5, F289='Concert Info'!$C$11), 6, IF(F289='Concert Info'!$C$12, 7)))))))</f>
        <v>1</v>
      </c>
      <c r="I289" s="2">
        <v>6163</v>
      </c>
      <c r="J289" s="2">
        <f>IF('Ticket Prices'!F289='Concert Info'!$C$2,'Concert Info'!$J$2,IF('Ticket Prices'!F289='Concert Info'!$C$3,'Concert Info'!$J$3,IF('Ticket Prices'!F289='Concert Info'!$C$4,'Concert Info'!$J$4,IF('Ticket Prices'!F289='Concert Info'!$C$5,'Concert Info'!$J$5,IF('Ticket Prices'!F289='Concert Info'!$C$6,'Concert Info'!$J$6,IF('Ticket Prices'!F289='Concert Info'!$C$7,'Concert Info'!$J$7,IF('Ticket Prices'!F289='Concert Info'!$C$8,'Concert Info'!$J$8,IF('Ticket Prices'!F289='Concert Info'!$C$9,'Concert Info'!$J$9,IF('Ticket Prices'!F289='Concert Info'!$C$10,'Concert Info'!$J$10,IF('Ticket Prices'!F289='Concert Info'!$C$11,'Concert Info'!$J$11,IF('Ticket Prices'!F289='Concert Info'!$C$12,'Concert Info'!$J$12,IF('Ticket Prices'!F289='Concert Info'!$C$13,'Concert Info'!$J$13,IF('Ticket Prices'!F289='Concert Info'!$C$14,'Concert Info'!$J$14,0)))))))))))))</f>
        <v>1428</v>
      </c>
      <c r="K289" s="31">
        <f t="shared" si="25"/>
        <v>145.5</v>
      </c>
    </row>
    <row r="290" spans="1:11" x14ac:dyDescent="0.25">
      <c r="A290" s="2">
        <v>289</v>
      </c>
      <c r="B290" s="19">
        <v>43891</v>
      </c>
      <c r="C290" s="15">
        <v>666</v>
      </c>
      <c r="D290" s="2" t="s">
        <v>55</v>
      </c>
      <c r="E290" s="2">
        <f t="shared" si="23"/>
        <v>8</v>
      </c>
      <c r="F290" s="2" t="s">
        <v>9</v>
      </c>
      <c r="G290" s="18">
        <f>'Concert Info'!$A$2-'Ticket Prices'!B290</f>
        <v>8</v>
      </c>
      <c r="H290" s="18">
        <f>IF(OR(F290='Concert Info'!$C$6, F290='Concert Info'!$C$13), 5, IF(OR(F290='Concert Info'!$C$2,F290='Concert Info'!$C$7), 1, IF(OR(F290='Concert Info'!$C$3, F290='Concert Info'!$C$10, F290='Concert Info'!$C$14), 2, IF(F290='Concert Info'!$C$8, 3, IF(OR(F290='Concert Info'!$C$4, F290='Concert Info'!$C$9), 4, IF(OR(F290='Concert Info'!$C$5, F290='Concert Info'!$C$11), 6, IF(F290='Concert Info'!$C$12, 7)))))))</f>
        <v>1</v>
      </c>
      <c r="I290" s="2">
        <v>6163</v>
      </c>
      <c r="J290" s="2">
        <f>IF('Ticket Prices'!F290='Concert Info'!$C$2,'Concert Info'!$J$2,IF('Ticket Prices'!F290='Concert Info'!$C$3,'Concert Info'!$J$3,IF('Ticket Prices'!F290='Concert Info'!$C$4,'Concert Info'!$J$4,IF('Ticket Prices'!F290='Concert Info'!$C$5,'Concert Info'!$J$5,IF('Ticket Prices'!F290='Concert Info'!$C$6,'Concert Info'!$J$6,IF('Ticket Prices'!F290='Concert Info'!$C$7,'Concert Info'!$J$7,IF('Ticket Prices'!F290='Concert Info'!$C$8,'Concert Info'!$J$8,IF('Ticket Prices'!F290='Concert Info'!$C$9,'Concert Info'!$J$9,IF('Ticket Prices'!F290='Concert Info'!$C$10,'Concert Info'!$J$10,IF('Ticket Prices'!F290='Concert Info'!$C$11,'Concert Info'!$J$11,IF('Ticket Prices'!F290='Concert Info'!$C$12,'Concert Info'!$J$12,IF('Ticket Prices'!F290='Concert Info'!$C$13,'Concert Info'!$J$13,IF('Ticket Prices'!F290='Concert Info'!$C$14,'Concert Info'!$J$14,0)))))))))))))</f>
        <v>1428</v>
      </c>
      <c r="K290" s="31">
        <f t="shared" si="25"/>
        <v>145.5</v>
      </c>
    </row>
    <row r="291" spans="1:11" x14ac:dyDescent="0.25">
      <c r="A291" s="2">
        <v>290</v>
      </c>
      <c r="B291" s="19">
        <v>43891</v>
      </c>
      <c r="C291" s="15">
        <v>622</v>
      </c>
      <c r="D291" s="2" t="s">
        <v>56</v>
      </c>
      <c r="E291" s="2">
        <f t="shared" si="23"/>
        <v>6</v>
      </c>
      <c r="F291" s="2" t="s">
        <v>9</v>
      </c>
      <c r="G291" s="18">
        <f>'Concert Info'!$A$2-'Ticket Prices'!B291</f>
        <v>8</v>
      </c>
      <c r="H291" s="18">
        <f>IF(OR(F291='Concert Info'!$C$6, F291='Concert Info'!$C$13), 5, IF(OR(F291='Concert Info'!$C$2,F291='Concert Info'!$C$7), 1, IF(OR(F291='Concert Info'!$C$3, F291='Concert Info'!$C$10, F291='Concert Info'!$C$14), 2, IF(F291='Concert Info'!$C$8, 3, IF(OR(F291='Concert Info'!$C$4, F291='Concert Info'!$C$9), 4, IF(OR(F291='Concert Info'!$C$5, F291='Concert Info'!$C$11), 6, IF(F291='Concert Info'!$C$12, 7)))))))</f>
        <v>1</v>
      </c>
      <c r="I291" s="2">
        <v>6163</v>
      </c>
      <c r="J291" s="2">
        <f>IF('Ticket Prices'!F291='Concert Info'!$C$2,'Concert Info'!$J$2,IF('Ticket Prices'!F291='Concert Info'!$C$3,'Concert Info'!$J$3,IF('Ticket Prices'!F291='Concert Info'!$C$4,'Concert Info'!$J$4,IF('Ticket Prices'!F291='Concert Info'!$C$5,'Concert Info'!$J$5,IF('Ticket Prices'!F291='Concert Info'!$C$6,'Concert Info'!$J$6,IF('Ticket Prices'!F291='Concert Info'!$C$7,'Concert Info'!$J$7,IF('Ticket Prices'!F291='Concert Info'!$C$8,'Concert Info'!$J$8,IF('Ticket Prices'!F291='Concert Info'!$C$9,'Concert Info'!$J$9,IF('Ticket Prices'!F291='Concert Info'!$C$10,'Concert Info'!$J$10,IF('Ticket Prices'!F291='Concert Info'!$C$11,'Concert Info'!$J$11,IF('Ticket Prices'!F291='Concert Info'!$C$12,'Concert Info'!$J$12,IF('Ticket Prices'!F291='Concert Info'!$C$13,'Concert Info'!$J$13,IF('Ticket Prices'!F291='Concert Info'!$C$14,'Concert Info'!$J$14,0)))))))))))))</f>
        <v>1428</v>
      </c>
      <c r="K291" s="31">
        <f t="shared" si="25"/>
        <v>95.5</v>
      </c>
    </row>
    <row r="292" spans="1:11" x14ac:dyDescent="0.25">
      <c r="A292" s="2">
        <v>291</v>
      </c>
      <c r="B292" s="19">
        <v>43891</v>
      </c>
      <c r="C292" s="15">
        <v>223</v>
      </c>
      <c r="D292" s="2" t="s">
        <v>60</v>
      </c>
      <c r="E292" s="2">
        <f t="shared" si="23"/>
        <v>2</v>
      </c>
      <c r="F292" s="2" t="s">
        <v>9</v>
      </c>
      <c r="G292" s="18">
        <f>'Concert Info'!$A$2-'Ticket Prices'!B292</f>
        <v>8</v>
      </c>
      <c r="H292" s="18">
        <f>IF(OR(F292='Concert Info'!$C$6, F292='Concert Info'!$C$13), 5, IF(OR(F292='Concert Info'!$C$2,F292='Concert Info'!$C$7), 1, IF(OR(F292='Concert Info'!$C$3, F292='Concert Info'!$C$10, F292='Concert Info'!$C$14), 2, IF(F292='Concert Info'!$C$8, 3, IF(OR(F292='Concert Info'!$C$4, F292='Concert Info'!$C$9), 4, IF(OR(F292='Concert Info'!$C$5, F292='Concert Info'!$C$11), 6, IF(F292='Concert Info'!$C$12, 7)))))))</f>
        <v>1</v>
      </c>
      <c r="I292" s="2">
        <v>6163</v>
      </c>
      <c r="J292" s="2">
        <f>IF('Ticket Prices'!F292='Concert Info'!$C$2,'Concert Info'!$J$2,IF('Ticket Prices'!F292='Concert Info'!$C$3,'Concert Info'!$J$3,IF('Ticket Prices'!F292='Concert Info'!$C$4,'Concert Info'!$J$4,IF('Ticket Prices'!F292='Concert Info'!$C$5,'Concert Info'!$J$5,IF('Ticket Prices'!F292='Concert Info'!$C$6,'Concert Info'!$J$6,IF('Ticket Prices'!F292='Concert Info'!$C$7,'Concert Info'!$J$7,IF('Ticket Prices'!F292='Concert Info'!$C$8,'Concert Info'!$J$8,IF('Ticket Prices'!F292='Concert Info'!$C$9,'Concert Info'!$J$9,IF('Ticket Prices'!F292='Concert Info'!$C$10,'Concert Info'!$J$10,IF('Ticket Prices'!F292='Concert Info'!$C$11,'Concert Info'!$J$11,IF('Ticket Prices'!F292='Concert Info'!$C$12,'Concert Info'!$J$12,IF('Ticket Prices'!F292='Concert Info'!$C$13,'Concert Info'!$J$13,IF('Ticket Prices'!F292='Concert Info'!$C$14,'Concert Info'!$J$14,0)))))))))))))</f>
        <v>1428</v>
      </c>
      <c r="K292" s="31">
        <f t="shared" si="25"/>
        <v>95.5</v>
      </c>
    </row>
    <row r="293" spans="1:11" x14ac:dyDescent="0.25">
      <c r="A293" s="2">
        <v>292</v>
      </c>
      <c r="B293" s="19">
        <v>43891</v>
      </c>
      <c r="C293" s="15">
        <v>220</v>
      </c>
      <c r="D293" s="2" t="s">
        <v>59</v>
      </c>
      <c r="E293" s="2">
        <f t="shared" si="23"/>
        <v>1</v>
      </c>
      <c r="F293" s="2" t="s">
        <v>9</v>
      </c>
      <c r="G293" s="18">
        <f>'Concert Info'!$A$2-'Ticket Prices'!B293</f>
        <v>8</v>
      </c>
      <c r="H293" s="18">
        <f>IF(OR(F293='Concert Info'!$C$6, F293='Concert Info'!$C$13), 5, IF(OR(F293='Concert Info'!$C$2,F293='Concert Info'!$C$7), 1, IF(OR(F293='Concert Info'!$C$3, F293='Concert Info'!$C$10, F293='Concert Info'!$C$14), 2, IF(F293='Concert Info'!$C$8, 3, IF(OR(F293='Concert Info'!$C$4, F293='Concert Info'!$C$9), 4, IF(OR(F293='Concert Info'!$C$5, F293='Concert Info'!$C$11), 6, IF(F293='Concert Info'!$C$12, 7)))))))</f>
        <v>1</v>
      </c>
      <c r="I293" s="2">
        <v>6163</v>
      </c>
      <c r="J293" s="2">
        <f>IF('Ticket Prices'!F293='Concert Info'!$C$2,'Concert Info'!$J$2,IF('Ticket Prices'!F293='Concert Info'!$C$3,'Concert Info'!$J$3,IF('Ticket Prices'!F293='Concert Info'!$C$4,'Concert Info'!$J$4,IF('Ticket Prices'!F293='Concert Info'!$C$5,'Concert Info'!$J$5,IF('Ticket Prices'!F293='Concert Info'!$C$6,'Concert Info'!$J$6,IF('Ticket Prices'!F293='Concert Info'!$C$7,'Concert Info'!$J$7,IF('Ticket Prices'!F293='Concert Info'!$C$8,'Concert Info'!$J$8,IF('Ticket Prices'!F293='Concert Info'!$C$9,'Concert Info'!$J$9,IF('Ticket Prices'!F293='Concert Info'!$C$10,'Concert Info'!$J$10,IF('Ticket Prices'!F293='Concert Info'!$C$11,'Concert Info'!$J$11,IF('Ticket Prices'!F293='Concert Info'!$C$12,'Concert Info'!$J$12,IF('Ticket Prices'!F293='Concert Info'!$C$13,'Concert Info'!$J$13,IF('Ticket Prices'!F293='Concert Info'!$C$14,'Concert Info'!$J$14,0)))))))))))))</f>
        <v>1428</v>
      </c>
      <c r="K293" s="31">
        <f t="shared" si="25"/>
        <v>65.5</v>
      </c>
    </row>
    <row r="294" spans="1:11" x14ac:dyDescent="0.25">
      <c r="A294" s="2">
        <v>293</v>
      </c>
      <c r="B294" s="19">
        <v>43891</v>
      </c>
      <c r="C294" s="15">
        <v>560</v>
      </c>
      <c r="D294" s="2" t="s">
        <v>52</v>
      </c>
      <c r="E294" s="2">
        <f t="shared" si="23"/>
        <v>10</v>
      </c>
      <c r="F294" s="2" t="s">
        <v>16</v>
      </c>
      <c r="G294" s="18">
        <f>'Concert Info'!$A$3-'Ticket Prices'!B294</f>
        <v>9</v>
      </c>
      <c r="H294" s="18">
        <f>IF(OR(F294='Concert Info'!$C$6, F294='Concert Info'!$C$13), 5, IF(OR(F294='Concert Info'!$C$2,F294='Concert Info'!$C$7), 1, IF(OR(F294='Concert Info'!$C$3, F294='Concert Info'!$C$10, F294='Concert Info'!$C$14), 2, IF(F294='Concert Info'!$C$8, 3, IF(OR(F294='Concert Info'!$C$4, F294='Concert Info'!$C$9), 4, IF(OR(F294='Concert Info'!$C$5, F294='Concert Info'!$C$11), 6, IF(F294='Concert Info'!$C$12, 7)))))))</f>
        <v>2</v>
      </c>
      <c r="I294" s="2">
        <v>9093</v>
      </c>
      <c r="J294" s="2">
        <f>IF('Ticket Prices'!F294='Concert Info'!$C$2,'Concert Info'!$J$2,IF('Ticket Prices'!F294='Concert Info'!$C$3,'Concert Info'!$J$3,IF('Ticket Prices'!F294='Concert Info'!$C$4,'Concert Info'!$J$4,IF('Ticket Prices'!F294='Concert Info'!$C$5,'Concert Info'!$J$5,IF('Ticket Prices'!F294='Concert Info'!$C$6,'Concert Info'!$J$6,IF('Ticket Prices'!F294='Concert Info'!$C$7,'Concert Info'!$J$7,IF('Ticket Prices'!F294='Concert Info'!$C$8,'Concert Info'!$J$8,IF('Ticket Prices'!F294='Concert Info'!$C$9,'Concert Info'!$J$9,IF('Ticket Prices'!F294='Concert Info'!$C$10,'Concert Info'!$J$10,IF('Ticket Prices'!F294='Concert Info'!$C$11,'Concert Info'!$J$11,IF('Ticket Prices'!F294='Concert Info'!$C$12,'Concert Info'!$J$12,IF('Ticket Prices'!F294='Concert Info'!$C$13,'Concert Info'!$J$13,IF('Ticket Prices'!F294='Concert Info'!$C$14,'Concert Info'!$J$14,0)))))))))))))</f>
        <v>519</v>
      </c>
      <c r="K294" s="31">
        <f t="shared" ref="K294:K301" si="26">IF(OR(D294="200A", D294="200B"), 96.5, 146)</f>
        <v>146</v>
      </c>
    </row>
    <row r="295" spans="1:11" x14ac:dyDescent="0.25">
      <c r="A295" s="2">
        <v>294</v>
      </c>
      <c r="B295" s="19">
        <v>43891</v>
      </c>
      <c r="C295" s="15">
        <v>534</v>
      </c>
      <c r="D295" s="2" t="s">
        <v>49</v>
      </c>
      <c r="E295" s="2">
        <f t="shared" si="23"/>
        <v>9</v>
      </c>
      <c r="F295" s="2" t="s">
        <v>16</v>
      </c>
      <c r="G295" s="18">
        <f>'Concert Info'!$A$3-'Ticket Prices'!B295</f>
        <v>9</v>
      </c>
      <c r="H295" s="18">
        <f>IF(OR(F295='Concert Info'!$C$6, F295='Concert Info'!$C$13), 5, IF(OR(F295='Concert Info'!$C$2,F295='Concert Info'!$C$7), 1, IF(OR(F295='Concert Info'!$C$3, F295='Concert Info'!$C$10, F295='Concert Info'!$C$14), 2, IF(F295='Concert Info'!$C$8, 3, IF(OR(F295='Concert Info'!$C$4, F295='Concert Info'!$C$9), 4, IF(OR(F295='Concert Info'!$C$5, F295='Concert Info'!$C$11), 6, IF(F295='Concert Info'!$C$12, 7)))))))</f>
        <v>2</v>
      </c>
      <c r="I295" s="2">
        <v>9093</v>
      </c>
      <c r="J295" s="2">
        <f>IF('Ticket Prices'!F295='Concert Info'!$C$2,'Concert Info'!$J$2,IF('Ticket Prices'!F295='Concert Info'!$C$3,'Concert Info'!$J$3,IF('Ticket Prices'!F295='Concert Info'!$C$4,'Concert Info'!$J$4,IF('Ticket Prices'!F295='Concert Info'!$C$5,'Concert Info'!$J$5,IF('Ticket Prices'!F295='Concert Info'!$C$6,'Concert Info'!$J$6,IF('Ticket Prices'!F295='Concert Info'!$C$7,'Concert Info'!$J$7,IF('Ticket Prices'!F295='Concert Info'!$C$8,'Concert Info'!$J$8,IF('Ticket Prices'!F295='Concert Info'!$C$9,'Concert Info'!$J$9,IF('Ticket Prices'!F295='Concert Info'!$C$10,'Concert Info'!$J$10,IF('Ticket Prices'!F295='Concert Info'!$C$11,'Concert Info'!$J$11,IF('Ticket Prices'!F295='Concert Info'!$C$12,'Concert Info'!$J$12,IF('Ticket Prices'!F295='Concert Info'!$C$13,'Concert Info'!$J$13,IF('Ticket Prices'!F295='Concert Info'!$C$14,'Concert Info'!$J$14,0)))))))))))))</f>
        <v>519</v>
      </c>
      <c r="K295" s="31">
        <f t="shared" si="26"/>
        <v>146</v>
      </c>
    </row>
    <row r="296" spans="1:11" x14ac:dyDescent="0.25">
      <c r="A296" s="2">
        <v>295</v>
      </c>
      <c r="B296" s="19">
        <v>43891</v>
      </c>
      <c r="C296" s="15">
        <v>444</v>
      </c>
      <c r="D296" s="2" t="s">
        <v>55</v>
      </c>
      <c r="E296" s="2">
        <f t="shared" si="23"/>
        <v>8</v>
      </c>
      <c r="F296" s="2" t="s">
        <v>16</v>
      </c>
      <c r="G296" s="18">
        <f>'Concert Info'!$A$3-'Ticket Prices'!B296</f>
        <v>9</v>
      </c>
      <c r="H296" s="18">
        <f>IF(OR(F296='Concert Info'!$C$6, F296='Concert Info'!$C$13), 5, IF(OR(F296='Concert Info'!$C$2,F296='Concert Info'!$C$7), 1, IF(OR(F296='Concert Info'!$C$3, F296='Concert Info'!$C$10, F296='Concert Info'!$C$14), 2, IF(F296='Concert Info'!$C$8, 3, IF(OR(F296='Concert Info'!$C$4, F296='Concert Info'!$C$9), 4, IF(OR(F296='Concert Info'!$C$5, F296='Concert Info'!$C$11), 6, IF(F296='Concert Info'!$C$12, 7)))))))</f>
        <v>2</v>
      </c>
      <c r="I296" s="2">
        <v>9093</v>
      </c>
      <c r="J296" s="2">
        <f>IF('Ticket Prices'!F296='Concert Info'!$C$2,'Concert Info'!$J$2,IF('Ticket Prices'!F296='Concert Info'!$C$3,'Concert Info'!$J$3,IF('Ticket Prices'!F296='Concert Info'!$C$4,'Concert Info'!$J$4,IF('Ticket Prices'!F296='Concert Info'!$C$5,'Concert Info'!$J$5,IF('Ticket Prices'!F296='Concert Info'!$C$6,'Concert Info'!$J$6,IF('Ticket Prices'!F296='Concert Info'!$C$7,'Concert Info'!$J$7,IF('Ticket Prices'!F296='Concert Info'!$C$8,'Concert Info'!$J$8,IF('Ticket Prices'!F296='Concert Info'!$C$9,'Concert Info'!$J$9,IF('Ticket Prices'!F296='Concert Info'!$C$10,'Concert Info'!$J$10,IF('Ticket Prices'!F296='Concert Info'!$C$11,'Concert Info'!$J$11,IF('Ticket Prices'!F296='Concert Info'!$C$12,'Concert Info'!$J$12,IF('Ticket Prices'!F296='Concert Info'!$C$13,'Concert Info'!$J$13,IF('Ticket Prices'!F296='Concert Info'!$C$14,'Concert Info'!$J$14,0)))))))))))))</f>
        <v>519</v>
      </c>
      <c r="K296" s="31">
        <f t="shared" si="26"/>
        <v>146</v>
      </c>
    </row>
    <row r="297" spans="1:11" x14ac:dyDescent="0.25">
      <c r="A297" s="2">
        <v>296</v>
      </c>
      <c r="B297" s="19">
        <v>43891</v>
      </c>
      <c r="C297" s="15">
        <v>577</v>
      </c>
      <c r="D297" s="2" t="s">
        <v>56</v>
      </c>
      <c r="E297" s="2">
        <f t="shared" si="23"/>
        <v>6</v>
      </c>
      <c r="F297" s="2" t="s">
        <v>16</v>
      </c>
      <c r="G297" s="18">
        <f>'Concert Info'!$A$3-'Ticket Prices'!B297</f>
        <v>9</v>
      </c>
      <c r="H297" s="18">
        <f>IF(OR(F297='Concert Info'!$C$6, F297='Concert Info'!$C$13), 5, IF(OR(F297='Concert Info'!$C$2,F297='Concert Info'!$C$7), 1, IF(OR(F297='Concert Info'!$C$3, F297='Concert Info'!$C$10, F297='Concert Info'!$C$14), 2, IF(F297='Concert Info'!$C$8, 3, IF(OR(F297='Concert Info'!$C$4, F297='Concert Info'!$C$9), 4, IF(OR(F297='Concert Info'!$C$5, F297='Concert Info'!$C$11), 6, IF(F297='Concert Info'!$C$12, 7)))))))</f>
        <v>2</v>
      </c>
      <c r="I297" s="2">
        <v>9093</v>
      </c>
      <c r="J297" s="2">
        <f>IF('Ticket Prices'!F297='Concert Info'!$C$2,'Concert Info'!$J$2,IF('Ticket Prices'!F297='Concert Info'!$C$3,'Concert Info'!$J$3,IF('Ticket Prices'!F297='Concert Info'!$C$4,'Concert Info'!$J$4,IF('Ticket Prices'!F297='Concert Info'!$C$5,'Concert Info'!$J$5,IF('Ticket Prices'!F297='Concert Info'!$C$6,'Concert Info'!$J$6,IF('Ticket Prices'!F297='Concert Info'!$C$7,'Concert Info'!$J$7,IF('Ticket Prices'!F297='Concert Info'!$C$8,'Concert Info'!$J$8,IF('Ticket Prices'!F297='Concert Info'!$C$9,'Concert Info'!$J$9,IF('Ticket Prices'!F297='Concert Info'!$C$10,'Concert Info'!$J$10,IF('Ticket Prices'!F297='Concert Info'!$C$11,'Concert Info'!$J$11,IF('Ticket Prices'!F297='Concert Info'!$C$12,'Concert Info'!$J$12,IF('Ticket Prices'!F297='Concert Info'!$C$13,'Concert Info'!$J$13,IF('Ticket Prices'!F297='Concert Info'!$C$14,'Concert Info'!$J$14,0)))))))))))))</f>
        <v>519</v>
      </c>
      <c r="K297" s="31">
        <f t="shared" si="26"/>
        <v>146</v>
      </c>
    </row>
    <row r="298" spans="1:11" x14ac:dyDescent="0.25">
      <c r="A298" s="2">
        <v>297</v>
      </c>
      <c r="B298" s="19">
        <v>43891</v>
      </c>
      <c r="C298" s="15">
        <v>340</v>
      </c>
      <c r="D298" s="2" t="s">
        <v>68</v>
      </c>
      <c r="E298" s="2">
        <f t="shared" si="23"/>
        <v>7</v>
      </c>
      <c r="F298" s="2" t="s">
        <v>16</v>
      </c>
      <c r="G298" s="18">
        <f>'Concert Info'!$A$3-'Ticket Prices'!B298</f>
        <v>9</v>
      </c>
      <c r="H298" s="18">
        <f>IF(OR(F298='Concert Info'!$C$6, F298='Concert Info'!$C$13), 5, IF(OR(F298='Concert Info'!$C$2,F298='Concert Info'!$C$7), 1, IF(OR(F298='Concert Info'!$C$3, F298='Concert Info'!$C$10, F298='Concert Info'!$C$14), 2, IF(F298='Concert Info'!$C$8, 3, IF(OR(F298='Concert Info'!$C$4, F298='Concert Info'!$C$9), 4, IF(OR(F298='Concert Info'!$C$5, F298='Concert Info'!$C$11), 6, IF(F298='Concert Info'!$C$12, 7)))))))</f>
        <v>2</v>
      </c>
      <c r="I298" s="2">
        <v>9093</v>
      </c>
      <c r="J298" s="2">
        <f>IF('Ticket Prices'!F298='Concert Info'!$C$2,'Concert Info'!$J$2,IF('Ticket Prices'!F298='Concert Info'!$C$3,'Concert Info'!$J$3,IF('Ticket Prices'!F298='Concert Info'!$C$4,'Concert Info'!$J$4,IF('Ticket Prices'!F298='Concert Info'!$C$5,'Concert Info'!$J$5,IF('Ticket Prices'!F298='Concert Info'!$C$6,'Concert Info'!$J$6,IF('Ticket Prices'!F298='Concert Info'!$C$7,'Concert Info'!$J$7,IF('Ticket Prices'!F298='Concert Info'!$C$8,'Concert Info'!$J$8,IF('Ticket Prices'!F298='Concert Info'!$C$9,'Concert Info'!$J$9,IF('Ticket Prices'!F298='Concert Info'!$C$10,'Concert Info'!$J$10,IF('Ticket Prices'!F298='Concert Info'!$C$11,'Concert Info'!$J$11,IF('Ticket Prices'!F298='Concert Info'!$C$12,'Concert Info'!$J$12,IF('Ticket Prices'!F298='Concert Info'!$C$13,'Concert Info'!$J$13,IF('Ticket Prices'!F298='Concert Info'!$C$14,'Concert Info'!$J$14,0)))))))))))))</f>
        <v>519</v>
      </c>
      <c r="K298" s="31">
        <f t="shared" si="26"/>
        <v>146</v>
      </c>
    </row>
    <row r="299" spans="1:11" x14ac:dyDescent="0.25">
      <c r="A299" s="2">
        <v>298</v>
      </c>
      <c r="B299" s="19">
        <v>43891</v>
      </c>
      <c r="C299" s="15">
        <v>307</v>
      </c>
      <c r="D299" s="2" t="s">
        <v>69</v>
      </c>
      <c r="E299" s="2">
        <f t="shared" si="23"/>
        <v>5</v>
      </c>
      <c r="F299" s="2" t="s">
        <v>16</v>
      </c>
      <c r="G299" s="18">
        <f>'Concert Info'!$A$3-'Ticket Prices'!B299</f>
        <v>9</v>
      </c>
      <c r="H299" s="18">
        <f>IF(OR(F299='Concert Info'!$C$6, F299='Concert Info'!$C$13), 5, IF(OR(F299='Concert Info'!$C$2,F299='Concert Info'!$C$7), 1, IF(OR(F299='Concert Info'!$C$3, F299='Concert Info'!$C$10, F299='Concert Info'!$C$14), 2, IF(F299='Concert Info'!$C$8, 3, IF(OR(F299='Concert Info'!$C$4, F299='Concert Info'!$C$9), 4, IF(OR(F299='Concert Info'!$C$5, F299='Concert Info'!$C$11), 6, IF(F299='Concert Info'!$C$12, 7)))))))</f>
        <v>2</v>
      </c>
      <c r="I299" s="2">
        <v>9093</v>
      </c>
      <c r="J299" s="2">
        <f>IF('Ticket Prices'!F299='Concert Info'!$C$2,'Concert Info'!$J$2,IF('Ticket Prices'!F299='Concert Info'!$C$3,'Concert Info'!$J$3,IF('Ticket Prices'!F299='Concert Info'!$C$4,'Concert Info'!$J$4,IF('Ticket Prices'!F299='Concert Info'!$C$5,'Concert Info'!$J$5,IF('Ticket Prices'!F299='Concert Info'!$C$6,'Concert Info'!$J$6,IF('Ticket Prices'!F299='Concert Info'!$C$7,'Concert Info'!$J$7,IF('Ticket Prices'!F299='Concert Info'!$C$8,'Concert Info'!$J$8,IF('Ticket Prices'!F299='Concert Info'!$C$9,'Concert Info'!$J$9,IF('Ticket Prices'!F299='Concert Info'!$C$10,'Concert Info'!$J$10,IF('Ticket Prices'!F299='Concert Info'!$C$11,'Concert Info'!$J$11,IF('Ticket Prices'!F299='Concert Info'!$C$12,'Concert Info'!$J$12,IF('Ticket Prices'!F299='Concert Info'!$C$13,'Concert Info'!$J$13,IF('Ticket Prices'!F299='Concert Info'!$C$14,'Concert Info'!$J$14,0)))))))))))))</f>
        <v>519</v>
      </c>
      <c r="K299" s="31">
        <f t="shared" si="26"/>
        <v>146</v>
      </c>
    </row>
    <row r="300" spans="1:11" x14ac:dyDescent="0.25">
      <c r="A300" s="2">
        <v>299</v>
      </c>
      <c r="B300" s="19">
        <v>43891</v>
      </c>
      <c r="C300" s="15">
        <v>222</v>
      </c>
      <c r="D300" s="2" t="s">
        <v>57</v>
      </c>
      <c r="E300" s="2">
        <f t="shared" si="23"/>
        <v>4</v>
      </c>
      <c r="F300" s="2" t="s">
        <v>16</v>
      </c>
      <c r="G300" s="18">
        <f>'Concert Info'!$A$3-'Ticket Prices'!B300</f>
        <v>9</v>
      </c>
      <c r="H300" s="18">
        <f>IF(OR(F300='Concert Info'!$C$6, F300='Concert Info'!$C$13), 5, IF(OR(F300='Concert Info'!$C$2,F300='Concert Info'!$C$7), 1, IF(OR(F300='Concert Info'!$C$3, F300='Concert Info'!$C$10, F300='Concert Info'!$C$14), 2, IF(F300='Concert Info'!$C$8, 3, IF(OR(F300='Concert Info'!$C$4, F300='Concert Info'!$C$9), 4, IF(OR(F300='Concert Info'!$C$5, F300='Concert Info'!$C$11), 6, IF(F300='Concert Info'!$C$12, 7)))))))</f>
        <v>2</v>
      </c>
      <c r="I300" s="2">
        <v>9093</v>
      </c>
      <c r="J300" s="2">
        <f>IF('Ticket Prices'!F300='Concert Info'!$C$2,'Concert Info'!$J$2,IF('Ticket Prices'!F300='Concert Info'!$C$3,'Concert Info'!$J$3,IF('Ticket Prices'!F300='Concert Info'!$C$4,'Concert Info'!$J$4,IF('Ticket Prices'!F300='Concert Info'!$C$5,'Concert Info'!$J$5,IF('Ticket Prices'!F300='Concert Info'!$C$6,'Concert Info'!$J$6,IF('Ticket Prices'!F300='Concert Info'!$C$7,'Concert Info'!$J$7,IF('Ticket Prices'!F300='Concert Info'!$C$8,'Concert Info'!$J$8,IF('Ticket Prices'!F300='Concert Info'!$C$9,'Concert Info'!$J$9,IF('Ticket Prices'!F300='Concert Info'!$C$10,'Concert Info'!$J$10,IF('Ticket Prices'!F300='Concert Info'!$C$11,'Concert Info'!$J$11,IF('Ticket Prices'!F300='Concert Info'!$C$12,'Concert Info'!$J$12,IF('Ticket Prices'!F300='Concert Info'!$C$13,'Concert Info'!$J$13,IF('Ticket Prices'!F300='Concert Info'!$C$14,'Concert Info'!$J$14,0)))))))))))))</f>
        <v>519</v>
      </c>
      <c r="K300" s="31">
        <f t="shared" si="26"/>
        <v>96.5</v>
      </c>
    </row>
    <row r="301" spans="1:11" x14ac:dyDescent="0.25">
      <c r="A301" s="2">
        <v>300</v>
      </c>
      <c r="B301" s="19">
        <v>43891</v>
      </c>
      <c r="C301" s="15">
        <v>237</v>
      </c>
      <c r="D301" s="2" t="s">
        <v>58</v>
      </c>
      <c r="E301" s="2">
        <f t="shared" si="23"/>
        <v>3</v>
      </c>
      <c r="F301" s="2" t="s">
        <v>16</v>
      </c>
      <c r="G301" s="18">
        <f>'Concert Info'!$A$3-'Ticket Prices'!B301</f>
        <v>9</v>
      </c>
      <c r="H301" s="18">
        <f>IF(OR(F301='Concert Info'!$C$6, F301='Concert Info'!$C$13), 5, IF(OR(F301='Concert Info'!$C$2,F301='Concert Info'!$C$7), 1, IF(OR(F301='Concert Info'!$C$3, F301='Concert Info'!$C$10, F301='Concert Info'!$C$14), 2, IF(F301='Concert Info'!$C$8, 3, IF(OR(F301='Concert Info'!$C$4, F301='Concert Info'!$C$9), 4, IF(OR(F301='Concert Info'!$C$5, F301='Concert Info'!$C$11), 6, IF(F301='Concert Info'!$C$12, 7)))))))</f>
        <v>2</v>
      </c>
      <c r="I301" s="2">
        <v>9093</v>
      </c>
      <c r="J301" s="2">
        <f>IF('Ticket Prices'!F301='Concert Info'!$C$2,'Concert Info'!$J$2,IF('Ticket Prices'!F301='Concert Info'!$C$3,'Concert Info'!$J$3,IF('Ticket Prices'!F301='Concert Info'!$C$4,'Concert Info'!$J$4,IF('Ticket Prices'!F301='Concert Info'!$C$5,'Concert Info'!$J$5,IF('Ticket Prices'!F301='Concert Info'!$C$6,'Concert Info'!$J$6,IF('Ticket Prices'!F301='Concert Info'!$C$7,'Concert Info'!$J$7,IF('Ticket Prices'!F301='Concert Info'!$C$8,'Concert Info'!$J$8,IF('Ticket Prices'!F301='Concert Info'!$C$9,'Concert Info'!$J$9,IF('Ticket Prices'!F301='Concert Info'!$C$10,'Concert Info'!$J$10,IF('Ticket Prices'!F301='Concert Info'!$C$11,'Concert Info'!$J$11,IF('Ticket Prices'!F301='Concert Info'!$C$12,'Concert Info'!$J$12,IF('Ticket Prices'!F301='Concert Info'!$C$13,'Concert Info'!$J$13,IF('Ticket Prices'!F301='Concert Info'!$C$14,'Concert Info'!$J$14,0)))))))))))))</f>
        <v>519</v>
      </c>
      <c r="K301" s="31">
        <f t="shared" si="26"/>
        <v>96.5</v>
      </c>
    </row>
    <row r="302" spans="1:11" x14ac:dyDescent="0.25">
      <c r="A302" s="2">
        <v>301</v>
      </c>
      <c r="B302" s="19">
        <v>43891</v>
      </c>
      <c r="C302" s="15">
        <v>373</v>
      </c>
      <c r="D302" s="2" t="s">
        <v>52</v>
      </c>
      <c r="E302" s="2">
        <f t="shared" si="23"/>
        <v>10</v>
      </c>
      <c r="F302" s="2" t="s">
        <v>18</v>
      </c>
      <c r="G302" s="18">
        <f>'Concert Info'!$A$4-'Ticket Prices'!B302</f>
        <v>11</v>
      </c>
      <c r="H302" s="18">
        <f>IF(OR(F302='Concert Info'!$C$6, F302='Concert Info'!$C$13), 5, IF(OR(F302='Concert Info'!$C$2,F302='Concert Info'!$C$7), 1, IF(OR(F302='Concert Info'!$C$3, F302='Concert Info'!$C$10, F302='Concert Info'!$C$14), 2, IF(F302='Concert Info'!$C$8, 3, IF(OR(F302='Concert Info'!$C$4, F302='Concert Info'!$C$9), 4, IF(OR(F302='Concert Info'!$C$5, F302='Concert Info'!$C$11), 6, IF(F302='Concert Info'!$C$12, 7)))))))</f>
        <v>4</v>
      </c>
      <c r="I302" s="2">
        <v>6854</v>
      </c>
      <c r="J302" s="2">
        <f>IF('Ticket Prices'!F302='Concert Info'!$C$2,'Concert Info'!$J$2,IF('Ticket Prices'!F302='Concert Info'!$C$3,'Concert Info'!$J$3,IF('Ticket Prices'!F302='Concert Info'!$C$4,'Concert Info'!$J$4,IF('Ticket Prices'!F302='Concert Info'!$C$5,'Concert Info'!$J$5,IF('Ticket Prices'!F302='Concert Info'!$C$6,'Concert Info'!$J$6,IF('Ticket Prices'!F302='Concert Info'!$C$7,'Concert Info'!$J$7,IF('Ticket Prices'!F302='Concert Info'!$C$8,'Concert Info'!$J$8,IF('Ticket Prices'!F302='Concert Info'!$C$9,'Concert Info'!$J$9,IF('Ticket Prices'!F302='Concert Info'!$C$10,'Concert Info'!$J$10,IF('Ticket Prices'!F302='Concert Info'!$C$11,'Concert Info'!$J$11,IF('Ticket Prices'!F302='Concert Info'!$C$12,'Concert Info'!$J$12,IF('Ticket Prices'!F302='Concert Info'!$C$13,'Concert Info'!$J$13,IF('Ticket Prices'!F302='Concert Info'!$C$14,'Concert Info'!$J$14,0)))))))))))))</f>
        <v>148</v>
      </c>
      <c r="K302" s="31">
        <v>125.5</v>
      </c>
    </row>
    <row r="303" spans="1:11" x14ac:dyDescent="0.25">
      <c r="A303" s="2">
        <v>302</v>
      </c>
      <c r="B303" s="19">
        <v>43891</v>
      </c>
      <c r="C303" s="15">
        <v>485</v>
      </c>
      <c r="D303" s="2" t="s">
        <v>49</v>
      </c>
      <c r="E303" s="2">
        <f t="shared" si="23"/>
        <v>9</v>
      </c>
      <c r="F303" s="2" t="s">
        <v>18</v>
      </c>
      <c r="G303" s="18">
        <f>'Concert Info'!$A$4-'Ticket Prices'!B303</f>
        <v>11</v>
      </c>
      <c r="H303" s="18">
        <f>IF(OR(F303='Concert Info'!$C$6, F303='Concert Info'!$C$13), 5, IF(OR(F303='Concert Info'!$C$2,F303='Concert Info'!$C$7), 1, IF(OR(F303='Concert Info'!$C$3, F303='Concert Info'!$C$10, F303='Concert Info'!$C$14), 2, IF(F303='Concert Info'!$C$8, 3, IF(OR(F303='Concert Info'!$C$4, F303='Concert Info'!$C$9), 4, IF(OR(F303='Concert Info'!$C$5, F303='Concert Info'!$C$11), 6, IF(F303='Concert Info'!$C$12, 7)))))))</f>
        <v>4</v>
      </c>
      <c r="I303" s="2">
        <v>6854</v>
      </c>
      <c r="J303" s="2">
        <f>IF('Ticket Prices'!F303='Concert Info'!$C$2,'Concert Info'!$J$2,IF('Ticket Prices'!F303='Concert Info'!$C$3,'Concert Info'!$J$3,IF('Ticket Prices'!F303='Concert Info'!$C$4,'Concert Info'!$J$4,IF('Ticket Prices'!F303='Concert Info'!$C$5,'Concert Info'!$J$5,IF('Ticket Prices'!F303='Concert Info'!$C$6,'Concert Info'!$J$6,IF('Ticket Prices'!F303='Concert Info'!$C$7,'Concert Info'!$J$7,IF('Ticket Prices'!F303='Concert Info'!$C$8,'Concert Info'!$J$8,IF('Ticket Prices'!F303='Concert Info'!$C$9,'Concert Info'!$J$9,IF('Ticket Prices'!F303='Concert Info'!$C$10,'Concert Info'!$J$10,IF('Ticket Prices'!F303='Concert Info'!$C$11,'Concert Info'!$J$11,IF('Ticket Prices'!F303='Concert Info'!$C$12,'Concert Info'!$J$12,IF('Ticket Prices'!F303='Concert Info'!$C$13,'Concert Info'!$J$13,IF('Ticket Prices'!F303='Concert Info'!$C$14,'Concert Info'!$J$14,0)))))))))))))</f>
        <v>148</v>
      </c>
      <c r="K303" s="31">
        <v>125.5</v>
      </c>
    </row>
    <row r="304" spans="1:11" x14ac:dyDescent="0.25">
      <c r="A304" s="2">
        <v>303</v>
      </c>
      <c r="B304" s="19">
        <v>43891</v>
      </c>
      <c r="C304" s="15">
        <v>325</v>
      </c>
      <c r="D304" s="2" t="s">
        <v>55</v>
      </c>
      <c r="E304" s="2">
        <f t="shared" si="23"/>
        <v>8</v>
      </c>
      <c r="F304" s="2" t="s">
        <v>18</v>
      </c>
      <c r="G304" s="18">
        <f>'Concert Info'!$A$4-'Ticket Prices'!B304</f>
        <v>11</v>
      </c>
      <c r="H304" s="18">
        <f>IF(OR(F304='Concert Info'!$C$6, F304='Concert Info'!$C$13), 5, IF(OR(F304='Concert Info'!$C$2,F304='Concert Info'!$C$7), 1, IF(OR(F304='Concert Info'!$C$3, F304='Concert Info'!$C$10, F304='Concert Info'!$C$14), 2, IF(F304='Concert Info'!$C$8, 3, IF(OR(F304='Concert Info'!$C$4, F304='Concert Info'!$C$9), 4, IF(OR(F304='Concert Info'!$C$5, F304='Concert Info'!$C$11), 6, IF(F304='Concert Info'!$C$12, 7)))))))</f>
        <v>4</v>
      </c>
      <c r="I304" s="2">
        <v>6854</v>
      </c>
      <c r="J304" s="2">
        <f>IF('Ticket Prices'!F304='Concert Info'!$C$2,'Concert Info'!$J$2,IF('Ticket Prices'!F304='Concert Info'!$C$3,'Concert Info'!$J$3,IF('Ticket Prices'!F304='Concert Info'!$C$4,'Concert Info'!$J$4,IF('Ticket Prices'!F304='Concert Info'!$C$5,'Concert Info'!$J$5,IF('Ticket Prices'!F304='Concert Info'!$C$6,'Concert Info'!$J$6,IF('Ticket Prices'!F304='Concert Info'!$C$7,'Concert Info'!$J$7,IF('Ticket Prices'!F304='Concert Info'!$C$8,'Concert Info'!$J$8,IF('Ticket Prices'!F304='Concert Info'!$C$9,'Concert Info'!$J$9,IF('Ticket Prices'!F304='Concert Info'!$C$10,'Concert Info'!$J$10,IF('Ticket Prices'!F304='Concert Info'!$C$11,'Concert Info'!$J$11,IF('Ticket Prices'!F304='Concert Info'!$C$12,'Concert Info'!$J$12,IF('Ticket Prices'!F304='Concert Info'!$C$13,'Concert Info'!$J$13,IF('Ticket Prices'!F304='Concert Info'!$C$14,'Concert Info'!$J$14,0)))))))))))))</f>
        <v>148</v>
      </c>
      <c r="K304" s="31">
        <v>125.5</v>
      </c>
    </row>
    <row r="305" spans="1:11" x14ac:dyDescent="0.25">
      <c r="A305" s="2">
        <v>304</v>
      </c>
      <c r="B305" s="19">
        <v>43891</v>
      </c>
      <c r="C305" s="15">
        <v>274</v>
      </c>
      <c r="D305" s="2" t="s">
        <v>56</v>
      </c>
      <c r="E305" s="2">
        <f t="shared" si="23"/>
        <v>6</v>
      </c>
      <c r="F305" s="2" t="s">
        <v>18</v>
      </c>
      <c r="G305" s="18">
        <f>'Concert Info'!$A$4-'Ticket Prices'!B305</f>
        <v>11</v>
      </c>
      <c r="H305" s="18">
        <f>IF(OR(F305='Concert Info'!$C$6, F305='Concert Info'!$C$13), 5, IF(OR(F305='Concert Info'!$C$2,F305='Concert Info'!$C$7), 1, IF(OR(F305='Concert Info'!$C$3, F305='Concert Info'!$C$10, F305='Concert Info'!$C$14), 2, IF(F305='Concert Info'!$C$8, 3, IF(OR(F305='Concert Info'!$C$4, F305='Concert Info'!$C$9), 4, IF(OR(F305='Concert Info'!$C$5, F305='Concert Info'!$C$11), 6, IF(F305='Concert Info'!$C$12, 7)))))))</f>
        <v>4</v>
      </c>
      <c r="I305" s="2">
        <v>6854</v>
      </c>
      <c r="J305" s="2">
        <f>IF('Ticket Prices'!F305='Concert Info'!$C$2,'Concert Info'!$J$2,IF('Ticket Prices'!F305='Concert Info'!$C$3,'Concert Info'!$J$3,IF('Ticket Prices'!F305='Concert Info'!$C$4,'Concert Info'!$J$4,IF('Ticket Prices'!F305='Concert Info'!$C$5,'Concert Info'!$J$5,IF('Ticket Prices'!F305='Concert Info'!$C$6,'Concert Info'!$J$6,IF('Ticket Prices'!F305='Concert Info'!$C$7,'Concert Info'!$J$7,IF('Ticket Prices'!F305='Concert Info'!$C$8,'Concert Info'!$J$8,IF('Ticket Prices'!F305='Concert Info'!$C$9,'Concert Info'!$J$9,IF('Ticket Prices'!F305='Concert Info'!$C$10,'Concert Info'!$J$10,IF('Ticket Prices'!F305='Concert Info'!$C$11,'Concert Info'!$J$11,IF('Ticket Prices'!F305='Concert Info'!$C$12,'Concert Info'!$J$12,IF('Ticket Prices'!F305='Concert Info'!$C$13,'Concert Info'!$J$13,IF('Ticket Prices'!F305='Concert Info'!$C$14,'Concert Info'!$J$14,0)))))))))))))</f>
        <v>148</v>
      </c>
      <c r="K305" s="31">
        <v>125.5</v>
      </c>
    </row>
    <row r="306" spans="1:11" x14ac:dyDescent="0.25">
      <c r="A306" s="2">
        <v>305</v>
      </c>
      <c r="B306" s="19">
        <v>43891</v>
      </c>
      <c r="C306" s="15">
        <v>333</v>
      </c>
      <c r="D306" s="2" t="s">
        <v>57</v>
      </c>
      <c r="E306" s="2">
        <f t="shared" si="23"/>
        <v>4</v>
      </c>
      <c r="F306" s="2" t="s">
        <v>18</v>
      </c>
      <c r="G306" s="18">
        <f>'Concert Info'!$A$4-'Ticket Prices'!B306</f>
        <v>11</v>
      </c>
      <c r="H306" s="18">
        <f>IF(OR(F306='Concert Info'!$C$6, F306='Concert Info'!$C$13), 5, IF(OR(F306='Concert Info'!$C$2,F306='Concert Info'!$C$7), 1, IF(OR(F306='Concert Info'!$C$3, F306='Concert Info'!$C$10, F306='Concert Info'!$C$14), 2, IF(F306='Concert Info'!$C$8, 3, IF(OR(F306='Concert Info'!$C$4, F306='Concert Info'!$C$9), 4, IF(OR(F306='Concert Info'!$C$5, F306='Concert Info'!$C$11), 6, IF(F306='Concert Info'!$C$12, 7)))))))</f>
        <v>4</v>
      </c>
      <c r="I306" s="2">
        <v>6854</v>
      </c>
      <c r="J306" s="2">
        <f>IF('Ticket Prices'!F306='Concert Info'!$C$2,'Concert Info'!$J$2,IF('Ticket Prices'!F306='Concert Info'!$C$3,'Concert Info'!$J$3,IF('Ticket Prices'!F306='Concert Info'!$C$4,'Concert Info'!$J$4,IF('Ticket Prices'!F306='Concert Info'!$C$5,'Concert Info'!$J$5,IF('Ticket Prices'!F306='Concert Info'!$C$6,'Concert Info'!$J$6,IF('Ticket Prices'!F306='Concert Info'!$C$7,'Concert Info'!$J$7,IF('Ticket Prices'!F306='Concert Info'!$C$8,'Concert Info'!$J$8,IF('Ticket Prices'!F306='Concert Info'!$C$9,'Concert Info'!$J$9,IF('Ticket Prices'!F306='Concert Info'!$C$10,'Concert Info'!$J$10,IF('Ticket Prices'!F306='Concert Info'!$C$11,'Concert Info'!$J$11,IF('Ticket Prices'!F306='Concert Info'!$C$12,'Concert Info'!$J$12,IF('Ticket Prices'!F306='Concert Info'!$C$13,'Concert Info'!$J$13,IF('Ticket Prices'!F306='Concert Info'!$C$14,'Concert Info'!$J$14,0)))))))))))))</f>
        <v>148</v>
      </c>
      <c r="K306" s="31">
        <v>96.5</v>
      </c>
    </row>
    <row r="307" spans="1:11" x14ac:dyDescent="0.25">
      <c r="A307" s="2">
        <v>306</v>
      </c>
      <c r="B307" s="19">
        <v>43891</v>
      </c>
      <c r="C307" s="15">
        <v>326</v>
      </c>
      <c r="D307" s="2" t="s">
        <v>58</v>
      </c>
      <c r="E307" s="2">
        <f t="shared" si="23"/>
        <v>3</v>
      </c>
      <c r="F307" s="2" t="s">
        <v>18</v>
      </c>
      <c r="G307" s="18">
        <f>'Concert Info'!$A$4-'Ticket Prices'!B307</f>
        <v>11</v>
      </c>
      <c r="H307" s="18">
        <f>IF(OR(F307='Concert Info'!$C$6, F307='Concert Info'!$C$13), 5, IF(OR(F307='Concert Info'!$C$2,F307='Concert Info'!$C$7), 1, IF(OR(F307='Concert Info'!$C$3, F307='Concert Info'!$C$10, F307='Concert Info'!$C$14), 2, IF(F307='Concert Info'!$C$8, 3, IF(OR(F307='Concert Info'!$C$4, F307='Concert Info'!$C$9), 4, IF(OR(F307='Concert Info'!$C$5, F307='Concert Info'!$C$11), 6, IF(F307='Concert Info'!$C$12, 7)))))))</f>
        <v>4</v>
      </c>
      <c r="I307" s="2">
        <v>6854</v>
      </c>
      <c r="J307" s="2">
        <f>IF('Ticket Prices'!F307='Concert Info'!$C$2,'Concert Info'!$J$2,IF('Ticket Prices'!F307='Concert Info'!$C$3,'Concert Info'!$J$3,IF('Ticket Prices'!F307='Concert Info'!$C$4,'Concert Info'!$J$4,IF('Ticket Prices'!F307='Concert Info'!$C$5,'Concert Info'!$J$5,IF('Ticket Prices'!F307='Concert Info'!$C$6,'Concert Info'!$J$6,IF('Ticket Prices'!F307='Concert Info'!$C$7,'Concert Info'!$J$7,IF('Ticket Prices'!F307='Concert Info'!$C$8,'Concert Info'!$J$8,IF('Ticket Prices'!F307='Concert Info'!$C$9,'Concert Info'!$J$9,IF('Ticket Prices'!F307='Concert Info'!$C$10,'Concert Info'!$J$10,IF('Ticket Prices'!F307='Concert Info'!$C$11,'Concert Info'!$J$11,IF('Ticket Prices'!F307='Concert Info'!$C$12,'Concert Info'!$J$12,IF('Ticket Prices'!F307='Concert Info'!$C$13,'Concert Info'!$J$13,IF('Ticket Prices'!F307='Concert Info'!$C$14,'Concert Info'!$J$14,0)))))))))))))</f>
        <v>148</v>
      </c>
      <c r="K307" s="31">
        <v>96.5</v>
      </c>
    </row>
    <row r="308" spans="1:11" x14ac:dyDescent="0.25">
      <c r="A308" s="2">
        <v>307</v>
      </c>
      <c r="B308" s="19">
        <v>43891</v>
      </c>
      <c r="C308" s="15">
        <v>219</v>
      </c>
      <c r="D308" s="2" t="s">
        <v>60</v>
      </c>
      <c r="E308" s="2">
        <f t="shared" si="23"/>
        <v>2</v>
      </c>
      <c r="F308" s="2" t="s">
        <v>18</v>
      </c>
      <c r="G308" s="18">
        <f>'Concert Info'!$A$4-'Ticket Prices'!B308</f>
        <v>11</v>
      </c>
      <c r="H308" s="18">
        <f>IF(OR(F308='Concert Info'!$C$6, F308='Concert Info'!$C$13), 5, IF(OR(F308='Concert Info'!$C$2,F308='Concert Info'!$C$7), 1, IF(OR(F308='Concert Info'!$C$3, F308='Concert Info'!$C$10, F308='Concert Info'!$C$14), 2, IF(F308='Concert Info'!$C$8, 3, IF(OR(F308='Concert Info'!$C$4, F308='Concert Info'!$C$9), 4, IF(OR(F308='Concert Info'!$C$5, F308='Concert Info'!$C$11), 6, IF(F308='Concert Info'!$C$12, 7)))))))</f>
        <v>4</v>
      </c>
      <c r="I308" s="2">
        <v>6854</v>
      </c>
      <c r="J308" s="2">
        <f>IF('Ticket Prices'!F308='Concert Info'!$C$2,'Concert Info'!$J$2,IF('Ticket Prices'!F308='Concert Info'!$C$3,'Concert Info'!$J$3,IF('Ticket Prices'!F308='Concert Info'!$C$4,'Concert Info'!$J$4,IF('Ticket Prices'!F308='Concert Info'!$C$5,'Concert Info'!$J$5,IF('Ticket Prices'!F308='Concert Info'!$C$6,'Concert Info'!$J$6,IF('Ticket Prices'!F308='Concert Info'!$C$7,'Concert Info'!$J$7,IF('Ticket Prices'!F308='Concert Info'!$C$8,'Concert Info'!$J$8,IF('Ticket Prices'!F308='Concert Info'!$C$9,'Concert Info'!$J$9,IF('Ticket Prices'!F308='Concert Info'!$C$10,'Concert Info'!$J$10,IF('Ticket Prices'!F308='Concert Info'!$C$11,'Concert Info'!$J$11,IF('Ticket Prices'!F308='Concert Info'!$C$12,'Concert Info'!$J$12,IF('Ticket Prices'!F308='Concert Info'!$C$13,'Concert Info'!$J$13,IF('Ticket Prices'!F308='Concert Info'!$C$14,'Concert Info'!$J$14,0)))))))))))))</f>
        <v>148</v>
      </c>
      <c r="K308" s="31">
        <v>36.5</v>
      </c>
    </row>
    <row r="309" spans="1:11" x14ac:dyDescent="0.25">
      <c r="A309" s="2">
        <v>308</v>
      </c>
      <c r="B309" s="19">
        <v>43891</v>
      </c>
      <c r="C309" s="15">
        <v>186</v>
      </c>
      <c r="D309" s="2" t="s">
        <v>59</v>
      </c>
      <c r="E309" s="2">
        <f t="shared" si="23"/>
        <v>1</v>
      </c>
      <c r="F309" s="2" t="s">
        <v>18</v>
      </c>
      <c r="G309" s="18">
        <f>'Concert Info'!$A$4-'Ticket Prices'!B309</f>
        <v>11</v>
      </c>
      <c r="H309" s="18">
        <f>IF(OR(F309='Concert Info'!$C$6, F309='Concert Info'!$C$13), 5, IF(OR(F309='Concert Info'!$C$2,F309='Concert Info'!$C$7), 1, IF(OR(F309='Concert Info'!$C$3, F309='Concert Info'!$C$10, F309='Concert Info'!$C$14), 2, IF(F309='Concert Info'!$C$8, 3, IF(OR(F309='Concert Info'!$C$4, F309='Concert Info'!$C$9), 4, IF(OR(F309='Concert Info'!$C$5, F309='Concert Info'!$C$11), 6, IF(F309='Concert Info'!$C$12, 7)))))))</f>
        <v>4</v>
      </c>
      <c r="I309" s="2">
        <v>6854</v>
      </c>
      <c r="J309" s="2">
        <f>IF('Ticket Prices'!F309='Concert Info'!$C$2,'Concert Info'!$J$2,IF('Ticket Prices'!F309='Concert Info'!$C$3,'Concert Info'!$J$3,IF('Ticket Prices'!F309='Concert Info'!$C$4,'Concert Info'!$J$4,IF('Ticket Prices'!F309='Concert Info'!$C$5,'Concert Info'!$J$5,IF('Ticket Prices'!F309='Concert Info'!$C$6,'Concert Info'!$J$6,IF('Ticket Prices'!F309='Concert Info'!$C$7,'Concert Info'!$J$7,IF('Ticket Prices'!F309='Concert Info'!$C$8,'Concert Info'!$J$8,IF('Ticket Prices'!F309='Concert Info'!$C$9,'Concert Info'!$J$9,IF('Ticket Prices'!F309='Concert Info'!$C$10,'Concert Info'!$J$10,IF('Ticket Prices'!F309='Concert Info'!$C$11,'Concert Info'!$J$11,IF('Ticket Prices'!F309='Concert Info'!$C$12,'Concert Info'!$J$12,IF('Ticket Prices'!F309='Concert Info'!$C$13,'Concert Info'!$J$13,IF('Ticket Prices'!F309='Concert Info'!$C$14,'Concert Info'!$J$14,0)))))))))))))</f>
        <v>148</v>
      </c>
      <c r="K309" s="31">
        <v>36.5</v>
      </c>
    </row>
    <row r="310" spans="1:11" x14ac:dyDescent="0.25">
      <c r="A310" s="2">
        <v>309</v>
      </c>
      <c r="B310" s="19">
        <v>43891</v>
      </c>
      <c r="C310" s="15">
        <v>400</v>
      </c>
      <c r="D310" s="2" t="s">
        <v>52</v>
      </c>
      <c r="E310" s="2">
        <f t="shared" si="23"/>
        <v>10</v>
      </c>
      <c r="F310" s="2" t="s">
        <v>21</v>
      </c>
      <c r="G310" s="18">
        <f>'Concert Info'!$A$5-'Ticket Prices'!B310</f>
        <v>12</v>
      </c>
      <c r="H310" s="18">
        <f>IF(OR(F310='Concert Info'!$C$6, F310='Concert Info'!$C$13), 5, IF(OR(F310='Concert Info'!$C$2,F310='Concert Info'!$C$7), 1, IF(OR(F310='Concert Info'!$C$3, F310='Concert Info'!$C$10, F310='Concert Info'!$C$14), 2, IF(F310='Concert Info'!$C$8, 3, IF(OR(F310='Concert Info'!$C$4, F310='Concert Info'!$C$9), 4, IF(OR(F310='Concert Info'!$C$5, F310='Concert Info'!$C$11), 6, IF(F310='Concert Info'!$C$12, 7)))))))</f>
        <v>6</v>
      </c>
      <c r="I310" s="2">
        <v>7990</v>
      </c>
      <c r="J310" s="2">
        <f>IF('Ticket Prices'!F310='Concert Info'!$C$2,'Concert Info'!$J$2,IF('Ticket Prices'!F310='Concert Info'!$C$3,'Concert Info'!$J$3,IF('Ticket Prices'!F310='Concert Info'!$C$4,'Concert Info'!$J$4,IF('Ticket Prices'!F310='Concert Info'!$C$5,'Concert Info'!$J$5,IF('Ticket Prices'!F310='Concert Info'!$C$6,'Concert Info'!$J$6,IF('Ticket Prices'!F310='Concert Info'!$C$7,'Concert Info'!$J$7,IF('Ticket Prices'!F310='Concert Info'!$C$8,'Concert Info'!$J$8,IF('Ticket Prices'!F310='Concert Info'!$C$9,'Concert Info'!$J$9,IF('Ticket Prices'!F310='Concert Info'!$C$10,'Concert Info'!$J$10,IF('Ticket Prices'!F310='Concert Info'!$C$11,'Concert Info'!$J$11,IF('Ticket Prices'!F310='Concert Info'!$C$12,'Concert Info'!$J$12,IF('Ticket Prices'!F310='Concert Info'!$C$13,'Concert Info'!$J$13,IF('Ticket Prices'!F310='Concert Info'!$C$14,'Concert Info'!$J$14,0)))))))))))))</f>
        <v>401</v>
      </c>
      <c r="K310" s="31">
        <f t="shared" ref="K310:K318" si="27">IF(OR(D310="Pit", D310 ="100A", D310 ="100B"), 149.25, IF(OR(D310="Floor", D310="SuiteA", D310="SuiteB"), 128, 39.4))</f>
        <v>149.25</v>
      </c>
    </row>
    <row r="311" spans="1:11" x14ac:dyDescent="0.25">
      <c r="A311" s="2">
        <v>310</v>
      </c>
      <c r="B311" s="19">
        <v>43891</v>
      </c>
      <c r="C311" s="15">
        <v>357</v>
      </c>
      <c r="D311" s="2" t="s">
        <v>49</v>
      </c>
      <c r="E311" s="2">
        <f t="shared" si="23"/>
        <v>9</v>
      </c>
      <c r="F311" s="2" t="s">
        <v>21</v>
      </c>
      <c r="G311" s="18">
        <f>'Concert Info'!$A$5-'Ticket Prices'!B311</f>
        <v>12</v>
      </c>
      <c r="H311" s="18">
        <f>IF(OR(F311='Concert Info'!$C$6, F311='Concert Info'!$C$13), 5, IF(OR(F311='Concert Info'!$C$2,F311='Concert Info'!$C$7), 1, IF(OR(F311='Concert Info'!$C$3, F311='Concert Info'!$C$10, F311='Concert Info'!$C$14), 2, IF(F311='Concert Info'!$C$8, 3, IF(OR(F311='Concert Info'!$C$4, F311='Concert Info'!$C$9), 4, IF(OR(F311='Concert Info'!$C$5, F311='Concert Info'!$C$11), 6, IF(F311='Concert Info'!$C$12, 7)))))))</f>
        <v>6</v>
      </c>
      <c r="I311" s="2">
        <v>7990</v>
      </c>
      <c r="J311" s="2">
        <f>IF('Ticket Prices'!F311='Concert Info'!$C$2,'Concert Info'!$J$2,IF('Ticket Prices'!F311='Concert Info'!$C$3,'Concert Info'!$J$3,IF('Ticket Prices'!F311='Concert Info'!$C$4,'Concert Info'!$J$4,IF('Ticket Prices'!F311='Concert Info'!$C$5,'Concert Info'!$J$5,IF('Ticket Prices'!F311='Concert Info'!$C$6,'Concert Info'!$J$6,IF('Ticket Prices'!F311='Concert Info'!$C$7,'Concert Info'!$J$7,IF('Ticket Prices'!F311='Concert Info'!$C$8,'Concert Info'!$J$8,IF('Ticket Prices'!F311='Concert Info'!$C$9,'Concert Info'!$J$9,IF('Ticket Prices'!F311='Concert Info'!$C$10,'Concert Info'!$J$10,IF('Ticket Prices'!F311='Concert Info'!$C$11,'Concert Info'!$J$11,IF('Ticket Prices'!F311='Concert Info'!$C$12,'Concert Info'!$J$12,IF('Ticket Prices'!F311='Concert Info'!$C$13,'Concert Info'!$J$13,IF('Ticket Prices'!F311='Concert Info'!$C$14,'Concert Info'!$J$14,0)))))))))))))</f>
        <v>401</v>
      </c>
      <c r="K311" s="31">
        <f t="shared" si="27"/>
        <v>128</v>
      </c>
    </row>
    <row r="312" spans="1:11" x14ac:dyDescent="0.25">
      <c r="A312" s="2">
        <v>311</v>
      </c>
      <c r="B312" s="19">
        <v>43891</v>
      </c>
      <c r="C312" s="15">
        <v>298</v>
      </c>
      <c r="D312" s="2" t="s">
        <v>55</v>
      </c>
      <c r="E312" s="2">
        <f t="shared" si="23"/>
        <v>8</v>
      </c>
      <c r="F312" s="2" t="s">
        <v>21</v>
      </c>
      <c r="G312" s="18">
        <f>'Concert Info'!$A$5-'Ticket Prices'!B312</f>
        <v>12</v>
      </c>
      <c r="H312" s="18">
        <f>IF(OR(F312='Concert Info'!$C$6, F312='Concert Info'!$C$13), 5, IF(OR(F312='Concert Info'!$C$2,F312='Concert Info'!$C$7), 1, IF(OR(F312='Concert Info'!$C$3, F312='Concert Info'!$C$10, F312='Concert Info'!$C$14), 2, IF(F312='Concert Info'!$C$8, 3, IF(OR(F312='Concert Info'!$C$4, F312='Concert Info'!$C$9), 4, IF(OR(F312='Concert Info'!$C$5, F312='Concert Info'!$C$11), 6, IF(F312='Concert Info'!$C$12, 7)))))))</f>
        <v>6</v>
      </c>
      <c r="I312" s="2">
        <v>7990</v>
      </c>
      <c r="J312" s="2">
        <f>IF('Ticket Prices'!F312='Concert Info'!$C$2,'Concert Info'!$J$2,IF('Ticket Prices'!F312='Concert Info'!$C$3,'Concert Info'!$J$3,IF('Ticket Prices'!F312='Concert Info'!$C$4,'Concert Info'!$J$4,IF('Ticket Prices'!F312='Concert Info'!$C$5,'Concert Info'!$J$5,IF('Ticket Prices'!F312='Concert Info'!$C$6,'Concert Info'!$J$6,IF('Ticket Prices'!F312='Concert Info'!$C$7,'Concert Info'!$J$7,IF('Ticket Prices'!F312='Concert Info'!$C$8,'Concert Info'!$J$8,IF('Ticket Prices'!F312='Concert Info'!$C$9,'Concert Info'!$J$9,IF('Ticket Prices'!F312='Concert Info'!$C$10,'Concert Info'!$J$10,IF('Ticket Prices'!F312='Concert Info'!$C$11,'Concert Info'!$J$11,IF('Ticket Prices'!F312='Concert Info'!$C$12,'Concert Info'!$J$12,IF('Ticket Prices'!F312='Concert Info'!$C$13,'Concert Info'!$J$13,IF('Ticket Prices'!F312='Concert Info'!$C$14,'Concert Info'!$J$14,0)))))))))))))</f>
        <v>401</v>
      </c>
      <c r="K312" s="31">
        <f t="shared" si="27"/>
        <v>149.25</v>
      </c>
    </row>
    <row r="313" spans="1:11" x14ac:dyDescent="0.25">
      <c r="A313" s="2">
        <v>312</v>
      </c>
      <c r="B313" s="19">
        <v>43891</v>
      </c>
      <c r="C313" s="15">
        <v>275</v>
      </c>
      <c r="D313" s="2" t="s">
        <v>56</v>
      </c>
      <c r="E313" s="2">
        <f t="shared" si="23"/>
        <v>6</v>
      </c>
      <c r="F313" s="2" t="s">
        <v>21</v>
      </c>
      <c r="G313" s="18">
        <f>'Concert Info'!$A$5-'Ticket Prices'!B313</f>
        <v>12</v>
      </c>
      <c r="H313" s="18">
        <f>IF(OR(F313='Concert Info'!$C$6, F313='Concert Info'!$C$13), 5, IF(OR(F313='Concert Info'!$C$2,F313='Concert Info'!$C$7), 1, IF(OR(F313='Concert Info'!$C$3, F313='Concert Info'!$C$10, F313='Concert Info'!$C$14), 2, IF(F313='Concert Info'!$C$8, 3, IF(OR(F313='Concert Info'!$C$4, F313='Concert Info'!$C$9), 4, IF(OR(F313='Concert Info'!$C$5, F313='Concert Info'!$C$11), 6, IF(F313='Concert Info'!$C$12, 7)))))))</f>
        <v>6</v>
      </c>
      <c r="I313" s="2">
        <v>7990</v>
      </c>
      <c r="J313" s="2">
        <f>IF('Ticket Prices'!F313='Concert Info'!$C$2,'Concert Info'!$J$2,IF('Ticket Prices'!F313='Concert Info'!$C$3,'Concert Info'!$J$3,IF('Ticket Prices'!F313='Concert Info'!$C$4,'Concert Info'!$J$4,IF('Ticket Prices'!F313='Concert Info'!$C$5,'Concert Info'!$J$5,IF('Ticket Prices'!F313='Concert Info'!$C$6,'Concert Info'!$J$6,IF('Ticket Prices'!F313='Concert Info'!$C$7,'Concert Info'!$J$7,IF('Ticket Prices'!F313='Concert Info'!$C$8,'Concert Info'!$J$8,IF('Ticket Prices'!F313='Concert Info'!$C$9,'Concert Info'!$J$9,IF('Ticket Prices'!F313='Concert Info'!$C$10,'Concert Info'!$J$10,IF('Ticket Prices'!F313='Concert Info'!$C$11,'Concert Info'!$J$11,IF('Ticket Prices'!F313='Concert Info'!$C$12,'Concert Info'!$J$12,IF('Ticket Prices'!F313='Concert Info'!$C$13,'Concert Info'!$J$13,IF('Ticket Prices'!F313='Concert Info'!$C$14,'Concert Info'!$J$14,0)))))))))))))</f>
        <v>401</v>
      </c>
      <c r="K313" s="31">
        <f t="shared" si="27"/>
        <v>149.25</v>
      </c>
    </row>
    <row r="314" spans="1:11" x14ac:dyDescent="0.25">
      <c r="A314" s="2">
        <v>313</v>
      </c>
      <c r="B314" s="19">
        <v>43891</v>
      </c>
      <c r="C314" s="15">
        <v>356</v>
      </c>
      <c r="D314" s="2" t="s">
        <v>68</v>
      </c>
      <c r="E314" s="2">
        <f t="shared" si="23"/>
        <v>7</v>
      </c>
      <c r="F314" s="2" t="s">
        <v>21</v>
      </c>
      <c r="G314" s="18">
        <f>'Concert Info'!$A$5-'Ticket Prices'!B314</f>
        <v>12</v>
      </c>
      <c r="H314" s="18">
        <f>IF(OR(F314='Concert Info'!$C$6, F314='Concert Info'!$C$13), 5, IF(OR(F314='Concert Info'!$C$2,F314='Concert Info'!$C$7), 1, IF(OR(F314='Concert Info'!$C$3, F314='Concert Info'!$C$10, F314='Concert Info'!$C$14), 2, IF(F314='Concert Info'!$C$8, 3, IF(OR(F314='Concert Info'!$C$4, F314='Concert Info'!$C$9), 4, IF(OR(F314='Concert Info'!$C$5, F314='Concert Info'!$C$11), 6, IF(F314='Concert Info'!$C$12, 7)))))))</f>
        <v>6</v>
      </c>
      <c r="I314" s="2">
        <v>7990</v>
      </c>
      <c r="J314" s="2">
        <f>IF('Ticket Prices'!F314='Concert Info'!$C$2,'Concert Info'!$J$2,IF('Ticket Prices'!F314='Concert Info'!$C$3,'Concert Info'!$J$3,IF('Ticket Prices'!F314='Concert Info'!$C$4,'Concert Info'!$J$4,IF('Ticket Prices'!F314='Concert Info'!$C$5,'Concert Info'!$J$5,IF('Ticket Prices'!F314='Concert Info'!$C$6,'Concert Info'!$J$6,IF('Ticket Prices'!F314='Concert Info'!$C$7,'Concert Info'!$J$7,IF('Ticket Prices'!F314='Concert Info'!$C$8,'Concert Info'!$J$8,IF('Ticket Prices'!F314='Concert Info'!$C$9,'Concert Info'!$J$9,IF('Ticket Prices'!F314='Concert Info'!$C$10,'Concert Info'!$J$10,IF('Ticket Prices'!F314='Concert Info'!$C$11,'Concert Info'!$J$11,IF('Ticket Prices'!F314='Concert Info'!$C$12,'Concert Info'!$J$12,IF('Ticket Prices'!F314='Concert Info'!$C$13,'Concert Info'!$J$13,IF('Ticket Prices'!F314='Concert Info'!$C$14,'Concert Info'!$J$14,0)))))))))))))</f>
        <v>401</v>
      </c>
      <c r="K314" s="31">
        <f t="shared" si="27"/>
        <v>128</v>
      </c>
    </row>
    <row r="315" spans="1:11" x14ac:dyDescent="0.25">
      <c r="A315" s="2">
        <v>314</v>
      </c>
      <c r="B315" s="19">
        <v>43891</v>
      </c>
      <c r="C315" s="15">
        <v>307</v>
      </c>
      <c r="D315" s="2" t="s">
        <v>69</v>
      </c>
      <c r="E315" s="2">
        <f t="shared" si="23"/>
        <v>5</v>
      </c>
      <c r="F315" s="2" t="s">
        <v>21</v>
      </c>
      <c r="G315" s="18">
        <f>'Concert Info'!$A$5-'Ticket Prices'!B315</f>
        <v>12</v>
      </c>
      <c r="H315" s="18">
        <f>IF(OR(F315='Concert Info'!$C$6, F315='Concert Info'!$C$13), 5, IF(OR(F315='Concert Info'!$C$2,F315='Concert Info'!$C$7), 1, IF(OR(F315='Concert Info'!$C$3, F315='Concert Info'!$C$10, F315='Concert Info'!$C$14), 2, IF(F315='Concert Info'!$C$8, 3, IF(OR(F315='Concert Info'!$C$4, F315='Concert Info'!$C$9), 4, IF(OR(F315='Concert Info'!$C$5, F315='Concert Info'!$C$11), 6, IF(F315='Concert Info'!$C$12, 7)))))))</f>
        <v>6</v>
      </c>
      <c r="I315" s="2">
        <v>7990</v>
      </c>
      <c r="J315" s="2">
        <f>IF('Ticket Prices'!F315='Concert Info'!$C$2,'Concert Info'!$J$2,IF('Ticket Prices'!F315='Concert Info'!$C$3,'Concert Info'!$J$3,IF('Ticket Prices'!F315='Concert Info'!$C$4,'Concert Info'!$J$4,IF('Ticket Prices'!F315='Concert Info'!$C$5,'Concert Info'!$J$5,IF('Ticket Prices'!F315='Concert Info'!$C$6,'Concert Info'!$J$6,IF('Ticket Prices'!F315='Concert Info'!$C$7,'Concert Info'!$J$7,IF('Ticket Prices'!F315='Concert Info'!$C$8,'Concert Info'!$J$8,IF('Ticket Prices'!F315='Concert Info'!$C$9,'Concert Info'!$J$9,IF('Ticket Prices'!F315='Concert Info'!$C$10,'Concert Info'!$J$10,IF('Ticket Prices'!F315='Concert Info'!$C$11,'Concert Info'!$J$11,IF('Ticket Prices'!F315='Concert Info'!$C$12,'Concert Info'!$J$12,IF('Ticket Prices'!F315='Concert Info'!$C$13,'Concert Info'!$J$13,IF('Ticket Prices'!F315='Concert Info'!$C$14,'Concert Info'!$J$14,0)))))))))))))</f>
        <v>401</v>
      </c>
      <c r="K315" s="31">
        <f t="shared" si="27"/>
        <v>128</v>
      </c>
    </row>
    <row r="316" spans="1:11" x14ac:dyDescent="0.25">
      <c r="A316" s="2">
        <v>315</v>
      </c>
      <c r="B316" s="19">
        <v>43891</v>
      </c>
      <c r="C316" s="15">
        <v>215</v>
      </c>
      <c r="D316" s="2" t="s">
        <v>57</v>
      </c>
      <c r="E316" s="2">
        <f t="shared" si="23"/>
        <v>4</v>
      </c>
      <c r="F316" s="2" t="s">
        <v>21</v>
      </c>
      <c r="G316" s="18">
        <f>'Concert Info'!$A$5-'Ticket Prices'!B316</f>
        <v>12</v>
      </c>
      <c r="H316" s="18">
        <f>IF(OR(F316='Concert Info'!$C$6, F316='Concert Info'!$C$13), 5, IF(OR(F316='Concert Info'!$C$2,F316='Concert Info'!$C$7), 1, IF(OR(F316='Concert Info'!$C$3, F316='Concert Info'!$C$10, F316='Concert Info'!$C$14), 2, IF(F316='Concert Info'!$C$8, 3, IF(OR(F316='Concert Info'!$C$4, F316='Concert Info'!$C$9), 4, IF(OR(F316='Concert Info'!$C$5, F316='Concert Info'!$C$11), 6, IF(F316='Concert Info'!$C$12, 7)))))))</f>
        <v>6</v>
      </c>
      <c r="I316" s="2">
        <v>7990</v>
      </c>
      <c r="J316" s="2">
        <f>IF('Ticket Prices'!F316='Concert Info'!$C$2,'Concert Info'!$J$2,IF('Ticket Prices'!F316='Concert Info'!$C$3,'Concert Info'!$J$3,IF('Ticket Prices'!F316='Concert Info'!$C$4,'Concert Info'!$J$4,IF('Ticket Prices'!F316='Concert Info'!$C$5,'Concert Info'!$J$5,IF('Ticket Prices'!F316='Concert Info'!$C$6,'Concert Info'!$J$6,IF('Ticket Prices'!F316='Concert Info'!$C$7,'Concert Info'!$J$7,IF('Ticket Prices'!F316='Concert Info'!$C$8,'Concert Info'!$J$8,IF('Ticket Prices'!F316='Concert Info'!$C$9,'Concert Info'!$J$9,IF('Ticket Prices'!F316='Concert Info'!$C$10,'Concert Info'!$J$10,IF('Ticket Prices'!F316='Concert Info'!$C$11,'Concert Info'!$J$11,IF('Ticket Prices'!F316='Concert Info'!$C$12,'Concert Info'!$J$12,IF('Ticket Prices'!F316='Concert Info'!$C$13,'Concert Info'!$J$13,IF('Ticket Prices'!F316='Concert Info'!$C$14,'Concert Info'!$J$14,0)))))))))))))</f>
        <v>401</v>
      </c>
      <c r="K316" s="31">
        <f t="shared" si="27"/>
        <v>39.4</v>
      </c>
    </row>
    <row r="317" spans="1:11" x14ac:dyDescent="0.25">
      <c r="A317" s="2">
        <v>316</v>
      </c>
      <c r="B317" s="19">
        <v>43891</v>
      </c>
      <c r="C317" s="15">
        <v>206</v>
      </c>
      <c r="D317" s="2" t="s">
        <v>58</v>
      </c>
      <c r="E317" s="2">
        <f t="shared" si="23"/>
        <v>3</v>
      </c>
      <c r="F317" s="2" t="s">
        <v>21</v>
      </c>
      <c r="G317" s="18">
        <f>'Concert Info'!$A$5-'Ticket Prices'!B317</f>
        <v>12</v>
      </c>
      <c r="H317" s="18">
        <f>IF(OR(F317='Concert Info'!$C$6, F317='Concert Info'!$C$13), 5, IF(OR(F317='Concert Info'!$C$2,F317='Concert Info'!$C$7), 1, IF(OR(F317='Concert Info'!$C$3, F317='Concert Info'!$C$10, F317='Concert Info'!$C$14), 2, IF(F317='Concert Info'!$C$8, 3, IF(OR(F317='Concert Info'!$C$4, F317='Concert Info'!$C$9), 4, IF(OR(F317='Concert Info'!$C$5, F317='Concert Info'!$C$11), 6, IF(F317='Concert Info'!$C$12, 7)))))))</f>
        <v>6</v>
      </c>
      <c r="I317" s="2">
        <v>7990</v>
      </c>
      <c r="J317" s="2">
        <f>IF('Ticket Prices'!F317='Concert Info'!$C$2,'Concert Info'!$J$2,IF('Ticket Prices'!F317='Concert Info'!$C$3,'Concert Info'!$J$3,IF('Ticket Prices'!F317='Concert Info'!$C$4,'Concert Info'!$J$4,IF('Ticket Prices'!F317='Concert Info'!$C$5,'Concert Info'!$J$5,IF('Ticket Prices'!F317='Concert Info'!$C$6,'Concert Info'!$J$6,IF('Ticket Prices'!F317='Concert Info'!$C$7,'Concert Info'!$J$7,IF('Ticket Prices'!F317='Concert Info'!$C$8,'Concert Info'!$J$8,IF('Ticket Prices'!F317='Concert Info'!$C$9,'Concert Info'!$J$9,IF('Ticket Prices'!F317='Concert Info'!$C$10,'Concert Info'!$J$10,IF('Ticket Prices'!F317='Concert Info'!$C$11,'Concert Info'!$J$11,IF('Ticket Prices'!F317='Concert Info'!$C$12,'Concert Info'!$J$12,IF('Ticket Prices'!F317='Concert Info'!$C$13,'Concert Info'!$J$13,IF('Ticket Prices'!F317='Concert Info'!$C$14,'Concert Info'!$J$14,0)))))))))))))</f>
        <v>401</v>
      </c>
      <c r="K317" s="31">
        <f t="shared" si="27"/>
        <v>39.4</v>
      </c>
    </row>
    <row r="318" spans="1:11" x14ac:dyDescent="0.25">
      <c r="A318" s="2">
        <v>317</v>
      </c>
      <c r="B318" s="19">
        <v>43891</v>
      </c>
      <c r="C318" s="15">
        <v>252</v>
      </c>
      <c r="D318" s="2" t="s">
        <v>60</v>
      </c>
      <c r="E318" s="2">
        <f t="shared" si="23"/>
        <v>2</v>
      </c>
      <c r="F318" s="2" t="s">
        <v>21</v>
      </c>
      <c r="G318" s="18">
        <f>'Concert Info'!$A$5-'Ticket Prices'!B318</f>
        <v>12</v>
      </c>
      <c r="H318" s="18">
        <f>IF(OR(F318='Concert Info'!$C$6, F318='Concert Info'!$C$13), 5, IF(OR(F318='Concert Info'!$C$2,F318='Concert Info'!$C$7), 1, IF(OR(F318='Concert Info'!$C$3, F318='Concert Info'!$C$10, F318='Concert Info'!$C$14), 2, IF(F318='Concert Info'!$C$8, 3, IF(OR(F318='Concert Info'!$C$4, F318='Concert Info'!$C$9), 4, IF(OR(F318='Concert Info'!$C$5, F318='Concert Info'!$C$11), 6, IF(F318='Concert Info'!$C$12, 7)))))))</f>
        <v>6</v>
      </c>
      <c r="I318" s="2">
        <v>7990</v>
      </c>
      <c r="J318" s="2">
        <f>IF('Ticket Prices'!F318='Concert Info'!$C$2,'Concert Info'!$J$2,IF('Ticket Prices'!F318='Concert Info'!$C$3,'Concert Info'!$J$3,IF('Ticket Prices'!F318='Concert Info'!$C$4,'Concert Info'!$J$4,IF('Ticket Prices'!F318='Concert Info'!$C$5,'Concert Info'!$J$5,IF('Ticket Prices'!F318='Concert Info'!$C$6,'Concert Info'!$J$6,IF('Ticket Prices'!F318='Concert Info'!$C$7,'Concert Info'!$J$7,IF('Ticket Prices'!F318='Concert Info'!$C$8,'Concert Info'!$J$8,IF('Ticket Prices'!F318='Concert Info'!$C$9,'Concert Info'!$J$9,IF('Ticket Prices'!F318='Concert Info'!$C$10,'Concert Info'!$J$10,IF('Ticket Prices'!F318='Concert Info'!$C$11,'Concert Info'!$J$11,IF('Ticket Prices'!F318='Concert Info'!$C$12,'Concert Info'!$J$12,IF('Ticket Prices'!F318='Concert Info'!$C$13,'Concert Info'!$J$13,IF('Ticket Prices'!F318='Concert Info'!$C$14,'Concert Info'!$J$14,0)))))))))))))</f>
        <v>401</v>
      </c>
      <c r="K318" s="31">
        <f t="shared" si="27"/>
        <v>39.4</v>
      </c>
    </row>
    <row r="319" spans="1:11" x14ac:dyDescent="0.25">
      <c r="A319" s="2">
        <v>318</v>
      </c>
      <c r="B319" s="19">
        <v>43891</v>
      </c>
      <c r="C319" s="15">
        <v>359</v>
      </c>
      <c r="D319" s="2" t="s">
        <v>52</v>
      </c>
      <c r="E319" s="2">
        <f t="shared" si="23"/>
        <v>10</v>
      </c>
      <c r="F319" s="2" t="s">
        <v>24</v>
      </c>
      <c r="G319" s="18">
        <f>'Concert Info'!$A$6-'Ticket Prices'!B319</f>
        <v>14</v>
      </c>
      <c r="H319" s="18">
        <f>IF(OR(F319='Concert Info'!$C$6, F319='Concert Info'!$C$13), 5, IF(OR(F319='Concert Info'!$C$2,F319='Concert Info'!$C$7), 1, IF(OR(F319='Concert Info'!$C$3, F319='Concert Info'!$C$10, F319='Concert Info'!$C$14), 2, IF(F319='Concert Info'!$C$8, 3, IF(OR(F319='Concert Info'!$C$4, F319='Concert Info'!$C$9), 4, IF(OR(F319='Concert Info'!$C$5, F319='Concert Info'!$C$11), 6, IF(F319='Concert Info'!$C$12, 7)))))))</f>
        <v>5</v>
      </c>
      <c r="I319" s="2">
        <v>2908</v>
      </c>
      <c r="J319" s="2">
        <f>IF('Ticket Prices'!F319='Concert Info'!$C$2,'Concert Info'!$J$2,IF('Ticket Prices'!F319='Concert Info'!$C$3,'Concert Info'!$J$3,IF('Ticket Prices'!F319='Concert Info'!$C$4,'Concert Info'!$J$4,IF('Ticket Prices'!F319='Concert Info'!$C$5,'Concert Info'!$J$5,IF('Ticket Prices'!F319='Concert Info'!$C$6,'Concert Info'!$J$6,IF('Ticket Prices'!F319='Concert Info'!$C$7,'Concert Info'!$J$7,IF('Ticket Prices'!F319='Concert Info'!$C$8,'Concert Info'!$J$8,IF('Ticket Prices'!F319='Concert Info'!$C$9,'Concert Info'!$J$9,IF('Ticket Prices'!F319='Concert Info'!$C$10,'Concert Info'!$J$10,IF('Ticket Prices'!F319='Concert Info'!$C$11,'Concert Info'!$J$11,IF('Ticket Prices'!F319='Concert Info'!$C$12,'Concert Info'!$J$12,IF('Ticket Prices'!F319='Concert Info'!$C$13,'Concert Info'!$J$13,IF('Ticket Prices'!F319='Concert Info'!$C$14,'Concert Info'!$J$14,0)))))))))))))</f>
        <v>256</v>
      </c>
      <c r="K319" s="31">
        <v>149.5</v>
      </c>
    </row>
    <row r="320" spans="1:11" x14ac:dyDescent="0.25">
      <c r="A320" s="2">
        <v>319</v>
      </c>
      <c r="B320" s="19">
        <v>43891</v>
      </c>
      <c r="C320" s="15">
        <v>555</v>
      </c>
      <c r="D320" s="2" t="s">
        <v>49</v>
      </c>
      <c r="E320" s="2">
        <f t="shared" si="23"/>
        <v>9</v>
      </c>
      <c r="F320" s="2" t="s">
        <v>24</v>
      </c>
      <c r="G320" s="18">
        <f>'Concert Info'!$A$6-'Ticket Prices'!B320</f>
        <v>14</v>
      </c>
      <c r="H320" s="18">
        <f>IF(OR(F320='Concert Info'!$C$6, F320='Concert Info'!$C$13), 5, IF(OR(F320='Concert Info'!$C$2,F320='Concert Info'!$C$7), 1, IF(OR(F320='Concert Info'!$C$3, F320='Concert Info'!$C$10, F320='Concert Info'!$C$14), 2, IF(F320='Concert Info'!$C$8, 3, IF(OR(F320='Concert Info'!$C$4, F320='Concert Info'!$C$9), 4, IF(OR(F320='Concert Info'!$C$5, F320='Concert Info'!$C$11), 6, IF(F320='Concert Info'!$C$12, 7)))))))</f>
        <v>5</v>
      </c>
      <c r="I320" s="2">
        <v>2908</v>
      </c>
      <c r="J320" s="2">
        <f>IF('Ticket Prices'!F320='Concert Info'!$C$2,'Concert Info'!$J$2,IF('Ticket Prices'!F320='Concert Info'!$C$3,'Concert Info'!$J$3,IF('Ticket Prices'!F320='Concert Info'!$C$4,'Concert Info'!$J$4,IF('Ticket Prices'!F320='Concert Info'!$C$5,'Concert Info'!$J$5,IF('Ticket Prices'!F320='Concert Info'!$C$6,'Concert Info'!$J$6,IF('Ticket Prices'!F320='Concert Info'!$C$7,'Concert Info'!$J$7,IF('Ticket Prices'!F320='Concert Info'!$C$8,'Concert Info'!$J$8,IF('Ticket Prices'!F320='Concert Info'!$C$9,'Concert Info'!$J$9,IF('Ticket Prices'!F320='Concert Info'!$C$10,'Concert Info'!$J$10,IF('Ticket Prices'!F320='Concert Info'!$C$11,'Concert Info'!$J$11,IF('Ticket Prices'!F320='Concert Info'!$C$12,'Concert Info'!$J$12,IF('Ticket Prices'!F320='Concert Info'!$C$13,'Concert Info'!$J$13,IF('Ticket Prices'!F320='Concert Info'!$C$14,'Concert Info'!$J$14,0)))))))))))))</f>
        <v>256</v>
      </c>
      <c r="K320" s="31">
        <v>149.5</v>
      </c>
    </row>
    <row r="321" spans="1:11" x14ac:dyDescent="0.25">
      <c r="A321" s="2">
        <v>320</v>
      </c>
      <c r="B321" s="19">
        <v>43891</v>
      </c>
      <c r="C321" s="15">
        <v>566</v>
      </c>
      <c r="D321" s="2" t="s">
        <v>55</v>
      </c>
      <c r="E321" s="2">
        <f t="shared" si="23"/>
        <v>8</v>
      </c>
      <c r="F321" s="2" t="s">
        <v>24</v>
      </c>
      <c r="G321" s="18">
        <f>'Concert Info'!$A$6-'Ticket Prices'!B321</f>
        <v>14</v>
      </c>
      <c r="H321" s="18">
        <f>IF(OR(F321='Concert Info'!$C$6, F321='Concert Info'!$C$13), 5, IF(OR(F321='Concert Info'!$C$2,F321='Concert Info'!$C$7), 1, IF(OR(F321='Concert Info'!$C$3, F321='Concert Info'!$C$10, F321='Concert Info'!$C$14), 2, IF(F321='Concert Info'!$C$8, 3, IF(OR(F321='Concert Info'!$C$4, F321='Concert Info'!$C$9), 4, IF(OR(F321='Concert Info'!$C$5, F321='Concert Info'!$C$11), 6, IF(F321='Concert Info'!$C$12, 7)))))))</f>
        <v>5</v>
      </c>
      <c r="I321" s="2">
        <v>2908</v>
      </c>
      <c r="J321" s="2">
        <f>IF('Ticket Prices'!F321='Concert Info'!$C$2,'Concert Info'!$J$2,IF('Ticket Prices'!F321='Concert Info'!$C$3,'Concert Info'!$J$3,IF('Ticket Prices'!F321='Concert Info'!$C$4,'Concert Info'!$J$4,IF('Ticket Prices'!F321='Concert Info'!$C$5,'Concert Info'!$J$5,IF('Ticket Prices'!F321='Concert Info'!$C$6,'Concert Info'!$J$6,IF('Ticket Prices'!F321='Concert Info'!$C$7,'Concert Info'!$J$7,IF('Ticket Prices'!F321='Concert Info'!$C$8,'Concert Info'!$J$8,IF('Ticket Prices'!F321='Concert Info'!$C$9,'Concert Info'!$J$9,IF('Ticket Prices'!F321='Concert Info'!$C$10,'Concert Info'!$J$10,IF('Ticket Prices'!F321='Concert Info'!$C$11,'Concert Info'!$J$11,IF('Ticket Prices'!F321='Concert Info'!$C$12,'Concert Info'!$J$12,IF('Ticket Prices'!F321='Concert Info'!$C$13,'Concert Info'!$J$13,IF('Ticket Prices'!F321='Concert Info'!$C$14,'Concert Info'!$J$14,0)))))))))))))</f>
        <v>256</v>
      </c>
      <c r="K321" s="31">
        <v>149.5</v>
      </c>
    </row>
    <row r="322" spans="1:11" x14ac:dyDescent="0.25">
      <c r="A322" s="2">
        <v>321</v>
      </c>
      <c r="B322" s="19">
        <v>43891</v>
      </c>
      <c r="C322" s="15">
        <v>376</v>
      </c>
      <c r="D322" s="2" t="s">
        <v>56</v>
      </c>
      <c r="E322" s="2">
        <f t="shared" ref="E322:E385" si="28">IF(D322="Pit", 10, IF(D322="Floor", 9, IF(D322="100A", 8, IF(D322="100B", 6, IF(D322="SuiteA", 7, IF(D322="SuiteB", 5, IF(D322="200A", 4, IF(D322="200B",3,IF(D322="300A", 2, IF(D322="300B", 1, 0))))))))))</f>
        <v>6</v>
      </c>
      <c r="F322" s="2" t="s">
        <v>24</v>
      </c>
      <c r="G322" s="18">
        <f>'Concert Info'!$A$6-'Ticket Prices'!B322</f>
        <v>14</v>
      </c>
      <c r="H322" s="18">
        <f>IF(OR(F322='Concert Info'!$C$6, F322='Concert Info'!$C$13), 5, IF(OR(F322='Concert Info'!$C$2,F322='Concert Info'!$C$7), 1, IF(OR(F322='Concert Info'!$C$3, F322='Concert Info'!$C$10, F322='Concert Info'!$C$14), 2, IF(F322='Concert Info'!$C$8, 3, IF(OR(F322='Concert Info'!$C$4, F322='Concert Info'!$C$9), 4, IF(OR(F322='Concert Info'!$C$5, F322='Concert Info'!$C$11), 6, IF(F322='Concert Info'!$C$12, 7)))))))</f>
        <v>5</v>
      </c>
      <c r="I322" s="2">
        <v>2908</v>
      </c>
      <c r="J322" s="2">
        <f>IF('Ticket Prices'!F322='Concert Info'!$C$2,'Concert Info'!$J$2,IF('Ticket Prices'!F322='Concert Info'!$C$3,'Concert Info'!$J$3,IF('Ticket Prices'!F322='Concert Info'!$C$4,'Concert Info'!$J$4,IF('Ticket Prices'!F322='Concert Info'!$C$5,'Concert Info'!$J$5,IF('Ticket Prices'!F322='Concert Info'!$C$6,'Concert Info'!$J$6,IF('Ticket Prices'!F322='Concert Info'!$C$7,'Concert Info'!$J$7,IF('Ticket Prices'!F322='Concert Info'!$C$8,'Concert Info'!$J$8,IF('Ticket Prices'!F322='Concert Info'!$C$9,'Concert Info'!$J$9,IF('Ticket Prices'!F322='Concert Info'!$C$10,'Concert Info'!$J$10,IF('Ticket Prices'!F322='Concert Info'!$C$11,'Concert Info'!$J$11,IF('Ticket Prices'!F322='Concert Info'!$C$12,'Concert Info'!$J$12,IF('Ticket Prices'!F322='Concert Info'!$C$13,'Concert Info'!$J$13,IF('Ticket Prices'!F322='Concert Info'!$C$14,'Concert Info'!$J$14,0)))))))))))))</f>
        <v>256</v>
      </c>
      <c r="K322" s="31">
        <v>149.5</v>
      </c>
    </row>
    <row r="323" spans="1:11" x14ac:dyDescent="0.25">
      <c r="A323" s="2">
        <v>322</v>
      </c>
      <c r="B323" s="19">
        <v>43891</v>
      </c>
      <c r="C323" s="15">
        <v>289</v>
      </c>
      <c r="D323" s="2" t="s">
        <v>57</v>
      </c>
      <c r="E323" s="2">
        <f t="shared" si="28"/>
        <v>4</v>
      </c>
      <c r="F323" s="2" t="s">
        <v>24</v>
      </c>
      <c r="G323" s="18">
        <f>'Concert Info'!$A$6-'Ticket Prices'!B323</f>
        <v>14</v>
      </c>
      <c r="H323" s="18">
        <f>IF(OR(F323='Concert Info'!$C$6, F323='Concert Info'!$C$13), 5, IF(OR(F323='Concert Info'!$C$2,F323='Concert Info'!$C$7), 1, IF(OR(F323='Concert Info'!$C$3, F323='Concert Info'!$C$10, F323='Concert Info'!$C$14), 2, IF(F323='Concert Info'!$C$8, 3, IF(OR(F323='Concert Info'!$C$4, F323='Concert Info'!$C$9), 4, IF(OR(F323='Concert Info'!$C$5, F323='Concert Info'!$C$11), 6, IF(F323='Concert Info'!$C$12, 7)))))))</f>
        <v>5</v>
      </c>
      <c r="I323" s="2">
        <v>2908</v>
      </c>
      <c r="J323" s="2">
        <f>IF('Ticket Prices'!F323='Concert Info'!$C$2,'Concert Info'!$J$2,IF('Ticket Prices'!F323='Concert Info'!$C$3,'Concert Info'!$J$3,IF('Ticket Prices'!F323='Concert Info'!$C$4,'Concert Info'!$J$4,IF('Ticket Prices'!F323='Concert Info'!$C$5,'Concert Info'!$J$5,IF('Ticket Prices'!F323='Concert Info'!$C$6,'Concert Info'!$J$6,IF('Ticket Prices'!F323='Concert Info'!$C$7,'Concert Info'!$J$7,IF('Ticket Prices'!F323='Concert Info'!$C$8,'Concert Info'!$J$8,IF('Ticket Prices'!F323='Concert Info'!$C$9,'Concert Info'!$J$9,IF('Ticket Prices'!F323='Concert Info'!$C$10,'Concert Info'!$J$10,IF('Ticket Prices'!F323='Concert Info'!$C$11,'Concert Info'!$J$11,IF('Ticket Prices'!F323='Concert Info'!$C$12,'Concert Info'!$J$12,IF('Ticket Prices'!F323='Concert Info'!$C$13,'Concert Info'!$J$13,IF('Ticket Prices'!F323='Concert Info'!$C$14,'Concert Info'!$J$14,0)))))))))))))</f>
        <v>256</v>
      </c>
      <c r="K323" s="31">
        <v>99.5</v>
      </c>
    </row>
    <row r="324" spans="1:11" x14ac:dyDescent="0.25">
      <c r="A324" s="2">
        <v>323</v>
      </c>
      <c r="B324" s="19">
        <v>43891</v>
      </c>
      <c r="C324" s="15">
        <v>307</v>
      </c>
      <c r="D324" s="2" t="s">
        <v>60</v>
      </c>
      <c r="E324" s="2">
        <f t="shared" si="28"/>
        <v>2</v>
      </c>
      <c r="F324" s="2" t="s">
        <v>24</v>
      </c>
      <c r="G324" s="18">
        <f>'Concert Info'!$A$6-'Ticket Prices'!B324</f>
        <v>14</v>
      </c>
      <c r="H324" s="18">
        <f>IF(OR(F324='Concert Info'!$C$6, F324='Concert Info'!$C$13), 5, IF(OR(F324='Concert Info'!$C$2,F324='Concert Info'!$C$7), 1, IF(OR(F324='Concert Info'!$C$3, F324='Concert Info'!$C$10, F324='Concert Info'!$C$14), 2, IF(F324='Concert Info'!$C$8, 3, IF(OR(F324='Concert Info'!$C$4, F324='Concert Info'!$C$9), 4, IF(OR(F324='Concert Info'!$C$5, F324='Concert Info'!$C$11), 6, IF(F324='Concert Info'!$C$12, 7)))))))</f>
        <v>5</v>
      </c>
      <c r="I324" s="2">
        <v>2908</v>
      </c>
      <c r="J324" s="2">
        <f>IF('Ticket Prices'!F324='Concert Info'!$C$2,'Concert Info'!$J$2,IF('Ticket Prices'!F324='Concert Info'!$C$3,'Concert Info'!$J$3,IF('Ticket Prices'!F324='Concert Info'!$C$4,'Concert Info'!$J$4,IF('Ticket Prices'!F324='Concert Info'!$C$5,'Concert Info'!$J$5,IF('Ticket Prices'!F324='Concert Info'!$C$6,'Concert Info'!$J$6,IF('Ticket Prices'!F324='Concert Info'!$C$7,'Concert Info'!$J$7,IF('Ticket Prices'!F324='Concert Info'!$C$8,'Concert Info'!$J$8,IF('Ticket Prices'!F324='Concert Info'!$C$9,'Concert Info'!$J$9,IF('Ticket Prices'!F324='Concert Info'!$C$10,'Concert Info'!$J$10,IF('Ticket Prices'!F324='Concert Info'!$C$11,'Concert Info'!$J$11,IF('Ticket Prices'!F324='Concert Info'!$C$12,'Concert Info'!$J$12,IF('Ticket Prices'!F324='Concert Info'!$C$13,'Concert Info'!$J$13,IF('Ticket Prices'!F324='Concert Info'!$C$14,'Concert Info'!$J$14,0)))))))))))))</f>
        <v>256</v>
      </c>
      <c r="K324" s="31">
        <v>39.5</v>
      </c>
    </row>
    <row r="325" spans="1:11" x14ac:dyDescent="0.25">
      <c r="A325" s="2">
        <v>324</v>
      </c>
      <c r="B325" s="19">
        <v>43891</v>
      </c>
      <c r="C325" s="15">
        <v>284</v>
      </c>
      <c r="D325" s="2" t="s">
        <v>52</v>
      </c>
      <c r="E325" s="2">
        <f t="shared" si="28"/>
        <v>10</v>
      </c>
      <c r="F325" s="2" t="s">
        <v>28</v>
      </c>
      <c r="G325" s="18">
        <f>'Concert Info'!$A$7-'Ticket Prices'!B325</f>
        <v>15</v>
      </c>
      <c r="H325" s="18">
        <f>IF(OR(F325='Concert Info'!$C$6, F325='Concert Info'!$C$13), 5, IF(OR(F325='Concert Info'!$C$2,F325='Concert Info'!$C$7), 1, IF(OR(F325='Concert Info'!$C$3, F325='Concert Info'!$C$10, F325='Concert Info'!$C$14), 2, IF(F325='Concert Info'!$C$8, 3, IF(OR(F325='Concert Info'!$C$4, F325='Concert Info'!$C$9), 4, IF(OR(F325='Concert Info'!$C$5, F325='Concert Info'!$C$11), 6, IF(F325='Concert Info'!$C$12, 7)))))))</f>
        <v>1</v>
      </c>
      <c r="I325" s="2">
        <v>1348</v>
      </c>
      <c r="J325" s="2">
        <f>IF('Ticket Prices'!F325='Concert Info'!$C$2,'Concert Info'!$J$2,IF('Ticket Prices'!F325='Concert Info'!$C$3,'Concert Info'!$J$3,IF('Ticket Prices'!F325='Concert Info'!$C$4,'Concert Info'!$J$4,IF('Ticket Prices'!F325='Concert Info'!$C$5,'Concert Info'!$J$5,IF('Ticket Prices'!F325='Concert Info'!$C$6,'Concert Info'!$J$6,IF('Ticket Prices'!F325='Concert Info'!$C$7,'Concert Info'!$J$7,IF('Ticket Prices'!F325='Concert Info'!$C$8,'Concert Info'!$J$8,IF('Ticket Prices'!F325='Concert Info'!$C$9,'Concert Info'!$J$9,IF('Ticket Prices'!F325='Concert Info'!$C$10,'Concert Info'!$J$10,IF('Ticket Prices'!F325='Concert Info'!$C$11,'Concert Info'!$J$11,IF('Ticket Prices'!F325='Concert Info'!$C$12,'Concert Info'!$J$12,IF('Ticket Prices'!F325='Concert Info'!$C$13,'Concert Info'!$J$13,IF('Ticket Prices'!F325='Concert Info'!$C$14,'Concert Info'!$J$14,0)))))))))))))</f>
        <v>2</v>
      </c>
      <c r="K325" s="31">
        <v>149.5</v>
      </c>
    </row>
    <row r="326" spans="1:11" x14ac:dyDescent="0.25">
      <c r="A326" s="2">
        <v>325</v>
      </c>
      <c r="B326" s="19">
        <v>43891</v>
      </c>
      <c r="C326" s="15">
        <v>331</v>
      </c>
      <c r="D326" s="2" t="s">
        <v>49</v>
      </c>
      <c r="E326" s="2">
        <f t="shared" si="28"/>
        <v>9</v>
      </c>
      <c r="F326" s="2" t="s">
        <v>28</v>
      </c>
      <c r="G326" s="18">
        <f>'Concert Info'!$A$7-'Ticket Prices'!B326</f>
        <v>15</v>
      </c>
      <c r="H326" s="18">
        <f>IF(OR(F326='Concert Info'!$C$6, F326='Concert Info'!$C$13), 5, IF(OR(F326='Concert Info'!$C$2,F326='Concert Info'!$C$7), 1, IF(OR(F326='Concert Info'!$C$3, F326='Concert Info'!$C$10, F326='Concert Info'!$C$14), 2, IF(F326='Concert Info'!$C$8, 3, IF(OR(F326='Concert Info'!$C$4, F326='Concert Info'!$C$9), 4, IF(OR(F326='Concert Info'!$C$5, F326='Concert Info'!$C$11), 6, IF(F326='Concert Info'!$C$12, 7)))))))</f>
        <v>1</v>
      </c>
      <c r="I326" s="2">
        <v>1348</v>
      </c>
      <c r="J326" s="2">
        <f>IF('Ticket Prices'!F326='Concert Info'!$C$2,'Concert Info'!$J$2,IF('Ticket Prices'!F326='Concert Info'!$C$3,'Concert Info'!$J$3,IF('Ticket Prices'!F326='Concert Info'!$C$4,'Concert Info'!$J$4,IF('Ticket Prices'!F326='Concert Info'!$C$5,'Concert Info'!$J$5,IF('Ticket Prices'!F326='Concert Info'!$C$6,'Concert Info'!$J$6,IF('Ticket Prices'!F326='Concert Info'!$C$7,'Concert Info'!$J$7,IF('Ticket Prices'!F326='Concert Info'!$C$8,'Concert Info'!$J$8,IF('Ticket Prices'!F326='Concert Info'!$C$9,'Concert Info'!$J$9,IF('Ticket Prices'!F326='Concert Info'!$C$10,'Concert Info'!$J$10,IF('Ticket Prices'!F326='Concert Info'!$C$11,'Concert Info'!$J$11,IF('Ticket Prices'!F326='Concert Info'!$C$12,'Concert Info'!$J$12,IF('Ticket Prices'!F326='Concert Info'!$C$13,'Concert Info'!$J$13,IF('Ticket Prices'!F326='Concert Info'!$C$14,'Concert Info'!$J$14,0)))))))))))))</f>
        <v>2</v>
      </c>
      <c r="K326" s="31">
        <v>149.5</v>
      </c>
    </row>
    <row r="327" spans="1:11" x14ac:dyDescent="0.25">
      <c r="A327" s="2">
        <v>326</v>
      </c>
      <c r="B327" s="19">
        <v>43891</v>
      </c>
      <c r="C327" s="15">
        <v>287</v>
      </c>
      <c r="D327" s="2" t="s">
        <v>55</v>
      </c>
      <c r="E327" s="2">
        <f t="shared" si="28"/>
        <v>8</v>
      </c>
      <c r="F327" s="2" t="s">
        <v>28</v>
      </c>
      <c r="G327" s="18">
        <f>'Concert Info'!$A$7-'Ticket Prices'!B327</f>
        <v>15</v>
      </c>
      <c r="H327" s="18">
        <f>IF(OR(F327='Concert Info'!$C$6, F327='Concert Info'!$C$13), 5, IF(OR(F327='Concert Info'!$C$2,F327='Concert Info'!$C$7), 1, IF(OR(F327='Concert Info'!$C$3, F327='Concert Info'!$C$10, F327='Concert Info'!$C$14), 2, IF(F327='Concert Info'!$C$8, 3, IF(OR(F327='Concert Info'!$C$4, F327='Concert Info'!$C$9), 4, IF(OR(F327='Concert Info'!$C$5, F327='Concert Info'!$C$11), 6, IF(F327='Concert Info'!$C$12, 7)))))))</f>
        <v>1</v>
      </c>
      <c r="I327" s="2">
        <v>1348</v>
      </c>
      <c r="J327" s="2">
        <f>IF('Ticket Prices'!F327='Concert Info'!$C$2,'Concert Info'!$J$2,IF('Ticket Prices'!F327='Concert Info'!$C$3,'Concert Info'!$J$3,IF('Ticket Prices'!F327='Concert Info'!$C$4,'Concert Info'!$J$4,IF('Ticket Prices'!F327='Concert Info'!$C$5,'Concert Info'!$J$5,IF('Ticket Prices'!F327='Concert Info'!$C$6,'Concert Info'!$J$6,IF('Ticket Prices'!F327='Concert Info'!$C$7,'Concert Info'!$J$7,IF('Ticket Prices'!F327='Concert Info'!$C$8,'Concert Info'!$J$8,IF('Ticket Prices'!F327='Concert Info'!$C$9,'Concert Info'!$J$9,IF('Ticket Prices'!F327='Concert Info'!$C$10,'Concert Info'!$J$10,IF('Ticket Prices'!F327='Concert Info'!$C$11,'Concert Info'!$J$11,IF('Ticket Prices'!F327='Concert Info'!$C$12,'Concert Info'!$J$12,IF('Ticket Prices'!F327='Concert Info'!$C$13,'Concert Info'!$J$13,IF('Ticket Prices'!F327='Concert Info'!$C$14,'Concert Info'!$J$14,0)))))))))))))</f>
        <v>2</v>
      </c>
      <c r="K327" s="31">
        <v>149.5</v>
      </c>
    </row>
    <row r="328" spans="1:11" x14ac:dyDescent="0.25">
      <c r="A328" s="2">
        <v>327</v>
      </c>
      <c r="B328" s="19">
        <v>43891</v>
      </c>
      <c r="C328" s="15">
        <v>249</v>
      </c>
      <c r="D328" s="2" t="s">
        <v>56</v>
      </c>
      <c r="E328" s="2">
        <f t="shared" si="28"/>
        <v>6</v>
      </c>
      <c r="F328" s="2" t="s">
        <v>28</v>
      </c>
      <c r="G328" s="18">
        <f>'Concert Info'!$A$7-'Ticket Prices'!B328</f>
        <v>15</v>
      </c>
      <c r="H328" s="18">
        <f>IF(OR(F328='Concert Info'!$C$6, F328='Concert Info'!$C$13), 5, IF(OR(F328='Concert Info'!$C$2,F328='Concert Info'!$C$7), 1, IF(OR(F328='Concert Info'!$C$3, F328='Concert Info'!$C$10, F328='Concert Info'!$C$14), 2, IF(F328='Concert Info'!$C$8, 3, IF(OR(F328='Concert Info'!$C$4, F328='Concert Info'!$C$9), 4, IF(OR(F328='Concert Info'!$C$5, F328='Concert Info'!$C$11), 6, IF(F328='Concert Info'!$C$12, 7)))))))</f>
        <v>1</v>
      </c>
      <c r="I328" s="2">
        <v>1348</v>
      </c>
      <c r="J328" s="2">
        <f>IF('Ticket Prices'!F328='Concert Info'!$C$2,'Concert Info'!$J$2,IF('Ticket Prices'!F328='Concert Info'!$C$3,'Concert Info'!$J$3,IF('Ticket Prices'!F328='Concert Info'!$C$4,'Concert Info'!$J$4,IF('Ticket Prices'!F328='Concert Info'!$C$5,'Concert Info'!$J$5,IF('Ticket Prices'!F328='Concert Info'!$C$6,'Concert Info'!$J$6,IF('Ticket Prices'!F328='Concert Info'!$C$7,'Concert Info'!$J$7,IF('Ticket Prices'!F328='Concert Info'!$C$8,'Concert Info'!$J$8,IF('Ticket Prices'!F328='Concert Info'!$C$9,'Concert Info'!$J$9,IF('Ticket Prices'!F328='Concert Info'!$C$10,'Concert Info'!$J$10,IF('Ticket Prices'!F328='Concert Info'!$C$11,'Concert Info'!$J$11,IF('Ticket Prices'!F328='Concert Info'!$C$12,'Concert Info'!$J$12,IF('Ticket Prices'!F328='Concert Info'!$C$13,'Concert Info'!$J$13,IF('Ticket Prices'!F328='Concert Info'!$C$14,'Concert Info'!$J$14,0)))))))))))))</f>
        <v>2</v>
      </c>
      <c r="K328" s="31">
        <v>149.5</v>
      </c>
    </row>
    <row r="329" spans="1:11" x14ac:dyDescent="0.25">
      <c r="A329" s="2">
        <v>328</v>
      </c>
      <c r="B329" s="19">
        <v>43891</v>
      </c>
      <c r="C329" s="15">
        <v>245</v>
      </c>
      <c r="D329" s="2" t="s">
        <v>57</v>
      </c>
      <c r="E329" s="2">
        <f t="shared" si="28"/>
        <v>4</v>
      </c>
      <c r="F329" s="2" t="s">
        <v>28</v>
      </c>
      <c r="G329" s="18">
        <f>'Concert Info'!$A$7-'Ticket Prices'!B329</f>
        <v>15</v>
      </c>
      <c r="H329" s="18">
        <f>IF(OR(F329='Concert Info'!$C$6, F329='Concert Info'!$C$13), 5, IF(OR(F329='Concert Info'!$C$2,F329='Concert Info'!$C$7), 1, IF(OR(F329='Concert Info'!$C$3, F329='Concert Info'!$C$10, F329='Concert Info'!$C$14), 2, IF(F329='Concert Info'!$C$8, 3, IF(OR(F329='Concert Info'!$C$4, F329='Concert Info'!$C$9), 4, IF(OR(F329='Concert Info'!$C$5, F329='Concert Info'!$C$11), 6, IF(F329='Concert Info'!$C$12, 7)))))))</f>
        <v>1</v>
      </c>
      <c r="I329" s="2">
        <v>1348</v>
      </c>
      <c r="J329" s="2">
        <f>IF('Ticket Prices'!F329='Concert Info'!$C$2,'Concert Info'!$J$2,IF('Ticket Prices'!F329='Concert Info'!$C$3,'Concert Info'!$J$3,IF('Ticket Prices'!F329='Concert Info'!$C$4,'Concert Info'!$J$4,IF('Ticket Prices'!F329='Concert Info'!$C$5,'Concert Info'!$J$5,IF('Ticket Prices'!F329='Concert Info'!$C$6,'Concert Info'!$J$6,IF('Ticket Prices'!F329='Concert Info'!$C$7,'Concert Info'!$J$7,IF('Ticket Prices'!F329='Concert Info'!$C$8,'Concert Info'!$J$8,IF('Ticket Prices'!F329='Concert Info'!$C$9,'Concert Info'!$J$9,IF('Ticket Prices'!F329='Concert Info'!$C$10,'Concert Info'!$J$10,IF('Ticket Prices'!F329='Concert Info'!$C$11,'Concert Info'!$J$11,IF('Ticket Prices'!F329='Concert Info'!$C$12,'Concert Info'!$J$12,IF('Ticket Prices'!F329='Concert Info'!$C$13,'Concert Info'!$J$13,IF('Ticket Prices'!F329='Concert Info'!$C$14,'Concert Info'!$J$14,0)))))))))))))</f>
        <v>2</v>
      </c>
      <c r="K329" s="31">
        <v>99.5</v>
      </c>
    </row>
    <row r="330" spans="1:11" x14ac:dyDescent="0.25">
      <c r="A330" s="2">
        <v>329</v>
      </c>
      <c r="B330" s="19">
        <v>43891</v>
      </c>
      <c r="C330" s="15">
        <v>192</v>
      </c>
      <c r="D330" s="2" t="s">
        <v>58</v>
      </c>
      <c r="E330" s="2">
        <f t="shared" si="28"/>
        <v>3</v>
      </c>
      <c r="F330" s="2" t="s">
        <v>28</v>
      </c>
      <c r="G330" s="18">
        <f>'Concert Info'!$A$7-'Ticket Prices'!B330</f>
        <v>15</v>
      </c>
      <c r="H330" s="18">
        <f>IF(OR(F330='Concert Info'!$C$6, F330='Concert Info'!$C$13), 5, IF(OR(F330='Concert Info'!$C$2,F330='Concert Info'!$C$7), 1, IF(OR(F330='Concert Info'!$C$3, F330='Concert Info'!$C$10, F330='Concert Info'!$C$14), 2, IF(F330='Concert Info'!$C$8, 3, IF(OR(F330='Concert Info'!$C$4, F330='Concert Info'!$C$9), 4, IF(OR(F330='Concert Info'!$C$5, F330='Concert Info'!$C$11), 6, IF(F330='Concert Info'!$C$12, 7)))))))</f>
        <v>1</v>
      </c>
      <c r="I330" s="2">
        <v>1348</v>
      </c>
      <c r="J330" s="2">
        <f>IF('Ticket Prices'!F330='Concert Info'!$C$2,'Concert Info'!$J$2,IF('Ticket Prices'!F330='Concert Info'!$C$3,'Concert Info'!$J$3,IF('Ticket Prices'!F330='Concert Info'!$C$4,'Concert Info'!$J$4,IF('Ticket Prices'!F330='Concert Info'!$C$5,'Concert Info'!$J$5,IF('Ticket Prices'!F330='Concert Info'!$C$6,'Concert Info'!$J$6,IF('Ticket Prices'!F330='Concert Info'!$C$7,'Concert Info'!$J$7,IF('Ticket Prices'!F330='Concert Info'!$C$8,'Concert Info'!$J$8,IF('Ticket Prices'!F330='Concert Info'!$C$9,'Concert Info'!$J$9,IF('Ticket Prices'!F330='Concert Info'!$C$10,'Concert Info'!$J$10,IF('Ticket Prices'!F330='Concert Info'!$C$11,'Concert Info'!$J$11,IF('Ticket Prices'!F330='Concert Info'!$C$12,'Concert Info'!$J$12,IF('Ticket Prices'!F330='Concert Info'!$C$13,'Concert Info'!$J$13,IF('Ticket Prices'!F330='Concert Info'!$C$14,'Concert Info'!$J$14,0)))))))))))))</f>
        <v>2</v>
      </c>
      <c r="K330" s="31">
        <v>99.5</v>
      </c>
    </row>
    <row r="331" spans="1:11" x14ac:dyDescent="0.25">
      <c r="A331" s="2">
        <v>330</v>
      </c>
      <c r="B331" s="19">
        <v>43891</v>
      </c>
      <c r="C331" s="15">
        <v>191</v>
      </c>
      <c r="D331" s="2" t="s">
        <v>60</v>
      </c>
      <c r="E331" s="2">
        <f t="shared" si="28"/>
        <v>2</v>
      </c>
      <c r="F331" s="2" t="s">
        <v>28</v>
      </c>
      <c r="G331" s="18">
        <f>'Concert Info'!$A$7-'Ticket Prices'!B331</f>
        <v>15</v>
      </c>
      <c r="H331" s="18">
        <f>IF(OR(F331='Concert Info'!$C$6, F331='Concert Info'!$C$13), 5, IF(OR(F331='Concert Info'!$C$2,F331='Concert Info'!$C$7), 1, IF(OR(F331='Concert Info'!$C$3, F331='Concert Info'!$C$10, F331='Concert Info'!$C$14), 2, IF(F331='Concert Info'!$C$8, 3, IF(OR(F331='Concert Info'!$C$4, F331='Concert Info'!$C$9), 4, IF(OR(F331='Concert Info'!$C$5, F331='Concert Info'!$C$11), 6, IF(F331='Concert Info'!$C$12, 7)))))))</f>
        <v>1</v>
      </c>
      <c r="I331" s="2">
        <v>1348</v>
      </c>
      <c r="J331" s="2">
        <f>IF('Ticket Prices'!F331='Concert Info'!$C$2,'Concert Info'!$J$2,IF('Ticket Prices'!F331='Concert Info'!$C$3,'Concert Info'!$J$3,IF('Ticket Prices'!F331='Concert Info'!$C$4,'Concert Info'!$J$4,IF('Ticket Prices'!F331='Concert Info'!$C$5,'Concert Info'!$J$5,IF('Ticket Prices'!F331='Concert Info'!$C$6,'Concert Info'!$J$6,IF('Ticket Prices'!F331='Concert Info'!$C$7,'Concert Info'!$J$7,IF('Ticket Prices'!F331='Concert Info'!$C$8,'Concert Info'!$J$8,IF('Ticket Prices'!F331='Concert Info'!$C$9,'Concert Info'!$J$9,IF('Ticket Prices'!F331='Concert Info'!$C$10,'Concert Info'!$J$10,IF('Ticket Prices'!F331='Concert Info'!$C$11,'Concert Info'!$J$11,IF('Ticket Prices'!F331='Concert Info'!$C$12,'Concert Info'!$J$12,IF('Ticket Prices'!F331='Concert Info'!$C$13,'Concert Info'!$J$13,IF('Ticket Prices'!F331='Concert Info'!$C$14,'Concert Info'!$J$14,0)))))))))))))</f>
        <v>2</v>
      </c>
      <c r="K331" s="31">
        <v>39.5</v>
      </c>
    </row>
    <row r="332" spans="1:11" x14ac:dyDescent="0.25">
      <c r="A332" s="2">
        <v>331</v>
      </c>
      <c r="B332" s="19">
        <v>43891</v>
      </c>
      <c r="C332" s="15">
        <v>159</v>
      </c>
      <c r="D332" s="2" t="s">
        <v>59</v>
      </c>
      <c r="E332" s="2">
        <f t="shared" si="28"/>
        <v>1</v>
      </c>
      <c r="F332" s="2" t="s">
        <v>28</v>
      </c>
      <c r="G332" s="18">
        <f>'Concert Info'!$A$7-'Ticket Prices'!B332</f>
        <v>15</v>
      </c>
      <c r="H332" s="18">
        <f>IF(OR(F332='Concert Info'!$C$6, F332='Concert Info'!$C$13), 5, IF(OR(F332='Concert Info'!$C$2,F332='Concert Info'!$C$7), 1, IF(OR(F332='Concert Info'!$C$3, F332='Concert Info'!$C$10, F332='Concert Info'!$C$14), 2, IF(F332='Concert Info'!$C$8, 3, IF(OR(F332='Concert Info'!$C$4, F332='Concert Info'!$C$9), 4, IF(OR(F332='Concert Info'!$C$5, F332='Concert Info'!$C$11), 6, IF(F332='Concert Info'!$C$12, 7)))))))</f>
        <v>1</v>
      </c>
      <c r="I332" s="2">
        <v>1348</v>
      </c>
      <c r="J332" s="2">
        <f>IF('Ticket Prices'!F332='Concert Info'!$C$2,'Concert Info'!$J$2,IF('Ticket Prices'!F332='Concert Info'!$C$3,'Concert Info'!$J$3,IF('Ticket Prices'!F332='Concert Info'!$C$4,'Concert Info'!$J$4,IF('Ticket Prices'!F332='Concert Info'!$C$5,'Concert Info'!$J$5,IF('Ticket Prices'!F332='Concert Info'!$C$6,'Concert Info'!$J$6,IF('Ticket Prices'!F332='Concert Info'!$C$7,'Concert Info'!$J$7,IF('Ticket Prices'!F332='Concert Info'!$C$8,'Concert Info'!$J$8,IF('Ticket Prices'!F332='Concert Info'!$C$9,'Concert Info'!$J$9,IF('Ticket Prices'!F332='Concert Info'!$C$10,'Concert Info'!$J$10,IF('Ticket Prices'!F332='Concert Info'!$C$11,'Concert Info'!$J$11,IF('Ticket Prices'!F332='Concert Info'!$C$12,'Concert Info'!$J$12,IF('Ticket Prices'!F332='Concert Info'!$C$13,'Concert Info'!$J$13,IF('Ticket Prices'!F332='Concert Info'!$C$14,'Concert Info'!$J$14,0)))))))))))))</f>
        <v>2</v>
      </c>
      <c r="K332" s="31">
        <v>39.5</v>
      </c>
    </row>
    <row r="333" spans="1:11" x14ac:dyDescent="0.25">
      <c r="A333" s="2">
        <v>332</v>
      </c>
      <c r="B333" s="19">
        <v>43891</v>
      </c>
      <c r="C333" s="15">
        <v>277</v>
      </c>
      <c r="D333" s="2" t="s">
        <v>52</v>
      </c>
      <c r="E333" s="2">
        <f t="shared" si="28"/>
        <v>10</v>
      </c>
      <c r="F333" s="2" t="s">
        <v>31</v>
      </c>
      <c r="G333" s="18">
        <f>'Concert Info'!$A$8-'Ticket Prices'!B333</f>
        <v>17</v>
      </c>
      <c r="H333" s="18">
        <f>IF(OR(F333='Concert Info'!$C$6, F333='Concert Info'!$C$13), 5, IF(OR(F333='Concert Info'!$C$2,F333='Concert Info'!$C$7), 1, IF(OR(F333='Concert Info'!$C$3, F333='Concert Info'!$C$10, F333='Concert Info'!$C$14), 2, IF(F333='Concert Info'!$C$8, 3, IF(OR(F333='Concert Info'!$C$4, F333='Concert Info'!$C$9), 4, IF(OR(F333='Concert Info'!$C$5, F333='Concert Info'!$C$11), 6, IF(F333='Concert Info'!$C$12, 7)))))))</f>
        <v>3</v>
      </c>
      <c r="I333" s="2">
        <v>8133</v>
      </c>
      <c r="J333" s="2">
        <f>IF('Ticket Prices'!F333='Concert Info'!$C$2,'Concert Info'!$J$2,IF('Ticket Prices'!F333='Concert Info'!$C$3,'Concert Info'!$J$3,IF('Ticket Prices'!F333='Concert Info'!$C$4,'Concert Info'!$J$4,IF('Ticket Prices'!F333='Concert Info'!$C$5,'Concert Info'!$J$5,IF('Ticket Prices'!F333='Concert Info'!$C$6,'Concert Info'!$J$6,IF('Ticket Prices'!F333='Concert Info'!$C$7,'Concert Info'!$J$7,IF('Ticket Prices'!F333='Concert Info'!$C$8,'Concert Info'!$J$8,IF('Ticket Prices'!F333='Concert Info'!$C$9,'Concert Info'!$J$9,IF('Ticket Prices'!F333='Concert Info'!$C$10,'Concert Info'!$J$10,IF('Ticket Prices'!F333='Concert Info'!$C$11,'Concert Info'!$J$11,IF('Ticket Prices'!F333='Concert Info'!$C$12,'Concert Info'!$J$12,IF('Ticket Prices'!F333='Concert Info'!$C$13,'Concert Info'!$J$13,IF('Ticket Prices'!F333='Concert Info'!$C$14,'Concert Info'!$J$14,0)))))))))))))</f>
        <v>421</v>
      </c>
      <c r="K333" s="31">
        <v>149.5</v>
      </c>
    </row>
    <row r="334" spans="1:11" x14ac:dyDescent="0.25">
      <c r="A334" s="2">
        <v>333</v>
      </c>
      <c r="B334" s="19">
        <v>43891</v>
      </c>
      <c r="C334" s="15">
        <v>400</v>
      </c>
      <c r="D334" s="2" t="s">
        <v>49</v>
      </c>
      <c r="E334" s="2">
        <f t="shared" si="28"/>
        <v>9</v>
      </c>
      <c r="F334" s="2" t="s">
        <v>31</v>
      </c>
      <c r="G334" s="18">
        <f>'Concert Info'!$A$8-'Ticket Prices'!B334</f>
        <v>17</v>
      </c>
      <c r="H334" s="18">
        <f>IF(OR(F334='Concert Info'!$C$6, F334='Concert Info'!$C$13), 5, IF(OR(F334='Concert Info'!$C$2,F334='Concert Info'!$C$7), 1, IF(OR(F334='Concert Info'!$C$3, F334='Concert Info'!$C$10, F334='Concert Info'!$C$14), 2, IF(F334='Concert Info'!$C$8, 3, IF(OR(F334='Concert Info'!$C$4, F334='Concert Info'!$C$9), 4, IF(OR(F334='Concert Info'!$C$5, F334='Concert Info'!$C$11), 6, IF(F334='Concert Info'!$C$12, 7)))))))</f>
        <v>3</v>
      </c>
      <c r="I334" s="2">
        <v>8133</v>
      </c>
      <c r="J334" s="2">
        <f>IF('Ticket Prices'!F334='Concert Info'!$C$2,'Concert Info'!$J$2,IF('Ticket Prices'!F334='Concert Info'!$C$3,'Concert Info'!$J$3,IF('Ticket Prices'!F334='Concert Info'!$C$4,'Concert Info'!$J$4,IF('Ticket Prices'!F334='Concert Info'!$C$5,'Concert Info'!$J$5,IF('Ticket Prices'!F334='Concert Info'!$C$6,'Concert Info'!$J$6,IF('Ticket Prices'!F334='Concert Info'!$C$7,'Concert Info'!$J$7,IF('Ticket Prices'!F334='Concert Info'!$C$8,'Concert Info'!$J$8,IF('Ticket Prices'!F334='Concert Info'!$C$9,'Concert Info'!$J$9,IF('Ticket Prices'!F334='Concert Info'!$C$10,'Concert Info'!$J$10,IF('Ticket Prices'!F334='Concert Info'!$C$11,'Concert Info'!$J$11,IF('Ticket Prices'!F334='Concert Info'!$C$12,'Concert Info'!$J$12,IF('Ticket Prices'!F334='Concert Info'!$C$13,'Concert Info'!$J$13,IF('Ticket Prices'!F334='Concert Info'!$C$14,'Concert Info'!$J$14,0)))))))))))))</f>
        <v>421</v>
      </c>
      <c r="K334" s="31">
        <v>149.5</v>
      </c>
    </row>
    <row r="335" spans="1:11" x14ac:dyDescent="0.25">
      <c r="A335" s="2">
        <v>334</v>
      </c>
      <c r="B335" s="19">
        <v>43891</v>
      </c>
      <c r="C335" s="15">
        <v>354</v>
      </c>
      <c r="D335" s="2" t="s">
        <v>55</v>
      </c>
      <c r="E335" s="2">
        <f t="shared" si="28"/>
        <v>8</v>
      </c>
      <c r="F335" s="2" t="s">
        <v>31</v>
      </c>
      <c r="G335" s="18">
        <f>'Concert Info'!$A$8-'Ticket Prices'!B335</f>
        <v>17</v>
      </c>
      <c r="H335" s="18">
        <f>IF(OR(F335='Concert Info'!$C$6, F335='Concert Info'!$C$13), 5, IF(OR(F335='Concert Info'!$C$2,F335='Concert Info'!$C$7), 1, IF(OR(F335='Concert Info'!$C$3, F335='Concert Info'!$C$10, F335='Concert Info'!$C$14), 2, IF(F335='Concert Info'!$C$8, 3, IF(OR(F335='Concert Info'!$C$4, F335='Concert Info'!$C$9), 4, IF(OR(F335='Concert Info'!$C$5, F335='Concert Info'!$C$11), 6, IF(F335='Concert Info'!$C$12, 7)))))))</f>
        <v>3</v>
      </c>
      <c r="I335" s="2">
        <v>8133</v>
      </c>
      <c r="J335" s="2">
        <f>IF('Ticket Prices'!F335='Concert Info'!$C$2,'Concert Info'!$J$2,IF('Ticket Prices'!F335='Concert Info'!$C$3,'Concert Info'!$J$3,IF('Ticket Prices'!F335='Concert Info'!$C$4,'Concert Info'!$J$4,IF('Ticket Prices'!F335='Concert Info'!$C$5,'Concert Info'!$J$5,IF('Ticket Prices'!F335='Concert Info'!$C$6,'Concert Info'!$J$6,IF('Ticket Prices'!F335='Concert Info'!$C$7,'Concert Info'!$J$7,IF('Ticket Prices'!F335='Concert Info'!$C$8,'Concert Info'!$J$8,IF('Ticket Prices'!F335='Concert Info'!$C$9,'Concert Info'!$J$9,IF('Ticket Prices'!F335='Concert Info'!$C$10,'Concert Info'!$J$10,IF('Ticket Prices'!F335='Concert Info'!$C$11,'Concert Info'!$J$11,IF('Ticket Prices'!F335='Concert Info'!$C$12,'Concert Info'!$J$12,IF('Ticket Prices'!F335='Concert Info'!$C$13,'Concert Info'!$J$13,IF('Ticket Prices'!F335='Concert Info'!$C$14,'Concert Info'!$J$14,0)))))))))))))</f>
        <v>421</v>
      </c>
      <c r="K335" s="31">
        <v>149.5</v>
      </c>
    </row>
    <row r="336" spans="1:11" x14ac:dyDescent="0.25">
      <c r="A336" s="2">
        <v>335</v>
      </c>
      <c r="B336" s="19">
        <v>43891</v>
      </c>
      <c r="C336" s="15">
        <v>310</v>
      </c>
      <c r="D336" s="2" t="s">
        <v>56</v>
      </c>
      <c r="E336" s="2">
        <f t="shared" si="28"/>
        <v>6</v>
      </c>
      <c r="F336" s="2" t="s">
        <v>31</v>
      </c>
      <c r="G336" s="18">
        <f>'Concert Info'!$A$8-'Ticket Prices'!B336</f>
        <v>17</v>
      </c>
      <c r="H336" s="18">
        <f>IF(OR(F336='Concert Info'!$C$6, F336='Concert Info'!$C$13), 5, IF(OR(F336='Concert Info'!$C$2,F336='Concert Info'!$C$7), 1, IF(OR(F336='Concert Info'!$C$3, F336='Concert Info'!$C$10, F336='Concert Info'!$C$14), 2, IF(F336='Concert Info'!$C$8, 3, IF(OR(F336='Concert Info'!$C$4, F336='Concert Info'!$C$9), 4, IF(OR(F336='Concert Info'!$C$5, F336='Concert Info'!$C$11), 6, IF(F336='Concert Info'!$C$12, 7)))))))</f>
        <v>3</v>
      </c>
      <c r="I336" s="2">
        <v>8133</v>
      </c>
      <c r="J336" s="2">
        <f>IF('Ticket Prices'!F336='Concert Info'!$C$2,'Concert Info'!$J$2,IF('Ticket Prices'!F336='Concert Info'!$C$3,'Concert Info'!$J$3,IF('Ticket Prices'!F336='Concert Info'!$C$4,'Concert Info'!$J$4,IF('Ticket Prices'!F336='Concert Info'!$C$5,'Concert Info'!$J$5,IF('Ticket Prices'!F336='Concert Info'!$C$6,'Concert Info'!$J$6,IF('Ticket Prices'!F336='Concert Info'!$C$7,'Concert Info'!$J$7,IF('Ticket Prices'!F336='Concert Info'!$C$8,'Concert Info'!$J$8,IF('Ticket Prices'!F336='Concert Info'!$C$9,'Concert Info'!$J$9,IF('Ticket Prices'!F336='Concert Info'!$C$10,'Concert Info'!$J$10,IF('Ticket Prices'!F336='Concert Info'!$C$11,'Concert Info'!$J$11,IF('Ticket Prices'!F336='Concert Info'!$C$12,'Concert Info'!$J$12,IF('Ticket Prices'!F336='Concert Info'!$C$13,'Concert Info'!$J$13,IF('Ticket Prices'!F336='Concert Info'!$C$14,'Concert Info'!$J$14,0)))))))))))))</f>
        <v>421</v>
      </c>
      <c r="K336" s="31">
        <v>149.5</v>
      </c>
    </row>
    <row r="337" spans="1:11" x14ac:dyDescent="0.25">
      <c r="A337" s="2">
        <v>336</v>
      </c>
      <c r="B337" s="19">
        <v>43891</v>
      </c>
      <c r="C337" s="15">
        <v>308</v>
      </c>
      <c r="D337" s="2" t="s">
        <v>68</v>
      </c>
      <c r="E337" s="2">
        <f t="shared" si="28"/>
        <v>7</v>
      </c>
      <c r="F337" s="2" t="s">
        <v>31</v>
      </c>
      <c r="G337" s="18">
        <f>'Concert Info'!$A$8-'Ticket Prices'!B337</f>
        <v>17</v>
      </c>
      <c r="H337" s="18">
        <f>IF(OR(F337='Concert Info'!$C$6, F337='Concert Info'!$C$13), 5, IF(OR(F337='Concert Info'!$C$2,F337='Concert Info'!$C$7), 1, IF(OR(F337='Concert Info'!$C$3, F337='Concert Info'!$C$10, F337='Concert Info'!$C$14), 2, IF(F337='Concert Info'!$C$8, 3, IF(OR(F337='Concert Info'!$C$4, F337='Concert Info'!$C$9), 4, IF(OR(F337='Concert Info'!$C$5, F337='Concert Info'!$C$11), 6, IF(F337='Concert Info'!$C$12, 7)))))))</f>
        <v>3</v>
      </c>
      <c r="I337" s="2">
        <v>8133</v>
      </c>
      <c r="J337" s="2">
        <f>IF('Ticket Prices'!F337='Concert Info'!$C$2,'Concert Info'!$J$2,IF('Ticket Prices'!F337='Concert Info'!$C$3,'Concert Info'!$J$3,IF('Ticket Prices'!F337='Concert Info'!$C$4,'Concert Info'!$J$4,IF('Ticket Prices'!F337='Concert Info'!$C$5,'Concert Info'!$J$5,IF('Ticket Prices'!F337='Concert Info'!$C$6,'Concert Info'!$J$6,IF('Ticket Prices'!F337='Concert Info'!$C$7,'Concert Info'!$J$7,IF('Ticket Prices'!F337='Concert Info'!$C$8,'Concert Info'!$J$8,IF('Ticket Prices'!F337='Concert Info'!$C$9,'Concert Info'!$J$9,IF('Ticket Prices'!F337='Concert Info'!$C$10,'Concert Info'!$J$10,IF('Ticket Prices'!F337='Concert Info'!$C$11,'Concert Info'!$J$11,IF('Ticket Prices'!F337='Concert Info'!$C$12,'Concert Info'!$J$12,IF('Ticket Prices'!F337='Concert Info'!$C$13,'Concert Info'!$J$13,IF('Ticket Prices'!F337='Concert Info'!$C$14,'Concert Info'!$J$14,0)))))))))))))</f>
        <v>421</v>
      </c>
      <c r="K337" s="31">
        <v>149.5</v>
      </c>
    </row>
    <row r="338" spans="1:11" x14ac:dyDescent="0.25">
      <c r="A338" s="2">
        <v>337</v>
      </c>
      <c r="B338" s="19">
        <v>43891</v>
      </c>
      <c r="C338" s="15">
        <v>342</v>
      </c>
      <c r="D338" s="2" t="s">
        <v>69</v>
      </c>
      <c r="E338" s="2">
        <f t="shared" si="28"/>
        <v>5</v>
      </c>
      <c r="F338" s="2" t="s">
        <v>31</v>
      </c>
      <c r="G338" s="18">
        <f>'Concert Info'!$A$8-'Ticket Prices'!B338</f>
        <v>17</v>
      </c>
      <c r="H338" s="18">
        <f>IF(OR(F338='Concert Info'!$C$6, F338='Concert Info'!$C$13), 5, IF(OR(F338='Concert Info'!$C$2,F338='Concert Info'!$C$7), 1, IF(OR(F338='Concert Info'!$C$3, F338='Concert Info'!$C$10, F338='Concert Info'!$C$14), 2, IF(F338='Concert Info'!$C$8, 3, IF(OR(F338='Concert Info'!$C$4, F338='Concert Info'!$C$9), 4, IF(OR(F338='Concert Info'!$C$5, F338='Concert Info'!$C$11), 6, IF(F338='Concert Info'!$C$12, 7)))))))</f>
        <v>3</v>
      </c>
      <c r="I338" s="2">
        <v>8133</v>
      </c>
      <c r="J338" s="2">
        <f>IF('Ticket Prices'!F338='Concert Info'!$C$2,'Concert Info'!$J$2,IF('Ticket Prices'!F338='Concert Info'!$C$3,'Concert Info'!$J$3,IF('Ticket Prices'!F338='Concert Info'!$C$4,'Concert Info'!$J$4,IF('Ticket Prices'!F338='Concert Info'!$C$5,'Concert Info'!$J$5,IF('Ticket Prices'!F338='Concert Info'!$C$6,'Concert Info'!$J$6,IF('Ticket Prices'!F338='Concert Info'!$C$7,'Concert Info'!$J$7,IF('Ticket Prices'!F338='Concert Info'!$C$8,'Concert Info'!$J$8,IF('Ticket Prices'!F338='Concert Info'!$C$9,'Concert Info'!$J$9,IF('Ticket Prices'!F338='Concert Info'!$C$10,'Concert Info'!$J$10,IF('Ticket Prices'!F338='Concert Info'!$C$11,'Concert Info'!$J$11,IF('Ticket Prices'!F338='Concert Info'!$C$12,'Concert Info'!$J$12,IF('Ticket Prices'!F338='Concert Info'!$C$13,'Concert Info'!$J$13,IF('Ticket Prices'!F338='Concert Info'!$C$14,'Concert Info'!$J$14,0)))))))))))))</f>
        <v>421</v>
      </c>
      <c r="K338" s="31">
        <v>149.5</v>
      </c>
    </row>
    <row r="339" spans="1:11" x14ac:dyDescent="0.25">
      <c r="A339" s="2">
        <v>338</v>
      </c>
      <c r="B339" s="19">
        <v>43891</v>
      </c>
      <c r="C339" s="15">
        <v>330</v>
      </c>
      <c r="D339" s="2" t="s">
        <v>57</v>
      </c>
      <c r="E339" s="2">
        <f t="shared" si="28"/>
        <v>4</v>
      </c>
      <c r="F339" s="2" t="s">
        <v>31</v>
      </c>
      <c r="G339" s="18">
        <f>'Concert Info'!$A$8-'Ticket Prices'!B339</f>
        <v>17</v>
      </c>
      <c r="H339" s="18">
        <f>IF(OR(F339='Concert Info'!$C$6, F339='Concert Info'!$C$13), 5, IF(OR(F339='Concert Info'!$C$2,F339='Concert Info'!$C$7), 1, IF(OR(F339='Concert Info'!$C$3, F339='Concert Info'!$C$10, F339='Concert Info'!$C$14), 2, IF(F339='Concert Info'!$C$8, 3, IF(OR(F339='Concert Info'!$C$4, F339='Concert Info'!$C$9), 4, IF(OR(F339='Concert Info'!$C$5, F339='Concert Info'!$C$11), 6, IF(F339='Concert Info'!$C$12, 7)))))))</f>
        <v>3</v>
      </c>
      <c r="I339" s="2">
        <v>8133</v>
      </c>
      <c r="J339" s="2">
        <f>IF('Ticket Prices'!F339='Concert Info'!$C$2,'Concert Info'!$J$2,IF('Ticket Prices'!F339='Concert Info'!$C$3,'Concert Info'!$J$3,IF('Ticket Prices'!F339='Concert Info'!$C$4,'Concert Info'!$J$4,IF('Ticket Prices'!F339='Concert Info'!$C$5,'Concert Info'!$J$5,IF('Ticket Prices'!F339='Concert Info'!$C$6,'Concert Info'!$J$6,IF('Ticket Prices'!F339='Concert Info'!$C$7,'Concert Info'!$J$7,IF('Ticket Prices'!F339='Concert Info'!$C$8,'Concert Info'!$J$8,IF('Ticket Prices'!F339='Concert Info'!$C$9,'Concert Info'!$J$9,IF('Ticket Prices'!F339='Concert Info'!$C$10,'Concert Info'!$J$10,IF('Ticket Prices'!F339='Concert Info'!$C$11,'Concert Info'!$J$11,IF('Ticket Prices'!F339='Concert Info'!$C$12,'Concert Info'!$J$12,IF('Ticket Prices'!F339='Concert Info'!$C$13,'Concert Info'!$J$13,IF('Ticket Prices'!F339='Concert Info'!$C$14,'Concert Info'!$J$14,0)))))))))))))</f>
        <v>421</v>
      </c>
      <c r="K339" s="31">
        <v>99.5</v>
      </c>
    </row>
    <row r="340" spans="1:11" x14ac:dyDescent="0.25">
      <c r="A340" s="2">
        <v>339</v>
      </c>
      <c r="B340" s="19">
        <v>43891</v>
      </c>
      <c r="C340" s="15">
        <v>318</v>
      </c>
      <c r="D340" s="2" t="s">
        <v>58</v>
      </c>
      <c r="E340" s="2">
        <f t="shared" si="28"/>
        <v>3</v>
      </c>
      <c r="F340" s="2" t="s">
        <v>31</v>
      </c>
      <c r="G340" s="18">
        <f>'Concert Info'!$A$8-'Ticket Prices'!B340</f>
        <v>17</v>
      </c>
      <c r="H340" s="18">
        <f>IF(OR(F340='Concert Info'!$C$6, F340='Concert Info'!$C$13), 5, IF(OR(F340='Concert Info'!$C$2,F340='Concert Info'!$C$7), 1, IF(OR(F340='Concert Info'!$C$3, F340='Concert Info'!$C$10, F340='Concert Info'!$C$14), 2, IF(F340='Concert Info'!$C$8, 3, IF(OR(F340='Concert Info'!$C$4, F340='Concert Info'!$C$9), 4, IF(OR(F340='Concert Info'!$C$5, F340='Concert Info'!$C$11), 6, IF(F340='Concert Info'!$C$12, 7)))))))</f>
        <v>3</v>
      </c>
      <c r="I340" s="2">
        <v>8133</v>
      </c>
      <c r="J340" s="2">
        <f>IF('Ticket Prices'!F340='Concert Info'!$C$2,'Concert Info'!$J$2,IF('Ticket Prices'!F340='Concert Info'!$C$3,'Concert Info'!$J$3,IF('Ticket Prices'!F340='Concert Info'!$C$4,'Concert Info'!$J$4,IF('Ticket Prices'!F340='Concert Info'!$C$5,'Concert Info'!$J$5,IF('Ticket Prices'!F340='Concert Info'!$C$6,'Concert Info'!$J$6,IF('Ticket Prices'!F340='Concert Info'!$C$7,'Concert Info'!$J$7,IF('Ticket Prices'!F340='Concert Info'!$C$8,'Concert Info'!$J$8,IF('Ticket Prices'!F340='Concert Info'!$C$9,'Concert Info'!$J$9,IF('Ticket Prices'!F340='Concert Info'!$C$10,'Concert Info'!$J$10,IF('Ticket Prices'!F340='Concert Info'!$C$11,'Concert Info'!$J$11,IF('Ticket Prices'!F340='Concert Info'!$C$12,'Concert Info'!$J$12,IF('Ticket Prices'!F340='Concert Info'!$C$13,'Concert Info'!$J$13,IF('Ticket Prices'!F340='Concert Info'!$C$14,'Concert Info'!$J$14,0)))))))))))))</f>
        <v>421</v>
      </c>
      <c r="K340" s="31">
        <v>99.5</v>
      </c>
    </row>
    <row r="341" spans="1:11" x14ac:dyDescent="0.25">
      <c r="A341" s="2">
        <v>340</v>
      </c>
      <c r="B341" s="19">
        <v>43891</v>
      </c>
      <c r="C341" s="15">
        <v>198</v>
      </c>
      <c r="D341" s="2" t="s">
        <v>60</v>
      </c>
      <c r="E341" s="2">
        <f t="shared" si="28"/>
        <v>2</v>
      </c>
      <c r="F341" s="2" t="s">
        <v>31</v>
      </c>
      <c r="G341" s="18">
        <f>'Concert Info'!$A$8-'Ticket Prices'!B341</f>
        <v>17</v>
      </c>
      <c r="H341" s="18">
        <f>IF(OR(F341='Concert Info'!$C$6, F341='Concert Info'!$C$13), 5, IF(OR(F341='Concert Info'!$C$2,F341='Concert Info'!$C$7), 1, IF(OR(F341='Concert Info'!$C$3, F341='Concert Info'!$C$10, F341='Concert Info'!$C$14), 2, IF(F341='Concert Info'!$C$8, 3, IF(OR(F341='Concert Info'!$C$4, F341='Concert Info'!$C$9), 4, IF(OR(F341='Concert Info'!$C$5, F341='Concert Info'!$C$11), 6, IF(F341='Concert Info'!$C$12, 7)))))))</f>
        <v>3</v>
      </c>
      <c r="I341" s="2">
        <v>8133</v>
      </c>
      <c r="J341" s="2">
        <f>IF('Ticket Prices'!F341='Concert Info'!$C$2,'Concert Info'!$J$2,IF('Ticket Prices'!F341='Concert Info'!$C$3,'Concert Info'!$J$3,IF('Ticket Prices'!F341='Concert Info'!$C$4,'Concert Info'!$J$4,IF('Ticket Prices'!F341='Concert Info'!$C$5,'Concert Info'!$J$5,IF('Ticket Prices'!F341='Concert Info'!$C$6,'Concert Info'!$J$6,IF('Ticket Prices'!F341='Concert Info'!$C$7,'Concert Info'!$J$7,IF('Ticket Prices'!F341='Concert Info'!$C$8,'Concert Info'!$J$8,IF('Ticket Prices'!F341='Concert Info'!$C$9,'Concert Info'!$J$9,IF('Ticket Prices'!F341='Concert Info'!$C$10,'Concert Info'!$J$10,IF('Ticket Prices'!F341='Concert Info'!$C$11,'Concert Info'!$J$11,IF('Ticket Prices'!F341='Concert Info'!$C$12,'Concert Info'!$J$12,IF('Ticket Prices'!F341='Concert Info'!$C$13,'Concert Info'!$J$13,IF('Ticket Prices'!F341='Concert Info'!$C$14,'Concert Info'!$J$14,0)))))))))))))</f>
        <v>421</v>
      </c>
      <c r="K341" s="31">
        <v>39.5</v>
      </c>
    </row>
    <row r="342" spans="1:11" x14ac:dyDescent="0.25">
      <c r="A342" s="2">
        <v>341</v>
      </c>
      <c r="B342" s="19">
        <v>43891</v>
      </c>
      <c r="C342" s="15">
        <v>210</v>
      </c>
      <c r="D342" s="2" t="s">
        <v>59</v>
      </c>
      <c r="E342" s="2">
        <f t="shared" si="28"/>
        <v>1</v>
      </c>
      <c r="F342" s="2" t="s">
        <v>31</v>
      </c>
      <c r="G342" s="18">
        <f>'Concert Info'!$A$8-'Ticket Prices'!B342</f>
        <v>17</v>
      </c>
      <c r="H342" s="18">
        <f>IF(OR(F342='Concert Info'!$C$6, F342='Concert Info'!$C$13), 5, IF(OR(F342='Concert Info'!$C$2,F342='Concert Info'!$C$7), 1, IF(OR(F342='Concert Info'!$C$3, F342='Concert Info'!$C$10, F342='Concert Info'!$C$14), 2, IF(F342='Concert Info'!$C$8, 3, IF(OR(F342='Concert Info'!$C$4, F342='Concert Info'!$C$9), 4, IF(OR(F342='Concert Info'!$C$5, F342='Concert Info'!$C$11), 6, IF(F342='Concert Info'!$C$12, 7)))))))</f>
        <v>3</v>
      </c>
      <c r="I342" s="2">
        <v>8133</v>
      </c>
      <c r="J342" s="2">
        <f>IF('Ticket Prices'!F342='Concert Info'!$C$2,'Concert Info'!$J$2,IF('Ticket Prices'!F342='Concert Info'!$C$3,'Concert Info'!$J$3,IF('Ticket Prices'!F342='Concert Info'!$C$4,'Concert Info'!$J$4,IF('Ticket Prices'!F342='Concert Info'!$C$5,'Concert Info'!$J$5,IF('Ticket Prices'!F342='Concert Info'!$C$6,'Concert Info'!$J$6,IF('Ticket Prices'!F342='Concert Info'!$C$7,'Concert Info'!$J$7,IF('Ticket Prices'!F342='Concert Info'!$C$8,'Concert Info'!$J$8,IF('Ticket Prices'!F342='Concert Info'!$C$9,'Concert Info'!$J$9,IF('Ticket Prices'!F342='Concert Info'!$C$10,'Concert Info'!$J$10,IF('Ticket Prices'!F342='Concert Info'!$C$11,'Concert Info'!$J$11,IF('Ticket Prices'!F342='Concert Info'!$C$12,'Concert Info'!$J$12,IF('Ticket Prices'!F342='Concert Info'!$C$13,'Concert Info'!$J$13,IF('Ticket Prices'!F342='Concert Info'!$C$14,'Concert Info'!$J$14,0)))))))))))))</f>
        <v>421</v>
      </c>
      <c r="K342" s="31">
        <v>39.5</v>
      </c>
    </row>
    <row r="343" spans="1:11" x14ac:dyDescent="0.25">
      <c r="A343" s="2">
        <v>342</v>
      </c>
      <c r="B343" s="19">
        <v>43891</v>
      </c>
      <c r="C343" s="15">
        <v>355</v>
      </c>
      <c r="D343" s="2" t="s">
        <v>52</v>
      </c>
      <c r="E343" s="2">
        <f t="shared" si="28"/>
        <v>10</v>
      </c>
      <c r="F343" s="2" t="s">
        <v>35</v>
      </c>
      <c r="G343" s="18">
        <f>'Concert Info'!$A$9-'Ticket Prices'!B343</f>
        <v>18</v>
      </c>
      <c r="H343" s="18">
        <f>IF(OR(F343='Concert Info'!$C$6, F343='Concert Info'!$C$13), 5, IF(OR(F343='Concert Info'!$C$2,F343='Concert Info'!$C$7), 1, IF(OR(F343='Concert Info'!$C$3, F343='Concert Info'!$C$10, F343='Concert Info'!$C$14), 2, IF(F343='Concert Info'!$C$8, 3, IF(OR(F343='Concert Info'!$C$4, F343='Concert Info'!$C$9), 4, IF(OR(F343='Concert Info'!$C$5, F343='Concert Info'!$C$11), 6, IF(F343='Concert Info'!$C$12, 7)))))))</f>
        <v>4</v>
      </c>
      <c r="I343" s="2">
        <v>7828</v>
      </c>
      <c r="J343" s="2">
        <f>IF('Ticket Prices'!F343='Concert Info'!$C$2,'Concert Info'!$J$2,IF('Ticket Prices'!F343='Concert Info'!$C$3,'Concert Info'!$J$3,IF('Ticket Prices'!F343='Concert Info'!$C$4,'Concert Info'!$J$4,IF('Ticket Prices'!F343='Concert Info'!$C$5,'Concert Info'!$J$5,IF('Ticket Prices'!F343='Concert Info'!$C$6,'Concert Info'!$J$6,IF('Ticket Prices'!F343='Concert Info'!$C$7,'Concert Info'!$J$7,IF('Ticket Prices'!F343='Concert Info'!$C$8,'Concert Info'!$J$8,IF('Ticket Prices'!F343='Concert Info'!$C$9,'Concert Info'!$J$9,IF('Ticket Prices'!F343='Concert Info'!$C$10,'Concert Info'!$J$10,IF('Ticket Prices'!F343='Concert Info'!$C$11,'Concert Info'!$J$11,IF('Ticket Prices'!F343='Concert Info'!$C$12,'Concert Info'!$J$12,IF('Ticket Prices'!F343='Concert Info'!$C$13,'Concert Info'!$J$13,IF('Ticket Prices'!F343='Concert Info'!$C$14,'Concert Info'!$J$14,0)))))))))))))</f>
        <v>1205</v>
      </c>
      <c r="K343" s="31">
        <v>149.5</v>
      </c>
    </row>
    <row r="344" spans="1:11" x14ac:dyDescent="0.25">
      <c r="A344" s="2">
        <v>343</v>
      </c>
      <c r="B344" s="19">
        <v>43891</v>
      </c>
      <c r="C344" s="15">
        <v>433</v>
      </c>
      <c r="D344" s="2" t="s">
        <v>49</v>
      </c>
      <c r="E344" s="2">
        <f t="shared" si="28"/>
        <v>9</v>
      </c>
      <c r="F344" s="2" t="s">
        <v>35</v>
      </c>
      <c r="G344" s="18">
        <f>'Concert Info'!$A$9-'Ticket Prices'!B344</f>
        <v>18</v>
      </c>
      <c r="H344" s="18">
        <f>IF(OR(F344='Concert Info'!$C$6, F344='Concert Info'!$C$13), 5, IF(OR(F344='Concert Info'!$C$2,F344='Concert Info'!$C$7), 1, IF(OR(F344='Concert Info'!$C$3, F344='Concert Info'!$C$10, F344='Concert Info'!$C$14), 2, IF(F344='Concert Info'!$C$8, 3, IF(OR(F344='Concert Info'!$C$4, F344='Concert Info'!$C$9), 4, IF(OR(F344='Concert Info'!$C$5, F344='Concert Info'!$C$11), 6, IF(F344='Concert Info'!$C$12, 7)))))))</f>
        <v>4</v>
      </c>
      <c r="I344" s="2">
        <v>7828</v>
      </c>
      <c r="J344" s="2">
        <f>IF('Ticket Prices'!F344='Concert Info'!$C$2,'Concert Info'!$J$2,IF('Ticket Prices'!F344='Concert Info'!$C$3,'Concert Info'!$J$3,IF('Ticket Prices'!F344='Concert Info'!$C$4,'Concert Info'!$J$4,IF('Ticket Prices'!F344='Concert Info'!$C$5,'Concert Info'!$J$5,IF('Ticket Prices'!F344='Concert Info'!$C$6,'Concert Info'!$J$6,IF('Ticket Prices'!F344='Concert Info'!$C$7,'Concert Info'!$J$7,IF('Ticket Prices'!F344='Concert Info'!$C$8,'Concert Info'!$J$8,IF('Ticket Prices'!F344='Concert Info'!$C$9,'Concert Info'!$J$9,IF('Ticket Prices'!F344='Concert Info'!$C$10,'Concert Info'!$J$10,IF('Ticket Prices'!F344='Concert Info'!$C$11,'Concert Info'!$J$11,IF('Ticket Prices'!F344='Concert Info'!$C$12,'Concert Info'!$J$12,IF('Ticket Prices'!F344='Concert Info'!$C$13,'Concert Info'!$J$13,IF('Ticket Prices'!F344='Concert Info'!$C$14,'Concert Info'!$J$14,0)))))))))))))</f>
        <v>1205</v>
      </c>
      <c r="K344" s="31">
        <v>149.5</v>
      </c>
    </row>
    <row r="345" spans="1:11" x14ac:dyDescent="0.25">
      <c r="A345" s="2">
        <v>344</v>
      </c>
      <c r="B345" s="19">
        <v>43891</v>
      </c>
      <c r="C345" s="15">
        <v>355</v>
      </c>
      <c r="D345" s="2" t="s">
        <v>55</v>
      </c>
      <c r="E345" s="2">
        <f t="shared" si="28"/>
        <v>8</v>
      </c>
      <c r="F345" s="2" t="s">
        <v>35</v>
      </c>
      <c r="G345" s="18">
        <f>'Concert Info'!$A$9-'Ticket Prices'!B345</f>
        <v>18</v>
      </c>
      <c r="H345" s="18">
        <f>IF(OR(F345='Concert Info'!$C$6, F345='Concert Info'!$C$13), 5, IF(OR(F345='Concert Info'!$C$2,F345='Concert Info'!$C$7), 1, IF(OR(F345='Concert Info'!$C$3, F345='Concert Info'!$C$10, F345='Concert Info'!$C$14), 2, IF(F345='Concert Info'!$C$8, 3, IF(OR(F345='Concert Info'!$C$4, F345='Concert Info'!$C$9), 4, IF(OR(F345='Concert Info'!$C$5, F345='Concert Info'!$C$11), 6, IF(F345='Concert Info'!$C$12, 7)))))))</f>
        <v>4</v>
      </c>
      <c r="I345" s="2">
        <v>7828</v>
      </c>
      <c r="J345" s="2">
        <f>IF('Ticket Prices'!F345='Concert Info'!$C$2,'Concert Info'!$J$2,IF('Ticket Prices'!F345='Concert Info'!$C$3,'Concert Info'!$J$3,IF('Ticket Prices'!F345='Concert Info'!$C$4,'Concert Info'!$J$4,IF('Ticket Prices'!F345='Concert Info'!$C$5,'Concert Info'!$J$5,IF('Ticket Prices'!F345='Concert Info'!$C$6,'Concert Info'!$J$6,IF('Ticket Prices'!F345='Concert Info'!$C$7,'Concert Info'!$J$7,IF('Ticket Prices'!F345='Concert Info'!$C$8,'Concert Info'!$J$8,IF('Ticket Prices'!F345='Concert Info'!$C$9,'Concert Info'!$J$9,IF('Ticket Prices'!F345='Concert Info'!$C$10,'Concert Info'!$J$10,IF('Ticket Prices'!F345='Concert Info'!$C$11,'Concert Info'!$J$11,IF('Ticket Prices'!F345='Concert Info'!$C$12,'Concert Info'!$J$12,IF('Ticket Prices'!F345='Concert Info'!$C$13,'Concert Info'!$J$13,IF('Ticket Prices'!F345='Concert Info'!$C$14,'Concert Info'!$J$14,0)))))))))))))</f>
        <v>1205</v>
      </c>
      <c r="K345" s="31">
        <v>145.5</v>
      </c>
    </row>
    <row r="346" spans="1:11" x14ac:dyDescent="0.25">
      <c r="A346" s="2">
        <v>345</v>
      </c>
      <c r="B346" s="19">
        <v>43891</v>
      </c>
      <c r="C346" s="15">
        <v>313</v>
      </c>
      <c r="D346" s="2" t="s">
        <v>56</v>
      </c>
      <c r="E346" s="2">
        <f t="shared" si="28"/>
        <v>6</v>
      </c>
      <c r="F346" s="2" t="s">
        <v>35</v>
      </c>
      <c r="G346" s="18">
        <f>'Concert Info'!$A$9-'Ticket Prices'!B346</f>
        <v>18</v>
      </c>
      <c r="H346" s="18">
        <f>IF(OR(F346='Concert Info'!$C$6, F346='Concert Info'!$C$13), 5, IF(OR(F346='Concert Info'!$C$2,F346='Concert Info'!$C$7), 1, IF(OR(F346='Concert Info'!$C$3, F346='Concert Info'!$C$10, F346='Concert Info'!$C$14), 2, IF(F346='Concert Info'!$C$8, 3, IF(OR(F346='Concert Info'!$C$4, F346='Concert Info'!$C$9), 4, IF(OR(F346='Concert Info'!$C$5, F346='Concert Info'!$C$11), 6, IF(F346='Concert Info'!$C$12, 7)))))))</f>
        <v>4</v>
      </c>
      <c r="I346" s="2">
        <v>7828</v>
      </c>
      <c r="J346" s="2">
        <f>IF('Ticket Prices'!F346='Concert Info'!$C$2,'Concert Info'!$J$2,IF('Ticket Prices'!F346='Concert Info'!$C$3,'Concert Info'!$J$3,IF('Ticket Prices'!F346='Concert Info'!$C$4,'Concert Info'!$J$4,IF('Ticket Prices'!F346='Concert Info'!$C$5,'Concert Info'!$J$5,IF('Ticket Prices'!F346='Concert Info'!$C$6,'Concert Info'!$J$6,IF('Ticket Prices'!F346='Concert Info'!$C$7,'Concert Info'!$J$7,IF('Ticket Prices'!F346='Concert Info'!$C$8,'Concert Info'!$J$8,IF('Ticket Prices'!F346='Concert Info'!$C$9,'Concert Info'!$J$9,IF('Ticket Prices'!F346='Concert Info'!$C$10,'Concert Info'!$J$10,IF('Ticket Prices'!F346='Concert Info'!$C$11,'Concert Info'!$J$11,IF('Ticket Prices'!F346='Concert Info'!$C$12,'Concert Info'!$J$12,IF('Ticket Prices'!F346='Concert Info'!$C$13,'Concert Info'!$J$13,IF('Ticket Prices'!F346='Concert Info'!$C$14,'Concert Info'!$J$14,0)))))))))))))</f>
        <v>1205</v>
      </c>
      <c r="K346" s="31">
        <v>99.5</v>
      </c>
    </row>
    <row r="347" spans="1:11" x14ac:dyDescent="0.25">
      <c r="A347" s="2">
        <v>346</v>
      </c>
      <c r="B347" s="19">
        <v>43891</v>
      </c>
      <c r="C347" s="15">
        <v>400</v>
      </c>
      <c r="D347" s="2" t="s">
        <v>68</v>
      </c>
      <c r="E347" s="2">
        <f t="shared" si="28"/>
        <v>7</v>
      </c>
      <c r="F347" s="2" t="s">
        <v>35</v>
      </c>
      <c r="G347" s="18">
        <f>'Concert Info'!$A$9-'Ticket Prices'!B347</f>
        <v>18</v>
      </c>
      <c r="H347" s="18">
        <f>IF(OR(F347='Concert Info'!$C$6, F347='Concert Info'!$C$13), 5, IF(OR(F347='Concert Info'!$C$2,F347='Concert Info'!$C$7), 1, IF(OR(F347='Concert Info'!$C$3, F347='Concert Info'!$C$10, F347='Concert Info'!$C$14), 2, IF(F347='Concert Info'!$C$8, 3, IF(OR(F347='Concert Info'!$C$4, F347='Concert Info'!$C$9), 4, IF(OR(F347='Concert Info'!$C$5, F347='Concert Info'!$C$11), 6, IF(F347='Concert Info'!$C$12, 7)))))))</f>
        <v>4</v>
      </c>
      <c r="I347" s="2">
        <v>7828</v>
      </c>
      <c r="J347" s="2">
        <f>IF('Ticket Prices'!F347='Concert Info'!$C$2,'Concert Info'!$J$2,IF('Ticket Prices'!F347='Concert Info'!$C$3,'Concert Info'!$J$3,IF('Ticket Prices'!F347='Concert Info'!$C$4,'Concert Info'!$J$4,IF('Ticket Prices'!F347='Concert Info'!$C$5,'Concert Info'!$J$5,IF('Ticket Prices'!F347='Concert Info'!$C$6,'Concert Info'!$J$6,IF('Ticket Prices'!F347='Concert Info'!$C$7,'Concert Info'!$J$7,IF('Ticket Prices'!F347='Concert Info'!$C$8,'Concert Info'!$J$8,IF('Ticket Prices'!F347='Concert Info'!$C$9,'Concert Info'!$J$9,IF('Ticket Prices'!F347='Concert Info'!$C$10,'Concert Info'!$J$10,IF('Ticket Prices'!F347='Concert Info'!$C$11,'Concert Info'!$J$11,IF('Ticket Prices'!F347='Concert Info'!$C$12,'Concert Info'!$J$12,IF('Ticket Prices'!F347='Concert Info'!$C$13,'Concert Info'!$J$13,IF('Ticket Prices'!F347='Concert Info'!$C$14,'Concert Info'!$J$14,0)))))))))))))</f>
        <v>1205</v>
      </c>
      <c r="K347" s="31">
        <v>149.5</v>
      </c>
    </row>
    <row r="348" spans="1:11" x14ac:dyDescent="0.25">
      <c r="A348" s="2">
        <v>347</v>
      </c>
      <c r="B348" s="19">
        <v>43891</v>
      </c>
      <c r="C348" s="15">
        <v>372</v>
      </c>
      <c r="D348" s="2" t="s">
        <v>69</v>
      </c>
      <c r="E348" s="2">
        <f t="shared" si="28"/>
        <v>5</v>
      </c>
      <c r="F348" s="2" t="s">
        <v>35</v>
      </c>
      <c r="G348" s="18">
        <f>'Concert Info'!$A$9-'Ticket Prices'!B348</f>
        <v>18</v>
      </c>
      <c r="H348" s="18">
        <f>IF(OR(F348='Concert Info'!$C$6, F348='Concert Info'!$C$13), 5, IF(OR(F348='Concert Info'!$C$2,F348='Concert Info'!$C$7), 1, IF(OR(F348='Concert Info'!$C$3, F348='Concert Info'!$C$10, F348='Concert Info'!$C$14), 2, IF(F348='Concert Info'!$C$8, 3, IF(OR(F348='Concert Info'!$C$4, F348='Concert Info'!$C$9), 4, IF(OR(F348='Concert Info'!$C$5, F348='Concert Info'!$C$11), 6, IF(F348='Concert Info'!$C$12, 7)))))))</f>
        <v>4</v>
      </c>
      <c r="I348" s="2">
        <v>7828</v>
      </c>
      <c r="J348" s="2">
        <f>IF('Ticket Prices'!F348='Concert Info'!$C$2,'Concert Info'!$J$2,IF('Ticket Prices'!F348='Concert Info'!$C$3,'Concert Info'!$J$3,IF('Ticket Prices'!F348='Concert Info'!$C$4,'Concert Info'!$J$4,IF('Ticket Prices'!F348='Concert Info'!$C$5,'Concert Info'!$J$5,IF('Ticket Prices'!F348='Concert Info'!$C$6,'Concert Info'!$J$6,IF('Ticket Prices'!F348='Concert Info'!$C$7,'Concert Info'!$J$7,IF('Ticket Prices'!F348='Concert Info'!$C$8,'Concert Info'!$J$8,IF('Ticket Prices'!F348='Concert Info'!$C$9,'Concert Info'!$J$9,IF('Ticket Prices'!F348='Concert Info'!$C$10,'Concert Info'!$J$10,IF('Ticket Prices'!F348='Concert Info'!$C$11,'Concert Info'!$J$11,IF('Ticket Prices'!F348='Concert Info'!$C$12,'Concert Info'!$J$12,IF('Ticket Prices'!F348='Concert Info'!$C$13,'Concert Info'!$J$13,IF('Ticket Prices'!F348='Concert Info'!$C$14,'Concert Info'!$J$14,0)))))))))))))</f>
        <v>1205</v>
      </c>
      <c r="K348" s="31">
        <v>149.5</v>
      </c>
    </row>
    <row r="349" spans="1:11" x14ac:dyDescent="0.25">
      <c r="A349" s="2">
        <v>348</v>
      </c>
      <c r="B349" s="19">
        <v>43891</v>
      </c>
      <c r="C349" s="15">
        <v>310</v>
      </c>
      <c r="D349" s="2" t="s">
        <v>57</v>
      </c>
      <c r="E349" s="2">
        <f t="shared" si="28"/>
        <v>4</v>
      </c>
      <c r="F349" s="2" t="s">
        <v>35</v>
      </c>
      <c r="G349" s="18">
        <f>'Concert Info'!$A$9-'Ticket Prices'!B349</f>
        <v>18</v>
      </c>
      <c r="H349" s="18">
        <f>IF(OR(F349='Concert Info'!$C$6, F349='Concert Info'!$C$13), 5, IF(OR(F349='Concert Info'!$C$2,F349='Concert Info'!$C$7), 1, IF(OR(F349='Concert Info'!$C$3, F349='Concert Info'!$C$10, F349='Concert Info'!$C$14), 2, IF(F349='Concert Info'!$C$8, 3, IF(OR(F349='Concert Info'!$C$4, F349='Concert Info'!$C$9), 4, IF(OR(F349='Concert Info'!$C$5, F349='Concert Info'!$C$11), 6, IF(F349='Concert Info'!$C$12, 7)))))))</f>
        <v>4</v>
      </c>
      <c r="I349" s="2">
        <v>7828</v>
      </c>
      <c r="J349" s="2">
        <f>IF('Ticket Prices'!F349='Concert Info'!$C$2,'Concert Info'!$J$2,IF('Ticket Prices'!F349='Concert Info'!$C$3,'Concert Info'!$J$3,IF('Ticket Prices'!F349='Concert Info'!$C$4,'Concert Info'!$J$4,IF('Ticket Prices'!F349='Concert Info'!$C$5,'Concert Info'!$J$5,IF('Ticket Prices'!F349='Concert Info'!$C$6,'Concert Info'!$J$6,IF('Ticket Prices'!F349='Concert Info'!$C$7,'Concert Info'!$J$7,IF('Ticket Prices'!F349='Concert Info'!$C$8,'Concert Info'!$J$8,IF('Ticket Prices'!F349='Concert Info'!$C$9,'Concert Info'!$J$9,IF('Ticket Prices'!F349='Concert Info'!$C$10,'Concert Info'!$J$10,IF('Ticket Prices'!F349='Concert Info'!$C$11,'Concert Info'!$J$11,IF('Ticket Prices'!F349='Concert Info'!$C$12,'Concert Info'!$J$12,IF('Ticket Prices'!F349='Concert Info'!$C$13,'Concert Info'!$J$13,IF('Ticket Prices'!F349='Concert Info'!$C$14,'Concert Info'!$J$14,0)))))))))))))</f>
        <v>1205</v>
      </c>
      <c r="K349" s="31">
        <v>59.5</v>
      </c>
    </row>
    <row r="350" spans="1:11" x14ac:dyDescent="0.25">
      <c r="A350" s="2">
        <v>349</v>
      </c>
      <c r="B350" s="19">
        <v>43891</v>
      </c>
      <c r="C350" s="15">
        <v>307</v>
      </c>
      <c r="D350" s="2" t="s">
        <v>58</v>
      </c>
      <c r="E350" s="2">
        <f t="shared" si="28"/>
        <v>3</v>
      </c>
      <c r="F350" s="2" t="s">
        <v>35</v>
      </c>
      <c r="G350" s="18">
        <f>'Concert Info'!$A$9-'Ticket Prices'!B350</f>
        <v>18</v>
      </c>
      <c r="H350" s="18">
        <f>IF(OR(F350='Concert Info'!$C$6, F350='Concert Info'!$C$13), 5, IF(OR(F350='Concert Info'!$C$2,F350='Concert Info'!$C$7), 1, IF(OR(F350='Concert Info'!$C$3, F350='Concert Info'!$C$10, F350='Concert Info'!$C$14), 2, IF(F350='Concert Info'!$C$8, 3, IF(OR(F350='Concert Info'!$C$4, F350='Concert Info'!$C$9), 4, IF(OR(F350='Concert Info'!$C$5, F350='Concert Info'!$C$11), 6, IF(F350='Concert Info'!$C$12, 7)))))))</f>
        <v>4</v>
      </c>
      <c r="I350" s="2">
        <v>7828</v>
      </c>
      <c r="J350" s="2">
        <f>IF('Ticket Prices'!F350='Concert Info'!$C$2,'Concert Info'!$J$2,IF('Ticket Prices'!F350='Concert Info'!$C$3,'Concert Info'!$J$3,IF('Ticket Prices'!F350='Concert Info'!$C$4,'Concert Info'!$J$4,IF('Ticket Prices'!F350='Concert Info'!$C$5,'Concert Info'!$J$5,IF('Ticket Prices'!F350='Concert Info'!$C$6,'Concert Info'!$J$6,IF('Ticket Prices'!F350='Concert Info'!$C$7,'Concert Info'!$J$7,IF('Ticket Prices'!F350='Concert Info'!$C$8,'Concert Info'!$J$8,IF('Ticket Prices'!F350='Concert Info'!$C$9,'Concert Info'!$J$9,IF('Ticket Prices'!F350='Concert Info'!$C$10,'Concert Info'!$J$10,IF('Ticket Prices'!F350='Concert Info'!$C$11,'Concert Info'!$J$11,IF('Ticket Prices'!F350='Concert Info'!$C$12,'Concert Info'!$J$12,IF('Ticket Prices'!F350='Concert Info'!$C$13,'Concert Info'!$J$13,IF('Ticket Prices'!F350='Concert Info'!$C$14,'Concert Info'!$J$14,0)))))))))))))</f>
        <v>1205</v>
      </c>
      <c r="K350" s="31">
        <v>39.5</v>
      </c>
    </row>
    <row r="351" spans="1:11" x14ac:dyDescent="0.25">
      <c r="A351" s="2">
        <v>350</v>
      </c>
      <c r="B351" s="19">
        <v>43891</v>
      </c>
      <c r="C351" s="15">
        <v>315</v>
      </c>
      <c r="D351" s="2" t="s">
        <v>52</v>
      </c>
      <c r="E351" s="2">
        <f t="shared" si="28"/>
        <v>10</v>
      </c>
      <c r="F351" s="2" t="s">
        <v>38</v>
      </c>
      <c r="G351" s="18">
        <f>'Concert Info'!$A$10-'Ticket Prices'!B351</f>
        <v>23</v>
      </c>
      <c r="H351" s="18">
        <f>IF(OR(F351='Concert Info'!$C$6, F351='Concert Info'!$C$13), 5, IF(OR(F351='Concert Info'!$C$2,F351='Concert Info'!$C$7), 1, IF(OR(F351='Concert Info'!$C$3, F351='Concert Info'!$C$10, F351='Concert Info'!$C$14), 2, IF(F351='Concert Info'!$C$8, 3, IF(OR(F351='Concert Info'!$C$4, F351='Concert Info'!$C$9), 4, IF(OR(F351='Concert Info'!$C$5, F351='Concert Info'!$C$11), 6, IF(F351='Concert Info'!$C$12, 7)))))))</f>
        <v>2</v>
      </c>
      <c r="I351" s="2">
        <v>7753</v>
      </c>
      <c r="J351" s="2">
        <f>IF('Ticket Prices'!F351='Concert Info'!$C$2,'Concert Info'!$J$2,IF('Ticket Prices'!F351='Concert Info'!$C$3,'Concert Info'!$J$3,IF('Ticket Prices'!F351='Concert Info'!$C$4,'Concert Info'!$J$4,IF('Ticket Prices'!F351='Concert Info'!$C$5,'Concert Info'!$J$5,IF('Ticket Prices'!F351='Concert Info'!$C$6,'Concert Info'!$J$6,IF('Ticket Prices'!F351='Concert Info'!$C$7,'Concert Info'!$J$7,IF('Ticket Prices'!F351='Concert Info'!$C$8,'Concert Info'!$J$8,IF('Ticket Prices'!F351='Concert Info'!$C$9,'Concert Info'!$J$9,IF('Ticket Prices'!F351='Concert Info'!$C$10,'Concert Info'!$J$10,IF('Ticket Prices'!F351='Concert Info'!$C$11,'Concert Info'!$J$11,IF('Ticket Prices'!F351='Concert Info'!$C$12,'Concert Info'!$J$12,IF('Ticket Prices'!F351='Concert Info'!$C$13,'Concert Info'!$J$13,IF('Ticket Prices'!F351='Concert Info'!$C$14,'Concert Info'!$J$14,0)))))))))))))</f>
        <v>585</v>
      </c>
      <c r="K351" s="31">
        <f t="shared" ref="K351:K358" si="29">IF(OR(D351="Pit", D351="Floor", D351="100A", D351="100B"), 149.5, IF(OR(D351="200A", D351="200B"), 99.5, 39.5))</f>
        <v>149.5</v>
      </c>
    </row>
    <row r="352" spans="1:11" x14ac:dyDescent="0.25">
      <c r="A352" s="2">
        <v>351</v>
      </c>
      <c r="B352" s="19">
        <v>43891</v>
      </c>
      <c r="C352" s="15">
        <v>443</v>
      </c>
      <c r="D352" s="2" t="s">
        <v>49</v>
      </c>
      <c r="E352" s="2">
        <f t="shared" si="28"/>
        <v>9</v>
      </c>
      <c r="F352" s="2" t="s">
        <v>38</v>
      </c>
      <c r="G352" s="18">
        <f>'Concert Info'!$A$10-'Ticket Prices'!B352</f>
        <v>23</v>
      </c>
      <c r="H352" s="18">
        <f>IF(OR(F352='Concert Info'!$C$6, F352='Concert Info'!$C$13), 5, IF(OR(F352='Concert Info'!$C$2,F352='Concert Info'!$C$7), 1, IF(OR(F352='Concert Info'!$C$3, F352='Concert Info'!$C$10, F352='Concert Info'!$C$14), 2, IF(F352='Concert Info'!$C$8, 3, IF(OR(F352='Concert Info'!$C$4, F352='Concert Info'!$C$9), 4, IF(OR(F352='Concert Info'!$C$5, F352='Concert Info'!$C$11), 6, IF(F352='Concert Info'!$C$12, 7)))))))</f>
        <v>2</v>
      </c>
      <c r="I352" s="2">
        <v>7753</v>
      </c>
      <c r="J352" s="2">
        <f>IF('Ticket Prices'!F352='Concert Info'!$C$2,'Concert Info'!$J$2,IF('Ticket Prices'!F352='Concert Info'!$C$3,'Concert Info'!$J$3,IF('Ticket Prices'!F352='Concert Info'!$C$4,'Concert Info'!$J$4,IF('Ticket Prices'!F352='Concert Info'!$C$5,'Concert Info'!$J$5,IF('Ticket Prices'!F352='Concert Info'!$C$6,'Concert Info'!$J$6,IF('Ticket Prices'!F352='Concert Info'!$C$7,'Concert Info'!$J$7,IF('Ticket Prices'!F352='Concert Info'!$C$8,'Concert Info'!$J$8,IF('Ticket Prices'!F352='Concert Info'!$C$9,'Concert Info'!$J$9,IF('Ticket Prices'!F352='Concert Info'!$C$10,'Concert Info'!$J$10,IF('Ticket Prices'!F352='Concert Info'!$C$11,'Concert Info'!$J$11,IF('Ticket Prices'!F352='Concert Info'!$C$12,'Concert Info'!$J$12,IF('Ticket Prices'!F352='Concert Info'!$C$13,'Concert Info'!$J$13,IF('Ticket Prices'!F352='Concert Info'!$C$14,'Concert Info'!$J$14,0)))))))))))))</f>
        <v>585</v>
      </c>
      <c r="K352" s="31">
        <f t="shared" si="29"/>
        <v>149.5</v>
      </c>
    </row>
    <row r="353" spans="1:11" x14ac:dyDescent="0.25">
      <c r="A353" s="2">
        <v>352</v>
      </c>
      <c r="B353" s="19">
        <v>43891</v>
      </c>
      <c r="C353" s="15">
        <v>435</v>
      </c>
      <c r="D353" s="2" t="s">
        <v>55</v>
      </c>
      <c r="E353" s="2">
        <f t="shared" si="28"/>
        <v>8</v>
      </c>
      <c r="F353" s="2" t="s">
        <v>38</v>
      </c>
      <c r="G353" s="18">
        <f>'Concert Info'!$A$10-'Ticket Prices'!B353</f>
        <v>23</v>
      </c>
      <c r="H353" s="18">
        <f>IF(OR(F353='Concert Info'!$C$6, F353='Concert Info'!$C$13), 5, IF(OR(F353='Concert Info'!$C$2,F353='Concert Info'!$C$7), 1, IF(OR(F353='Concert Info'!$C$3, F353='Concert Info'!$C$10, F353='Concert Info'!$C$14), 2, IF(F353='Concert Info'!$C$8, 3, IF(OR(F353='Concert Info'!$C$4, F353='Concert Info'!$C$9), 4, IF(OR(F353='Concert Info'!$C$5, F353='Concert Info'!$C$11), 6, IF(F353='Concert Info'!$C$12, 7)))))))</f>
        <v>2</v>
      </c>
      <c r="I353" s="2">
        <v>7753</v>
      </c>
      <c r="J353" s="2">
        <f>IF('Ticket Prices'!F353='Concert Info'!$C$2,'Concert Info'!$J$2,IF('Ticket Prices'!F353='Concert Info'!$C$3,'Concert Info'!$J$3,IF('Ticket Prices'!F353='Concert Info'!$C$4,'Concert Info'!$J$4,IF('Ticket Prices'!F353='Concert Info'!$C$5,'Concert Info'!$J$5,IF('Ticket Prices'!F353='Concert Info'!$C$6,'Concert Info'!$J$6,IF('Ticket Prices'!F353='Concert Info'!$C$7,'Concert Info'!$J$7,IF('Ticket Prices'!F353='Concert Info'!$C$8,'Concert Info'!$J$8,IF('Ticket Prices'!F353='Concert Info'!$C$9,'Concert Info'!$J$9,IF('Ticket Prices'!F353='Concert Info'!$C$10,'Concert Info'!$J$10,IF('Ticket Prices'!F353='Concert Info'!$C$11,'Concert Info'!$J$11,IF('Ticket Prices'!F353='Concert Info'!$C$12,'Concert Info'!$J$12,IF('Ticket Prices'!F353='Concert Info'!$C$13,'Concert Info'!$J$13,IF('Ticket Prices'!F353='Concert Info'!$C$14,'Concert Info'!$J$14,0)))))))))))))</f>
        <v>585</v>
      </c>
      <c r="K353" s="31">
        <f t="shared" si="29"/>
        <v>149.5</v>
      </c>
    </row>
    <row r="354" spans="1:11" x14ac:dyDescent="0.25">
      <c r="A354" s="2">
        <v>353</v>
      </c>
      <c r="B354" s="19">
        <v>43891</v>
      </c>
      <c r="C354" s="15">
        <v>395</v>
      </c>
      <c r="D354" s="2" t="s">
        <v>56</v>
      </c>
      <c r="E354" s="2">
        <f t="shared" si="28"/>
        <v>6</v>
      </c>
      <c r="F354" s="2" t="s">
        <v>38</v>
      </c>
      <c r="G354" s="18">
        <f>'Concert Info'!$A$10-'Ticket Prices'!B354</f>
        <v>23</v>
      </c>
      <c r="H354" s="18">
        <f>IF(OR(F354='Concert Info'!$C$6, F354='Concert Info'!$C$13), 5, IF(OR(F354='Concert Info'!$C$2,F354='Concert Info'!$C$7), 1, IF(OR(F354='Concert Info'!$C$3, F354='Concert Info'!$C$10, F354='Concert Info'!$C$14), 2, IF(F354='Concert Info'!$C$8, 3, IF(OR(F354='Concert Info'!$C$4, F354='Concert Info'!$C$9), 4, IF(OR(F354='Concert Info'!$C$5, F354='Concert Info'!$C$11), 6, IF(F354='Concert Info'!$C$12, 7)))))))</f>
        <v>2</v>
      </c>
      <c r="I354" s="2">
        <v>7753</v>
      </c>
      <c r="J354" s="2">
        <f>IF('Ticket Prices'!F354='Concert Info'!$C$2,'Concert Info'!$J$2,IF('Ticket Prices'!F354='Concert Info'!$C$3,'Concert Info'!$J$3,IF('Ticket Prices'!F354='Concert Info'!$C$4,'Concert Info'!$J$4,IF('Ticket Prices'!F354='Concert Info'!$C$5,'Concert Info'!$J$5,IF('Ticket Prices'!F354='Concert Info'!$C$6,'Concert Info'!$J$6,IF('Ticket Prices'!F354='Concert Info'!$C$7,'Concert Info'!$J$7,IF('Ticket Prices'!F354='Concert Info'!$C$8,'Concert Info'!$J$8,IF('Ticket Prices'!F354='Concert Info'!$C$9,'Concert Info'!$J$9,IF('Ticket Prices'!F354='Concert Info'!$C$10,'Concert Info'!$J$10,IF('Ticket Prices'!F354='Concert Info'!$C$11,'Concert Info'!$J$11,IF('Ticket Prices'!F354='Concert Info'!$C$12,'Concert Info'!$J$12,IF('Ticket Prices'!F354='Concert Info'!$C$13,'Concert Info'!$J$13,IF('Ticket Prices'!F354='Concert Info'!$C$14,'Concert Info'!$J$14,0)))))))))))))</f>
        <v>585</v>
      </c>
      <c r="K354" s="31">
        <f t="shared" si="29"/>
        <v>149.5</v>
      </c>
    </row>
    <row r="355" spans="1:11" x14ac:dyDescent="0.25">
      <c r="A355" s="2">
        <v>354</v>
      </c>
      <c r="B355" s="19">
        <v>43891</v>
      </c>
      <c r="C355" s="15">
        <v>355</v>
      </c>
      <c r="D355" s="2" t="s">
        <v>57</v>
      </c>
      <c r="E355" s="2">
        <f t="shared" si="28"/>
        <v>4</v>
      </c>
      <c r="F355" s="2" t="s">
        <v>38</v>
      </c>
      <c r="G355" s="18">
        <f>'Concert Info'!$A$10-'Ticket Prices'!B355</f>
        <v>23</v>
      </c>
      <c r="H355" s="18">
        <f>IF(OR(F355='Concert Info'!$C$6, F355='Concert Info'!$C$13), 5, IF(OR(F355='Concert Info'!$C$2,F355='Concert Info'!$C$7), 1, IF(OR(F355='Concert Info'!$C$3, F355='Concert Info'!$C$10, F355='Concert Info'!$C$14), 2, IF(F355='Concert Info'!$C$8, 3, IF(OR(F355='Concert Info'!$C$4, F355='Concert Info'!$C$9), 4, IF(OR(F355='Concert Info'!$C$5, F355='Concert Info'!$C$11), 6, IF(F355='Concert Info'!$C$12, 7)))))))</f>
        <v>2</v>
      </c>
      <c r="I355" s="2">
        <v>7753</v>
      </c>
      <c r="J355" s="2">
        <f>IF('Ticket Prices'!F355='Concert Info'!$C$2,'Concert Info'!$J$2,IF('Ticket Prices'!F355='Concert Info'!$C$3,'Concert Info'!$J$3,IF('Ticket Prices'!F355='Concert Info'!$C$4,'Concert Info'!$J$4,IF('Ticket Prices'!F355='Concert Info'!$C$5,'Concert Info'!$J$5,IF('Ticket Prices'!F355='Concert Info'!$C$6,'Concert Info'!$J$6,IF('Ticket Prices'!F355='Concert Info'!$C$7,'Concert Info'!$J$7,IF('Ticket Prices'!F355='Concert Info'!$C$8,'Concert Info'!$J$8,IF('Ticket Prices'!F355='Concert Info'!$C$9,'Concert Info'!$J$9,IF('Ticket Prices'!F355='Concert Info'!$C$10,'Concert Info'!$J$10,IF('Ticket Prices'!F355='Concert Info'!$C$11,'Concert Info'!$J$11,IF('Ticket Prices'!F355='Concert Info'!$C$12,'Concert Info'!$J$12,IF('Ticket Prices'!F355='Concert Info'!$C$13,'Concert Info'!$J$13,IF('Ticket Prices'!F355='Concert Info'!$C$14,'Concert Info'!$J$14,0)))))))))))))</f>
        <v>585</v>
      </c>
      <c r="K355" s="31">
        <f t="shared" si="29"/>
        <v>99.5</v>
      </c>
    </row>
    <row r="356" spans="1:11" x14ac:dyDescent="0.25">
      <c r="A356" s="2">
        <v>355</v>
      </c>
      <c r="B356" s="19">
        <v>43891</v>
      </c>
      <c r="C356" s="15">
        <v>338</v>
      </c>
      <c r="D356" s="2" t="s">
        <v>58</v>
      </c>
      <c r="E356" s="2">
        <f t="shared" si="28"/>
        <v>3</v>
      </c>
      <c r="F356" s="2" t="s">
        <v>38</v>
      </c>
      <c r="G356" s="18">
        <f>'Concert Info'!$A$10-'Ticket Prices'!B356</f>
        <v>23</v>
      </c>
      <c r="H356" s="18">
        <f>IF(OR(F356='Concert Info'!$C$6, F356='Concert Info'!$C$13), 5, IF(OR(F356='Concert Info'!$C$2,F356='Concert Info'!$C$7), 1, IF(OR(F356='Concert Info'!$C$3, F356='Concert Info'!$C$10, F356='Concert Info'!$C$14), 2, IF(F356='Concert Info'!$C$8, 3, IF(OR(F356='Concert Info'!$C$4, F356='Concert Info'!$C$9), 4, IF(OR(F356='Concert Info'!$C$5, F356='Concert Info'!$C$11), 6, IF(F356='Concert Info'!$C$12, 7)))))))</f>
        <v>2</v>
      </c>
      <c r="I356" s="2">
        <v>7753</v>
      </c>
      <c r="J356" s="2">
        <f>IF('Ticket Prices'!F356='Concert Info'!$C$2,'Concert Info'!$J$2,IF('Ticket Prices'!F356='Concert Info'!$C$3,'Concert Info'!$J$3,IF('Ticket Prices'!F356='Concert Info'!$C$4,'Concert Info'!$J$4,IF('Ticket Prices'!F356='Concert Info'!$C$5,'Concert Info'!$J$5,IF('Ticket Prices'!F356='Concert Info'!$C$6,'Concert Info'!$J$6,IF('Ticket Prices'!F356='Concert Info'!$C$7,'Concert Info'!$J$7,IF('Ticket Prices'!F356='Concert Info'!$C$8,'Concert Info'!$J$8,IF('Ticket Prices'!F356='Concert Info'!$C$9,'Concert Info'!$J$9,IF('Ticket Prices'!F356='Concert Info'!$C$10,'Concert Info'!$J$10,IF('Ticket Prices'!F356='Concert Info'!$C$11,'Concert Info'!$J$11,IF('Ticket Prices'!F356='Concert Info'!$C$12,'Concert Info'!$J$12,IF('Ticket Prices'!F356='Concert Info'!$C$13,'Concert Info'!$J$13,IF('Ticket Prices'!F356='Concert Info'!$C$14,'Concert Info'!$J$14,0)))))))))))))</f>
        <v>585</v>
      </c>
      <c r="K356" s="31">
        <f t="shared" si="29"/>
        <v>99.5</v>
      </c>
    </row>
    <row r="357" spans="1:11" x14ac:dyDescent="0.25">
      <c r="A357" s="2">
        <v>356</v>
      </c>
      <c r="B357" s="19">
        <v>43891</v>
      </c>
      <c r="C357" s="15">
        <v>249</v>
      </c>
      <c r="D357" s="2" t="s">
        <v>60</v>
      </c>
      <c r="E357" s="2">
        <f t="shared" si="28"/>
        <v>2</v>
      </c>
      <c r="F357" s="2" t="s">
        <v>38</v>
      </c>
      <c r="G357" s="18">
        <f>'Concert Info'!$A$10-'Ticket Prices'!B357</f>
        <v>23</v>
      </c>
      <c r="H357" s="18">
        <f>IF(OR(F357='Concert Info'!$C$6, F357='Concert Info'!$C$13), 5, IF(OR(F357='Concert Info'!$C$2,F357='Concert Info'!$C$7), 1, IF(OR(F357='Concert Info'!$C$3, F357='Concert Info'!$C$10, F357='Concert Info'!$C$14), 2, IF(F357='Concert Info'!$C$8, 3, IF(OR(F357='Concert Info'!$C$4, F357='Concert Info'!$C$9), 4, IF(OR(F357='Concert Info'!$C$5, F357='Concert Info'!$C$11), 6, IF(F357='Concert Info'!$C$12, 7)))))))</f>
        <v>2</v>
      </c>
      <c r="I357" s="2">
        <v>7753</v>
      </c>
      <c r="J357" s="2">
        <f>IF('Ticket Prices'!F357='Concert Info'!$C$2,'Concert Info'!$J$2,IF('Ticket Prices'!F357='Concert Info'!$C$3,'Concert Info'!$J$3,IF('Ticket Prices'!F357='Concert Info'!$C$4,'Concert Info'!$J$4,IF('Ticket Prices'!F357='Concert Info'!$C$5,'Concert Info'!$J$5,IF('Ticket Prices'!F357='Concert Info'!$C$6,'Concert Info'!$J$6,IF('Ticket Prices'!F357='Concert Info'!$C$7,'Concert Info'!$J$7,IF('Ticket Prices'!F357='Concert Info'!$C$8,'Concert Info'!$J$8,IF('Ticket Prices'!F357='Concert Info'!$C$9,'Concert Info'!$J$9,IF('Ticket Prices'!F357='Concert Info'!$C$10,'Concert Info'!$J$10,IF('Ticket Prices'!F357='Concert Info'!$C$11,'Concert Info'!$J$11,IF('Ticket Prices'!F357='Concert Info'!$C$12,'Concert Info'!$J$12,IF('Ticket Prices'!F357='Concert Info'!$C$13,'Concert Info'!$J$13,IF('Ticket Prices'!F357='Concert Info'!$C$14,'Concert Info'!$J$14,0)))))))))))))</f>
        <v>585</v>
      </c>
      <c r="K357" s="31">
        <f t="shared" si="29"/>
        <v>39.5</v>
      </c>
    </row>
    <row r="358" spans="1:11" x14ac:dyDescent="0.25">
      <c r="A358" s="2">
        <v>357</v>
      </c>
      <c r="B358" s="19">
        <v>43891</v>
      </c>
      <c r="C358" s="15">
        <v>262</v>
      </c>
      <c r="D358" s="2" t="s">
        <v>59</v>
      </c>
      <c r="E358" s="2">
        <f t="shared" si="28"/>
        <v>1</v>
      </c>
      <c r="F358" s="2" t="s">
        <v>38</v>
      </c>
      <c r="G358" s="18">
        <f>'Concert Info'!$A$10-'Ticket Prices'!B358</f>
        <v>23</v>
      </c>
      <c r="H358" s="18">
        <f>IF(OR(F358='Concert Info'!$C$6, F358='Concert Info'!$C$13), 5, IF(OR(F358='Concert Info'!$C$2,F358='Concert Info'!$C$7), 1, IF(OR(F358='Concert Info'!$C$3, F358='Concert Info'!$C$10, F358='Concert Info'!$C$14), 2, IF(F358='Concert Info'!$C$8, 3, IF(OR(F358='Concert Info'!$C$4, F358='Concert Info'!$C$9), 4, IF(OR(F358='Concert Info'!$C$5, F358='Concert Info'!$C$11), 6, IF(F358='Concert Info'!$C$12, 7)))))))</f>
        <v>2</v>
      </c>
      <c r="I358" s="2">
        <v>7753</v>
      </c>
      <c r="J358" s="2">
        <f>IF('Ticket Prices'!F358='Concert Info'!$C$2,'Concert Info'!$J$2,IF('Ticket Prices'!F358='Concert Info'!$C$3,'Concert Info'!$J$3,IF('Ticket Prices'!F358='Concert Info'!$C$4,'Concert Info'!$J$4,IF('Ticket Prices'!F358='Concert Info'!$C$5,'Concert Info'!$J$5,IF('Ticket Prices'!F358='Concert Info'!$C$6,'Concert Info'!$J$6,IF('Ticket Prices'!F358='Concert Info'!$C$7,'Concert Info'!$J$7,IF('Ticket Prices'!F358='Concert Info'!$C$8,'Concert Info'!$J$8,IF('Ticket Prices'!F358='Concert Info'!$C$9,'Concert Info'!$J$9,IF('Ticket Prices'!F358='Concert Info'!$C$10,'Concert Info'!$J$10,IF('Ticket Prices'!F358='Concert Info'!$C$11,'Concert Info'!$J$11,IF('Ticket Prices'!F358='Concert Info'!$C$12,'Concert Info'!$J$12,IF('Ticket Prices'!F358='Concert Info'!$C$13,'Concert Info'!$J$13,IF('Ticket Prices'!F358='Concert Info'!$C$14,'Concert Info'!$J$14,0)))))))))))))</f>
        <v>585</v>
      </c>
      <c r="K358" s="31">
        <f t="shared" si="29"/>
        <v>39.5</v>
      </c>
    </row>
    <row r="359" spans="1:11" x14ac:dyDescent="0.25">
      <c r="A359" s="2">
        <v>358</v>
      </c>
      <c r="B359" s="19">
        <v>43891</v>
      </c>
      <c r="C359" s="15">
        <v>481</v>
      </c>
      <c r="D359" s="2" t="s">
        <v>52</v>
      </c>
      <c r="E359" s="2">
        <f t="shared" si="28"/>
        <v>10</v>
      </c>
      <c r="F359" s="2" t="s">
        <v>41</v>
      </c>
      <c r="G359" s="18">
        <f>'Concert Info'!$A$11-'Ticket Prices'!B359</f>
        <v>27</v>
      </c>
      <c r="H359" s="18">
        <f>IF(OR(F359='Concert Info'!$C$6, F359='Concert Info'!$C$13), 5, IF(OR(F359='Concert Info'!$C$2,F359='Concert Info'!$C$7), 1, IF(OR(F359='Concert Info'!$C$3, F359='Concert Info'!$C$10, F359='Concert Info'!$C$14), 2, IF(F359='Concert Info'!$C$8, 3, IF(OR(F359='Concert Info'!$C$4, F359='Concert Info'!$C$9), 4, IF(OR(F359='Concert Info'!$C$5, F359='Concert Info'!$C$11), 6, IF(F359='Concert Info'!$C$12, 7)))))))</f>
        <v>6</v>
      </c>
      <c r="I359" s="2">
        <v>7947</v>
      </c>
      <c r="J359" s="2">
        <f>IF('Ticket Prices'!F359='Concert Info'!$C$2,'Concert Info'!$J$2,IF('Ticket Prices'!F359='Concert Info'!$C$3,'Concert Info'!$J$3,IF('Ticket Prices'!F359='Concert Info'!$C$4,'Concert Info'!$J$4,IF('Ticket Prices'!F359='Concert Info'!$C$5,'Concert Info'!$J$5,IF('Ticket Prices'!F359='Concert Info'!$C$6,'Concert Info'!$J$6,IF('Ticket Prices'!F359='Concert Info'!$C$7,'Concert Info'!$J$7,IF('Ticket Prices'!F359='Concert Info'!$C$8,'Concert Info'!$J$8,IF('Ticket Prices'!F359='Concert Info'!$C$9,'Concert Info'!$J$9,IF('Ticket Prices'!F359='Concert Info'!$C$10,'Concert Info'!$J$10,IF('Ticket Prices'!F359='Concert Info'!$C$11,'Concert Info'!$J$11,IF('Ticket Prices'!F359='Concert Info'!$C$12,'Concert Info'!$J$12,IF('Ticket Prices'!F359='Concert Info'!$C$13,'Concert Info'!$J$13,IF('Ticket Prices'!F359='Concert Info'!$C$14,'Concert Info'!$J$14,0)))))))))))))</f>
        <v>916</v>
      </c>
      <c r="K359" s="31">
        <f t="shared" ref="K359:K366" si="30">IF(OR(D359="Pit", D359="Floor"), 123, IF(OR(D359="100A", D359="100B"), 73, IF(OR(D359="200A", D359="200B"), 53.5, 34.4)))</f>
        <v>123</v>
      </c>
    </row>
    <row r="360" spans="1:11" x14ac:dyDescent="0.25">
      <c r="A360" s="2">
        <v>359</v>
      </c>
      <c r="B360" s="19">
        <v>43891</v>
      </c>
      <c r="C360" s="15">
        <v>421</v>
      </c>
      <c r="D360" s="2" t="s">
        <v>49</v>
      </c>
      <c r="E360" s="2">
        <f t="shared" si="28"/>
        <v>9</v>
      </c>
      <c r="F360" s="2" t="s">
        <v>41</v>
      </c>
      <c r="G360" s="18">
        <f>'Concert Info'!$A$11-'Ticket Prices'!B360</f>
        <v>27</v>
      </c>
      <c r="H360" s="18">
        <f>IF(OR(F360='Concert Info'!$C$6, F360='Concert Info'!$C$13), 5, IF(OR(F360='Concert Info'!$C$2,F360='Concert Info'!$C$7), 1, IF(OR(F360='Concert Info'!$C$3, F360='Concert Info'!$C$10, F360='Concert Info'!$C$14), 2, IF(F360='Concert Info'!$C$8, 3, IF(OR(F360='Concert Info'!$C$4, F360='Concert Info'!$C$9), 4, IF(OR(F360='Concert Info'!$C$5, F360='Concert Info'!$C$11), 6, IF(F360='Concert Info'!$C$12, 7)))))))</f>
        <v>6</v>
      </c>
      <c r="I360" s="2">
        <v>7947</v>
      </c>
      <c r="J360" s="2">
        <f>IF('Ticket Prices'!F360='Concert Info'!$C$2,'Concert Info'!$J$2,IF('Ticket Prices'!F360='Concert Info'!$C$3,'Concert Info'!$J$3,IF('Ticket Prices'!F360='Concert Info'!$C$4,'Concert Info'!$J$4,IF('Ticket Prices'!F360='Concert Info'!$C$5,'Concert Info'!$J$5,IF('Ticket Prices'!F360='Concert Info'!$C$6,'Concert Info'!$J$6,IF('Ticket Prices'!F360='Concert Info'!$C$7,'Concert Info'!$J$7,IF('Ticket Prices'!F360='Concert Info'!$C$8,'Concert Info'!$J$8,IF('Ticket Prices'!F360='Concert Info'!$C$9,'Concert Info'!$J$9,IF('Ticket Prices'!F360='Concert Info'!$C$10,'Concert Info'!$J$10,IF('Ticket Prices'!F360='Concert Info'!$C$11,'Concert Info'!$J$11,IF('Ticket Prices'!F360='Concert Info'!$C$12,'Concert Info'!$J$12,IF('Ticket Prices'!F360='Concert Info'!$C$13,'Concert Info'!$J$13,IF('Ticket Prices'!F360='Concert Info'!$C$14,'Concert Info'!$J$14,0)))))))))))))</f>
        <v>916</v>
      </c>
      <c r="K360" s="31">
        <f t="shared" si="30"/>
        <v>123</v>
      </c>
    </row>
    <row r="361" spans="1:11" x14ac:dyDescent="0.25">
      <c r="A361" s="2">
        <v>360</v>
      </c>
      <c r="B361" s="19">
        <v>43891</v>
      </c>
      <c r="C361" s="15">
        <v>418</v>
      </c>
      <c r="D361" s="2" t="s">
        <v>55</v>
      </c>
      <c r="E361" s="2">
        <f t="shared" si="28"/>
        <v>8</v>
      </c>
      <c r="F361" s="2" t="s">
        <v>41</v>
      </c>
      <c r="G361" s="18">
        <f>'Concert Info'!$A$11-'Ticket Prices'!B361</f>
        <v>27</v>
      </c>
      <c r="H361" s="18">
        <f>IF(OR(F361='Concert Info'!$C$6, F361='Concert Info'!$C$13), 5, IF(OR(F361='Concert Info'!$C$2,F361='Concert Info'!$C$7), 1, IF(OR(F361='Concert Info'!$C$3, F361='Concert Info'!$C$10, F361='Concert Info'!$C$14), 2, IF(F361='Concert Info'!$C$8, 3, IF(OR(F361='Concert Info'!$C$4, F361='Concert Info'!$C$9), 4, IF(OR(F361='Concert Info'!$C$5, F361='Concert Info'!$C$11), 6, IF(F361='Concert Info'!$C$12, 7)))))))</f>
        <v>6</v>
      </c>
      <c r="I361" s="2">
        <v>7947</v>
      </c>
      <c r="J361" s="2">
        <f>IF('Ticket Prices'!F361='Concert Info'!$C$2,'Concert Info'!$J$2,IF('Ticket Prices'!F361='Concert Info'!$C$3,'Concert Info'!$J$3,IF('Ticket Prices'!F361='Concert Info'!$C$4,'Concert Info'!$J$4,IF('Ticket Prices'!F361='Concert Info'!$C$5,'Concert Info'!$J$5,IF('Ticket Prices'!F361='Concert Info'!$C$6,'Concert Info'!$J$6,IF('Ticket Prices'!F361='Concert Info'!$C$7,'Concert Info'!$J$7,IF('Ticket Prices'!F361='Concert Info'!$C$8,'Concert Info'!$J$8,IF('Ticket Prices'!F361='Concert Info'!$C$9,'Concert Info'!$J$9,IF('Ticket Prices'!F361='Concert Info'!$C$10,'Concert Info'!$J$10,IF('Ticket Prices'!F361='Concert Info'!$C$11,'Concert Info'!$J$11,IF('Ticket Prices'!F361='Concert Info'!$C$12,'Concert Info'!$J$12,IF('Ticket Prices'!F361='Concert Info'!$C$13,'Concert Info'!$J$13,IF('Ticket Prices'!F361='Concert Info'!$C$14,'Concert Info'!$J$14,0)))))))))))))</f>
        <v>916</v>
      </c>
      <c r="K361" s="31">
        <f t="shared" si="30"/>
        <v>73</v>
      </c>
    </row>
    <row r="362" spans="1:11" x14ac:dyDescent="0.25">
      <c r="A362" s="2">
        <v>361</v>
      </c>
      <c r="B362" s="19">
        <v>43891</v>
      </c>
      <c r="C362" s="15">
        <v>372</v>
      </c>
      <c r="D362" s="2" t="s">
        <v>56</v>
      </c>
      <c r="E362" s="2">
        <f t="shared" si="28"/>
        <v>6</v>
      </c>
      <c r="F362" s="2" t="s">
        <v>41</v>
      </c>
      <c r="G362" s="18">
        <f>'Concert Info'!$A$11-'Ticket Prices'!B362</f>
        <v>27</v>
      </c>
      <c r="H362" s="18">
        <f>IF(OR(F362='Concert Info'!$C$6, F362='Concert Info'!$C$13), 5, IF(OR(F362='Concert Info'!$C$2,F362='Concert Info'!$C$7), 1, IF(OR(F362='Concert Info'!$C$3, F362='Concert Info'!$C$10, F362='Concert Info'!$C$14), 2, IF(F362='Concert Info'!$C$8, 3, IF(OR(F362='Concert Info'!$C$4, F362='Concert Info'!$C$9), 4, IF(OR(F362='Concert Info'!$C$5, F362='Concert Info'!$C$11), 6, IF(F362='Concert Info'!$C$12, 7)))))))</f>
        <v>6</v>
      </c>
      <c r="I362" s="2">
        <v>7947</v>
      </c>
      <c r="J362" s="2">
        <f>IF('Ticket Prices'!F362='Concert Info'!$C$2,'Concert Info'!$J$2,IF('Ticket Prices'!F362='Concert Info'!$C$3,'Concert Info'!$J$3,IF('Ticket Prices'!F362='Concert Info'!$C$4,'Concert Info'!$J$4,IF('Ticket Prices'!F362='Concert Info'!$C$5,'Concert Info'!$J$5,IF('Ticket Prices'!F362='Concert Info'!$C$6,'Concert Info'!$J$6,IF('Ticket Prices'!F362='Concert Info'!$C$7,'Concert Info'!$J$7,IF('Ticket Prices'!F362='Concert Info'!$C$8,'Concert Info'!$J$8,IF('Ticket Prices'!F362='Concert Info'!$C$9,'Concert Info'!$J$9,IF('Ticket Prices'!F362='Concert Info'!$C$10,'Concert Info'!$J$10,IF('Ticket Prices'!F362='Concert Info'!$C$11,'Concert Info'!$J$11,IF('Ticket Prices'!F362='Concert Info'!$C$12,'Concert Info'!$J$12,IF('Ticket Prices'!F362='Concert Info'!$C$13,'Concert Info'!$J$13,IF('Ticket Prices'!F362='Concert Info'!$C$14,'Concert Info'!$J$14,0)))))))))))))</f>
        <v>916</v>
      </c>
      <c r="K362" s="31">
        <f t="shared" si="30"/>
        <v>73</v>
      </c>
    </row>
    <row r="363" spans="1:11" x14ac:dyDescent="0.25">
      <c r="A363" s="2">
        <v>362</v>
      </c>
      <c r="B363" s="19">
        <v>43891</v>
      </c>
      <c r="C363" s="15">
        <v>413</v>
      </c>
      <c r="D363" s="2" t="s">
        <v>57</v>
      </c>
      <c r="E363" s="2">
        <f t="shared" si="28"/>
        <v>4</v>
      </c>
      <c r="F363" s="2" t="s">
        <v>41</v>
      </c>
      <c r="G363" s="18">
        <f>'Concert Info'!$A$11-'Ticket Prices'!B363</f>
        <v>27</v>
      </c>
      <c r="H363" s="18">
        <f>IF(OR(F363='Concert Info'!$C$6, F363='Concert Info'!$C$13), 5, IF(OR(F363='Concert Info'!$C$2,F363='Concert Info'!$C$7), 1, IF(OR(F363='Concert Info'!$C$3, F363='Concert Info'!$C$10, F363='Concert Info'!$C$14), 2, IF(F363='Concert Info'!$C$8, 3, IF(OR(F363='Concert Info'!$C$4, F363='Concert Info'!$C$9), 4, IF(OR(F363='Concert Info'!$C$5, F363='Concert Info'!$C$11), 6, IF(F363='Concert Info'!$C$12, 7)))))))</f>
        <v>6</v>
      </c>
      <c r="I363" s="2">
        <v>7947</v>
      </c>
      <c r="J363" s="2">
        <f>IF('Ticket Prices'!F363='Concert Info'!$C$2,'Concert Info'!$J$2,IF('Ticket Prices'!F363='Concert Info'!$C$3,'Concert Info'!$J$3,IF('Ticket Prices'!F363='Concert Info'!$C$4,'Concert Info'!$J$4,IF('Ticket Prices'!F363='Concert Info'!$C$5,'Concert Info'!$J$5,IF('Ticket Prices'!F363='Concert Info'!$C$6,'Concert Info'!$J$6,IF('Ticket Prices'!F363='Concert Info'!$C$7,'Concert Info'!$J$7,IF('Ticket Prices'!F363='Concert Info'!$C$8,'Concert Info'!$J$8,IF('Ticket Prices'!F363='Concert Info'!$C$9,'Concert Info'!$J$9,IF('Ticket Prices'!F363='Concert Info'!$C$10,'Concert Info'!$J$10,IF('Ticket Prices'!F363='Concert Info'!$C$11,'Concert Info'!$J$11,IF('Ticket Prices'!F363='Concert Info'!$C$12,'Concert Info'!$J$12,IF('Ticket Prices'!F363='Concert Info'!$C$13,'Concert Info'!$J$13,IF('Ticket Prices'!F363='Concert Info'!$C$14,'Concert Info'!$J$14,0)))))))))))))</f>
        <v>916</v>
      </c>
      <c r="K363" s="31">
        <f t="shared" si="30"/>
        <v>53.5</v>
      </c>
    </row>
    <row r="364" spans="1:11" x14ac:dyDescent="0.25">
      <c r="A364" s="2">
        <v>363</v>
      </c>
      <c r="B364" s="19">
        <v>43891</v>
      </c>
      <c r="C364" s="15">
        <v>296</v>
      </c>
      <c r="D364" s="2" t="s">
        <v>58</v>
      </c>
      <c r="E364" s="2">
        <f t="shared" si="28"/>
        <v>3</v>
      </c>
      <c r="F364" s="2" t="s">
        <v>41</v>
      </c>
      <c r="G364" s="18">
        <f>'Concert Info'!$A$11-'Ticket Prices'!B364</f>
        <v>27</v>
      </c>
      <c r="H364" s="18">
        <f>IF(OR(F364='Concert Info'!$C$6, F364='Concert Info'!$C$13), 5, IF(OR(F364='Concert Info'!$C$2,F364='Concert Info'!$C$7), 1, IF(OR(F364='Concert Info'!$C$3, F364='Concert Info'!$C$10, F364='Concert Info'!$C$14), 2, IF(F364='Concert Info'!$C$8, 3, IF(OR(F364='Concert Info'!$C$4, F364='Concert Info'!$C$9), 4, IF(OR(F364='Concert Info'!$C$5, F364='Concert Info'!$C$11), 6, IF(F364='Concert Info'!$C$12, 7)))))))</f>
        <v>6</v>
      </c>
      <c r="I364" s="2">
        <v>7947</v>
      </c>
      <c r="J364" s="2">
        <f>IF('Ticket Prices'!F364='Concert Info'!$C$2,'Concert Info'!$J$2,IF('Ticket Prices'!F364='Concert Info'!$C$3,'Concert Info'!$J$3,IF('Ticket Prices'!F364='Concert Info'!$C$4,'Concert Info'!$J$4,IF('Ticket Prices'!F364='Concert Info'!$C$5,'Concert Info'!$J$5,IF('Ticket Prices'!F364='Concert Info'!$C$6,'Concert Info'!$J$6,IF('Ticket Prices'!F364='Concert Info'!$C$7,'Concert Info'!$J$7,IF('Ticket Prices'!F364='Concert Info'!$C$8,'Concert Info'!$J$8,IF('Ticket Prices'!F364='Concert Info'!$C$9,'Concert Info'!$J$9,IF('Ticket Prices'!F364='Concert Info'!$C$10,'Concert Info'!$J$10,IF('Ticket Prices'!F364='Concert Info'!$C$11,'Concert Info'!$J$11,IF('Ticket Prices'!F364='Concert Info'!$C$12,'Concert Info'!$J$12,IF('Ticket Prices'!F364='Concert Info'!$C$13,'Concert Info'!$J$13,IF('Ticket Prices'!F364='Concert Info'!$C$14,'Concert Info'!$J$14,0)))))))))))))</f>
        <v>916</v>
      </c>
      <c r="K364" s="31">
        <f t="shared" si="30"/>
        <v>53.5</v>
      </c>
    </row>
    <row r="365" spans="1:11" x14ac:dyDescent="0.25">
      <c r="A365" s="2">
        <v>364</v>
      </c>
      <c r="B365" s="19">
        <v>43891</v>
      </c>
      <c r="C365" s="15">
        <v>230</v>
      </c>
      <c r="D365" s="2" t="s">
        <v>60</v>
      </c>
      <c r="E365" s="2">
        <f t="shared" si="28"/>
        <v>2</v>
      </c>
      <c r="F365" s="2" t="s">
        <v>41</v>
      </c>
      <c r="G365" s="18">
        <f>'Concert Info'!$A$11-'Ticket Prices'!B365</f>
        <v>27</v>
      </c>
      <c r="H365" s="18">
        <f>IF(OR(F365='Concert Info'!$C$6, F365='Concert Info'!$C$13), 5, IF(OR(F365='Concert Info'!$C$2,F365='Concert Info'!$C$7), 1, IF(OR(F365='Concert Info'!$C$3, F365='Concert Info'!$C$10, F365='Concert Info'!$C$14), 2, IF(F365='Concert Info'!$C$8, 3, IF(OR(F365='Concert Info'!$C$4, F365='Concert Info'!$C$9), 4, IF(OR(F365='Concert Info'!$C$5, F365='Concert Info'!$C$11), 6, IF(F365='Concert Info'!$C$12, 7)))))))</f>
        <v>6</v>
      </c>
      <c r="I365" s="2">
        <v>7947</v>
      </c>
      <c r="J365" s="2">
        <f>IF('Ticket Prices'!F365='Concert Info'!$C$2,'Concert Info'!$J$2,IF('Ticket Prices'!F365='Concert Info'!$C$3,'Concert Info'!$J$3,IF('Ticket Prices'!F365='Concert Info'!$C$4,'Concert Info'!$J$4,IF('Ticket Prices'!F365='Concert Info'!$C$5,'Concert Info'!$J$5,IF('Ticket Prices'!F365='Concert Info'!$C$6,'Concert Info'!$J$6,IF('Ticket Prices'!F365='Concert Info'!$C$7,'Concert Info'!$J$7,IF('Ticket Prices'!F365='Concert Info'!$C$8,'Concert Info'!$J$8,IF('Ticket Prices'!F365='Concert Info'!$C$9,'Concert Info'!$J$9,IF('Ticket Prices'!F365='Concert Info'!$C$10,'Concert Info'!$J$10,IF('Ticket Prices'!F365='Concert Info'!$C$11,'Concert Info'!$J$11,IF('Ticket Prices'!F365='Concert Info'!$C$12,'Concert Info'!$J$12,IF('Ticket Prices'!F365='Concert Info'!$C$13,'Concert Info'!$J$13,IF('Ticket Prices'!F365='Concert Info'!$C$14,'Concert Info'!$J$14,0)))))))))))))</f>
        <v>916</v>
      </c>
      <c r="K365" s="31">
        <f t="shared" si="30"/>
        <v>34.4</v>
      </c>
    </row>
    <row r="366" spans="1:11" x14ac:dyDescent="0.25">
      <c r="A366" s="2">
        <v>365</v>
      </c>
      <c r="B366" s="19">
        <v>43891</v>
      </c>
      <c r="C366" s="15">
        <v>213</v>
      </c>
      <c r="D366" s="2" t="s">
        <v>59</v>
      </c>
      <c r="E366" s="2">
        <f t="shared" si="28"/>
        <v>1</v>
      </c>
      <c r="F366" s="2" t="s">
        <v>41</v>
      </c>
      <c r="G366" s="18">
        <f>'Concert Info'!$A$11-'Ticket Prices'!B366</f>
        <v>27</v>
      </c>
      <c r="H366" s="18">
        <f>IF(OR(F366='Concert Info'!$C$6, F366='Concert Info'!$C$13), 5, IF(OR(F366='Concert Info'!$C$2,F366='Concert Info'!$C$7), 1, IF(OR(F366='Concert Info'!$C$3, F366='Concert Info'!$C$10, F366='Concert Info'!$C$14), 2, IF(F366='Concert Info'!$C$8, 3, IF(OR(F366='Concert Info'!$C$4, F366='Concert Info'!$C$9), 4, IF(OR(F366='Concert Info'!$C$5, F366='Concert Info'!$C$11), 6, IF(F366='Concert Info'!$C$12, 7)))))))</f>
        <v>6</v>
      </c>
      <c r="I366" s="2">
        <v>7947</v>
      </c>
      <c r="J366" s="2">
        <f>IF('Ticket Prices'!F366='Concert Info'!$C$2,'Concert Info'!$J$2,IF('Ticket Prices'!F366='Concert Info'!$C$3,'Concert Info'!$J$3,IF('Ticket Prices'!F366='Concert Info'!$C$4,'Concert Info'!$J$4,IF('Ticket Prices'!F366='Concert Info'!$C$5,'Concert Info'!$J$5,IF('Ticket Prices'!F366='Concert Info'!$C$6,'Concert Info'!$J$6,IF('Ticket Prices'!F366='Concert Info'!$C$7,'Concert Info'!$J$7,IF('Ticket Prices'!F366='Concert Info'!$C$8,'Concert Info'!$J$8,IF('Ticket Prices'!F366='Concert Info'!$C$9,'Concert Info'!$J$9,IF('Ticket Prices'!F366='Concert Info'!$C$10,'Concert Info'!$J$10,IF('Ticket Prices'!F366='Concert Info'!$C$11,'Concert Info'!$J$11,IF('Ticket Prices'!F366='Concert Info'!$C$12,'Concert Info'!$J$12,IF('Ticket Prices'!F366='Concert Info'!$C$13,'Concert Info'!$J$13,IF('Ticket Prices'!F366='Concert Info'!$C$14,'Concert Info'!$J$14,0)))))))))))))</f>
        <v>916</v>
      </c>
      <c r="K366" s="31">
        <f t="shared" si="30"/>
        <v>34.4</v>
      </c>
    </row>
    <row r="367" spans="1:11" x14ac:dyDescent="0.25">
      <c r="A367" s="2">
        <v>366</v>
      </c>
      <c r="B367" s="19">
        <v>43891</v>
      </c>
      <c r="C367" s="15">
        <v>317</v>
      </c>
      <c r="D367" s="2" t="s">
        <v>52</v>
      </c>
      <c r="E367" s="2">
        <f t="shared" si="28"/>
        <v>10</v>
      </c>
      <c r="F367" s="2" t="s">
        <v>95</v>
      </c>
      <c r="G367" s="18">
        <f>'Concert Info'!$A$12-'Ticket Prices'!B367</f>
        <v>33</v>
      </c>
      <c r="H367" s="18">
        <f>IF(OR(F367='Concert Info'!$C$6, F367='Concert Info'!$C$13), 5, IF(OR(F367='Concert Info'!$C$2,F367='Concert Info'!$C$7), 1, IF(OR(F367='Concert Info'!$C$3, F367='Concert Info'!$C$10, F367='Concert Info'!$C$14), 2, IF(F367='Concert Info'!$C$8, 3, IF(OR(F367='Concert Info'!$C$4, F367='Concert Info'!$C$9), 4, IF(OR(F367='Concert Info'!$C$5, F367='Concert Info'!$C$11), 6, IF(F367='Concert Info'!$C$12, 7)))))))</f>
        <v>7</v>
      </c>
      <c r="I367" s="2">
        <v>2318</v>
      </c>
      <c r="J367" s="2">
        <f>IF('Ticket Prices'!F367='Concert Info'!$C$2,'Concert Info'!$J$2,IF('Ticket Prices'!F367='Concert Info'!$C$3,'Concert Info'!$J$3,IF('Ticket Prices'!F367='Concert Info'!$C$4,'Concert Info'!$J$4,IF('Ticket Prices'!F367='Concert Info'!$C$5,'Concert Info'!$J$5,IF('Ticket Prices'!F367='Concert Info'!$C$6,'Concert Info'!$J$6,IF('Ticket Prices'!F367='Concert Info'!$C$7,'Concert Info'!$J$7,IF('Ticket Prices'!F367='Concert Info'!$C$8,'Concert Info'!$J$8,IF('Ticket Prices'!F367='Concert Info'!$C$9,'Concert Info'!$J$9,IF('Ticket Prices'!F367='Concert Info'!$C$10,'Concert Info'!$J$10,IF('Ticket Prices'!F367='Concert Info'!$C$11,'Concert Info'!$J$11,IF('Ticket Prices'!F367='Concert Info'!$C$12,'Concert Info'!$J$12,IF('Ticket Prices'!F367='Concert Info'!$C$13,'Concert Info'!$J$13,IF('Ticket Prices'!F367='Concert Info'!$C$14,'Concert Info'!$J$14,0)))))))))))))</f>
        <v>2162</v>
      </c>
      <c r="K367" s="31">
        <v>149.5</v>
      </c>
    </row>
    <row r="368" spans="1:11" x14ac:dyDescent="0.25">
      <c r="A368" s="2">
        <v>367</v>
      </c>
      <c r="B368" s="19">
        <v>43891</v>
      </c>
      <c r="C368" s="15">
        <v>436</v>
      </c>
      <c r="D368" s="2" t="s">
        <v>49</v>
      </c>
      <c r="E368" s="2">
        <f t="shared" si="28"/>
        <v>9</v>
      </c>
      <c r="F368" s="2" t="s">
        <v>95</v>
      </c>
      <c r="G368" s="18">
        <f>'Concert Info'!$A$12-'Ticket Prices'!B368</f>
        <v>33</v>
      </c>
      <c r="H368" s="18">
        <f>IF(OR(F368='Concert Info'!$C$6, F368='Concert Info'!$C$13), 5, IF(OR(F368='Concert Info'!$C$2,F368='Concert Info'!$C$7), 1, IF(OR(F368='Concert Info'!$C$3, F368='Concert Info'!$C$10, F368='Concert Info'!$C$14), 2, IF(F368='Concert Info'!$C$8, 3, IF(OR(F368='Concert Info'!$C$4, F368='Concert Info'!$C$9), 4, IF(OR(F368='Concert Info'!$C$5, F368='Concert Info'!$C$11), 6, IF(F368='Concert Info'!$C$12, 7)))))))</f>
        <v>7</v>
      </c>
      <c r="I368" s="2">
        <v>2318</v>
      </c>
      <c r="J368" s="2">
        <f>IF('Ticket Prices'!F368='Concert Info'!$C$2,'Concert Info'!$J$2,IF('Ticket Prices'!F368='Concert Info'!$C$3,'Concert Info'!$J$3,IF('Ticket Prices'!F368='Concert Info'!$C$4,'Concert Info'!$J$4,IF('Ticket Prices'!F368='Concert Info'!$C$5,'Concert Info'!$J$5,IF('Ticket Prices'!F368='Concert Info'!$C$6,'Concert Info'!$J$6,IF('Ticket Prices'!F368='Concert Info'!$C$7,'Concert Info'!$J$7,IF('Ticket Prices'!F368='Concert Info'!$C$8,'Concert Info'!$J$8,IF('Ticket Prices'!F368='Concert Info'!$C$9,'Concert Info'!$J$9,IF('Ticket Prices'!F368='Concert Info'!$C$10,'Concert Info'!$J$10,IF('Ticket Prices'!F368='Concert Info'!$C$11,'Concert Info'!$J$11,IF('Ticket Prices'!F368='Concert Info'!$C$12,'Concert Info'!$J$12,IF('Ticket Prices'!F368='Concert Info'!$C$13,'Concert Info'!$J$13,IF('Ticket Prices'!F368='Concert Info'!$C$14,'Concert Info'!$J$14,0)))))))))))))</f>
        <v>2162</v>
      </c>
      <c r="K368" s="31">
        <v>149.5</v>
      </c>
    </row>
    <row r="369" spans="1:11" x14ac:dyDescent="0.25">
      <c r="A369" s="2">
        <v>368</v>
      </c>
      <c r="B369" s="19">
        <v>43891</v>
      </c>
      <c r="C369" s="15">
        <v>518</v>
      </c>
      <c r="D369" s="2" t="s">
        <v>55</v>
      </c>
      <c r="E369" s="2">
        <f t="shared" si="28"/>
        <v>8</v>
      </c>
      <c r="F369" s="2" t="s">
        <v>95</v>
      </c>
      <c r="G369" s="18">
        <f>'Concert Info'!$A$12-'Ticket Prices'!B369</f>
        <v>33</v>
      </c>
      <c r="H369" s="18">
        <f>IF(OR(F369='Concert Info'!$C$6, F369='Concert Info'!$C$13), 5, IF(OR(F369='Concert Info'!$C$2,F369='Concert Info'!$C$7), 1, IF(OR(F369='Concert Info'!$C$3, F369='Concert Info'!$C$10, F369='Concert Info'!$C$14), 2, IF(F369='Concert Info'!$C$8, 3, IF(OR(F369='Concert Info'!$C$4, F369='Concert Info'!$C$9), 4, IF(OR(F369='Concert Info'!$C$5, F369='Concert Info'!$C$11), 6, IF(F369='Concert Info'!$C$12, 7)))))))</f>
        <v>7</v>
      </c>
      <c r="I369" s="2">
        <v>2318</v>
      </c>
      <c r="J369" s="2">
        <f>IF('Ticket Prices'!F369='Concert Info'!$C$2,'Concert Info'!$J$2,IF('Ticket Prices'!F369='Concert Info'!$C$3,'Concert Info'!$J$3,IF('Ticket Prices'!F369='Concert Info'!$C$4,'Concert Info'!$J$4,IF('Ticket Prices'!F369='Concert Info'!$C$5,'Concert Info'!$J$5,IF('Ticket Prices'!F369='Concert Info'!$C$6,'Concert Info'!$J$6,IF('Ticket Prices'!F369='Concert Info'!$C$7,'Concert Info'!$J$7,IF('Ticket Prices'!F369='Concert Info'!$C$8,'Concert Info'!$J$8,IF('Ticket Prices'!F369='Concert Info'!$C$9,'Concert Info'!$J$9,IF('Ticket Prices'!F369='Concert Info'!$C$10,'Concert Info'!$J$10,IF('Ticket Prices'!F369='Concert Info'!$C$11,'Concert Info'!$J$11,IF('Ticket Prices'!F369='Concert Info'!$C$12,'Concert Info'!$J$12,IF('Ticket Prices'!F369='Concert Info'!$C$13,'Concert Info'!$J$13,IF('Ticket Prices'!F369='Concert Info'!$C$14,'Concert Info'!$J$14,0)))))))))))))</f>
        <v>2162</v>
      </c>
      <c r="K369" s="31">
        <v>149.5</v>
      </c>
    </row>
    <row r="370" spans="1:11" x14ac:dyDescent="0.25">
      <c r="A370" s="2">
        <v>369</v>
      </c>
      <c r="B370" s="19">
        <v>43891</v>
      </c>
      <c r="C370" s="15">
        <v>299</v>
      </c>
      <c r="D370" s="2" t="s">
        <v>56</v>
      </c>
      <c r="E370" s="2">
        <f t="shared" si="28"/>
        <v>6</v>
      </c>
      <c r="F370" s="2" t="s">
        <v>95</v>
      </c>
      <c r="G370" s="18">
        <f>'Concert Info'!$A$12-'Ticket Prices'!B370</f>
        <v>33</v>
      </c>
      <c r="H370" s="18">
        <f>IF(OR(F370='Concert Info'!$C$6, F370='Concert Info'!$C$13), 5, IF(OR(F370='Concert Info'!$C$2,F370='Concert Info'!$C$7), 1, IF(OR(F370='Concert Info'!$C$3, F370='Concert Info'!$C$10, F370='Concert Info'!$C$14), 2, IF(F370='Concert Info'!$C$8, 3, IF(OR(F370='Concert Info'!$C$4, F370='Concert Info'!$C$9), 4, IF(OR(F370='Concert Info'!$C$5, F370='Concert Info'!$C$11), 6, IF(F370='Concert Info'!$C$12, 7)))))))</f>
        <v>7</v>
      </c>
      <c r="I370" s="2">
        <v>2318</v>
      </c>
      <c r="J370" s="2">
        <f>IF('Ticket Prices'!F370='Concert Info'!$C$2,'Concert Info'!$J$2,IF('Ticket Prices'!F370='Concert Info'!$C$3,'Concert Info'!$J$3,IF('Ticket Prices'!F370='Concert Info'!$C$4,'Concert Info'!$J$4,IF('Ticket Prices'!F370='Concert Info'!$C$5,'Concert Info'!$J$5,IF('Ticket Prices'!F370='Concert Info'!$C$6,'Concert Info'!$J$6,IF('Ticket Prices'!F370='Concert Info'!$C$7,'Concert Info'!$J$7,IF('Ticket Prices'!F370='Concert Info'!$C$8,'Concert Info'!$J$8,IF('Ticket Prices'!F370='Concert Info'!$C$9,'Concert Info'!$J$9,IF('Ticket Prices'!F370='Concert Info'!$C$10,'Concert Info'!$J$10,IF('Ticket Prices'!F370='Concert Info'!$C$11,'Concert Info'!$J$11,IF('Ticket Prices'!F370='Concert Info'!$C$12,'Concert Info'!$J$12,IF('Ticket Prices'!F370='Concert Info'!$C$13,'Concert Info'!$J$13,IF('Ticket Prices'!F370='Concert Info'!$C$14,'Concert Info'!$J$14,0)))))))))))))</f>
        <v>2162</v>
      </c>
      <c r="K370" s="31">
        <v>149.5</v>
      </c>
    </row>
    <row r="371" spans="1:11" x14ac:dyDescent="0.25">
      <c r="A371" s="2">
        <v>370</v>
      </c>
      <c r="B371" s="19">
        <v>43891</v>
      </c>
      <c r="C371" s="15">
        <v>218</v>
      </c>
      <c r="D371" s="2" t="s">
        <v>57</v>
      </c>
      <c r="E371" s="2">
        <f t="shared" si="28"/>
        <v>4</v>
      </c>
      <c r="F371" s="2" t="s">
        <v>95</v>
      </c>
      <c r="G371" s="18">
        <f>'Concert Info'!$A$12-'Ticket Prices'!B371</f>
        <v>33</v>
      </c>
      <c r="H371" s="18">
        <f>IF(OR(F371='Concert Info'!$C$6, F371='Concert Info'!$C$13), 5, IF(OR(F371='Concert Info'!$C$2,F371='Concert Info'!$C$7), 1, IF(OR(F371='Concert Info'!$C$3, F371='Concert Info'!$C$10, F371='Concert Info'!$C$14), 2, IF(F371='Concert Info'!$C$8, 3, IF(OR(F371='Concert Info'!$C$4, F371='Concert Info'!$C$9), 4, IF(OR(F371='Concert Info'!$C$5, F371='Concert Info'!$C$11), 6, IF(F371='Concert Info'!$C$12, 7)))))))</f>
        <v>7</v>
      </c>
      <c r="I371" s="2">
        <v>2318</v>
      </c>
      <c r="J371" s="2">
        <f>IF('Ticket Prices'!F371='Concert Info'!$C$2,'Concert Info'!$J$2,IF('Ticket Prices'!F371='Concert Info'!$C$3,'Concert Info'!$J$3,IF('Ticket Prices'!F371='Concert Info'!$C$4,'Concert Info'!$J$4,IF('Ticket Prices'!F371='Concert Info'!$C$5,'Concert Info'!$J$5,IF('Ticket Prices'!F371='Concert Info'!$C$6,'Concert Info'!$J$6,IF('Ticket Prices'!F371='Concert Info'!$C$7,'Concert Info'!$J$7,IF('Ticket Prices'!F371='Concert Info'!$C$8,'Concert Info'!$J$8,IF('Ticket Prices'!F371='Concert Info'!$C$9,'Concert Info'!$J$9,IF('Ticket Prices'!F371='Concert Info'!$C$10,'Concert Info'!$J$10,IF('Ticket Prices'!F371='Concert Info'!$C$11,'Concert Info'!$J$11,IF('Ticket Prices'!F371='Concert Info'!$C$12,'Concert Info'!$J$12,IF('Ticket Prices'!F371='Concert Info'!$C$13,'Concert Info'!$J$13,IF('Ticket Prices'!F371='Concert Info'!$C$14,'Concert Info'!$J$14,0)))))))))))))</f>
        <v>2162</v>
      </c>
      <c r="K371" s="31">
        <v>59.5</v>
      </c>
    </row>
    <row r="372" spans="1:11" x14ac:dyDescent="0.25">
      <c r="A372" s="2">
        <v>371</v>
      </c>
      <c r="B372" s="19">
        <v>43891</v>
      </c>
      <c r="C372" s="15">
        <v>222</v>
      </c>
      <c r="D372" s="2" t="s">
        <v>58</v>
      </c>
      <c r="E372" s="2">
        <f t="shared" si="28"/>
        <v>3</v>
      </c>
      <c r="F372" s="2" t="s">
        <v>95</v>
      </c>
      <c r="G372" s="18">
        <f>'Concert Info'!$A$12-'Ticket Prices'!B372</f>
        <v>33</v>
      </c>
      <c r="H372" s="18">
        <f>IF(OR(F372='Concert Info'!$C$6, F372='Concert Info'!$C$13), 5, IF(OR(F372='Concert Info'!$C$2,F372='Concert Info'!$C$7), 1, IF(OR(F372='Concert Info'!$C$3, F372='Concert Info'!$C$10, F372='Concert Info'!$C$14), 2, IF(F372='Concert Info'!$C$8, 3, IF(OR(F372='Concert Info'!$C$4, F372='Concert Info'!$C$9), 4, IF(OR(F372='Concert Info'!$C$5, F372='Concert Info'!$C$11), 6, IF(F372='Concert Info'!$C$12, 7)))))))</f>
        <v>7</v>
      </c>
      <c r="I372" s="2">
        <v>2318</v>
      </c>
      <c r="J372" s="2">
        <f>IF('Ticket Prices'!F372='Concert Info'!$C$2,'Concert Info'!$J$2,IF('Ticket Prices'!F372='Concert Info'!$C$3,'Concert Info'!$J$3,IF('Ticket Prices'!F372='Concert Info'!$C$4,'Concert Info'!$J$4,IF('Ticket Prices'!F372='Concert Info'!$C$5,'Concert Info'!$J$5,IF('Ticket Prices'!F372='Concert Info'!$C$6,'Concert Info'!$J$6,IF('Ticket Prices'!F372='Concert Info'!$C$7,'Concert Info'!$J$7,IF('Ticket Prices'!F372='Concert Info'!$C$8,'Concert Info'!$J$8,IF('Ticket Prices'!F372='Concert Info'!$C$9,'Concert Info'!$J$9,IF('Ticket Prices'!F372='Concert Info'!$C$10,'Concert Info'!$J$10,IF('Ticket Prices'!F372='Concert Info'!$C$11,'Concert Info'!$J$11,IF('Ticket Prices'!F372='Concert Info'!$C$12,'Concert Info'!$J$12,IF('Ticket Prices'!F372='Concert Info'!$C$13,'Concert Info'!$J$13,IF('Ticket Prices'!F372='Concert Info'!$C$14,'Concert Info'!$J$14,0)))))))))))))</f>
        <v>2162</v>
      </c>
      <c r="K372" s="31">
        <v>39.5</v>
      </c>
    </row>
    <row r="373" spans="1:11" x14ac:dyDescent="0.25">
      <c r="A373" s="2">
        <v>372</v>
      </c>
      <c r="B373" s="19">
        <v>43891</v>
      </c>
      <c r="C373" s="15">
        <v>336</v>
      </c>
      <c r="D373" s="2" t="s">
        <v>52</v>
      </c>
      <c r="E373" s="2">
        <f t="shared" si="28"/>
        <v>10</v>
      </c>
      <c r="F373" s="2" t="s">
        <v>96</v>
      </c>
      <c r="G373" s="18">
        <f>'Concert Info'!$A$13-'Ticket Prices'!B373</f>
        <v>34</v>
      </c>
      <c r="H373" s="18">
        <f>IF(OR(F373='Concert Info'!$C$6, F373='Concert Info'!$C$13), 5, IF(OR(F373='Concert Info'!$C$2,F373='Concert Info'!$C$7), 1, IF(OR(F373='Concert Info'!$C$3, F373='Concert Info'!$C$10, F373='Concert Info'!$C$14), 2, IF(F373='Concert Info'!$C$8, 3, IF(OR(F373='Concert Info'!$C$4, F373='Concert Info'!$C$9), 4, IF(OR(F373='Concert Info'!$C$5, F373='Concert Info'!$C$11), 6, IF(F373='Concert Info'!$C$12, 7)))))))</f>
        <v>5</v>
      </c>
      <c r="I373" s="2">
        <v>2529</v>
      </c>
      <c r="J373" s="2">
        <f>IF('Ticket Prices'!F373='Concert Info'!$C$2,'Concert Info'!$J$2,IF('Ticket Prices'!F373='Concert Info'!$C$3,'Concert Info'!$J$3,IF('Ticket Prices'!F373='Concert Info'!$C$4,'Concert Info'!$J$4,IF('Ticket Prices'!F373='Concert Info'!$C$5,'Concert Info'!$J$5,IF('Ticket Prices'!F373='Concert Info'!$C$6,'Concert Info'!$J$6,IF('Ticket Prices'!F373='Concert Info'!$C$7,'Concert Info'!$J$7,IF('Ticket Prices'!F373='Concert Info'!$C$8,'Concert Info'!$J$8,IF('Ticket Prices'!F373='Concert Info'!$C$9,'Concert Info'!$J$9,IF('Ticket Prices'!F373='Concert Info'!$C$10,'Concert Info'!$J$10,IF('Ticket Prices'!F373='Concert Info'!$C$11,'Concert Info'!$J$11,IF('Ticket Prices'!F373='Concert Info'!$C$12,'Concert Info'!$J$12,IF('Ticket Prices'!F373='Concert Info'!$C$13,'Concert Info'!$J$13,IF('Ticket Prices'!F373='Concert Info'!$C$14,'Concert Info'!$J$14,0)))))))))))))</f>
        <v>2162</v>
      </c>
      <c r="K373" s="31">
        <v>149.5</v>
      </c>
    </row>
    <row r="374" spans="1:11" x14ac:dyDescent="0.25">
      <c r="A374" s="2">
        <v>373</v>
      </c>
      <c r="B374" s="19">
        <v>43891</v>
      </c>
      <c r="C374" s="15">
        <v>579</v>
      </c>
      <c r="D374" s="2" t="s">
        <v>49</v>
      </c>
      <c r="E374" s="2">
        <f t="shared" si="28"/>
        <v>9</v>
      </c>
      <c r="F374" s="2" t="s">
        <v>96</v>
      </c>
      <c r="G374" s="18">
        <f>'Concert Info'!$A$13-'Ticket Prices'!B374</f>
        <v>34</v>
      </c>
      <c r="H374" s="18">
        <f>IF(OR(F374='Concert Info'!$C$6, F374='Concert Info'!$C$13), 5, IF(OR(F374='Concert Info'!$C$2,F374='Concert Info'!$C$7), 1, IF(OR(F374='Concert Info'!$C$3, F374='Concert Info'!$C$10, F374='Concert Info'!$C$14), 2, IF(F374='Concert Info'!$C$8, 3, IF(OR(F374='Concert Info'!$C$4, F374='Concert Info'!$C$9), 4, IF(OR(F374='Concert Info'!$C$5, F374='Concert Info'!$C$11), 6, IF(F374='Concert Info'!$C$12, 7)))))))</f>
        <v>5</v>
      </c>
      <c r="I374" s="2">
        <v>2529</v>
      </c>
      <c r="J374" s="2">
        <f>IF('Ticket Prices'!F374='Concert Info'!$C$2,'Concert Info'!$J$2,IF('Ticket Prices'!F374='Concert Info'!$C$3,'Concert Info'!$J$3,IF('Ticket Prices'!F374='Concert Info'!$C$4,'Concert Info'!$J$4,IF('Ticket Prices'!F374='Concert Info'!$C$5,'Concert Info'!$J$5,IF('Ticket Prices'!F374='Concert Info'!$C$6,'Concert Info'!$J$6,IF('Ticket Prices'!F374='Concert Info'!$C$7,'Concert Info'!$J$7,IF('Ticket Prices'!F374='Concert Info'!$C$8,'Concert Info'!$J$8,IF('Ticket Prices'!F374='Concert Info'!$C$9,'Concert Info'!$J$9,IF('Ticket Prices'!F374='Concert Info'!$C$10,'Concert Info'!$J$10,IF('Ticket Prices'!F374='Concert Info'!$C$11,'Concert Info'!$J$11,IF('Ticket Prices'!F374='Concert Info'!$C$12,'Concert Info'!$J$12,IF('Ticket Prices'!F374='Concert Info'!$C$13,'Concert Info'!$J$13,IF('Ticket Prices'!F374='Concert Info'!$C$14,'Concert Info'!$J$14,0)))))))))))))</f>
        <v>2162</v>
      </c>
      <c r="K374" s="31">
        <v>149.5</v>
      </c>
    </row>
    <row r="375" spans="1:11" x14ac:dyDescent="0.25">
      <c r="A375" s="2">
        <v>374</v>
      </c>
      <c r="B375" s="19">
        <v>43891</v>
      </c>
      <c r="C375" s="15">
        <v>473</v>
      </c>
      <c r="D375" s="2" t="s">
        <v>55</v>
      </c>
      <c r="E375" s="2">
        <f t="shared" si="28"/>
        <v>8</v>
      </c>
      <c r="F375" s="2" t="s">
        <v>96</v>
      </c>
      <c r="G375" s="18">
        <f>'Concert Info'!$A$13-'Ticket Prices'!B375</f>
        <v>34</v>
      </c>
      <c r="H375" s="18">
        <f>IF(OR(F375='Concert Info'!$C$6, F375='Concert Info'!$C$13), 5, IF(OR(F375='Concert Info'!$C$2,F375='Concert Info'!$C$7), 1, IF(OR(F375='Concert Info'!$C$3, F375='Concert Info'!$C$10, F375='Concert Info'!$C$14), 2, IF(F375='Concert Info'!$C$8, 3, IF(OR(F375='Concert Info'!$C$4, F375='Concert Info'!$C$9), 4, IF(OR(F375='Concert Info'!$C$5, F375='Concert Info'!$C$11), 6, IF(F375='Concert Info'!$C$12, 7)))))))</f>
        <v>5</v>
      </c>
      <c r="I375" s="2">
        <v>2529</v>
      </c>
      <c r="J375" s="2">
        <f>IF('Ticket Prices'!F375='Concert Info'!$C$2,'Concert Info'!$J$2,IF('Ticket Prices'!F375='Concert Info'!$C$3,'Concert Info'!$J$3,IF('Ticket Prices'!F375='Concert Info'!$C$4,'Concert Info'!$J$4,IF('Ticket Prices'!F375='Concert Info'!$C$5,'Concert Info'!$J$5,IF('Ticket Prices'!F375='Concert Info'!$C$6,'Concert Info'!$J$6,IF('Ticket Prices'!F375='Concert Info'!$C$7,'Concert Info'!$J$7,IF('Ticket Prices'!F375='Concert Info'!$C$8,'Concert Info'!$J$8,IF('Ticket Prices'!F375='Concert Info'!$C$9,'Concert Info'!$J$9,IF('Ticket Prices'!F375='Concert Info'!$C$10,'Concert Info'!$J$10,IF('Ticket Prices'!F375='Concert Info'!$C$11,'Concert Info'!$J$11,IF('Ticket Prices'!F375='Concert Info'!$C$12,'Concert Info'!$J$12,IF('Ticket Prices'!F375='Concert Info'!$C$13,'Concert Info'!$J$13,IF('Ticket Prices'!F375='Concert Info'!$C$14,'Concert Info'!$J$14,0)))))))))))))</f>
        <v>2162</v>
      </c>
      <c r="K375" s="31">
        <v>149.5</v>
      </c>
    </row>
    <row r="376" spans="1:11" x14ac:dyDescent="0.25">
      <c r="A376" s="2">
        <v>375</v>
      </c>
      <c r="B376" s="19">
        <v>43891</v>
      </c>
      <c r="C376" s="15">
        <v>302</v>
      </c>
      <c r="D376" s="2" t="s">
        <v>56</v>
      </c>
      <c r="E376" s="2">
        <f t="shared" si="28"/>
        <v>6</v>
      </c>
      <c r="F376" s="2" t="s">
        <v>96</v>
      </c>
      <c r="G376" s="18">
        <f>'Concert Info'!$A$13-'Ticket Prices'!B376</f>
        <v>34</v>
      </c>
      <c r="H376" s="18">
        <f>IF(OR(F376='Concert Info'!$C$6, F376='Concert Info'!$C$13), 5, IF(OR(F376='Concert Info'!$C$2,F376='Concert Info'!$C$7), 1, IF(OR(F376='Concert Info'!$C$3, F376='Concert Info'!$C$10, F376='Concert Info'!$C$14), 2, IF(F376='Concert Info'!$C$8, 3, IF(OR(F376='Concert Info'!$C$4, F376='Concert Info'!$C$9), 4, IF(OR(F376='Concert Info'!$C$5, F376='Concert Info'!$C$11), 6, IF(F376='Concert Info'!$C$12, 7)))))))</f>
        <v>5</v>
      </c>
      <c r="I376" s="2">
        <v>2529</v>
      </c>
      <c r="J376" s="2">
        <f>IF('Ticket Prices'!F376='Concert Info'!$C$2,'Concert Info'!$J$2,IF('Ticket Prices'!F376='Concert Info'!$C$3,'Concert Info'!$J$3,IF('Ticket Prices'!F376='Concert Info'!$C$4,'Concert Info'!$J$4,IF('Ticket Prices'!F376='Concert Info'!$C$5,'Concert Info'!$J$5,IF('Ticket Prices'!F376='Concert Info'!$C$6,'Concert Info'!$J$6,IF('Ticket Prices'!F376='Concert Info'!$C$7,'Concert Info'!$J$7,IF('Ticket Prices'!F376='Concert Info'!$C$8,'Concert Info'!$J$8,IF('Ticket Prices'!F376='Concert Info'!$C$9,'Concert Info'!$J$9,IF('Ticket Prices'!F376='Concert Info'!$C$10,'Concert Info'!$J$10,IF('Ticket Prices'!F376='Concert Info'!$C$11,'Concert Info'!$J$11,IF('Ticket Prices'!F376='Concert Info'!$C$12,'Concert Info'!$J$12,IF('Ticket Prices'!F376='Concert Info'!$C$13,'Concert Info'!$J$13,IF('Ticket Prices'!F376='Concert Info'!$C$14,'Concert Info'!$J$14,0)))))))))))))</f>
        <v>2162</v>
      </c>
      <c r="K376" s="31">
        <v>149.5</v>
      </c>
    </row>
    <row r="377" spans="1:11" x14ac:dyDescent="0.25">
      <c r="A377" s="2">
        <v>376</v>
      </c>
      <c r="B377" s="19">
        <v>43891</v>
      </c>
      <c r="C377" s="15">
        <v>265</v>
      </c>
      <c r="D377" s="2" t="s">
        <v>57</v>
      </c>
      <c r="E377" s="2">
        <f t="shared" si="28"/>
        <v>4</v>
      </c>
      <c r="F377" s="2" t="s">
        <v>96</v>
      </c>
      <c r="G377" s="18">
        <f>'Concert Info'!$A$13-'Ticket Prices'!B377</f>
        <v>34</v>
      </c>
      <c r="H377" s="18">
        <f>IF(OR(F377='Concert Info'!$C$6, F377='Concert Info'!$C$13), 5, IF(OR(F377='Concert Info'!$C$2,F377='Concert Info'!$C$7), 1, IF(OR(F377='Concert Info'!$C$3, F377='Concert Info'!$C$10, F377='Concert Info'!$C$14), 2, IF(F377='Concert Info'!$C$8, 3, IF(OR(F377='Concert Info'!$C$4, F377='Concert Info'!$C$9), 4, IF(OR(F377='Concert Info'!$C$5, F377='Concert Info'!$C$11), 6, IF(F377='Concert Info'!$C$12, 7)))))))</f>
        <v>5</v>
      </c>
      <c r="I377" s="2">
        <v>2529</v>
      </c>
      <c r="J377" s="2">
        <f>IF('Ticket Prices'!F377='Concert Info'!$C$2,'Concert Info'!$J$2,IF('Ticket Prices'!F377='Concert Info'!$C$3,'Concert Info'!$J$3,IF('Ticket Prices'!F377='Concert Info'!$C$4,'Concert Info'!$J$4,IF('Ticket Prices'!F377='Concert Info'!$C$5,'Concert Info'!$J$5,IF('Ticket Prices'!F377='Concert Info'!$C$6,'Concert Info'!$J$6,IF('Ticket Prices'!F377='Concert Info'!$C$7,'Concert Info'!$J$7,IF('Ticket Prices'!F377='Concert Info'!$C$8,'Concert Info'!$J$8,IF('Ticket Prices'!F377='Concert Info'!$C$9,'Concert Info'!$J$9,IF('Ticket Prices'!F377='Concert Info'!$C$10,'Concert Info'!$J$10,IF('Ticket Prices'!F377='Concert Info'!$C$11,'Concert Info'!$J$11,IF('Ticket Prices'!F377='Concert Info'!$C$12,'Concert Info'!$J$12,IF('Ticket Prices'!F377='Concert Info'!$C$13,'Concert Info'!$J$13,IF('Ticket Prices'!F377='Concert Info'!$C$14,'Concert Info'!$J$14,0)))))))))))))</f>
        <v>2162</v>
      </c>
      <c r="K377" s="31">
        <v>59.5</v>
      </c>
    </row>
    <row r="378" spans="1:11" x14ac:dyDescent="0.25">
      <c r="A378" s="2">
        <v>377</v>
      </c>
      <c r="B378" s="19">
        <v>43891</v>
      </c>
      <c r="C378" s="15">
        <v>218</v>
      </c>
      <c r="D378" s="2" t="s">
        <v>58</v>
      </c>
      <c r="E378" s="2">
        <f t="shared" si="28"/>
        <v>3</v>
      </c>
      <c r="F378" s="2" t="s">
        <v>96</v>
      </c>
      <c r="G378" s="18">
        <f>'Concert Info'!$A$13-'Ticket Prices'!B378</f>
        <v>34</v>
      </c>
      <c r="H378" s="18">
        <f>IF(OR(F378='Concert Info'!$C$6, F378='Concert Info'!$C$13), 5, IF(OR(F378='Concert Info'!$C$2,F378='Concert Info'!$C$7), 1, IF(OR(F378='Concert Info'!$C$3, F378='Concert Info'!$C$10, F378='Concert Info'!$C$14), 2, IF(F378='Concert Info'!$C$8, 3, IF(OR(F378='Concert Info'!$C$4, F378='Concert Info'!$C$9), 4, IF(OR(F378='Concert Info'!$C$5, F378='Concert Info'!$C$11), 6, IF(F378='Concert Info'!$C$12, 7)))))))</f>
        <v>5</v>
      </c>
      <c r="I378" s="2">
        <v>2529</v>
      </c>
      <c r="J378" s="2">
        <f>IF('Ticket Prices'!F378='Concert Info'!$C$2,'Concert Info'!$J$2,IF('Ticket Prices'!F378='Concert Info'!$C$3,'Concert Info'!$J$3,IF('Ticket Prices'!F378='Concert Info'!$C$4,'Concert Info'!$J$4,IF('Ticket Prices'!F378='Concert Info'!$C$5,'Concert Info'!$J$5,IF('Ticket Prices'!F378='Concert Info'!$C$6,'Concert Info'!$J$6,IF('Ticket Prices'!F378='Concert Info'!$C$7,'Concert Info'!$J$7,IF('Ticket Prices'!F378='Concert Info'!$C$8,'Concert Info'!$J$8,IF('Ticket Prices'!F378='Concert Info'!$C$9,'Concert Info'!$J$9,IF('Ticket Prices'!F378='Concert Info'!$C$10,'Concert Info'!$J$10,IF('Ticket Prices'!F378='Concert Info'!$C$11,'Concert Info'!$J$11,IF('Ticket Prices'!F378='Concert Info'!$C$12,'Concert Info'!$J$12,IF('Ticket Prices'!F378='Concert Info'!$C$13,'Concert Info'!$J$13,IF('Ticket Prices'!F378='Concert Info'!$C$14,'Concert Info'!$J$14,0)))))))))))))</f>
        <v>2162</v>
      </c>
      <c r="K378" s="31">
        <v>39.5</v>
      </c>
    </row>
    <row r="379" spans="1:11" x14ac:dyDescent="0.25">
      <c r="A379" s="2">
        <v>378</v>
      </c>
      <c r="B379" s="19">
        <v>43891</v>
      </c>
      <c r="C379" s="15">
        <v>328</v>
      </c>
      <c r="D379" s="2" t="s">
        <v>52</v>
      </c>
      <c r="E379" s="2">
        <f t="shared" si="28"/>
        <v>10</v>
      </c>
      <c r="F379" s="2" t="s">
        <v>97</v>
      </c>
      <c r="G379" s="18">
        <f>'Concert Info'!$A$14-'Ticket Prices'!B379</f>
        <v>35</v>
      </c>
      <c r="H379" s="18">
        <f>IF(OR(F379='Concert Info'!$C$6, F379='Concert Info'!$C$13), 5, IF(OR(F379='Concert Info'!$C$2,F379='Concert Info'!$C$7), 1, IF(OR(F379='Concert Info'!$C$3, F379='Concert Info'!$C$10, F379='Concert Info'!$C$14), 2, IF(F379='Concert Info'!$C$8, 3, IF(OR(F379='Concert Info'!$C$4, F379='Concert Info'!$C$9), 4, IF(OR(F379='Concert Info'!$C$5, F379='Concert Info'!$C$11), 6, IF(F379='Concert Info'!$C$12, 7)))))))</f>
        <v>2</v>
      </c>
      <c r="I379" s="2">
        <v>2811</v>
      </c>
      <c r="J379" s="2">
        <f>IF('Ticket Prices'!F379='Concert Info'!$C$2,'Concert Info'!$J$2,IF('Ticket Prices'!F379='Concert Info'!$C$3,'Concert Info'!$J$3,IF('Ticket Prices'!F379='Concert Info'!$C$4,'Concert Info'!$J$4,IF('Ticket Prices'!F379='Concert Info'!$C$5,'Concert Info'!$J$5,IF('Ticket Prices'!F379='Concert Info'!$C$6,'Concert Info'!$J$6,IF('Ticket Prices'!F379='Concert Info'!$C$7,'Concert Info'!$J$7,IF('Ticket Prices'!F379='Concert Info'!$C$8,'Concert Info'!$J$8,IF('Ticket Prices'!F379='Concert Info'!$C$9,'Concert Info'!$J$9,IF('Ticket Prices'!F379='Concert Info'!$C$10,'Concert Info'!$J$10,IF('Ticket Prices'!F379='Concert Info'!$C$11,'Concert Info'!$J$11,IF('Ticket Prices'!F379='Concert Info'!$C$12,'Concert Info'!$J$12,IF('Ticket Prices'!F379='Concert Info'!$C$13,'Concert Info'!$J$13,IF('Ticket Prices'!F379='Concert Info'!$C$14,'Concert Info'!$J$14,0)))))))))))))</f>
        <v>2162</v>
      </c>
      <c r="K379" s="31">
        <v>149.5</v>
      </c>
    </row>
    <row r="380" spans="1:11" x14ac:dyDescent="0.25">
      <c r="A380" s="2">
        <v>379</v>
      </c>
      <c r="B380" s="19">
        <v>43891</v>
      </c>
      <c r="C380" s="15">
        <v>421</v>
      </c>
      <c r="D380" s="2" t="s">
        <v>49</v>
      </c>
      <c r="E380" s="2">
        <f t="shared" si="28"/>
        <v>9</v>
      </c>
      <c r="F380" s="2" t="s">
        <v>97</v>
      </c>
      <c r="G380" s="18">
        <f>'Concert Info'!$A$14-'Ticket Prices'!B380</f>
        <v>35</v>
      </c>
      <c r="H380" s="18">
        <f>IF(OR(F380='Concert Info'!$C$6, F380='Concert Info'!$C$13), 5, IF(OR(F380='Concert Info'!$C$2,F380='Concert Info'!$C$7), 1, IF(OR(F380='Concert Info'!$C$3, F380='Concert Info'!$C$10, F380='Concert Info'!$C$14), 2, IF(F380='Concert Info'!$C$8, 3, IF(OR(F380='Concert Info'!$C$4, F380='Concert Info'!$C$9), 4, IF(OR(F380='Concert Info'!$C$5, F380='Concert Info'!$C$11), 6, IF(F380='Concert Info'!$C$12, 7)))))))</f>
        <v>2</v>
      </c>
      <c r="I380" s="2">
        <v>2811</v>
      </c>
      <c r="J380" s="2">
        <f>IF('Ticket Prices'!F380='Concert Info'!$C$2,'Concert Info'!$J$2,IF('Ticket Prices'!F380='Concert Info'!$C$3,'Concert Info'!$J$3,IF('Ticket Prices'!F380='Concert Info'!$C$4,'Concert Info'!$J$4,IF('Ticket Prices'!F380='Concert Info'!$C$5,'Concert Info'!$J$5,IF('Ticket Prices'!F380='Concert Info'!$C$6,'Concert Info'!$J$6,IF('Ticket Prices'!F380='Concert Info'!$C$7,'Concert Info'!$J$7,IF('Ticket Prices'!F380='Concert Info'!$C$8,'Concert Info'!$J$8,IF('Ticket Prices'!F380='Concert Info'!$C$9,'Concert Info'!$J$9,IF('Ticket Prices'!F380='Concert Info'!$C$10,'Concert Info'!$J$10,IF('Ticket Prices'!F380='Concert Info'!$C$11,'Concert Info'!$J$11,IF('Ticket Prices'!F380='Concert Info'!$C$12,'Concert Info'!$J$12,IF('Ticket Prices'!F380='Concert Info'!$C$13,'Concert Info'!$J$13,IF('Ticket Prices'!F380='Concert Info'!$C$14,'Concert Info'!$J$14,0)))))))))))))</f>
        <v>2162</v>
      </c>
      <c r="K380" s="31">
        <v>149.5</v>
      </c>
    </row>
    <row r="381" spans="1:11" x14ac:dyDescent="0.25">
      <c r="A381" s="2">
        <v>380</v>
      </c>
      <c r="B381" s="19">
        <v>43891</v>
      </c>
      <c r="C381" s="15">
        <v>327</v>
      </c>
      <c r="D381" s="2" t="s">
        <v>55</v>
      </c>
      <c r="E381" s="2">
        <f t="shared" si="28"/>
        <v>8</v>
      </c>
      <c r="F381" s="2" t="s">
        <v>97</v>
      </c>
      <c r="G381" s="18">
        <f>'Concert Info'!$A$14-'Ticket Prices'!B381</f>
        <v>35</v>
      </c>
      <c r="H381" s="18">
        <f>IF(OR(F381='Concert Info'!$C$6, F381='Concert Info'!$C$13), 5, IF(OR(F381='Concert Info'!$C$2,F381='Concert Info'!$C$7), 1, IF(OR(F381='Concert Info'!$C$3, F381='Concert Info'!$C$10, F381='Concert Info'!$C$14), 2, IF(F381='Concert Info'!$C$8, 3, IF(OR(F381='Concert Info'!$C$4, F381='Concert Info'!$C$9), 4, IF(OR(F381='Concert Info'!$C$5, F381='Concert Info'!$C$11), 6, IF(F381='Concert Info'!$C$12, 7)))))))</f>
        <v>2</v>
      </c>
      <c r="I381" s="2">
        <v>2811</v>
      </c>
      <c r="J381" s="2">
        <f>IF('Ticket Prices'!F381='Concert Info'!$C$2,'Concert Info'!$J$2,IF('Ticket Prices'!F381='Concert Info'!$C$3,'Concert Info'!$J$3,IF('Ticket Prices'!F381='Concert Info'!$C$4,'Concert Info'!$J$4,IF('Ticket Prices'!F381='Concert Info'!$C$5,'Concert Info'!$J$5,IF('Ticket Prices'!F381='Concert Info'!$C$6,'Concert Info'!$J$6,IF('Ticket Prices'!F381='Concert Info'!$C$7,'Concert Info'!$J$7,IF('Ticket Prices'!F381='Concert Info'!$C$8,'Concert Info'!$J$8,IF('Ticket Prices'!F381='Concert Info'!$C$9,'Concert Info'!$J$9,IF('Ticket Prices'!F381='Concert Info'!$C$10,'Concert Info'!$J$10,IF('Ticket Prices'!F381='Concert Info'!$C$11,'Concert Info'!$J$11,IF('Ticket Prices'!F381='Concert Info'!$C$12,'Concert Info'!$J$12,IF('Ticket Prices'!F381='Concert Info'!$C$13,'Concert Info'!$J$13,IF('Ticket Prices'!F381='Concert Info'!$C$14,'Concert Info'!$J$14,0)))))))))))))</f>
        <v>2162</v>
      </c>
      <c r="K381" s="31">
        <v>149.5</v>
      </c>
    </row>
    <row r="382" spans="1:11" x14ac:dyDescent="0.25">
      <c r="A382" s="2">
        <v>381</v>
      </c>
      <c r="B382" s="19">
        <v>43891</v>
      </c>
      <c r="C382" s="15">
        <v>302</v>
      </c>
      <c r="D382" s="2" t="s">
        <v>56</v>
      </c>
      <c r="E382" s="2">
        <f t="shared" si="28"/>
        <v>6</v>
      </c>
      <c r="F382" s="2" t="s">
        <v>97</v>
      </c>
      <c r="G382" s="18">
        <f>'Concert Info'!$A$14-'Ticket Prices'!B382</f>
        <v>35</v>
      </c>
      <c r="H382" s="18">
        <f>IF(OR(F382='Concert Info'!$C$6, F382='Concert Info'!$C$13), 5, IF(OR(F382='Concert Info'!$C$2,F382='Concert Info'!$C$7), 1, IF(OR(F382='Concert Info'!$C$3, F382='Concert Info'!$C$10, F382='Concert Info'!$C$14), 2, IF(F382='Concert Info'!$C$8, 3, IF(OR(F382='Concert Info'!$C$4, F382='Concert Info'!$C$9), 4, IF(OR(F382='Concert Info'!$C$5, F382='Concert Info'!$C$11), 6, IF(F382='Concert Info'!$C$12, 7)))))))</f>
        <v>2</v>
      </c>
      <c r="I382" s="2">
        <v>2811</v>
      </c>
      <c r="J382" s="2">
        <f>IF('Ticket Prices'!F382='Concert Info'!$C$2,'Concert Info'!$J$2,IF('Ticket Prices'!F382='Concert Info'!$C$3,'Concert Info'!$J$3,IF('Ticket Prices'!F382='Concert Info'!$C$4,'Concert Info'!$J$4,IF('Ticket Prices'!F382='Concert Info'!$C$5,'Concert Info'!$J$5,IF('Ticket Prices'!F382='Concert Info'!$C$6,'Concert Info'!$J$6,IF('Ticket Prices'!F382='Concert Info'!$C$7,'Concert Info'!$J$7,IF('Ticket Prices'!F382='Concert Info'!$C$8,'Concert Info'!$J$8,IF('Ticket Prices'!F382='Concert Info'!$C$9,'Concert Info'!$J$9,IF('Ticket Prices'!F382='Concert Info'!$C$10,'Concert Info'!$J$10,IF('Ticket Prices'!F382='Concert Info'!$C$11,'Concert Info'!$J$11,IF('Ticket Prices'!F382='Concert Info'!$C$12,'Concert Info'!$J$12,IF('Ticket Prices'!F382='Concert Info'!$C$13,'Concert Info'!$J$13,IF('Ticket Prices'!F382='Concert Info'!$C$14,'Concert Info'!$J$14,0)))))))))))))</f>
        <v>2162</v>
      </c>
      <c r="K382" s="31">
        <v>149.5</v>
      </c>
    </row>
    <row r="383" spans="1:11" x14ac:dyDescent="0.25">
      <c r="A383" s="2">
        <v>382</v>
      </c>
      <c r="B383" s="19">
        <v>43891</v>
      </c>
      <c r="C383" s="15">
        <v>235</v>
      </c>
      <c r="D383" s="2" t="s">
        <v>57</v>
      </c>
      <c r="E383" s="2">
        <f t="shared" si="28"/>
        <v>4</v>
      </c>
      <c r="F383" s="2" t="s">
        <v>97</v>
      </c>
      <c r="G383" s="18">
        <f>'Concert Info'!$A$14-'Ticket Prices'!B383</f>
        <v>35</v>
      </c>
      <c r="H383" s="18">
        <f>IF(OR(F383='Concert Info'!$C$6, F383='Concert Info'!$C$13), 5, IF(OR(F383='Concert Info'!$C$2,F383='Concert Info'!$C$7), 1, IF(OR(F383='Concert Info'!$C$3, F383='Concert Info'!$C$10, F383='Concert Info'!$C$14), 2, IF(F383='Concert Info'!$C$8, 3, IF(OR(F383='Concert Info'!$C$4, F383='Concert Info'!$C$9), 4, IF(OR(F383='Concert Info'!$C$5, F383='Concert Info'!$C$11), 6, IF(F383='Concert Info'!$C$12, 7)))))))</f>
        <v>2</v>
      </c>
      <c r="I383" s="2">
        <v>2811</v>
      </c>
      <c r="J383" s="2">
        <f>IF('Ticket Prices'!F383='Concert Info'!$C$2,'Concert Info'!$J$2,IF('Ticket Prices'!F383='Concert Info'!$C$3,'Concert Info'!$J$3,IF('Ticket Prices'!F383='Concert Info'!$C$4,'Concert Info'!$J$4,IF('Ticket Prices'!F383='Concert Info'!$C$5,'Concert Info'!$J$5,IF('Ticket Prices'!F383='Concert Info'!$C$6,'Concert Info'!$J$6,IF('Ticket Prices'!F383='Concert Info'!$C$7,'Concert Info'!$J$7,IF('Ticket Prices'!F383='Concert Info'!$C$8,'Concert Info'!$J$8,IF('Ticket Prices'!F383='Concert Info'!$C$9,'Concert Info'!$J$9,IF('Ticket Prices'!F383='Concert Info'!$C$10,'Concert Info'!$J$10,IF('Ticket Prices'!F383='Concert Info'!$C$11,'Concert Info'!$J$11,IF('Ticket Prices'!F383='Concert Info'!$C$12,'Concert Info'!$J$12,IF('Ticket Prices'!F383='Concert Info'!$C$13,'Concert Info'!$J$13,IF('Ticket Prices'!F383='Concert Info'!$C$14,'Concert Info'!$J$14,0)))))))))))))</f>
        <v>2162</v>
      </c>
      <c r="K383" s="31">
        <v>59.5</v>
      </c>
    </row>
    <row r="384" spans="1:11" x14ac:dyDescent="0.25">
      <c r="A384" s="2">
        <v>383</v>
      </c>
      <c r="B384" s="19">
        <v>43891</v>
      </c>
      <c r="C384" s="15">
        <v>224</v>
      </c>
      <c r="D384" s="2" t="s">
        <v>58</v>
      </c>
      <c r="E384" s="2">
        <f t="shared" si="28"/>
        <v>3</v>
      </c>
      <c r="F384" s="2" t="s">
        <v>97</v>
      </c>
      <c r="G384" s="18">
        <f>'Concert Info'!$A$14-'Ticket Prices'!B384</f>
        <v>35</v>
      </c>
      <c r="H384" s="18">
        <f>IF(OR(F384='Concert Info'!$C$6, F384='Concert Info'!$C$13), 5, IF(OR(F384='Concert Info'!$C$2,F384='Concert Info'!$C$7), 1, IF(OR(F384='Concert Info'!$C$3, F384='Concert Info'!$C$10, F384='Concert Info'!$C$14), 2, IF(F384='Concert Info'!$C$8, 3, IF(OR(F384='Concert Info'!$C$4, F384='Concert Info'!$C$9), 4, IF(OR(F384='Concert Info'!$C$5, F384='Concert Info'!$C$11), 6, IF(F384='Concert Info'!$C$12, 7)))))))</f>
        <v>2</v>
      </c>
      <c r="I384" s="2">
        <v>2811</v>
      </c>
      <c r="J384" s="2">
        <f>IF('Ticket Prices'!F384='Concert Info'!$C$2,'Concert Info'!$J$2,IF('Ticket Prices'!F384='Concert Info'!$C$3,'Concert Info'!$J$3,IF('Ticket Prices'!F384='Concert Info'!$C$4,'Concert Info'!$J$4,IF('Ticket Prices'!F384='Concert Info'!$C$5,'Concert Info'!$J$5,IF('Ticket Prices'!F384='Concert Info'!$C$6,'Concert Info'!$J$6,IF('Ticket Prices'!F384='Concert Info'!$C$7,'Concert Info'!$J$7,IF('Ticket Prices'!F384='Concert Info'!$C$8,'Concert Info'!$J$8,IF('Ticket Prices'!F384='Concert Info'!$C$9,'Concert Info'!$J$9,IF('Ticket Prices'!F384='Concert Info'!$C$10,'Concert Info'!$J$10,IF('Ticket Prices'!F384='Concert Info'!$C$11,'Concert Info'!$J$11,IF('Ticket Prices'!F384='Concert Info'!$C$12,'Concert Info'!$J$12,IF('Ticket Prices'!F384='Concert Info'!$C$13,'Concert Info'!$J$13,IF('Ticket Prices'!F384='Concert Info'!$C$14,'Concert Info'!$J$14,0)))))))))))))</f>
        <v>2162</v>
      </c>
      <c r="K384" s="31">
        <v>39.5</v>
      </c>
    </row>
    <row r="385" spans="1:11" x14ac:dyDescent="0.25">
      <c r="A385" s="2">
        <v>384</v>
      </c>
      <c r="B385" s="19">
        <v>43892</v>
      </c>
      <c r="C385" s="15">
        <v>438</v>
      </c>
      <c r="D385" s="2" t="s">
        <v>52</v>
      </c>
      <c r="E385" s="2">
        <f t="shared" si="28"/>
        <v>10</v>
      </c>
      <c r="F385" s="2" t="s">
        <v>9</v>
      </c>
      <c r="G385" s="18">
        <f>'Concert Info'!$A$2-'Ticket Prices'!B385</f>
        <v>7</v>
      </c>
      <c r="H385" s="18">
        <f>IF(OR(F385='Concert Info'!$C$6, F385='Concert Info'!$C$13), 5, IF(OR(F385='Concert Info'!$C$2,F385='Concert Info'!$C$7), 1, IF(OR(F385='Concert Info'!$C$3, F385='Concert Info'!$C$10, F385='Concert Info'!$C$14), 2, IF(F385='Concert Info'!$C$8, 3, IF(OR(F385='Concert Info'!$C$4, F385='Concert Info'!$C$9), 4, IF(OR(F385='Concert Info'!$C$5, F385='Concert Info'!$C$11), 6, IF(F385='Concert Info'!$C$12, 7)))))))</f>
        <v>1</v>
      </c>
      <c r="I385" s="2">
        <v>6197</v>
      </c>
      <c r="J385" s="2">
        <f>IF('Ticket Prices'!F385='Concert Info'!$C$2,'Concert Info'!$J$2,IF('Ticket Prices'!F385='Concert Info'!$C$3,'Concert Info'!$J$3,IF('Ticket Prices'!F385='Concert Info'!$C$4,'Concert Info'!$J$4,IF('Ticket Prices'!F385='Concert Info'!$C$5,'Concert Info'!$J$5,IF('Ticket Prices'!F385='Concert Info'!$C$6,'Concert Info'!$J$6,IF('Ticket Prices'!F385='Concert Info'!$C$7,'Concert Info'!$J$7,IF('Ticket Prices'!F385='Concert Info'!$C$8,'Concert Info'!$J$8,IF('Ticket Prices'!F385='Concert Info'!$C$9,'Concert Info'!$J$9,IF('Ticket Prices'!F385='Concert Info'!$C$10,'Concert Info'!$J$10,IF('Ticket Prices'!F385='Concert Info'!$C$11,'Concert Info'!$J$11,IF('Ticket Prices'!F385='Concert Info'!$C$12,'Concert Info'!$J$12,IF('Ticket Prices'!F385='Concert Info'!$C$13,'Concert Info'!$J$13,IF('Ticket Prices'!F385='Concert Info'!$C$14,'Concert Info'!$J$14,0)))))))))))))</f>
        <v>1428</v>
      </c>
      <c r="K385" s="31">
        <f t="shared" ref="K385:K389" si="31">IF(OR(D385="Pit", D385 = "Floor", D385 = "100A"), 145.5, IF(OR(D385="100B", D385="300A"), 95.5, 65.5))</f>
        <v>145.5</v>
      </c>
    </row>
    <row r="386" spans="1:11" x14ac:dyDescent="0.25">
      <c r="A386" s="2">
        <v>385</v>
      </c>
      <c r="B386" s="19">
        <v>43892</v>
      </c>
      <c r="C386" s="15">
        <v>479</v>
      </c>
      <c r="D386" s="2" t="s">
        <v>55</v>
      </c>
      <c r="E386" s="2">
        <f t="shared" ref="E386:E449" si="32">IF(D386="Pit", 10, IF(D386="Floor", 9, IF(D386="100A", 8, IF(D386="100B", 6, IF(D386="SuiteA", 7, IF(D386="SuiteB", 5, IF(D386="200A", 4, IF(D386="200B",3,IF(D386="300A", 2, IF(D386="300B", 1, 0))))))))))</f>
        <v>8</v>
      </c>
      <c r="F386" s="2" t="s">
        <v>9</v>
      </c>
      <c r="G386" s="18">
        <f>'Concert Info'!$A$2-'Ticket Prices'!B386</f>
        <v>7</v>
      </c>
      <c r="H386" s="18">
        <f>IF(OR(F386='Concert Info'!$C$6, F386='Concert Info'!$C$13), 5, IF(OR(F386='Concert Info'!$C$2,F386='Concert Info'!$C$7), 1, IF(OR(F386='Concert Info'!$C$3, F386='Concert Info'!$C$10, F386='Concert Info'!$C$14), 2, IF(F386='Concert Info'!$C$8, 3, IF(OR(F386='Concert Info'!$C$4, F386='Concert Info'!$C$9), 4, IF(OR(F386='Concert Info'!$C$5, F386='Concert Info'!$C$11), 6, IF(F386='Concert Info'!$C$12, 7)))))))</f>
        <v>1</v>
      </c>
      <c r="I386" s="2">
        <v>6197</v>
      </c>
      <c r="J386" s="2">
        <f>IF('Ticket Prices'!F386='Concert Info'!$C$2,'Concert Info'!$J$2,IF('Ticket Prices'!F386='Concert Info'!$C$3,'Concert Info'!$J$3,IF('Ticket Prices'!F386='Concert Info'!$C$4,'Concert Info'!$J$4,IF('Ticket Prices'!F386='Concert Info'!$C$5,'Concert Info'!$J$5,IF('Ticket Prices'!F386='Concert Info'!$C$6,'Concert Info'!$J$6,IF('Ticket Prices'!F386='Concert Info'!$C$7,'Concert Info'!$J$7,IF('Ticket Prices'!F386='Concert Info'!$C$8,'Concert Info'!$J$8,IF('Ticket Prices'!F386='Concert Info'!$C$9,'Concert Info'!$J$9,IF('Ticket Prices'!F386='Concert Info'!$C$10,'Concert Info'!$J$10,IF('Ticket Prices'!F386='Concert Info'!$C$11,'Concert Info'!$J$11,IF('Ticket Prices'!F386='Concert Info'!$C$12,'Concert Info'!$J$12,IF('Ticket Prices'!F386='Concert Info'!$C$13,'Concert Info'!$J$13,IF('Ticket Prices'!F386='Concert Info'!$C$14,'Concert Info'!$J$14,0)))))))))))))</f>
        <v>1428</v>
      </c>
      <c r="K386" s="31">
        <f t="shared" si="31"/>
        <v>145.5</v>
      </c>
    </row>
    <row r="387" spans="1:11" x14ac:dyDescent="0.25">
      <c r="A387" s="2">
        <v>386</v>
      </c>
      <c r="B387" s="19">
        <v>43892</v>
      </c>
      <c r="C387" s="15">
        <v>588</v>
      </c>
      <c r="D387" s="2" t="s">
        <v>56</v>
      </c>
      <c r="E387" s="2">
        <f t="shared" si="32"/>
        <v>6</v>
      </c>
      <c r="F387" s="2" t="s">
        <v>9</v>
      </c>
      <c r="G387" s="18">
        <f>'Concert Info'!$A$2-'Ticket Prices'!B387</f>
        <v>7</v>
      </c>
      <c r="H387" s="18">
        <f>IF(OR(F387='Concert Info'!$C$6, F387='Concert Info'!$C$13), 5, IF(OR(F387='Concert Info'!$C$2,F387='Concert Info'!$C$7), 1, IF(OR(F387='Concert Info'!$C$3, F387='Concert Info'!$C$10, F387='Concert Info'!$C$14), 2, IF(F387='Concert Info'!$C$8, 3, IF(OR(F387='Concert Info'!$C$4, F387='Concert Info'!$C$9), 4, IF(OR(F387='Concert Info'!$C$5, F387='Concert Info'!$C$11), 6, IF(F387='Concert Info'!$C$12, 7)))))))</f>
        <v>1</v>
      </c>
      <c r="I387" s="2">
        <v>6197</v>
      </c>
      <c r="J387" s="2">
        <f>IF('Ticket Prices'!F387='Concert Info'!$C$2,'Concert Info'!$J$2,IF('Ticket Prices'!F387='Concert Info'!$C$3,'Concert Info'!$J$3,IF('Ticket Prices'!F387='Concert Info'!$C$4,'Concert Info'!$J$4,IF('Ticket Prices'!F387='Concert Info'!$C$5,'Concert Info'!$J$5,IF('Ticket Prices'!F387='Concert Info'!$C$6,'Concert Info'!$J$6,IF('Ticket Prices'!F387='Concert Info'!$C$7,'Concert Info'!$J$7,IF('Ticket Prices'!F387='Concert Info'!$C$8,'Concert Info'!$J$8,IF('Ticket Prices'!F387='Concert Info'!$C$9,'Concert Info'!$J$9,IF('Ticket Prices'!F387='Concert Info'!$C$10,'Concert Info'!$J$10,IF('Ticket Prices'!F387='Concert Info'!$C$11,'Concert Info'!$J$11,IF('Ticket Prices'!F387='Concert Info'!$C$12,'Concert Info'!$J$12,IF('Ticket Prices'!F387='Concert Info'!$C$13,'Concert Info'!$J$13,IF('Ticket Prices'!F387='Concert Info'!$C$14,'Concert Info'!$J$14,0)))))))))))))</f>
        <v>1428</v>
      </c>
      <c r="K387" s="31">
        <f t="shared" si="31"/>
        <v>95.5</v>
      </c>
    </row>
    <row r="388" spans="1:11" x14ac:dyDescent="0.25">
      <c r="A388" s="2">
        <v>387</v>
      </c>
      <c r="B388" s="19">
        <v>43892</v>
      </c>
      <c r="C388" s="15">
        <v>239</v>
      </c>
      <c r="D388" s="2" t="s">
        <v>60</v>
      </c>
      <c r="E388" s="2">
        <f t="shared" si="32"/>
        <v>2</v>
      </c>
      <c r="F388" s="2" t="s">
        <v>9</v>
      </c>
      <c r="G388" s="18">
        <f>'Concert Info'!$A$2-'Ticket Prices'!B388</f>
        <v>7</v>
      </c>
      <c r="H388" s="18">
        <f>IF(OR(F388='Concert Info'!$C$6, F388='Concert Info'!$C$13), 5, IF(OR(F388='Concert Info'!$C$2,F388='Concert Info'!$C$7), 1, IF(OR(F388='Concert Info'!$C$3, F388='Concert Info'!$C$10, F388='Concert Info'!$C$14), 2, IF(F388='Concert Info'!$C$8, 3, IF(OR(F388='Concert Info'!$C$4, F388='Concert Info'!$C$9), 4, IF(OR(F388='Concert Info'!$C$5, F388='Concert Info'!$C$11), 6, IF(F388='Concert Info'!$C$12, 7)))))))</f>
        <v>1</v>
      </c>
      <c r="I388" s="2">
        <v>6197</v>
      </c>
      <c r="J388" s="2">
        <f>IF('Ticket Prices'!F388='Concert Info'!$C$2,'Concert Info'!$J$2,IF('Ticket Prices'!F388='Concert Info'!$C$3,'Concert Info'!$J$3,IF('Ticket Prices'!F388='Concert Info'!$C$4,'Concert Info'!$J$4,IF('Ticket Prices'!F388='Concert Info'!$C$5,'Concert Info'!$J$5,IF('Ticket Prices'!F388='Concert Info'!$C$6,'Concert Info'!$J$6,IF('Ticket Prices'!F388='Concert Info'!$C$7,'Concert Info'!$J$7,IF('Ticket Prices'!F388='Concert Info'!$C$8,'Concert Info'!$J$8,IF('Ticket Prices'!F388='Concert Info'!$C$9,'Concert Info'!$J$9,IF('Ticket Prices'!F388='Concert Info'!$C$10,'Concert Info'!$J$10,IF('Ticket Prices'!F388='Concert Info'!$C$11,'Concert Info'!$J$11,IF('Ticket Prices'!F388='Concert Info'!$C$12,'Concert Info'!$J$12,IF('Ticket Prices'!F388='Concert Info'!$C$13,'Concert Info'!$J$13,IF('Ticket Prices'!F388='Concert Info'!$C$14,'Concert Info'!$J$14,0)))))))))))))</f>
        <v>1428</v>
      </c>
      <c r="K388" s="31">
        <f t="shared" si="31"/>
        <v>95.5</v>
      </c>
    </row>
    <row r="389" spans="1:11" x14ac:dyDescent="0.25">
      <c r="A389" s="2">
        <v>388</v>
      </c>
      <c r="B389" s="19">
        <v>43892</v>
      </c>
      <c r="C389" s="15">
        <v>222</v>
      </c>
      <c r="D389" s="2" t="s">
        <v>59</v>
      </c>
      <c r="E389" s="2">
        <f t="shared" si="32"/>
        <v>1</v>
      </c>
      <c r="F389" s="2" t="s">
        <v>9</v>
      </c>
      <c r="G389" s="18">
        <f>'Concert Info'!$A$2-'Ticket Prices'!B389</f>
        <v>7</v>
      </c>
      <c r="H389" s="18">
        <f>IF(OR(F389='Concert Info'!$C$6, F389='Concert Info'!$C$13), 5, IF(OR(F389='Concert Info'!$C$2,F389='Concert Info'!$C$7), 1, IF(OR(F389='Concert Info'!$C$3, F389='Concert Info'!$C$10, F389='Concert Info'!$C$14), 2, IF(F389='Concert Info'!$C$8, 3, IF(OR(F389='Concert Info'!$C$4, F389='Concert Info'!$C$9), 4, IF(OR(F389='Concert Info'!$C$5, F389='Concert Info'!$C$11), 6, IF(F389='Concert Info'!$C$12, 7)))))))</f>
        <v>1</v>
      </c>
      <c r="I389" s="2">
        <v>6197</v>
      </c>
      <c r="J389" s="2">
        <f>IF('Ticket Prices'!F389='Concert Info'!$C$2,'Concert Info'!$J$2,IF('Ticket Prices'!F389='Concert Info'!$C$3,'Concert Info'!$J$3,IF('Ticket Prices'!F389='Concert Info'!$C$4,'Concert Info'!$J$4,IF('Ticket Prices'!F389='Concert Info'!$C$5,'Concert Info'!$J$5,IF('Ticket Prices'!F389='Concert Info'!$C$6,'Concert Info'!$J$6,IF('Ticket Prices'!F389='Concert Info'!$C$7,'Concert Info'!$J$7,IF('Ticket Prices'!F389='Concert Info'!$C$8,'Concert Info'!$J$8,IF('Ticket Prices'!F389='Concert Info'!$C$9,'Concert Info'!$J$9,IF('Ticket Prices'!F389='Concert Info'!$C$10,'Concert Info'!$J$10,IF('Ticket Prices'!F389='Concert Info'!$C$11,'Concert Info'!$J$11,IF('Ticket Prices'!F389='Concert Info'!$C$12,'Concert Info'!$J$12,IF('Ticket Prices'!F389='Concert Info'!$C$13,'Concert Info'!$J$13,IF('Ticket Prices'!F389='Concert Info'!$C$14,'Concert Info'!$J$14,0)))))))))))))</f>
        <v>1428</v>
      </c>
      <c r="K389" s="31">
        <f t="shared" si="31"/>
        <v>65.5</v>
      </c>
    </row>
    <row r="390" spans="1:11" x14ac:dyDescent="0.25">
      <c r="A390" s="2">
        <v>389</v>
      </c>
      <c r="B390" s="19">
        <v>43892</v>
      </c>
      <c r="C390" s="15">
        <v>407</v>
      </c>
      <c r="D390" s="2" t="s">
        <v>52</v>
      </c>
      <c r="E390" s="2">
        <f t="shared" si="32"/>
        <v>10</v>
      </c>
      <c r="F390" s="2" t="s">
        <v>16</v>
      </c>
      <c r="G390" s="18">
        <f>'Concert Info'!$A$3-'Ticket Prices'!B390</f>
        <v>8</v>
      </c>
      <c r="H390" s="18">
        <f>IF(OR(F390='Concert Info'!$C$6, F390='Concert Info'!$C$13), 5, IF(OR(F390='Concert Info'!$C$2,F390='Concert Info'!$C$7), 1, IF(OR(F390='Concert Info'!$C$3, F390='Concert Info'!$C$10, F390='Concert Info'!$C$14), 2, IF(F390='Concert Info'!$C$8, 3, IF(OR(F390='Concert Info'!$C$4, F390='Concert Info'!$C$9), 4, IF(OR(F390='Concert Info'!$C$5, F390='Concert Info'!$C$11), 6, IF(F390='Concert Info'!$C$12, 7)))))))</f>
        <v>2</v>
      </c>
      <c r="I390" s="2">
        <v>9065</v>
      </c>
      <c r="J390" s="2">
        <f>IF('Ticket Prices'!F390='Concert Info'!$C$2,'Concert Info'!$J$2,IF('Ticket Prices'!F390='Concert Info'!$C$3,'Concert Info'!$J$3,IF('Ticket Prices'!F390='Concert Info'!$C$4,'Concert Info'!$J$4,IF('Ticket Prices'!F390='Concert Info'!$C$5,'Concert Info'!$J$5,IF('Ticket Prices'!F390='Concert Info'!$C$6,'Concert Info'!$J$6,IF('Ticket Prices'!F390='Concert Info'!$C$7,'Concert Info'!$J$7,IF('Ticket Prices'!F390='Concert Info'!$C$8,'Concert Info'!$J$8,IF('Ticket Prices'!F390='Concert Info'!$C$9,'Concert Info'!$J$9,IF('Ticket Prices'!F390='Concert Info'!$C$10,'Concert Info'!$J$10,IF('Ticket Prices'!F390='Concert Info'!$C$11,'Concert Info'!$J$11,IF('Ticket Prices'!F390='Concert Info'!$C$12,'Concert Info'!$J$12,IF('Ticket Prices'!F390='Concert Info'!$C$13,'Concert Info'!$J$13,IF('Ticket Prices'!F390='Concert Info'!$C$14,'Concert Info'!$J$14,0)))))))))))))</f>
        <v>519</v>
      </c>
      <c r="K390" s="31">
        <f t="shared" ref="K390:K396" si="33">IF(OR(D390="200A", D390="200B"), 96.5, 146)</f>
        <v>146</v>
      </c>
    </row>
    <row r="391" spans="1:11" x14ac:dyDescent="0.25">
      <c r="A391" s="2">
        <v>390</v>
      </c>
      <c r="B391" s="19">
        <v>43892</v>
      </c>
      <c r="C391" s="15">
        <v>444</v>
      </c>
      <c r="D391" s="2" t="s">
        <v>55</v>
      </c>
      <c r="E391" s="2">
        <f t="shared" si="32"/>
        <v>8</v>
      </c>
      <c r="F391" s="2" t="s">
        <v>16</v>
      </c>
      <c r="G391" s="18">
        <f>'Concert Info'!$A$3-'Ticket Prices'!B391</f>
        <v>8</v>
      </c>
      <c r="H391" s="18">
        <f>IF(OR(F391='Concert Info'!$C$6, F391='Concert Info'!$C$13), 5, IF(OR(F391='Concert Info'!$C$2,F391='Concert Info'!$C$7), 1, IF(OR(F391='Concert Info'!$C$3, F391='Concert Info'!$C$10, F391='Concert Info'!$C$14), 2, IF(F391='Concert Info'!$C$8, 3, IF(OR(F391='Concert Info'!$C$4, F391='Concert Info'!$C$9), 4, IF(OR(F391='Concert Info'!$C$5, F391='Concert Info'!$C$11), 6, IF(F391='Concert Info'!$C$12, 7)))))))</f>
        <v>2</v>
      </c>
      <c r="I391" s="2">
        <v>9065</v>
      </c>
      <c r="J391" s="2">
        <f>IF('Ticket Prices'!F391='Concert Info'!$C$2,'Concert Info'!$J$2,IF('Ticket Prices'!F391='Concert Info'!$C$3,'Concert Info'!$J$3,IF('Ticket Prices'!F391='Concert Info'!$C$4,'Concert Info'!$J$4,IF('Ticket Prices'!F391='Concert Info'!$C$5,'Concert Info'!$J$5,IF('Ticket Prices'!F391='Concert Info'!$C$6,'Concert Info'!$J$6,IF('Ticket Prices'!F391='Concert Info'!$C$7,'Concert Info'!$J$7,IF('Ticket Prices'!F391='Concert Info'!$C$8,'Concert Info'!$J$8,IF('Ticket Prices'!F391='Concert Info'!$C$9,'Concert Info'!$J$9,IF('Ticket Prices'!F391='Concert Info'!$C$10,'Concert Info'!$J$10,IF('Ticket Prices'!F391='Concert Info'!$C$11,'Concert Info'!$J$11,IF('Ticket Prices'!F391='Concert Info'!$C$12,'Concert Info'!$J$12,IF('Ticket Prices'!F391='Concert Info'!$C$13,'Concert Info'!$J$13,IF('Ticket Prices'!F391='Concert Info'!$C$14,'Concert Info'!$J$14,0)))))))))))))</f>
        <v>519</v>
      </c>
      <c r="K391" s="31">
        <f t="shared" si="33"/>
        <v>146</v>
      </c>
    </row>
    <row r="392" spans="1:11" x14ac:dyDescent="0.25">
      <c r="A392" s="2">
        <v>391</v>
      </c>
      <c r="B392" s="19">
        <v>43892</v>
      </c>
      <c r="C392" s="15">
        <v>539</v>
      </c>
      <c r="D392" s="2" t="s">
        <v>56</v>
      </c>
      <c r="E392" s="2">
        <f t="shared" si="32"/>
        <v>6</v>
      </c>
      <c r="F392" s="2" t="s">
        <v>16</v>
      </c>
      <c r="G392" s="18">
        <f>'Concert Info'!$A$3-'Ticket Prices'!B392</f>
        <v>8</v>
      </c>
      <c r="H392" s="18">
        <f>IF(OR(F392='Concert Info'!$C$6, F392='Concert Info'!$C$13), 5, IF(OR(F392='Concert Info'!$C$2,F392='Concert Info'!$C$7), 1, IF(OR(F392='Concert Info'!$C$3, F392='Concert Info'!$C$10, F392='Concert Info'!$C$14), 2, IF(F392='Concert Info'!$C$8, 3, IF(OR(F392='Concert Info'!$C$4, F392='Concert Info'!$C$9), 4, IF(OR(F392='Concert Info'!$C$5, F392='Concert Info'!$C$11), 6, IF(F392='Concert Info'!$C$12, 7)))))))</f>
        <v>2</v>
      </c>
      <c r="I392" s="2">
        <v>9065</v>
      </c>
      <c r="J392" s="2">
        <f>IF('Ticket Prices'!F392='Concert Info'!$C$2,'Concert Info'!$J$2,IF('Ticket Prices'!F392='Concert Info'!$C$3,'Concert Info'!$J$3,IF('Ticket Prices'!F392='Concert Info'!$C$4,'Concert Info'!$J$4,IF('Ticket Prices'!F392='Concert Info'!$C$5,'Concert Info'!$J$5,IF('Ticket Prices'!F392='Concert Info'!$C$6,'Concert Info'!$J$6,IF('Ticket Prices'!F392='Concert Info'!$C$7,'Concert Info'!$J$7,IF('Ticket Prices'!F392='Concert Info'!$C$8,'Concert Info'!$J$8,IF('Ticket Prices'!F392='Concert Info'!$C$9,'Concert Info'!$J$9,IF('Ticket Prices'!F392='Concert Info'!$C$10,'Concert Info'!$J$10,IF('Ticket Prices'!F392='Concert Info'!$C$11,'Concert Info'!$J$11,IF('Ticket Prices'!F392='Concert Info'!$C$12,'Concert Info'!$J$12,IF('Ticket Prices'!F392='Concert Info'!$C$13,'Concert Info'!$J$13,IF('Ticket Prices'!F392='Concert Info'!$C$14,'Concert Info'!$J$14,0)))))))))))))</f>
        <v>519</v>
      </c>
      <c r="K392" s="31">
        <f t="shared" si="33"/>
        <v>146</v>
      </c>
    </row>
    <row r="393" spans="1:11" x14ac:dyDescent="0.25">
      <c r="A393" s="2">
        <v>392</v>
      </c>
      <c r="B393" s="19">
        <v>43892</v>
      </c>
      <c r="C393" s="15">
        <v>326</v>
      </c>
      <c r="D393" s="2" t="s">
        <v>68</v>
      </c>
      <c r="E393" s="2">
        <f t="shared" si="32"/>
        <v>7</v>
      </c>
      <c r="F393" s="2" t="s">
        <v>16</v>
      </c>
      <c r="G393" s="18">
        <f>'Concert Info'!$A$3-'Ticket Prices'!B393</f>
        <v>8</v>
      </c>
      <c r="H393" s="18">
        <f>IF(OR(F393='Concert Info'!$C$6, F393='Concert Info'!$C$13), 5, IF(OR(F393='Concert Info'!$C$2,F393='Concert Info'!$C$7), 1, IF(OR(F393='Concert Info'!$C$3, F393='Concert Info'!$C$10, F393='Concert Info'!$C$14), 2, IF(F393='Concert Info'!$C$8, 3, IF(OR(F393='Concert Info'!$C$4, F393='Concert Info'!$C$9), 4, IF(OR(F393='Concert Info'!$C$5, F393='Concert Info'!$C$11), 6, IF(F393='Concert Info'!$C$12, 7)))))))</f>
        <v>2</v>
      </c>
      <c r="I393" s="2">
        <v>9065</v>
      </c>
      <c r="J393" s="2">
        <f>IF('Ticket Prices'!F393='Concert Info'!$C$2,'Concert Info'!$J$2,IF('Ticket Prices'!F393='Concert Info'!$C$3,'Concert Info'!$J$3,IF('Ticket Prices'!F393='Concert Info'!$C$4,'Concert Info'!$J$4,IF('Ticket Prices'!F393='Concert Info'!$C$5,'Concert Info'!$J$5,IF('Ticket Prices'!F393='Concert Info'!$C$6,'Concert Info'!$J$6,IF('Ticket Prices'!F393='Concert Info'!$C$7,'Concert Info'!$J$7,IF('Ticket Prices'!F393='Concert Info'!$C$8,'Concert Info'!$J$8,IF('Ticket Prices'!F393='Concert Info'!$C$9,'Concert Info'!$J$9,IF('Ticket Prices'!F393='Concert Info'!$C$10,'Concert Info'!$J$10,IF('Ticket Prices'!F393='Concert Info'!$C$11,'Concert Info'!$J$11,IF('Ticket Prices'!F393='Concert Info'!$C$12,'Concert Info'!$J$12,IF('Ticket Prices'!F393='Concert Info'!$C$13,'Concert Info'!$J$13,IF('Ticket Prices'!F393='Concert Info'!$C$14,'Concert Info'!$J$14,0)))))))))))))</f>
        <v>519</v>
      </c>
      <c r="K393" s="31">
        <f t="shared" si="33"/>
        <v>146</v>
      </c>
    </row>
    <row r="394" spans="1:11" x14ac:dyDescent="0.25">
      <c r="A394" s="2">
        <v>393</v>
      </c>
      <c r="B394" s="19">
        <v>43892</v>
      </c>
      <c r="C394" s="15">
        <v>307</v>
      </c>
      <c r="D394" s="2" t="s">
        <v>69</v>
      </c>
      <c r="E394" s="2">
        <f t="shared" si="32"/>
        <v>5</v>
      </c>
      <c r="F394" s="2" t="s">
        <v>16</v>
      </c>
      <c r="G394" s="18">
        <f>'Concert Info'!$A$3-'Ticket Prices'!B394</f>
        <v>8</v>
      </c>
      <c r="H394" s="18">
        <f>IF(OR(F394='Concert Info'!$C$6, F394='Concert Info'!$C$13), 5, IF(OR(F394='Concert Info'!$C$2,F394='Concert Info'!$C$7), 1, IF(OR(F394='Concert Info'!$C$3, F394='Concert Info'!$C$10, F394='Concert Info'!$C$14), 2, IF(F394='Concert Info'!$C$8, 3, IF(OR(F394='Concert Info'!$C$4, F394='Concert Info'!$C$9), 4, IF(OR(F394='Concert Info'!$C$5, F394='Concert Info'!$C$11), 6, IF(F394='Concert Info'!$C$12, 7)))))))</f>
        <v>2</v>
      </c>
      <c r="I394" s="2">
        <v>9065</v>
      </c>
      <c r="J394" s="2">
        <f>IF('Ticket Prices'!F394='Concert Info'!$C$2,'Concert Info'!$J$2,IF('Ticket Prices'!F394='Concert Info'!$C$3,'Concert Info'!$J$3,IF('Ticket Prices'!F394='Concert Info'!$C$4,'Concert Info'!$J$4,IF('Ticket Prices'!F394='Concert Info'!$C$5,'Concert Info'!$J$5,IF('Ticket Prices'!F394='Concert Info'!$C$6,'Concert Info'!$J$6,IF('Ticket Prices'!F394='Concert Info'!$C$7,'Concert Info'!$J$7,IF('Ticket Prices'!F394='Concert Info'!$C$8,'Concert Info'!$J$8,IF('Ticket Prices'!F394='Concert Info'!$C$9,'Concert Info'!$J$9,IF('Ticket Prices'!F394='Concert Info'!$C$10,'Concert Info'!$J$10,IF('Ticket Prices'!F394='Concert Info'!$C$11,'Concert Info'!$J$11,IF('Ticket Prices'!F394='Concert Info'!$C$12,'Concert Info'!$J$12,IF('Ticket Prices'!F394='Concert Info'!$C$13,'Concert Info'!$J$13,IF('Ticket Prices'!F394='Concert Info'!$C$14,'Concert Info'!$J$14,0)))))))))))))</f>
        <v>519</v>
      </c>
      <c r="K394" s="31">
        <f t="shared" si="33"/>
        <v>146</v>
      </c>
    </row>
    <row r="395" spans="1:11" x14ac:dyDescent="0.25">
      <c r="A395" s="2">
        <v>394</v>
      </c>
      <c r="B395" s="19">
        <v>43892</v>
      </c>
      <c r="C395" s="15">
        <v>222</v>
      </c>
      <c r="D395" s="2" t="s">
        <v>57</v>
      </c>
      <c r="E395" s="2">
        <f t="shared" si="32"/>
        <v>4</v>
      </c>
      <c r="F395" s="2" t="s">
        <v>16</v>
      </c>
      <c r="G395" s="18">
        <f>'Concert Info'!$A$3-'Ticket Prices'!B395</f>
        <v>8</v>
      </c>
      <c r="H395" s="18">
        <f>IF(OR(F395='Concert Info'!$C$6, F395='Concert Info'!$C$13), 5, IF(OR(F395='Concert Info'!$C$2,F395='Concert Info'!$C$7), 1, IF(OR(F395='Concert Info'!$C$3, F395='Concert Info'!$C$10, F395='Concert Info'!$C$14), 2, IF(F395='Concert Info'!$C$8, 3, IF(OR(F395='Concert Info'!$C$4, F395='Concert Info'!$C$9), 4, IF(OR(F395='Concert Info'!$C$5, F395='Concert Info'!$C$11), 6, IF(F395='Concert Info'!$C$12, 7)))))))</f>
        <v>2</v>
      </c>
      <c r="I395" s="2">
        <v>9065</v>
      </c>
      <c r="J395" s="2">
        <f>IF('Ticket Prices'!F395='Concert Info'!$C$2,'Concert Info'!$J$2,IF('Ticket Prices'!F395='Concert Info'!$C$3,'Concert Info'!$J$3,IF('Ticket Prices'!F395='Concert Info'!$C$4,'Concert Info'!$J$4,IF('Ticket Prices'!F395='Concert Info'!$C$5,'Concert Info'!$J$5,IF('Ticket Prices'!F395='Concert Info'!$C$6,'Concert Info'!$J$6,IF('Ticket Prices'!F395='Concert Info'!$C$7,'Concert Info'!$J$7,IF('Ticket Prices'!F395='Concert Info'!$C$8,'Concert Info'!$J$8,IF('Ticket Prices'!F395='Concert Info'!$C$9,'Concert Info'!$J$9,IF('Ticket Prices'!F395='Concert Info'!$C$10,'Concert Info'!$J$10,IF('Ticket Prices'!F395='Concert Info'!$C$11,'Concert Info'!$J$11,IF('Ticket Prices'!F395='Concert Info'!$C$12,'Concert Info'!$J$12,IF('Ticket Prices'!F395='Concert Info'!$C$13,'Concert Info'!$J$13,IF('Ticket Prices'!F395='Concert Info'!$C$14,'Concert Info'!$J$14,0)))))))))))))</f>
        <v>519</v>
      </c>
      <c r="K395" s="31">
        <f t="shared" si="33"/>
        <v>96.5</v>
      </c>
    </row>
    <row r="396" spans="1:11" x14ac:dyDescent="0.25">
      <c r="A396" s="2">
        <v>395</v>
      </c>
      <c r="B396" s="19">
        <v>43892</v>
      </c>
      <c r="C396" s="15">
        <v>229</v>
      </c>
      <c r="D396" s="2" t="s">
        <v>58</v>
      </c>
      <c r="E396" s="2">
        <f t="shared" si="32"/>
        <v>3</v>
      </c>
      <c r="F396" s="2" t="s">
        <v>16</v>
      </c>
      <c r="G396" s="18">
        <f>'Concert Info'!$A$3-'Ticket Prices'!B396</f>
        <v>8</v>
      </c>
      <c r="H396" s="18">
        <f>IF(OR(F396='Concert Info'!$C$6, F396='Concert Info'!$C$13), 5, IF(OR(F396='Concert Info'!$C$2,F396='Concert Info'!$C$7), 1, IF(OR(F396='Concert Info'!$C$3, F396='Concert Info'!$C$10, F396='Concert Info'!$C$14), 2, IF(F396='Concert Info'!$C$8, 3, IF(OR(F396='Concert Info'!$C$4, F396='Concert Info'!$C$9), 4, IF(OR(F396='Concert Info'!$C$5, F396='Concert Info'!$C$11), 6, IF(F396='Concert Info'!$C$12, 7)))))))</f>
        <v>2</v>
      </c>
      <c r="I396" s="2">
        <v>9065</v>
      </c>
      <c r="J396" s="2">
        <f>IF('Ticket Prices'!F396='Concert Info'!$C$2,'Concert Info'!$J$2,IF('Ticket Prices'!F396='Concert Info'!$C$3,'Concert Info'!$J$3,IF('Ticket Prices'!F396='Concert Info'!$C$4,'Concert Info'!$J$4,IF('Ticket Prices'!F396='Concert Info'!$C$5,'Concert Info'!$J$5,IF('Ticket Prices'!F396='Concert Info'!$C$6,'Concert Info'!$J$6,IF('Ticket Prices'!F396='Concert Info'!$C$7,'Concert Info'!$J$7,IF('Ticket Prices'!F396='Concert Info'!$C$8,'Concert Info'!$J$8,IF('Ticket Prices'!F396='Concert Info'!$C$9,'Concert Info'!$J$9,IF('Ticket Prices'!F396='Concert Info'!$C$10,'Concert Info'!$J$10,IF('Ticket Prices'!F396='Concert Info'!$C$11,'Concert Info'!$J$11,IF('Ticket Prices'!F396='Concert Info'!$C$12,'Concert Info'!$J$12,IF('Ticket Prices'!F396='Concert Info'!$C$13,'Concert Info'!$J$13,IF('Ticket Prices'!F396='Concert Info'!$C$14,'Concert Info'!$J$14,0)))))))))))))</f>
        <v>519</v>
      </c>
      <c r="K396" s="31">
        <f t="shared" si="33"/>
        <v>96.5</v>
      </c>
    </row>
    <row r="397" spans="1:11" x14ac:dyDescent="0.25">
      <c r="A397" s="2">
        <v>396</v>
      </c>
      <c r="B397" s="19">
        <v>43892</v>
      </c>
      <c r="C397" s="15">
        <v>467</v>
      </c>
      <c r="D397" s="2" t="s">
        <v>52</v>
      </c>
      <c r="E397" s="2">
        <f t="shared" si="32"/>
        <v>10</v>
      </c>
      <c r="F397" s="2" t="s">
        <v>18</v>
      </c>
      <c r="G397" s="18">
        <f>'Concert Info'!$A$4-'Ticket Prices'!B397</f>
        <v>10</v>
      </c>
      <c r="H397" s="18">
        <f>IF(OR(F397='Concert Info'!$C$6, F397='Concert Info'!$C$13), 5, IF(OR(F397='Concert Info'!$C$2,F397='Concert Info'!$C$7), 1, IF(OR(F397='Concert Info'!$C$3, F397='Concert Info'!$C$10, F397='Concert Info'!$C$14), 2, IF(F397='Concert Info'!$C$8, 3, IF(OR(F397='Concert Info'!$C$4, F397='Concert Info'!$C$9), 4, IF(OR(F397='Concert Info'!$C$5, F397='Concert Info'!$C$11), 6, IF(F397='Concert Info'!$C$12, 7)))))))</f>
        <v>4</v>
      </c>
      <c r="I397" s="2">
        <v>6887</v>
      </c>
      <c r="J397" s="2">
        <f>IF('Ticket Prices'!F397='Concert Info'!$C$2,'Concert Info'!$J$2,IF('Ticket Prices'!F397='Concert Info'!$C$3,'Concert Info'!$J$3,IF('Ticket Prices'!F397='Concert Info'!$C$4,'Concert Info'!$J$4,IF('Ticket Prices'!F397='Concert Info'!$C$5,'Concert Info'!$J$5,IF('Ticket Prices'!F397='Concert Info'!$C$6,'Concert Info'!$J$6,IF('Ticket Prices'!F397='Concert Info'!$C$7,'Concert Info'!$J$7,IF('Ticket Prices'!F397='Concert Info'!$C$8,'Concert Info'!$J$8,IF('Ticket Prices'!F397='Concert Info'!$C$9,'Concert Info'!$J$9,IF('Ticket Prices'!F397='Concert Info'!$C$10,'Concert Info'!$J$10,IF('Ticket Prices'!F397='Concert Info'!$C$11,'Concert Info'!$J$11,IF('Ticket Prices'!F397='Concert Info'!$C$12,'Concert Info'!$J$12,IF('Ticket Prices'!F397='Concert Info'!$C$13,'Concert Info'!$J$13,IF('Ticket Prices'!F397='Concert Info'!$C$14,'Concert Info'!$J$14,0)))))))))))))</f>
        <v>148</v>
      </c>
      <c r="K397" s="31">
        <v>125.5</v>
      </c>
    </row>
    <row r="398" spans="1:11" x14ac:dyDescent="0.25">
      <c r="A398" s="2">
        <v>397</v>
      </c>
      <c r="B398" s="19">
        <v>43892</v>
      </c>
      <c r="C398" s="15">
        <v>503</v>
      </c>
      <c r="D398" s="2" t="s">
        <v>49</v>
      </c>
      <c r="E398" s="2">
        <f t="shared" si="32"/>
        <v>9</v>
      </c>
      <c r="F398" s="2" t="s">
        <v>18</v>
      </c>
      <c r="G398" s="18">
        <f>'Concert Info'!$A$4-'Ticket Prices'!B398</f>
        <v>10</v>
      </c>
      <c r="H398" s="18">
        <f>IF(OR(F398='Concert Info'!$C$6, F398='Concert Info'!$C$13), 5, IF(OR(F398='Concert Info'!$C$2,F398='Concert Info'!$C$7), 1, IF(OR(F398='Concert Info'!$C$3, F398='Concert Info'!$C$10, F398='Concert Info'!$C$14), 2, IF(F398='Concert Info'!$C$8, 3, IF(OR(F398='Concert Info'!$C$4, F398='Concert Info'!$C$9), 4, IF(OR(F398='Concert Info'!$C$5, F398='Concert Info'!$C$11), 6, IF(F398='Concert Info'!$C$12, 7)))))))</f>
        <v>4</v>
      </c>
      <c r="I398" s="2">
        <v>6887</v>
      </c>
      <c r="J398" s="2">
        <f>IF('Ticket Prices'!F398='Concert Info'!$C$2,'Concert Info'!$J$2,IF('Ticket Prices'!F398='Concert Info'!$C$3,'Concert Info'!$J$3,IF('Ticket Prices'!F398='Concert Info'!$C$4,'Concert Info'!$J$4,IF('Ticket Prices'!F398='Concert Info'!$C$5,'Concert Info'!$J$5,IF('Ticket Prices'!F398='Concert Info'!$C$6,'Concert Info'!$J$6,IF('Ticket Prices'!F398='Concert Info'!$C$7,'Concert Info'!$J$7,IF('Ticket Prices'!F398='Concert Info'!$C$8,'Concert Info'!$J$8,IF('Ticket Prices'!F398='Concert Info'!$C$9,'Concert Info'!$J$9,IF('Ticket Prices'!F398='Concert Info'!$C$10,'Concert Info'!$J$10,IF('Ticket Prices'!F398='Concert Info'!$C$11,'Concert Info'!$J$11,IF('Ticket Prices'!F398='Concert Info'!$C$12,'Concert Info'!$J$12,IF('Ticket Prices'!F398='Concert Info'!$C$13,'Concert Info'!$J$13,IF('Ticket Prices'!F398='Concert Info'!$C$14,'Concert Info'!$J$14,0)))))))))))))</f>
        <v>148</v>
      </c>
      <c r="K398" s="31">
        <v>125.5</v>
      </c>
    </row>
    <row r="399" spans="1:11" x14ac:dyDescent="0.25">
      <c r="A399" s="2">
        <v>398</v>
      </c>
      <c r="B399" s="19">
        <v>43892</v>
      </c>
      <c r="C399" s="15">
        <v>325</v>
      </c>
      <c r="D399" s="2" t="s">
        <v>55</v>
      </c>
      <c r="E399" s="2">
        <f t="shared" si="32"/>
        <v>8</v>
      </c>
      <c r="F399" s="2" t="s">
        <v>18</v>
      </c>
      <c r="G399" s="18">
        <f>'Concert Info'!$A$4-'Ticket Prices'!B399</f>
        <v>10</v>
      </c>
      <c r="H399" s="18">
        <f>IF(OR(F399='Concert Info'!$C$6, F399='Concert Info'!$C$13), 5, IF(OR(F399='Concert Info'!$C$2,F399='Concert Info'!$C$7), 1, IF(OR(F399='Concert Info'!$C$3, F399='Concert Info'!$C$10, F399='Concert Info'!$C$14), 2, IF(F399='Concert Info'!$C$8, 3, IF(OR(F399='Concert Info'!$C$4, F399='Concert Info'!$C$9), 4, IF(OR(F399='Concert Info'!$C$5, F399='Concert Info'!$C$11), 6, IF(F399='Concert Info'!$C$12, 7)))))))</f>
        <v>4</v>
      </c>
      <c r="I399" s="2">
        <v>6887</v>
      </c>
      <c r="J399" s="2">
        <f>IF('Ticket Prices'!F399='Concert Info'!$C$2,'Concert Info'!$J$2,IF('Ticket Prices'!F399='Concert Info'!$C$3,'Concert Info'!$J$3,IF('Ticket Prices'!F399='Concert Info'!$C$4,'Concert Info'!$J$4,IF('Ticket Prices'!F399='Concert Info'!$C$5,'Concert Info'!$J$5,IF('Ticket Prices'!F399='Concert Info'!$C$6,'Concert Info'!$J$6,IF('Ticket Prices'!F399='Concert Info'!$C$7,'Concert Info'!$J$7,IF('Ticket Prices'!F399='Concert Info'!$C$8,'Concert Info'!$J$8,IF('Ticket Prices'!F399='Concert Info'!$C$9,'Concert Info'!$J$9,IF('Ticket Prices'!F399='Concert Info'!$C$10,'Concert Info'!$J$10,IF('Ticket Prices'!F399='Concert Info'!$C$11,'Concert Info'!$J$11,IF('Ticket Prices'!F399='Concert Info'!$C$12,'Concert Info'!$J$12,IF('Ticket Prices'!F399='Concert Info'!$C$13,'Concert Info'!$J$13,IF('Ticket Prices'!F399='Concert Info'!$C$14,'Concert Info'!$J$14,0)))))))))))))</f>
        <v>148</v>
      </c>
      <c r="K399" s="31">
        <v>125.5</v>
      </c>
    </row>
    <row r="400" spans="1:11" x14ac:dyDescent="0.25">
      <c r="A400" s="2">
        <v>399</v>
      </c>
      <c r="B400" s="19">
        <v>43892</v>
      </c>
      <c r="C400" s="15">
        <v>274</v>
      </c>
      <c r="D400" s="2" t="s">
        <v>56</v>
      </c>
      <c r="E400" s="2">
        <f t="shared" si="32"/>
        <v>6</v>
      </c>
      <c r="F400" s="2" t="s">
        <v>18</v>
      </c>
      <c r="G400" s="18">
        <f>'Concert Info'!$A$4-'Ticket Prices'!B400</f>
        <v>10</v>
      </c>
      <c r="H400" s="18">
        <f>IF(OR(F400='Concert Info'!$C$6, F400='Concert Info'!$C$13), 5, IF(OR(F400='Concert Info'!$C$2,F400='Concert Info'!$C$7), 1, IF(OR(F400='Concert Info'!$C$3, F400='Concert Info'!$C$10, F400='Concert Info'!$C$14), 2, IF(F400='Concert Info'!$C$8, 3, IF(OR(F400='Concert Info'!$C$4, F400='Concert Info'!$C$9), 4, IF(OR(F400='Concert Info'!$C$5, F400='Concert Info'!$C$11), 6, IF(F400='Concert Info'!$C$12, 7)))))))</f>
        <v>4</v>
      </c>
      <c r="I400" s="2">
        <v>6887</v>
      </c>
      <c r="J400" s="2">
        <f>IF('Ticket Prices'!F400='Concert Info'!$C$2,'Concert Info'!$J$2,IF('Ticket Prices'!F400='Concert Info'!$C$3,'Concert Info'!$J$3,IF('Ticket Prices'!F400='Concert Info'!$C$4,'Concert Info'!$J$4,IF('Ticket Prices'!F400='Concert Info'!$C$5,'Concert Info'!$J$5,IF('Ticket Prices'!F400='Concert Info'!$C$6,'Concert Info'!$J$6,IF('Ticket Prices'!F400='Concert Info'!$C$7,'Concert Info'!$J$7,IF('Ticket Prices'!F400='Concert Info'!$C$8,'Concert Info'!$J$8,IF('Ticket Prices'!F400='Concert Info'!$C$9,'Concert Info'!$J$9,IF('Ticket Prices'!F400='Concert Info'!$C$10,'Concert Info'!$J$10,IF('Ticket Prices'!F400='Concert Info'!$C$11,'Concert Info'!$J$11,IF('Ticket Prices'!F400='Concert Info'!$C$12,'Concert Info'!$J$12,IF('Ticket Prices'!F400='Concert Info'!$C$13,'Concert Info'!$J$13,IF('Ticket Prices'!F400='Concert Info'!$C$14,'Concert Info'!$J$14,0)))))))))))))</f>
        <v>148</v>
      </c>
      <c r="K400" s="31">
        <v>125.5</v>
      </c>
    </row>
    <row r="401" spans="1:11" x14ac:dyDescent="0.25">
      <c r="A401" s="2">
        <v>400</v>
      </c>
      <c r="B401" s="19">
        <v>43892</v>
      </c>
      <c r="C401" s="15">
        <v>333</v>
      </c>
      <c r="D401" s="2" t="s">
        <v>57</v>
      </c>
      <c r="E401" s="2">
        <f t="shared" si="32"/>
        <v>4</v>
      </c>
      <c r="F401" s="2" t="s">
        <v>18</v>
      </c>
      <c r="G401" s="18">
        <f>'Concert Info'!$A$4-'Ticket Prices'!B401</f>
        <v>10</v>
      </c>
      <c r="H401" s="18">
        <f>IF(OR(F401='Concert Info'!$C$6, F401='Concert Info'!$C$13), 5, IF(OR(F401='Concert Info'!$C$2,F401='Concert Info'!$C$7), 1, IF(OR(F401='Concert Info'!$C$3, F401='Concert Info'!$C$10, F401='Concert Info'!$C$14), 2, IF(F401='Concert Info'!$C$8, 3, IF(OR(F401='Concert Info'!$C$4, F401='Concert Info'!$C$9), 4, IF(OR(F401='Concert Info'!$C$5, F401='Concert Info'!$C$11), 6, IF(F401='Concert Info'!$C$12, 7)))))))</f>
        <v>4</v>
      </c>
      <c r="I401" s="2">
        <v>6887</v>
      </c>
      <c r="J401" s="2">
        <f>IF('Ticket Prices'!F401='Concert Info'!$C$2,'Concert Info'!$J$2,IF('Ticket Prices'!F401='Concert Info'!$C$3,'Concert Info'!$J$3,IF('Ticket Prices'!F401='Concert Info'!$C$4,'Concert Info'!$J$4,IF('Ticket Prices'!F401='Concert Info'!$C$5,'Concert Info'!$J$5,IF('Ticket Prices'!F401='Concert Info'!$C$6,'Concert Info'!$J$6,IF('Ticket Prices'!F401='Concert Info'!$C$7,'Concert Info'!$J$7,IF('Ticket Prices'!F401='Concert Info'!$C$8,'Concert Info'!$J$8,IF('Ticket Prices'!F401='Concert Info'!$C$9,'Concert Info'!$J$9,IF('Ticket Prices'!F401='Concert Info'!$C$10,'Concert Info'!$J$10,IF('Ticket Prices'!F401='Concert Info'!$C$11,'Concert Info'!$J$11,IF('Ticket Prices'!F401='Concert Info'!$C$12,'Concert Info'!$J$12,IF('Ticket Prices'!F401='Concert Info'!$C$13,'Concert Info'!$J$13,IF('Ticket Prices'!F401='Concert Info'!$C$14,'Concert Info'!$J$14,0)))))))))))))</f>
        <v>148</v>
      </c>
      <c r="K401" s="31">
        <v>96.5</v>
      </c>
    </row>
    <row r="402" spans="1:11" x14ac:dyDescent="0.25">
      <c r="A402" s="2">
        <v>401</v>
      </c>
      <c r="B402" s="19">
        <v>43892</v>
      </c>
      <c r="C402" s="15">
        <v>331</v>
      </c>
      <c r="D402" s="2" t="s">
        <v>58</v>
      </c>
      <c r="E402" s="2">
        <f t="shared" si="32"/>
        <v>3</v>
      </c>
      <c r="F402" s="2" t="s">
        <v>18</v>
      </c>
      <c r="G402" s="18">
        <f>'Concert Info'!$A$4-'Ticket Prices'!B402</f>
        <v>10</v>
      </c>
      <c r="H402" s="18">
        <f>IF(OR(F402='Concert Info'!$C$6, F402='Concert Info'!$C$13), 5, IF(OR(F402='Concert Info'!$C$2,F402='Concert Info'!$C$7), 1, IF(OR(F402='Concert Info'!$C$3, F402='Concert Info'!$C$10, F402='Concert Info'!$C$14), 2, IF(F402='Concert Info'!$C$8, 3, IF(OR(F402='Concert Info'!$C$4, F402='Concert Info'!$C$9), 4, IF(OR(F402='Concert Info'!$C$5, F402='Concert Info'!$C$11), 6, IF(F402='Concert Info'!$C$12, 7)))))))</f>
        <v>4</v>
      </c>
      <c r="I402" s="2">
        <v>6887</v>
      </c>
      <c r="J402" s="2">
        <f>IF('Ticket Prices'!F402='Concert Info'!$C$2,'Concert Info'!$J$2,IF('Ticket Prices'!F402='Concert Info'!$C$3,'Concert Info'!$J$3,IF('Ticket Prices'!F402='Concert Info'!$C$4,'Concert Info'!$J$4,IF('Ticket Prices'!F402='Concert Info'!$C$5,'Concert Info'!$J$5,IF('Ticket Prices'!F402='Concert Info'!$C$6,'Concert Info'!$J$6,IF('Ticket Prices'!F402='Concert Info'!$C$7,'Concert Info'!$J$7,IF('Ticket Prices'!F402='Concert Info'!$C$8,'Concert Info'!$J$8,IF('Ticket Prices'!F402='Concert Info'!$C$9,'Concert Info'!$J$9,IF('Ticket Prices'!F402='Concert Info'!$C$10,'Concert Info'!$J$10,IF('Ticket Prices'!F402='Concert Info'!$C$11,'Concert Info'!$J$11,IF('Ticket Prices'!F402='Concert Info'!$C$12,'Concert Info'!$J$12,IF('Ticket Prices'!F402='Concert Info'!$C$13,'Concert Info'!$J$13,IF('Ticket Prices'!F402='Concert Info'!$C$14,'Concert Info'!$J$14,0)))))))))))))</f>
        <v>148</v>
      </c>
      <c r="K402" s="31">
        <v>96.5</v>
      </c>
    </row>
    <row r="403" spans="1:11" x14ac:dyDescent="0.25">
      <c r="A403" s="2">
        <v>402</v>
      </c>
      <c r="B403" s="19">
        <v>43892</v>
      </c>
      <c r="C403" s="15">
        <v>236</v>
      </c>
      <c r="D403" s="2" t="s">
        <v>60</v>
      </c>
      <c r="E403" s="2">
        <f t="shared" si="32"/>
        <v>2</v>
      </c>
      <c r="F403" s="2" t="s">
        <v>18</v>
      </c>
      <c r="G403" s="18">
        <f>'Concert Info'!$A$4-'Ticket Prices'!B403</f>
        <v>10</v>
      </c>
      <c r="H403" s="18">
        <f>IF(OR(F403='Concert Info'!$C$6, F403='Concert Info'!$C$13), 5, IF(OR(F403='Concert Info'!$C$2,F403='Concert Info'!$C$7), 1, IF(OR(F403='Concert Info'!$C$3, F403='Concert Info'!$C$10, F403='Concert Info'!$C$14), 2, IF(F403='Concert Info'!$C$8, 3, IF(OR(F403='Concert Info'!$C$4, F403='Concert Info'!$C$9), 4, IF(OR(F403='Concert Info'!$C$5, F403='Concert Info'!$C$11), 6, IF(F403='Concert Info'!$C$12, 7)))))))</f>
        <v>4</v>
      </c>
      <c r="I403" s="2">
        <v>6887</v>
      </c>
      <c r="J403" s="2">
        <f>IF('Ticket Prices'!F403='Concert Info'!$C$2,'Concert Info'!$J$2,IF('Ticket Prices'!F403='Concert Info'!$C$3,'Concert Info'!$J$3,IF('Ticket Prices'!F403='Concert Info'!$C$4,'Concert Info'!$J$4,IF('Ticket Prices'!F403='Concert Info'!$C$5,'Concert Info'!$J$5,IF('Ticket Prices'!F403='Concert Info'!$C$6,'Concert Info'!$J$6,IF('Ticket Prices'!F403='Concert Info'!$C$7,'Concert Info'!$J$7,IF('Ticket Prices'!F403='Concert Info'!$C$8,'Concert Info'!$J$8,IF('Ticket Prices'!F403='Concert Info'!$C$9,'Concert Info'!$J$9,IF('Ticket Prices'!F403='Concert Info'!$C$10,'Concert Info'!$J$10,IF('Ticket Prices'!F403='Concert Info'!$C$11,'Concert Info'!$J$11,IF('Ticket Prices'!F403='Concert Info'!$C$12,'Concert Info'!$J$12,IF('Ticket Prices'!F403='Concert Info'!$C$13,'Concert Info'!$J$13,IF('Ticket Prices'!F403='Concert Info'!$C$14,'Concert Info'!$J$14,0)))))))))))))</f>
        <v>148</v>
      </c>
      <c r="K403" s="31">
        <v>36.5</v>
      </c>
    </row>
    <row r="404" spans="1:11" x14ac:dyDescent="0.25">
      <c r="A404" s="2">
        <v>403</v>
      </c>
      <c r="B404" s="19">
        <v>43892</v>
      </c>
      <c r="C404" s="15">
        <v>186</v>
      </c>
      <c r="D404" s="2" t="s">
        <v>59</v>
      </c>
      <c r="E404" s="2">
        <f t="shared" si="32"/>
        <v>1</v>
      </c>
      <c r="F404" s="2" t="s">
        <v>18</v>
      </c>
      <c r="G404" s="18">
        <f>'Concert Info'!$A$4-'Ticket Prices'!B404</f>
        <v>10</v>
      </c>
      <c r="H404" s="18">
        <f>IF(OR(F404='Concert Info'!$C$6, F404='Concert Info'!$C$13), 5, IF(OR(F404='Concert Info'!$C$2,F404='Concert Info'!$C$7), 1, IF(OR(F404='Concert Info'!$C$3, F404='Concert Info'!$C$10, F404='Concert Info'!$C$14), 2, IF(F404='Concert Info'!$C$8, 3, IF(OR(F404='Concert Info'!$C$4, F404='Concert Info'!$C$9), 4, IF(OR(F404='Concert Info'!$C$5, F404='Concert Info'!$C$11), 6, IF(F404='Concert Info'!$C$12, 7)))))))</f>
        <v>4</v>
      </c>
      <c r="I404" s="2">
        <v>6887</v>
      </c>
      <c r="J404" s="2">
        <f>IF('Ticket Prices'!F404='Concert Info'!$C$2,'Concert Info'!$J$2,IF('Ticket Prices'!F404='Concert Info'!$C$3,'Concert Info'!$J$3,IF('Ticket Prices'!F404='Concert Info'!$C$4,'Concert Info'!$J$4,IF('Ticket Prices'!F404='Concert Info'!$C$5,'Concert Info'!$J$5,IF('Ticket Prices'!F404='Concert Info'!$C$6,'Concert Info'!$J$6,IF('Ticket Prices'!F404='Concert Info'!$C$7,'Concert Info'!$J$7,IF('Ticket Prices'!F404='Concert Info'!$C$8,'Concert Info'!$J$8,IF('Ticket Prices'!F404='Concert Info'!$C$9,'Concert Info'!$J$9,IF('Ticket Prices'!F404='Concert Info'!$C$10,'Concert Info'!$J$10,IF('Ticket Prices'!F404='Concert Info'!$C$11,'Concert Info'!$J$11,IF('Ticket Prices'!F404='Concert Info'!$C$12,'Concert Info'!$J$12,IF('Ticket Prices'!F404='Concert Info'!$C$13,'Concert Info'!$J$13,IF('Ticket Prices'!F404='Concert Info'!$C$14,'Concert Info'!$J$14,0)))))))))))))</f>
        <v>148</v>
      </c>
      <c r="K404" s="31">
        <v>36.5</v>
      </c>
    </row>
    <row r="405" spans="1:11" x14ac:dyDescent="0.25">
      <c r="A405" s="2">
        <v>404</v>
      </c>
      <c r="B405" s="19">
        <v>43892</v>
      </c>
      <c r="C405" s="15">
        <v>292</v>
      </c>
      <c r="D405" s="2" t="s">
        <v>52</v>
      </c>
      <c r="E405" s="2">
        <f t="shared" si="32"/>
        <v>10</v>
      </c>
      <c r="F405" s="2" t="s">
        <v>21</v>
      </c>
      <c r="G405" s="18">
        <f>'Concert Info'!$A$5-'Ticket Prices'!B405</f>
        <v>11</v>
      </c>
      <c r="H405" s="18">
        <f>IF(OR(F405='Concert Info'!$C$6, F405='Concert Info'!$C$13), 5, IF(OR(F405='Concert Info'!$C$2,F405='Concert Info'!$C$7), 1, IF(OR(F405='Concert Info'!$C$3, F405='Concert Info'!$C$10, F405='Concert Info'!$C$14), 2, IF(F405='Concert Info'!$C$8, 3, IF(OR(F405='Concert Info'!$C$4, F405='Concert Info'!$C$9), 4, IF(OR(F405='Concert Info'!$C$5, F405='Concert Info'!$C$11), 6, IF(F405='Concert Info'!$C$12, 7)))))))</f>
        <v>6</v>
      </c>
      <c r="I405" s="2">
        <v>8019</v>
      </c>
      <c r="J405" s="2">
        <f>IF('Ticket Prices'!F405='Concert Info'!$C$2,'Concert Info'!$J$2,IF('Ticket Prices'!F405='Concert Info'!$C$3,'Concert Info'!$J$3,IF('Ticket Prices'!F405='Concert Info'!$C$4,'Concert Info'!$J$4,IF('Ticket Prices'!F405='Concert Info'!$C$5,'Concert Info'!$J$5,IF('Ticket Prices'!F405='Concert Info'!$C$6,'Concert Info'!$J$6,IF('Ticket Prices'!F405='Concert Info'!$C$7,'Concert Info'!$J$7,IF('Ticket Prices'!F405='Concert Info'!$C$8,'Concert Info'!$J$8,IF('Ticket Prices'!F405='Concert Info'!$C$9,'Concert Info'!$J$9,IF('Ticket Prices'!F405='Concert Info'!$C$10,'Concert Info'!$J$10,IF('Ticket Prices'!F405='Concert Info'!$C$11,'Concert Info'!$J$11,IF('Ticket Prices'!F405='Concert Info'!$C$12,'Concert Info'!$J$12,IF('Ticket Prices'!F405='Concert Info'!$C$13,'Concert Info'!$J$13,IF('Ticket Prices'!F405='Concert Info'!$C$14,'Concert Info'!$J$14,0)))))))))))))</f>
        <v>401</v>
      </c>
      <c r="K405" s="31">
        <f t="shared" ref="K405:K412" si="34">IF(OR(D405="Pit", D405 ="100A", D405 ="100B"), 149.25, IF(OR(D405="Floor", D405="SuiteA", D405="SuiteB"), 128, 39.4))</f>
        <v>149.25</v>
      </c>
    </row>
    <row r="406" spans="1:11" x14ac:dyDescent="0.25">
      <c r="A406" s="2">
        <v>405</v>
      </c>
      <c r="B406" s="19">
        <v>43892</v>
      </c>
      <c r="C406" s="15">
        <v>284</v>
      </c>
      <c r="D406" s="2" t="s">
        <v>55</v>
      </c>
      <c r="E406" s="2">
        <f t="shared" si="32"/>
        <v>8</v>
      </c>
      <c r="F406" s="2" t="s">
        <v>21</v>
      </c>
      <c r="G406" s="18">
        <f>'Concert Info'!$A$5-'Ticket Prices'!B406</f>
        <v>11</v>
      </c>
      <c r="H406" s="18">
        <f>IF(OR(F406='Concert Info'!$C$6, F406='Concert Info'!$C$13), 5, IF(OR(F406='Concert Info'!$C$2,F406='Concert Info'!$C$7), 1, IF(OR(F406='Concert Info'!$C$3, F406='Concert Info'!$C$10, F406='Concert Info'!$C$14), 2, IF(F406='Concert Info'!$C$8, 3, IF(OR(F406='Concert Info'!$C$4, F406='Concert Info'!$C$9), 4, IF(OR(F406='Concert Info'!$C$5, F406='Concert Info'!$C$11), 6, IF(F406='Concert Info'!$C$12, 7)))))))</f>
        <v>6</v>
      </c>
      <c r="I406" s="2">
        <v>8019</v>
      </c>
      <c r="J406" s="2">
        <f>IF('Ticket Prices'!F406='Concert Info'!$C$2,'Concert Info'!$J$2,IF('Ticket Prices'!F406='Concert Info'!$C$3,'Concert Info'!$J$3,IF('Ticket Prices'!F406='Concert Info'!$C$4,'Concert Info'!$J$4,IF('Ticket Prices'!F406='Concert Info'!$C$5,'Concert Info'!$J$5,IF('Ticket Prices'!F406='Concert Info'!$C$6,'Concert Info'!$J$6,IF('Ticket Prices'!F406='Concert Info'!$C$7,'Concert Info'!$J$7,IF('Ticket Prices'!F406='Concert Info'!$C$8,'Concert Info'!$J$8,IF('Ticket Prices'!F406='Concert Info'!$C$9,'Concert Info'!$J$9,IF('Ticket Prices'!F406='Concert Info'!$C$10,'Concert Info'!$J$10,IF('Ticket Prices'!F406='Concert Info'!$C$11,'Concert Info'!$J$11,IF('Ticket Prices'!F406='Concert Info'!$C$12,'Concert Info'!$J$12,IF('Ticket Prices'!F406='Concert Info'!$C$13,'Concert Info'!$J$13,IF('Ticket Prices'!F406='Concert Info'!$C$14,'Concert Info'!$J$14,0)))))))))))))</f>
        <v>401</v>
      </c>
      <c r="K406" s="31">
        <f t="shared" si="34"/>
        <v>149.25</v>
      </c>
    </row>
    <row r="407" spans="1:11" x14ac:dyDescent="0.25">
      <c r="A407" s="2">
        <v>406</v>
      </c>
      <c r="B407" s="19">
        <v>43892</v>
      </c>
      <c r="C407" s="15">
        <v>270</v>
      </c>
      <c r="D407" s="2" t="s">
        <v>56</v>
      </c>
      <c r="E407" s="2">
        <f t="shared" si="32"/>
        <v>6</v>
      </c>
      <c r="F407" s="2" t="s">
        <v>21</v>
      </c>
      <c r="G407" s="18">
        <f>'Concert Info'!$A$5-'Ticket Prices'!B407</f>
        <v>11</v>
      </c>
      <c r="H407" s="18">
        <f>IF(OR(F407='Concert Info'!$C$6, F407='Concert Info'!$C$13), 5, IF(OR(F407='Concert Info'!$C$2,F407='Concert Info'!$C$7), 1, IF(OR(F407='Concert Info'!$C$3, F407='Concert Info'!$C$10, F407='Concert Info'!$C$14), 2, IF(F407='Concert Info'!$C$8, 3, IF(OR(F407='Concert Info'!$C$4, F407='Concert Info'!$C$9), 4, IF(OR(F407='Concert Info'!$C$5, F407='Concert Info'!$C$11), 6, IF(F407='Concert Info'!$C$12, 7)))))))</f>
        <v>6</v>
      </c>
      <c r="I407" s="2">
        <v>8019</v>
      </c>
      <c r="J407" s="2">
        <f>IF('Ticket Prices'!F407='Concert Info'!$C$2,'Concert Info'!$J$2,IF('Ticket Prices'!F407='Concert Info'!$C$3,'Concert Info'!$J$3,IF('Ticket Prices'!F407='Concert Info'!$C$4,'Concert Info'!$J$4,IF('Ticket Prices'!F407='Concert Info'!$C$5,'Concert Info'!$J$5,IF('Ticket Prices'!F407='Concert Info'!$C$6,'Concert Info'!$J$6,IF('Ticket Prices'!F407='Concert Info'!$C$7,'Concert Info'!$J$7,IF('Ticket Prices'!F407='Concert Info'!$C$8,'Concert Info'!$J$8,IF('Ticket Prices'!F407='Concert Info'!$C$9,'Concert Info'!$J$9,IF('Ticket Prices'!F407='Concert Info'!$C$10,'Concert Info'!$J$10,IF('Ticket Prices'!F407='Concert Info'!$C$11,'Concert Info'!$J$11,IF('Ticket Prices'!F407='Concert Info'!$C$12,'Concert Info'!$J$12,IF('Ticket Prices'!F407='Concert Info'!$C$13,'Concert Info'!$J$13,IF('Ticket Prices'!F407='Concert Info'!$C$14,'Concert Info'!$J$14,0)))))))))))))</f>
        <v>401</v>
      </c>
      <c r="K407" s="31">
        <f t="shared" si="34"/>
        <v>149.25</v>
      </c>
    </row>
    <row r="408" spans="1:11" x14ac:dyDescent="0.25">
      <c r="A408" s="2">
        <v>407</v>
      </c>
      <c r="B408" s="19">
        <v>43892</v>
      </c>
      <c r="C408" s="15">
        <v>260</v>
      </c>
      <c r="D408" s="2" t="s">
        <v>68</v>
      </c>
      <c r="E408" s="2">
        <f t="shared" si="32"/>
        <v>7</v>
      </c>
      <c r="F408" s="2" t="s">
        <v>21</v>
      </c>
      <c r="G408" s="18">
        <f>'Concert Info'!$A$5-'Ticket Prices'!B408</f>
        <v>11</v>
      </c>
      <c r="H408" s="18">
        <f>IF(OR(F408='Concert Info'!$C$6, F408='Concert Info'!$C$13), 5, IF(OR(F408='Concert Info'!$C$2,F408='Concert Info'!$C$7), 1, IF(OR(F408='Concert Info'!$C$3, F408='Concert Info'!$C$10, F408='Concert Info'!$C$14), 2, IF(F408='Concert Info'!$C$8, 3, IF(OR(F408='Concert Info'!$C$4, F408='Concert Info'!$C$9), 4, IF(OR(F408='Concert Info'!$C$5, F408='Concert Info'!$C$11), 6, IF(F408='Concert Info'!$C$12, 7)))))))</f>
        <v>6</v>
      </c>
      <c r="I408" s="2">
        <v>8019</v>
      </c>
      <c r="J408" s="2">
        <f>IF('Ticket Prices'!F408='Concert Info'!$C$2,'Concert Info'!$J$2,IF('Ticket Prices'!F408='Concert Info'!$C$3,'Concert Info'!$J$3,IF('Ticket Prices'!F408='Concert Info'!$C$4,'Concert Info'!$J$4,IF('Ticket Prices'!F408='Concert Info'!$C$5,'Concert Info'!$J$5,IF('Ticket Prices'!F408='Concert Info'!$C$6,'Concert Info'!$J$6,IF('Ticket Prices'!F408='Concert Info'!$C$7,'Concert Info'!$J$7,IF('Ticket Prices'!F408='Concert Info'!$C$8,'Concert Info'!$J$8,IF('Ticket Prices'!F408='Concert Info'!$C$9,'Concert Info'!$J$9,IF('Ticket Prices'!F408='Concert Info'!$C$10,'Concert Info'!$J$10,IF('Ticket Prices'!F408='Concert Info'!$C$11,'Concert Info'!$J$11,IF('Ticket Prices'!F408='Concert Info'!$C$12,'Concert Info'!$J$12,IF('Ticket Prices'!F408='Concert Info'!$C$13,'Concert Info'!$J$13,IF('Ticket Prices'!F408='Concert Info'!$C$14,'Concert Info'!$J$14,0)))))))))))))</f>
        <v>401</v>
      </c>
      <c r="K408" s="31">
        <f t="shared" si="34"/>
        <v>128</v>
      </c>
    </row>
    <row r="409" spans="1:11" x14ac:dyDescent="0.25">
      <c r="A409" s="2">
        <v>408</v>
      </c>
      <c r="B409" s="19">
        <v>43892</v>
      </c>
      <c r="C409" s="15">
        <v>290</v>
      </c>
      <c r="D409" s="2" t="s">
        <v>69</v>
      </c>
      <c r="E409" s="2">
        <f t="shared" si="32"/>
        <v>5</v>
      </c>
      <c r="F409" s="2" t="s">
        <v>21</v>
      </c>
      <c r="G409" s="18">
        <f>'Concert Info'!$A$5-'Ticket Prices'!B409</f>
        <v>11</v>
      </c>
      <c r="H409" s="18">
        <f>IF(OR(F409='Concert Info'!$C$6, F409='Concert Info'!$C$13), 5, IF(OR(F409='Concert Info'!$C$2,F409='Concert Info'!$C$7), 1, IF(OR(F409='Concert Info'!$C$3, F409='Concert Info'!$C$10, F409='Concert Info'!$C$14), 2, IF(F409='Concert Info'!$C$8, 3, IF(OR(F409='Concert Info'!$C$4, F409='Concert Info'!$C$9), 4, IF(OR(F409='Concert Info'!$C$5, F409='Concert Info'!$C$11), 6, IF(F409='Concert Info'!$C$12, 7)))))))</f>
        <v>6</v>
      </c>
      <c r="I409" s="2">
        <v>8019</v>
      </c>
      <c r="J409" s="2">
        <f>IF('Ticket Prices'!F409='Concert Info'!$C$2,'Concert Info'!$J$2,IF('Ticket Prices'!F409='Concert Info'!$C$3,'Concert Info'!$J$3,IF('Ticket Prices'!F409='Concert Info'!$C$4,'Concert Info'!$J$4,IF('Ticket Prices'!F409='Concert Info'!$C$5,'Concert Info'!$J$5,IF('Ticket Prices'!F409='Concert Info'!$C$6,'Concert Info'!$J$6,IF('Ticket Prices'!F409='Concert Info'!$C$7,'Concert Info'!$J$7,IF('Ticket Prices'!F409='Concert Info'!$C$8,'Concert Info'!$J$8,IF('Ticket Prices'!F409='Concert Info'!$C$9,'Concert Info'!$J$9,IF('Ticket Prices'!F409='Concert Info'!$C$10,'Concert Info'!$J$10,IF('Ticket Prices'!F409='Concert Info'!$C$11,'Concert Info'!$J$11,IF('Ticket Prices'!F409='Concert Info'!$C$12,'Concert Info'!$J$12,IF('Ticket Prices'!F409='Concert Info'!$C$13,'Concert Info'!$J$13,IF('Ticket Prices'!F409='Concert Info'!$C$14,'Concert Info'!$J$14,0)))))))))))))</f>
        <v>401</v>
      </c>
      <c r="K409" s="31">
        <f t="shared" si="34"/>
        <v>128</v>
      </c>
    </row>
    <row r="410" spans="1:11" x14ac:dyDescent="0.25">
      <c r="A410" s="2">
        <v>409</v>
      </c>
      <c r="B410" s="19">
        <v>43892</v>
      </c>
      <c r="C410" s="15">
        <v>212</v>
      </c>
      <c r="D410" s="2" t="s">
        <v>57</v>
      </c>
      <c r="E410" s="2">
        <f t="shared" si="32"/>
        <v>4</v>
      </c>
      <c r="F410" s="2" t="s">
        <v>21</v>
      </c>
      <c r="G410" s="18">
        <f>'Concert Info'!$A$5-'Ticket Prices'!B410</f>
        <v>11</v>
      </c>
      <c r="H410" s="18">
        <f>IF(OR(F410='Concert Info'!$C$6, F410='Concert Info'!$C$13), 5, IF(OR(F410='Concert Info'!$C$2,F410='Concert Info'!$C$7), 1, IF(OR(F410='Concert Info'!$C$3, F410='Concert Info'!$C$10, F410='Concert Info'!$C$14), 2, IF(F410='Concert Info'!$C$8, 3, IF(OR(F410='Concert Info'!$C$4, F410='Concert Info'!$C$9), 4, IF(OR(F410='Concert Info'!$C$5, F410='Concert Info'!$C$11), 6, IF(F410='Concert Info'!$C$12, 7)))))))</f>
        <v>6</v>
      </c>
      <c r="I410" s="2">
        <v>8019</v>
      </c>
      <c r="J410" s="2">
        <f>IF('Ticket Prices'!F410='Concert Info'!$C$2,'Concert Info'!$J$2,IF('Ticket Prices'!F410='Concert Info'!$C$3,'Concert Info'!$J$3,IF('Ticket Prices'!F410='Concert Info'!$C$4,'Concert Info'!$J$4,IF('Ticket Prices'!F410='Concert Info'!$C$5,'Concert Info'!$J$5,IF('Ticket Prices'!F410='Concert Info'!$C$6,'Concert Info'!$J$6,IF('Ticket Prices'!F410='Concert Info'!$C$7,'Concert Info'!$J$7,IF('Ticket Prices'!F410='Concert Info'!$C$8,'Concert Info'!$J$8,IF('Ticket Prices'!F410='Concert Info'!$C$9,'Concert Info'!$J$9,IF('Ticket Prices'!F410='Concert Info'!$C$10,'Concert Info'!$J$10,IF('Ticket Prices'!F410='Concert Info'!$C$11,'Concert Info'!$J$11,IF('Ticket Prices'!F410='Concert Info'!$C$12,'Concert Info'!$J$12,IF('Ticket Prices'!F410='Concert Info'!$C$13,'Concert Info'!$J$13,IF('Ticket Prices'!F410='Concert Info'!$C$14,'Concert Info'!$J$14,0)))))))))))))</f>
        <v>401</v>
      </c>
      <c r="K410" s="31">
        <f t="shared" si="34"/>
        <v>39.4</v>
      </c>
    </row>
    <row r="411" spans="1:11" x14ac:dyDescent="0.25">
      <c r="A411" s="2">
        <v>410</v>
      </c>
      <c r="B411" s="19">
        <v>43892</v>
      </c>
      <c r="C411" s="15">
        <v>206</v>
      </c>
      <c r="D411" s="2" t="s">
        <v>58</v>
      </c>
      <c r="E411" s="2">
        <f t="shared" si="32"/>
        <v>3</v>
      </c>
      <c r="F411" s="2" t="s">
        <v>21</v>
      </c>
      <c r="G411" s="18">
        <f>'Concert Info'!$A$5-'Ticket Prices'!B411</f>
        <v>11</v>
      </c>
      <c r="H411" s="18">
        <f>IF(OR(F411='Concert Info'!$C$6, F411='Concert Info'!$C$13), 5, IF(OR(F411='Concert Info'!$C$2,F411='Concert Info'!$C$7), 1, IF(OR(F411='Concert Info'!$C$3, F411='Concert Info'!$C$10, F411='Concert Info'!$C$14), 2, IF(F411='Concert Info'!$C$8, 3, IF(OR(F411='Concert Info'!$C$4, F411='Concert Info'!$C$9), 4, IF(OR(F411='Concert Info'!$C$5, F411='Concert Info'!$C$11), 6, IF(F411='Concert Info'!$C$12, 7)))))))</f>
        <v>6</v>
      </c>
      <c r="I411" s="2">
        <v>8019</v>
      </c>
      <c r="J411" s="2">
        <f>IF('Ticket Prices'!F411='Concert Info'!$C$2,'Concert Info'!$J$2,IF('Ticket Prices'!F411='Concert Info'!$C$3,'Concert Info'!$J$3,IF('Ticket Prices'!F411='Concert Info'!$C$4,'Concert Info'!$J$4,IF('Ticket Prices'!F411='Concert Info'!$C$5,'Concert Info'!$J$5,IF('Ticket Prices'!F411='Concert Info'!$C$6,'Concert Info'!$J$6,IF('Ticket Prices'!F411='Concert Info'!$C$7,'Concert Info'!$J$7,IF('Ticket Prices'!F411='Concert Info'!$C$8,'Concert Info'!$J$8,IF('Ticket Prices'!F411='Concert Info'!$C$9,'Concert Info'!$J$9,IF('Ticket Prices'!F411='Concert Info'!$C$10,'Concert Info'!$J$10,IF('Ticket Prices'!F411='Concert Info'!$C$11,'Concert Info'!$J$11,IF('Ticket Prices'!F411='Concert Info'!$C$12,'Concert Info'!$J$12,IF('Ticket Prices'!F411='Concert Info'!$C$13,'Concert Info'!$J$13,IF('Ticket Prices'!F411='Concert Info'!$C$14,'Concert Info'!$J$14,0)))))))))))))</f>
        <v>401</v>
      </c>
      <c r="K411" s="31">
        <f t="shared" si="34"/>
        <v>39.4</v>
      </c>
    </row>
    <row r="412" spans="1:11" x14ac:dyDescent="0.25">
      <c r="A412" s="2">
        <v>411</v>
      </c>
      <c r="B412" s="19">
        <v>43892</v>
      </c>
      <c r="C412" s="15">
        <v>279</v>
      </c>
      <c r="D412" s="2" t="s">
        <v>60</v>
      </c>
      <c r="E412" s="2">
        <f t="shared" si="32"/>
        <v>2</v>
      </c>
      <c r="F412" s="2" t="s">
        <v>21</v>
      </c>
      <c r="G412" s="18">
        <f>'Concert Info'!$A$5-'Ticket Prices'!B412</f>
        <v>11</v>
      </c>
      <c r="H412" s="18">
        <f>IF(OR(F412='Concert Info'!$C$6, F412='Concert Info'!$C$13), 5, IF(OR(F412='Concert Info'!$C$2,F412='Concert Info'!$C$7), 1, IF(OR(F412='Concert Info'!$C$3, F412='Concert Info'!$C$10, F412='Concert Info'!$C$14), 2, IF(F412='Concert Info'!$C$8, 3, IF(OR(F412='Concert Info'!$C$4, F412='Concert Info'!$C$9), 4, IF(OR(F412='Concert Info'!$C$5, F412='Concert Info'!$C$11), 6, IF(F412='Concert Info'!$C$12, 7)))))))</f>
        <v>6</v>
      </c>
      <c r="I412" s="2">
        <v>8019</v>
      </c>
      <c r="J412" s="2">
        <f>IF('Ticket Prices'!F412='Concert Info'!$C$2,'Concert Info'!$J$2,IF('Ticket Prices'!F412='Concert Info'!$C$3,'Concert Info'!$J$3,IF('Ticket Prices'!F412='Concert Info'!$C$4,'Concert Info'!$J$4,IF('Ticket Prices'!F412='Concert Info'!$C$5,'Concert Info'!$J$5,IF('Ticket Prices'!F412='Concert Info'!$C$6,'Concert Info'!$J$6,IF('Ticket Prices'!F412='Concert Info'!$C$7,'Concert Info'!$J$7,IF('Ticket Prices'!F412='Concert Info'!$C$8,'Concert Info'!$J$8,IF('Ticket Prices'!F412='Concert Info'!$C$9,'Concert Info'!$J$9,IF('Ticket Prices'!F412='Concert Info'!$C$10,'Concert Info'!$J$10,IF('Ticket Prices'!F412='Concert Info'!$C$11,'Concert Info'!$J$11,IF('Ticket Prices'!F412='Concert Info'!$C$12,'Concert Info'!$J$12,IF('Ticket Prices'!F412='Concert Info'!$C$13,'Concert Info'!$J$13,IF('Ticket Prices'!F412='Concert Info'!$C$14,'Concert Info'!$J$14,0)))))))))))))</f>
        <v>401</v>
      </c>
      <c r="K412" s="31">
        <f t="shared" si="34"/>
        <v>39.4</v>
      </c>
    </row>
    <row r="413" spans="1:11" x14ac:dyDescent="0.25">
      <c r="A413" s="2">
        <v>412</v>
      </c>
      <c r="B413" s="19">
        <v>43892</v>
      </c>
      <c r="C413" s="15">
        <v>532</v>
      </c>
      <c r="D413" s="2" t="s">
        <v>52</v>
      </c>
      <c r="E413" s="2">
        <f t="shared" si="32"/>
        <v>10</v>
      </c>
      <c r="F413" s="2" t="s">
        <v>24</v>
      </c>
      <c r="G413" s="18">
        <f>'Concert Info'!$A$6-'Ticket Prices'!B413</f>
        <v>13</v>
      </c>
      <c r="H413" s="18">
        <f>IF(OR(F413='Concert Info'!$C$6, F413='Concert Info'!$C$13), 5, IF(OR(F413='Concert Info'!$C$2,F413='Concert Info'!$C$7), 1, IF(OR(F413='Concert Info'!$C$3, F413='Concert Info'!$C$10, F413='Concert Info'!$C$14), 2, IF(F413='Concert Info'!$C$8, 3, IF(OR(F413='Concert Info'!$C$4, F413='Concert Info'!$C$9), 4, IF(OR(F413='Concert Info'!$C$5, F413='Concert Info'!$C$11), 6, IF(F413='Concert Info'!$C$12, 7)))))))</f>
        <v>5</v>
      </c>
      <c r="I413" s="2">
        <v>2916</v>
      </c>
      <c r="J413" s="2">
        <f>IF('Ticket Prices'!F413='Concert Info'!$C$2,'Concert Info'!$J$2,IF('Ticket Prices'!F413='Concert Info'!$C$3,'Concert Info'!$J$3,IF('Ticket Prices'!F413='Concert Info'!$C$4,'Concert Info'!$J$4,IF('Ticket Prices'!F413='Concert Info'!$C$5,'Concert Info'!$J$5,IF('Ticket Prices'!F413='Concert Info'!$C$6,'Concert Info'!$J$6,IF('Ticket Prices'!F413='Concert Info'!$C$7,'Concert Info'!$J$7,IF('Ticket Prices'!F413='Concert Info'!$C$8,'Concert Info'!$J$8,IF('Ticket Prices'!F413='Concert Info'!$C$9,'Concert Info'!$J$9,IF('Ticket Prices'!F413='Concert Info'!$C$10,'Concert Info'!$J$10,IF('Ticket Prices'!F413='Concert Info'!$C$11,'Concert Info'!$J$11,IF('Ticket Prices'!F413='Concert Info'!$C$12,'Concert Info'!$J$12,IF('Ticket Prices'!F413='Concert Info'!$C$13,'Concert Info'!$J$13,IF('Ticket Prices'!F413='Concert Info'!$C$14,'Concert Info'!$J$14,0)))))))))))))</f>
        <v>256</v>
      </c>
      <c r="K413" s="31">
        <v>149.5</v>
      </c>
    </row>
    <row r="414" spans="1:11" x14ac:dyDescent="0.25">
      <c r="A414" s="2">
        <v>413</v>
      </c>
      <c r="B414" s="19">
        <v>43892</v>
      </c>
      <c r="C414" s="15">
        <v>555</v>
      </c>
      <c r="D414" s="2" t="s">
        <v>49</v>
      </c>
      <c r="E414" s="2">
        <f t="shared" si="32"/>
        <v>9</v>
      </c>
      <c r="F414" s="2" t="s">
        <v>24</v>
      </c>
      <c r="G414" s="18">
        <f>'Concert Info'!$A$6-'Ticket Prices'!B414</f>
        <v>13</v>
      </c>
      <c r="H414" s="18">
        <f>IF(OR(F414='Concert Info'!$C$6, F414='Concert Info'!$C$13), 5, IF(OR(F414='Concert Info'!$C$2,F414='Concert Info'!$C$7), 1, IF(OR(F414='Concert Info'!$C$3, F414='Concert Info'!$C$10, F414='Concert Info'!$C$14), 2, IF(F414='Concert Info'!$C$8, 3, IF(OR(F414='Concert Info'!$C$4, F414='Concert Info'!$C$9), 4, IF(OR(F414='Concert Info'!$C$5, F414='Concert Info'!$C$11), 6, IF(F414='Concert Info'!$C$12, 7)))))))</f>
        <v>5</v>
      </c>
      <c r="I414" s="2">
        <v>2916</v>
      </c>
      <c r="J414" s="2">
        <f>IF('Ticket Prices'!F414='Concert Info'!$C$2,'Concert Info'!$J$2,IF('Ticket Prices'!F414='Concert Info'!$C$3,'Concert Info'!$J$3,IF('Ticket Prices'!F414='Concert Info'!$C$4,'Concert Info'!$J$4,IF('Ticket Prices'!F414='Concert Info'!$C$5,'Concert Info'!$J$5,IF('Ticket Prices'!F414='Concert Info'!$C$6,'Concert Info'!$J$6,IF('Ticket Prices'!F414='Concert Info'!$C$7,'Concert Info'!$J$7,IF('Ticket Prices'!F414='Concert Info'!$C$8,'Concert Info'!$J$8,IF('Ticket Prices'!F414='Concert Info'!$C$9,'Concert Info'!$J$9,IF('Ticket Prices'!F414='Concert Info'!$C$10,'Concert Info'!$J$10,IF('Ticket Prices'!F414='Concert Info'!$C$11,'Concert Info'!$J$11,IF('Ticket Prices'!F414='Concert Info'!$C$12,'Concert Info'!$J$12,IF('Ticket Prices'!F414='Concert Info'!$C$13,'Concert Info'!$J$13,IF('Ticket Prices'!F414='Concert Info'!$C$14,'Concert Info'!$J$14,0)))))))))))))</f>
        <v>256</v>
      </c>
      <c r="K414" s="31">
        <v>149.5</v>
      </c>
    </row>
    <row r="415" spans="1:11" x14ac:dyDescent="0.25">
      <c r="A415" s="2">
        <v>414</v>
      </c>
      <c r="B415" s="19">
        <v>43892</v>
      </c>
      <c r="C415" s="15">
        <v>590</v>
      </c>
      <c r="D415" s="2" t="s">
        <v>55</v>
      </c>
      <c r="E415" s="2">
        <f t="shared" si="32"/>
        <v>8</v>
      </c>
      <c r="F415" s="2" t="s">
        <v>24</v>
      </c>
      <c r="G415" s="18">
        <f>'Concert Info'!$A$6-'Ticket Prices'!B415</f>
        <v>13</v>
      </c>
      <c r="H415" s="18">
        <f>IF(OR(F415='Concert Info'!$C$6, F415='Concert Info'!$C$13), 5, IF(OR(F415='Concert Info'!$C$2,F415='Concert Info'!$C$7), 1, IF(OR(F415='Concert Info'!$C$3, F415='Concert Info'!$C$10, F415='Concert Info'!$C$14), 2, IF(F415='Concert Info'!$C$8, 3, IF(OR(F415='Concert Info'!$C$4, F415='Concert Info'!$C$9), 4, IF(OR(F415='Concert Info'!$C$5, F415='Concert Info'!$C$11), 6, IF(F415='Concert Info'!$C$12, 7)))))))</f>
        <v>5</v>
      </c>
      <c r="I415" s="2">
        <v>2916</v>
      </c>
      <c r="J415" s="2">
        <f>IF('Ticket Prices'!F415='Concert Info'!$C$2,'Concert Info'!$J$2,IF('Ticket Prices'!F415='Concert Info'!$C$3,'Concert Info'!$J$3,IF('Ticket Prices'!F415='Concert Info'!$C$4,'Concert Info'!$J$4,IF('Ticket Prices'!F415='Concert Info'!$C$5,'Concert Info'!$J$5,IF('Ticket Prices'!F415='Concert Info'!$C$6,'Concert Info'!$J$6,IF('Ticket Prices'!F415='Concert Info'!$C$7,'Concert Info'!$J$7,IF('Ticket Prices'!F415='Concert Info'!$C$8,'Concert Info'!$J$8,IF('Ticket Prices'!F415='Concert Info'!$C$9,'Concert Info'!$J$9,IF('Ticket Prices'!F415='Concert Info'!$C$10,'Concert Info'!$J$10,IF('Ticket Prices'!F415='Concert Info'!$C$11,'Concert Info'!$J$11,IF('Ticket Prices'!F415='Concert Info'!$C$12,'Concert Info'!$J$12,IF('Ticket Prices'!F415='Concert Info'!$C$13,'Concert Info'!$J$13,IF('Ticket Prices'!F415='Concert Info'!$C$14,'Concert Info'!$J$14,0)))))))))))))</f>
        <v>256</v>
      </c>
      <c r="K415" s="31">
        <v>149.5</v>
      </c>
    </row>
    <row r="416" spans="1:11" x14ac:dyDescent="0.25">
      <c r="A416" s="2">
        <v>415</v>
      </c>
      <c r="B416" s="19">
        <v>43892</v>
      </c>
      <c r="C416" s="15">
        <v>356</v>
      </c>
      <c r="D416" s="2" t="s">
        <v>56</v>
      </c>
      <c r="E416" s="2">
        <f t="shared" si="32"/>
        <v>6</v>
      </c>
      <c r="F416" s="2" t="s">
        <v>24</v>
      </c>
      <c r="G416" s="18">
        <f>'Concert Info'!$A$6-'Ticket Prices'!B416</f>
        <v>13</v>
      </c>
      <c r="H416" s="18">
        <f>IF(OR(F416='Concert Info'!$C$6, F416='Concert Info'!$C$13), 5, IF(OR(F416='Concert Info'!$C$2,F416='Concert Info'!$C$7), 1, IF(OR(F416='Concert Info'!$C$3, F416='Concert Info'!$C$10, F416='Concert Info'!$C$14), 2, IF(F416='Concert Info'!$C$8, 3, IF(OR(F416='Concert Info'!$C$4, F416='Concert Info'!$C$9), 4, IF(OR(F416='Concert Info'!$C$5, F416='Concert Info'!$C$11), 6, IF(F416='Concert Info'!$C$12, 7)))))))</f>
        <v>5</v>
      </c>
      <c r="I416" s="2">
        <v>2916</v>
      </c>
      <c r="J416" s="2">
        <f>IF('Ticket Prices'!F416='Concert Info'!$C$2,'Concert Info'!$J$2,IF('Ticket Prices'!F416='Concert Info'!$C$3,'Concert Info'!$J$3,IF('Ticket Prices'!F416='Concert Info'!$C$4,'Concert Info'!$J$4,IF('Ticket Prices'!F416='Concert Info'!$C$5,'Concert Info'!$J$5,IF('Ticket Prices'!F416='Concert Info'!$C$6,'Concert Info'!$J$6,IF('Ticket Prices'!F416='Concert Info'!$C$7,'Concert Info'!$J$7,IF('Ticket Prices'!F416='Concert Info'!$C$8,'Concert Info'!$J$8,IF('Ticket Prices'!F416='Concert Info'!$C$9,'Concert Info'!$J$9,IF('Ticket Prices'!F416='Concert Info'!$C$10,'Concert Info'!$J$10,IF('Ticket Prices'!F416='Concert Info'!$C$11,'Concert Info'!$J$11,IF('Ticket Prices'!F416='Concert Info'!$C$12,'Concert Info'!$J$12,IF('Ticket Prices'!F416='Concert Info'!$C$13,'Concert Info'!$J$13,IF('Ticket Prices'!F416='Concert Info'!$C$14,'Concert Info'!$J$14,0)))))))))))))</f>
        <v>256</v>
      </c>
      <c r="K416" s="31">
        <v>149.5</v>
      </c>
    </row>
    <row r="417" spans="1:11" x14ac:dyDescent="0.25">
      <c r="A417" s="2">
        <v>416</v>
      </c>
      <c r="B417" s="19">
        <v>43892</v>
      </c>
      <c r="C417" s="15">
        <v>289</v>
      </c>
      <c r="D417" s="2" t="s">
        <v>57</v>
      </c>
      <c r="E417" s="2">
        <f t="shared" si="32"/>
        <v>4</v>
      </c>
      <c r="F417" s="2" t="s">
        <v>24</v>
      </c>
      <c r="G417" s="18">
        <f>'Concert Info'!$A$6-'Ticket Prices'!B417</f>
        <v>13</v>
      </c>
      <c r="H417" s="18">
        <f>IF(OR(F417='Concert Info'!$C$6, F417='Concert Info'!$C$13), 5, IF(OR(F417='Concert Info'!$C$2,F417='Concert Info'!$C$7), 1, IF(OR(F417='Concert Info'!$C$3, F417='Concert Info'!$C$10, F417='Concert Info'!$C$14), 2, IF(F417='Concert Info'!$C$8, 3, IF(OR(F417='Concert Info'!$C$4, F417='Concert Info'!$C$9), 4, IF(OR(F417='Concert Info'!$C$5, F417='Concert Info'!$C$11), 6, IF(F417='Concert Info'!$C$12, 7)))))))</f>
        <v>5</v>
      </c>
      <c r="I417" s="2">
        <v>2916</v>
      </c>
      <c r="J417" s="2">
        <f>IF('Ticket Prices'!F417='Concert Info'!$C$2,'Concert Info'!$J$2,IF('Ticket Prices'!F417='Concert Info'!$C$3,'Concert Info'!$J$3,IF('Ticket Prices'!F417='Concert Info'!$C$4,'Concert Info'!$J$4,IF('Ticket Prices'!F417='Concert Info'!$C$5,'Concert Info'!$J$5,IF('Ticket Prices'!F417='Concert Info'!$C$6,'Concert Info'!$J$6,IF('Ticket Prices'!F417='Concert Info'!$C$7,'Concert Info'!$J$7,IF('Ticket Prices'!F417='Concert Info'!$C$8,'Concert Info'!$J$8,IF('Ticket Prices'!F417='Concert Info'!$C$9,'Concert Info'!$J$9,IF('Ticket Prices'!F417='Concert Info'!$C$10,'Concert Info'!$J$10,IF('Ticket Prices'!F417='Concert Info'!$C$11,'Concert Info'!$J$11,IF('Ticket Prices'!F417='Concert Info'!$C$12,'Concert Info'!$J$12,IF('Ticket Prices'!F417='Concert Info'!$C$13,'Concert Info'!$J$13,IF('Ticket Prices'!F417='Concert Info'!$C$14,'Concert Info'!$J$14,0)))))))))))))</f>
        <v>256</v>
      </c>
      <c r="K417" s="31">
        <v>99.5</v>
      </c>
    </row>
    <row r="418" spans="1:11" x14ac:dyDescent="0.25">
      <c r="A418" s="2">
        <v>417</v>
      </c>
      <c r="B418" s="19">
        <v>43892</v>
      </c>
      <c r="C418" s="15">
        <v>307</v>
      </c>
      <c r="D418" s="2" t="s">
        <v>60</v>
      </c>
      <c r="E418" s="2">
        <f t="shared" si="32"/>
        <v>2</v>
      </c>
      <c r="F418" s="2" t="s">
        <v>24</v>
      </c>
      <c r="G418" s="18">
        <f>'Concert Info'!$A$6-'Ticket Prices'!B418</f>
        <v>13</v>
      </c>
      <c r="H418" s="18">
        <f>IF(OR(F418='Concert Info'!$C$6, F418='Concert Info'!$C$13), 5, IF(OR(F418='Concert Info'!$C$2,F418='Concert Info'!$C$7), 1, IF(OR(F418='Concert Info'!$C$3, F418='Concert Info'!$C$10, F418='Concert Info'!$C$14), 2, IF(F418='Concert Info'!$C$8, 3, IF(OR(F418='Concert Info'!$C$4, F418='Concert Info'!$C$9), 4, IF(OR(F418='Concert Info'!$C$5, F418='Concert Info'!$C$11), 6, IF(F418='Concert Info'!$C$12, 7)))))))</f>
        <v>5</v>
      </c>
      <c r="I418" s="2">
        <v>2916</v>
      </c>
      <c r="J418" s="2">
        <f>IF('Ticket Prices'!F418='Concert Info'!$C$2,'Concert Info'!$J$2,IF('Ticket Prices'!F418='Concert Info'!$C$3,'Concert Info'!$J$3,IF('Ticket Prices'!F418='Concert Info'!$C$4,'Concert Info'!$J$4,IF('Ticket Prices'!F418='Concert Info'!$C$5,'Concert Info'!$J$5,IF('Ticket Prices'!F418='Concert Info'!$C$6,'Concert Info'!$J$6,IF('Ticket Prices'!F418='Concert Info'!$C$7,'Concert Info'!$J$7,IF('Ticket Prices'!F418='Concert Info'!$C$8,'Concert Info'!$J$8,IF('Ticket Prices'!F418='Concert Info'!$C$9,'Concert Info'!$J$9,IF('Ticket Prices'!F418='Concert Info'!$C$10,'Concert Info'!$J$10,IF('Ticket Prices'!F418='Concert Info'!$C$11,'Concert Info'!$J$11,IF('Ticket Prices'!F418='Concert Info'!$C$12,'Concert Info'!$J$12,IF('Ticket Prices'!F418='Concert Info'!$C$13,'Concert Info'!$J$13,IF('Ticket Prices'!F418='Concert Info'!$C$14,'Concert Info'!$J$14,0)))))))))))))</f>
        <v>256</v>
      </c>
      <c r="K418" s="31">
        <v>39.5</v>
      </c>
    </row>
    <row r="419" spans="1:11" x14ac:dyDescent="0.25">
      <c r="A419" s="2">
        <v>418</v>
      </c>
      <c r="B419" s="19">
        <v>43892</v>
      </c>
      <c r="C419" s="15">
        <v>284</v>
      </c>
      <c r="D419" s="2" t="s">
        <v>52</v>
      </c>
      <c r="E419" s="2">
        <f t="shared" si="32"/>
        <v>10</v>
      </c>
      <c r="F419" s="2" t="s">
        <v>28</v>
      </c>
      <c r="G419" s="18">
        <f>'Concert Info'!$A$7-'Ticket Prices'!B419</f>
        <v>14</v>
      </c>
      <c r="H419" s="18">
        <f>IF(OR(F419='Concert Info'!$C$6, F419='Concert Info'!$C$13), 5, IF(OR(F419='Concert Info'!$C$2,F419='Concert Info'!$C$7), 1, IF(OR(F419='Concert Info'!$C$3, F419='Concert Info'!$C$10, F419='Concert Info'!$C$14), 2, IF(F419='Concert Info'!$C$8, 3, IF(OR(F419='Concert Info'!$C$4, F419='Concert Info'!$C$9), 4, IF(OR(F419='Concert Info'!$C$5, F419='Concert Info'!$C$11), 6, IF(F419='Concert Info'!$C$12, 7)))))))</f>
        <v>1</v>
      </c>
      <c r="I419" s="2">
        <v>1364</v>
      </c>
      <c r="J419" s="2">
        <f>IF('Ticket Prices'!F419='Concert Info'!$C$2,'Concert Info'!$J$2,IF('Ticket Prices'!F419='Concert Info'!$C$3,'Concert Info'!$J$3,IF('Ticket Prices'!F419='Concert Info'!$C$4,'Concert Info'!$J$4,IF('Ticket Prices'!F419='Concert Info'!$C$5,'Concert Info'!$J$5,IF('Ticket Prices'!F419='Concert Info'!$C$6,'Concert Info'!$J$6,IF('Ticket Prices'!F419='Concert Info'!$C$7,'Concert Info'!$J$7,IF('Ticket Prices'!F419='Concert Info'!$C$8,'Concert Info'!$J$8,IF('Ticket Prices'!F419='Concert Info'!$C$9,'Concert Info'!$J$9,IF('Ticket Prices'!F419='Concert Info'!$C$10,'Concert Info'!$J$10,IF('Ticket Prices'!F419='Concert Info'!$C$11,'Concert Info'!$J$11,IF('Ticket Prices'!F419='Concert Info'!$C$12,'Concert Info'!$J$12,IF('Ticket Prices'!F419='Concert Info'!$C$13,'Concert Info'!$J$13,IF('Ticket Prices'!F419='Concert Info'!$C$14,'Concert Info'!$J$14,0)))))))))))))</f>
        <v>2</v>
      </c>
      <c r="K419" s="31">
        <v>149.5</v>
      </c>
    </row>
    <row r="420" spans="1:11" x14ac:dyDescent="0.25">
      <c r="A420" s="2">
        <v>419</v>
      </c>
      <c r="B420" s="19">
        <v>43892</v>
      </c>
      <c r="C420" s="15">
        <v>331</v>
      </c>
      <c r="D420" s="2" t="s">
        <v>49</v>
      </c>
      <c r="E420" s="2">
        <f t="shared" si="32"/>
        <v>9</v>
      </c>
      <c r="F420" s="2" t="s">
        <v>28</v>
      </c>
      <c r="G420" s="18">
        <f>'Concert Info'!$A$7-'Ticket Prices'!B420</f>
        <v>14</v>
      </c>
      <c r="H420" s="18">
        <f>IF(OR(F420='Concert Info'!$C$6, F420='Concert Info'!$C$13), 5, IF(OR(F420='Concert Info'!$C$2,F420='Concert Info'!$C$7), 1, IF(OR(F420='Concert Info'!$C$3, F420='Concert Info'!$C$10, F420='Concert Info'!$C$14), 2, IF(F420='Concert Info'!$C$8, 3, IF(OR(F420='Concert Info'!$C$4, F420='Concert Info'!$C$9), 4, IF(OR(F420='Concert Info'!$C$5, F420='Concert Info'!$C$11), 6, IF(F420='Concert Info'!$C$12, 7)))))))</f>
        <v>1</v>
      </c>
      <c r="I420" s="2">
        <v>1364</v>
      </c>
      <c r="J420" s="2">
        <f>IF('Ticket Prices'!F420='Concert Info'!$C$2,'Concert Info'!$J$2,IF('Ticket Prices'!F420='Concert Info'!$C$3,'Concert Info'!$J$3,IF('Ticket Prices'!F420='Concert Info'!$C$4,'Concert Info'!$J$4,IF('Ticket Prices'!F420='Concert Info'!$C$5,'Concert Info'!$J$5,IF('Ticket Prices'!F420='Concert Info'!$C$6,'Concert Info'!$J$6,IF('Ticket Prices'!F420='Concert Info'!$C$7,'Concert Info'!$J$7,IF('Ticket Prices'!F420='Concert Info'!$C$8,'Concert Info'!$J$8,IF('Ticket Prices'!F420='Concert Info'!$C$9,'Concert Info'!$J$9,IF('Ticket Prices'!F420='Concert Info'!$C$10,'Concert Info'!$J$10,IF('Ticket Prices'!F420='Concert Info'!$C$11,'Concert Info'!$J$11,IF('Ticket Prices'!F420='Concert Info'!$C$12,'Concert Info'!$J$12,IF('Ticket Prices'!F420='Concert Info'!$C$13,'Concert Info'!$J$13,IF('Ticket Prices'!F420='Concert Info'!$C$14,'Concert Info'!$J$14,0)))))))))))))</f>
        <v>2</v>
      </c>
      <c r="K420" s="31">
        <v>149.5</v>
      </c>
    </row>
    <row r="421" spans="1:11" x14ac:dyDescent="0.25">
      <c r="A421" s="2">
        <v>420</v>
      </c>
      <c r="B421" s="19">
        <v>43892</v>
      </c>
      <c r="C421" s="15">
        <v>307</v>
      </c>
      <c r="D421" s="2" t="s">
        <v>55</v>
      </c>
      <c r="E421" s="2">
        <f t="shared" si="32"/>
        <v>8</v>
      </c>
      <c r="F421" s="2" t="s">
        <v>28</v>
      </c>
      <c r="G421" s="18">
        <f>'Concert Info'!$A$7-'Ticket Prices'!B421</f>
        <v>14</v>
      </c>
      <c r="H421" s="18">
        <f>IF(OR(F421='Concert Info'!$C$6, F421='Concert Info'!$C$13), 5, IF(OR(F421='Concert Info'!$C$2,F421='Concert Info'!$C$7), 1, IF(OR(F421='Concert Info'!$C$3, F421='Concert Info'!$C$10, F421='Concert Info'!$C$14), 2, IF(F421='Concert Info'!$C$8, 3, IF(OR(F421='Concert Info'!$C$4, F421='Concert Info'!$C$9), 4, IF(OR(F421='Concert Info'!$C$5, F421='Concert Info'!$C$11), 6, IF(F421='Concert Info'!$C$12, 7)))))))</f>
        <v>1</v>
      </c>
      <c r="I421" s="2">
        <v>1364</v>
      </c>
      <c r="J421" s="2">
        <f>IF('Ticket Prices'!F421='Concert Info'!$C$2,'Concert Info'!$J$2,IF('Ticket Prices'!F421='Concert Info'!$C$3,'Concert Info'!$J$3,IF('Ticket Prices'!F421='Concert Info'!$C$4,'Concert Info'!$J$4,IF('Ticket Prices'!F421='Concert Info'!$C$5,'Concert Info'!$J$5,IF('Ticket Prices'!F421='Concert Info'!$C$6,'Concert Info'!$J$6,IF('Ticket Prices'!F421='Concert Info'!$C$7,'Concert Info'!$J$7,IF('Ticket Prices'!F421='Concert Info'!$C$8,'Concert Info'!$J$8,IF('Ticket Prices'!F421='Concert Info'!$C$9,'Concert Info'!$J$9,IF('Ticket Prices'!F421='Concert Info'!$C$10,'Concert Info'!$J$10,IF('Ticket Prices'!F421='Concert Info'!$C$11,'Concert Info'!$J$11,IF('Ticket Prices'!F421='Concert Info'!$C$12,'Concert Info'!$J$12,IF('Ticket Prices'!F421='Concert Info'!$C$13,'Concert Info'!$J$13,IF('Ticket Prices'!F421='Concert Info'!$C$14,'Concert Info'!$J$14,0)))))))))))))</f>
        <v>2</v>
      </c>
      <c r="K421" s="31">
        <v>149.5</v>
      </c>
    </row>
    <row r="422" spans="1:11" x14ac:dyDescent="0.25">
      <c r="A422" s="2">
        <v>421</v>
      </c>
      <c r="B422" s="19">
        <v>43892</v>
      </c>
      <c r="C422" s="15">
        <v>255</v>
      </c>
      <c r="D422" s="2" t="s">
        <v>56</v>
      </c>
      <c r="E422" s="2">
        <f t="shared" si="32"/>
        <v>6</v>
      </c>
      <c r="F422" s="2" t="s">
        <v>28</v>
      </c>
      <c r="G422" s="18">
        <f>'Concert Info'!$A$7-'Ticket Prices'!B422</f>
        <v>14</v>
      </c>
      <c r="H422" s="18">
        <f>IF(OR(F422='Concert Info'!$C$6, F422='Concert Info'!$C$13), 5, IF(OR(F422='Concert Info'!$C$2,F422='Concert Info'!$C$7), 1, IF(OR(F422='Concert Info'!$C$3, F422='Concert Info'!$C$10, F422='Concert Info'!$C$14), 2, IF(F422='Concert Info'!$C$8, 3, IF(OR(F422='Concert Info'!$C$4, F422='Concert Info'!$C$9), 4, IF(OR(F422='Concert Info'!$C$5, F422='Concert Info'!$C$11), 6, IF(F422='Concert Info'!$C$12, 7)))))))</f>
        <v>1</v>
      </c>
      <c r="I422" s="2">
        <v>1364</v>
      </c>
      <c r="J422" s="2">
        <f>IF('Ticket Prices'!F422='Concert Info'!$C$2,'Concert Info'!$J$2,IF('Ticket Prices'!F422='Concert Info'!$C$3,'Concert Info'!$J$3,IF('Ticket Prices'!F422='Concert Info'!$C$4,'Concert Info'!$J$4,IF('Ticket Prices'!F422='Concert Info'!$C$5,'Concert Info'!$J$5,IF('Ticket Prices'!F422='Concert Info'!$C$6,'Concert Info'!$J$6,IF('Ticket Prices'!F422='Concert Info'!$C$7,'Concert Info'!$J$7,IF('Ticket Prices'!F422='Concert Info'!$C$8,'Concert Info'!$J$8,IF('Ticket Prices'!F422='Concert Info'!$C$9,'Concert Info'!$J$9,IF('Ticket Prices'!F422='Concert Info'!$C$10,'Concert Info'!$J$10,IF('Ticket Prices'!F422='Concert Info'!$C$11,'Concert Info'!$J$11,IF('Ticket Prices'!F422='Concert Info'!$C$12,'Concert Info'!$J$12,IF('Ticket Prices'!F422='Concert Info'!$C$13,'Concert Info'!$J$13,IF('Ticket Prices'!F422='Concert Info'!$C$14,'Concert Info'!$J$14,0)))))))))))))</f>
        <v>2</v>
      </c>
      <c r="K422" s="31">
        <v>149.5</v>
      </c>
    </row>
    <row r="423" spans="1:11" x14ac:dyDescent="0.25">
      <c r="A423" s="2">
        <v>422</v>
      </c>
      <c r="B423" s="19">
        <v>43892</v>
      </c>
      <c r="C423" s="15">
        <v>245</v>
      </c>
      <c r="D423" s="2" t="s">
        <v>57</v>
      </c>
      <c r="E423" s="2">
        <f t="shared" si="32"/>
        <v>4</v>
      </c>
      <c r="F423" s="2" t="s">
        <v>28</v>
      </c>
      <c r="G423" s="18">
        <f>'Concert Info'!$A$7-'Ticket Prices'!B423</f>
        <v>14</v>
      </c>
      <c r="H423" s="18">
        <f>IF(OR(F423='Concert Info'!$C$6, F423='Concert Info'!$C$13), 5, IF(OR(F423='Concert Info'!$C$2,F423='Concert Info'!$C$7), 1, IF(OR(F423='Concert Info'!$C$3, F423='Concert Info'!$C$10, F423='Concert Info'!$C$14), 2, IF(F423='Concert Info'!$C$8, 3, IF(OR(F423='Concert Info'!$C$4, F423='Concert Info'!$C$9), 4, IF(OR(F423='Concert Info'!$C$5, F423='Concert Info'!$C$11), 6, IF(F423='Concert Info'!$C$12, 7)))))))</f>
        <v>1</v>
      </c>
      <c r="I423" s="2">
        <v>1364</v>
      </c>
      <c r="J423" s="2">
        <f>IF('Ticket Prices'!F423='Concert Info'!$C$2,'Concert Info'!$J$2,IF('Ticket Prices'!F423='Concert Info'!$C$3,'Concert Info'!$J$3,IF('Ticket Prices'!F423='Concert Info'!$C$4,'Concert Info'!$J$4,IF('Ticket Prices'!F423='Concert Info'!$C$5,'Concert Info'!$J$5,IF('Ticket Prices'!F423='Concert Info'!$C$6,'Concert Info'!$J$6,IF('Ticket Prices'!F423='Concert Info'!$C$7,'Concert Info'!$J$7,IF('Ticket Prices'!F423='Concert Info'!$C$8,'Concert Info'!$J$8,IF('Ticket Prices'!F423='Concert Info'!$C$9,'Concert Info'!$J$9,IF('Ticket Prices'!F423='Concert Info'!$C$10,'Concert Info'!$J$10,IF('Ticket Prices'!F423='Concert Info'!$C$11,'Concert Info'!$J$11,IF('Ticket Prices'!F423='Concert Info'!$C$12,'Concert Info'!$J$12,IF('Ticket Prices'!F423='Concert Info'!$C$13,'Concert Info'!$J$13,IF('Ticket Prices'!F423='Concert Info'!$C$14,'Concert Info'!$J$14,0)))))))))))))</f>
        <v>2</v>
      </c>
      <c r="K423" s="31">
        <v>99.5</v>
      </c>
    </row>
    <row r="424" spans="1:11" x14ac:dyDescent="0.25">
      <c r="A424" s="2">
        <v>423</v>
      </c>
      <c r="B424" s="19">
        <v>43892</v>
      </c>
      <c r="C424" s="15">
        <v>192</v>
      </c>
      <c r="D424" s="2" t="s">
        <v>58</v>
      </c>
      <c r="E424" s="2">
        <f t="shared" si="32"/>
        <v>3</v>
      </c>
      <c r="F424" s="2" t="s">
        <v>28</v>
      </c>
      <c r="G424" s="18">
        <f>'Concert Info'!$A$7-'Ticket Prices'!B424</f>
        <v>14</v>
      </c>
      <c r="H424" s="18">
        <f>IF(OR(F424='Concert Info'!$C$6, F424='Concert Info'!$C$13), 5, IF(OR(F424='Concert Info'!$C$2,F424='Concert Info'!$C$7), 1, IF(OR(F424='Concert Info'!$C$3, F424='Concert Info'!$C$10, F424='Concert Info'!$C$14), 2, IF(F424='Concert Info'!$C$8, 3, IF(OR(F424='Concert Info'!$C$4, F424='Concert Info'!$C$9), 4, IF(OR(F424='Concert Info'!$C$5, F424='Concert Info'!$C$11), 6, IF(F424='Concert Info'!$C$12, 7)))))))</f>
        <v>1</v>
      </c>
      <c r="I424" s="2">
        <v>1364</v>
      </c>
      <c r="J424" s="2">
        <f>IF('Ticket Prices'!F424='Concert Info'!$C$2,'Concert Info'!$J$2,IF('Ticket Prices'!F424='Concert Info'!$C$3,'Concert Info'!$J$3,IF('Ticket Prices'!F424='Concert Info'!$C$4,'Concert Info'!$J$4,IF('Ticket Prices'!F424='Concert Info'!$C$5,'Concert Info'!$J$5,IF('Ticket Prices'!F424='Concert Info'!$C$6,'Concert Info'!$J$6,IF('Ticket Prices'!F424='Concert Info'!$C$7,'Concert Info'!$J$7,IF('Ticket Prices'!F424='Concert Info'!$C$8,'Concert Info'!$J$8,IF('Ticket Prices'!F424='Concert Info'!$C$9,'Concert Info'!$J$9,IF('Ticket Prices'!F424='Concert Info'!$C$10,'Concert Info'!$J$10,IF('Ticket Prices'!F424='Concert Info'!$C$11,'Concert Info'!$J$11,IF('Ticket Prices'!F424='Concert Info'!$C$12,'Concert Info'!$J$12,IF('Ticket Prices'!F424='Concert Info'!$C$13,'Concert Info'!$J$13,IF('Ticket Prices'!F424='Concert Info'!$C$14,'Concert Info'!$J$14,0)))))))))))))</f>
        <v>2</v>
      </c>
      <c r="K424" s="31">
        <v>99.5</v>
      </c>
    </row>
    <row r="425" spans="1:11" x14ac:dyDescent="0.25">
      <c r="A425" s="2">
        <v>424</v>
      </c>
      <c r="B425" s="19">
        <v>43892</v>
      </c>
      <c r="C425" s="15">
        <v>185</v>
      </c>
      <c r="D425" s="2" t="s">
        <v>60</v>
      </c>
      <c r="E425" s="2">
        <f t="shared" si="32"/>
        <v>2</v>
      </c>
      <c r="F425" s="2" t="s">
        <v>28</v>
      </c>
      <c r="G425" s="18">
        <f>'Concert Info'!$A$7-'Ticket Prices'!B425</f>
        <v>14</v>
      </c>
      <c r="H425" s="18">
        <f>IF(OR(F425='Concert Info'!$C$6, F425='Concert Info'!$C$13), 5, IF(OR(F425='Concert Info'!$C$2,F425='Concert Info'!$C$7), 1, IF(OR(F425='Concert Info'!$C$3, F425='Concert Info'!$C$10, F425='Concert Info'!$C$14), 2, IF(F425='Concert Info'!$C$8, 3, IF(OR(F425='Concert Info'!$C$4, F425='Concert Info'!$C$9), 4, IF(OR(F425='Concert Info'!$C$5, F425='Concert Info'!$C$11), 6, IF(F425='Concert Info'!$C$12, 7)))))))</f>
        <v>1</v>
      </c>
      <c r="I425" s="2">
        <v>1364</v>
      </c>
      <c r="J425" s="2">
        <f>IF('Ticket Prices'!F425='Concert Info'!$C$2,'Concert Info'!$J$2,IF('Ticket Prices'!F425='Concert Info'!$C$3,'Concert Info'!$J$3,IF('Ticket Prices'!F425='Concert Info'!$C$4,'Concert Info'!$J$4,IF('Ticket Prices'!F425='Concert Info'!$C$5,'Concert Info'!$J$5,IF('Ticket Prices'!F425='Concert Info'!$C$6,'Concert Info'!$J$6,IF('Ticket Prices'!F425='Concert Info'!$C$7,'Concert Info'!$J$7,IF('Ticket Prices'!F425='Concert Info'!$C$8,'Concert Info'!$J$8,IF('Ticket Prices'!F425='Concert Info'!$C$9,'Concert Info'!$J$9,IF('Ticket Prices'!F425='Concert Info'!$C$10,'Concert Info'!$J$10,IF('Ticket Prices'!F425='Concert Info'!$C$11,'Concert Info'!$J$11,IF('Ticket Prices'!F425='Concert Info'!$C$12,'Concert Info'!$J$12,IF('Ticket Prices'!F425='Concert Info'!$C$13,'Concert Info'!$J$13,IF('Ticket Prices'!F425='Concert Info'!$C$14,'Concert Info'!$J$14,0)))))))))))))</f>
        <v>2</v>
      </c>
      <c r="K425" s="31">
        <v>39.5</v>
      </c>
    </row>
    <row r="426" spans="1:11" x14ac:dyDescent="0.25">
      <c r="A426" s="2">
        <v>425</v>
      </c>
      <c r="B426" s="19">
        <v>43892</v>
      </c>
      <c r="C426" s="15">
        <v>159</v>
      </c>
      <c r="D426" s="2" t="s">
        <v>59</v>
      </c>
      <c r="E426" s="2">
        <f t="shared" si="32"/>
        <v>1</v>
      </c>
      <c r="F426" s="2" t="s">
        <v>28</v>
      </c>
      <c r="G426" s="18">
        <f>'Concert Info'!$A$7-'Ticket Prices'!B426</f>
        <v>14</v>
      </c>
      <c r="H426" s="18">
        <f>IF(OR(F426='Concert Info'!$C$6, F426='Concert Info'!$C$13), 5, IF(OR(F426='Concert Info'!$C$2,F426='Concert Info'!$C$7), 1, IF(OR(F426='Concert Info'!$C$3, F426='Concert Info'!$C$10, F426='Concert Info'!$C$14), 2, IF(F426='Concert Info'!$C$8, 3, IF(OR(F426='Concert Info'!$C$4, F426='Concert Info'!$C$9), 4, IF(OR(F426='Concert Info'!$C$5, F426='Concert Info'!$C$11), 6, IF(F426='Concert Info'!$C$12, 7)))))))</f>
        <v>1</v>
      </c>
      <c r="I426" s="2">
        <v>1364</v>
      </c>
      <c r="J426" s="2">
        <f>IF('Ticket Prices'!F426='Concert Info'!$C$2,'Concert Info'!$J$2,IF('Ticket Prices'!F426='Concert Info'!$C$3,'Concert Info'!$J$3,IF('Ticket Prices'!F426='Concert Info'!$C$4,'Concert Info'!$J$4,IF('Ticket Prices'!F426='Concert Info'!$C$5,'Concert Info'!$J$5,IF('Ticket Prices'!F426='Concert Info'!$C$6,'Concert Info'!$J$6,IF('Ticket Prices'!F426='Concert Info'!$C$7,'Concert Info'!$J$7,IF('Ticket Prices'!F426='Concert Info'!$C$8,'Concert Info'!$J$8,IF('Ticket Prices'!F426='Concert Info'!$C$9,'Concert Info'!$J$9,IF('Ticket Prices'!F426='Concert Info'!$C$10,'Concert Info'!$J$10,IF('Ticket Prices'!F426='Concert Info'!$C$11,'Concert Info'!$J$11,IF('Ticket Prices'!F426='Concert Info'!$C$12,'Concert Info'!$J$12,IF('Ticket Prices'!F426='Concert Info'!$C$13,'Concert Info'!$J$13,IF('Ticket Prices'!F426='Concert Info'!$C$14,'Concert Info'!$J$14,0)))))))))))))</f>
        <v>2</v>
      </c>
      <c r="K426" s="31">
        <v>39.5</v>
      </c>
    </row>
    <row r="427" spans="1:11" x14ac:dyDescent="0.25">
      <c r="A427" s="2">
        <v>426</v>
      </c>
      <c r="B427" s="19">
        <v>43892</v>
      </c>
      <c r="C427" s="15">
        <v>303</v>
      </c>
      <c r="D427" s="2" t="s">
        <v>52</v>
      </c>
      <c r="E427" s="2">
        <f t="shared" si="32"/>
        <v>10</v>
      </c>
      <c r="F427" s="2" t="s">
        <v>31</v>
      </c>
      <c r="G427" s="18">
        <f>'Concert Info'!$A$8-'Ticket Prices'!B427</f>
        <v>16</v>
      </c>
      <c r="H427" s="18">
        <f>IF(OR(F427='Concert Info'!$C$6, F427='Concert Info'!$C$13), 5, IF(OR(F427='Concert Info'!$C$2,F427='Concert Info'!$C$7), 1, IF(OR(F427='Concert Info'!$C$3, F427='Concert Info'!$C$10, F427='Concert Info'!$C$14), 2, IF(F427='Concert Info'!$C$8, 3, IF(OR(F427='Concert Info'!$C$4, F427='Concert Info'!$C$9), 4, IF(OR(F427='Concert Info'!$C$5, F427='Concert Info'!$C$11), 6, IF(F427='Concert Info'!$C$12, 7)))))))</f>
        <v>3</v>
      </c>
      <c r="I427" s="2">
        <v>8151</v>
      </c>
      <c r="J427" s="2">
        <f>IF('Ticket Prices'!F427='Concert Info'!$C$2,'Concert Info'!$J$2,IF('Ticket Prices'!F427='Concert Info'!$C$3,'Concert Info'!$J$3,IF('Ticket Prices'!F427='Concert Info'!$C$4,'Concert Info'!$J$4,IF('Ticket Prices'!F427='Concert Info'!$C$5,'Concert Info'!$J$5,IF('Ticket Prices'!F427='Concert Info'!$C$6,'Concert Info'!$J$6,IF('Ticket Prices'!F427='Concert Info'!$C$7,'Concert Info'!$J$7,IF('Ticket Prices'!F427='Concert Info'!$C$8,'Concert Info'!$J$8,IF('Ticket Prices'!F427='Concert Info'!$C$9,'Concert Info'!$J$9,IF('Ticket Prices'!F427='Concert Info'!$C$10,'Concert Info'!$J$10,IF('Ticket Prices'!F427='Concert Info'!$C$11,'Concert Info'!$J$11,IF('Ticket Prices'!F427='Concert Info'!$C$12,'Concert Info'!$J$12,IF('Ticket Prices'!F427='Concert Info'!$C$13,'Concert Info'!$J$13,IF('Ticket Prices'!F427='Concert Info'!$C$14,'Concert Info'!$J$14,0)))))))))))))</f>
        <v>421</v>
      </c>
      <c r="K427" s="31">
        <v>149.5</v>
      </c>
    </row>
    <row r="428" spans="1:11" x14ac:dyDescent="0.25">
      <c r="A428" s="2">
        <v>427</v>
      </c>
      <c r="B428" s="19">
        <v>43892</v>
      </c>
      <c r="C428" s="15">
        <v>501</v>
      </c>
      <c r="D428" s="2" t="s">
        <v>49</v>
      </c>
      <c r="E428" s="2">
        <f t="shared" si="32"/>
        <v>9</v>
      </c>
      <c r="F428" s="2" t="s">
        <v>31</v>
      </c>
      <c r="G428" s="18">
        <f>'Concert Info'!$A$8-'Ticket Prices'!B428</f>
        <v>16</v>
      </c>
      <c r="H428" s="18">
        <f>IF(OR(F428='Concert Info'!$C$6, F428='Concert Info'!$C$13), 5, IF(OR(F428='Concert Info'!$C$2,F428='Concert Info'!$C$7), 1, IF(OR(F428='Concert Info'!$C$3, F428='Concert Info'!$C$10, F428='Concert Info'!$C$14), 2, IF(F428='Concert Info'!$C$8, 3, IF(OR(F428='Concert Info'!$C$4, F428='Concert Info'!$C$9), 4, IF(OR(F428='Concert Info'!$C$5, F428='Concert Info'!$C$11), 6, IF(F428='Concert Info'!$C$12, 7)))))))</f>
        <v>3</v>
      </c>
      <c r="I428" s="2">
        <v>8151</v>
      </c>
      <c r="J428" s="2">
        <f>IF('Ticket Prices'!F428='Concert Info'!$C$2,'Concert Info'!$J$2,IF('Ticket Prices'!F428='Concert Info'!$C$3,'Concert Info'!$J$3,IF('Ticket Prices'!F428='Concert Info'!$C$4,'Concert Info'!$J$4,IF('Ticket Prices'!F428='Concert Info'!$C$5,'Concert Info'!$J$5,IF('Ticket Prices'!F428='Concert Info'!$C$6,'Concert Info'!$J$6,IF('Ticket Prices'!F428='Concert Info'!$C$7,'Concert Info'!$J$7,IF('Ticket Prices'!F428='Concert Info'!$C$8,'Concert Info'!$J$8,IF('Ticket Prices'!F428='Concert Info'!$C$9,'Concert Info'!$J$9,IF('Ticket Prices'!F428='Concert Info'!$C$10,'Concert Info'!$J$10,IF('Ticket Prices'!F428='Concert Info'!$C$11,'Concert Info'!$J$11,IF('Ticket Prices'!F428='Concert Info'!$C$12,'Concert Info'!$J$12,IF('Ticket Prices'!F428='Concert Info'!$C$13,'Concert Info'!$J$13,IF('Ticket Prices'!F428='Concert Info'!$C$14,'Concert Info'!$J$14,0)))))))))))))</f>
        <v>421</v>
      </c>
      <c r="K428" s="31">
        <v>149.5</v>
      </c>
    </row>
    <row r="429" spans="1:11" x14ac:dyDescent="0.25">
      <c r="A429" s="2">
        <v>428</v>
      </c>
      <c r="B429" s="19">
        <v>43892</v>
      </c>
      <c r="C429" s="15">
        <v>354</v>
      </c>
      <c r="D429" s="2" t="s">
        <v>55</v>
      </c>
      <c r="E429" s="2">
        <f t="shared" si="32"/>
        <v>8</v>
      </c>
      <c r="F429" s="2" t="s">
        <v>31</v>
      </c>
      <c r="G429" s="18">
        <f>'Concert Info'!$A$8-'Ticket Prices'!B429</f>
        <v>16</v>
      </c>
      <c r="H429" s="18">
        <f>IF(OR(F429='Concert Info'!$C$6, F429='Concert Info'!$C$13), 5, IF(OR(F429='Concert Info'!$C$2,F429='Concert Info'!$C$7), 1, IF(OR(F429='Concert Info'!$C$3, F429='Concert Info'!$C$10, F429='Concert Info'!$C$14), 2, IF(F429='Concert Info'!$C$8, 3, IF(OR(F429='Concert Info'!$C$4, F429='Concert Info'!$C$9), 4, IF(OR(F429='Concert Info'!$C$5, F429='Concert Info'!$C$11), 6, IF(F429='Concert Info'!$C$12, 7)))))))</f>
        <v>3</v>
      </c>
      <c r="I429" s="2">
        <v>8151</v>
      </c>
      <c r="J429" s="2">
        <f>IF('Ticket Prices'!F429='Concert Info'!$C$2,'Concert Info'!$J$2,IF('Ticket Prices'!F429='Concert Info'!$C$3,'Concert Info'!$J$3,IF('Ticket Prices'!F429='Concert Info'!$C$4,'Concert Info'!$J$4,IF('Ticket Prices'!F429='Concert Info'!$C$5,'Concert Info'!$J$5,IF('Ticket Prices'!F429='Concert Info'!$C$6,'Concert Info'!$J$6,IF('Ticket Prices'!F429='Concert Info'!$C$7,'Concert Info'!$J$7,IF('Ticket Prices'!F429='Concert Info'!$C$8,'Concert Info'!$J$8,IF('Ticket Prices'!F429='Concert Info'!$C$9,'Concert Info'!$J$9,IF('Ticket Prices'!F429='Concert Info'!$C$10,'Concert Info'!$J$10,IF('Ticket Prices'!F429='Concert Info'!$C$11,'Concert Info'!$J$11,IF('Ticket Prices'!F429='Concert Info'!$C$12,'Concert Info'!$J$12,IF('Ticket Prices'!F429='Concert Info'!$C$13,'Concert Info'!$J$13,IF('Ticket Prices'!F429='Concert Info'!$C$14,'Concert Info'!$J$14,0)))))))))))))</f>
        <v>421</v>
      </c>
      <c r="K429" s="31">
        <v>149.5</v>
      </c>
    </row>
    <row r="430" spans="1:11" x14ac:dyDescent="0.25">
      <c r="A430" s="2">
        <v>429</v>
      </c>
      <c r="B430" s="19">
        <v>43892</v>
      </c>
      <c r="C430" s="15">
        <v>310</v>
      </c>
      <c r="D430" s="2" t="s">
        <v>56</v>
      </c>
      <c r="E430" s="2">
        <f t="shared" si="32"/>
        <v>6</v>
      </c>
      <c r="F430" s="2" t="s">
        <v>31</v>
      </c>
      <c r="G430" s="18">
        <f>'Concert Info'!$A$8-'Ticket Prices'!B430</f>
        <v>16</v>
      </c>
      <c r="H430" s="18">
        <f>IF(OR(F430='Concert Info'!$C$6, F430='Concert Info'!$C$13), 5, IF(OR(F430='Concert Info'!$C$2,F430='Concert Info'!$C$7), 1, IF(OR(F430='Concert Info'!$C$3, F430='Concert Info'!$C$10, F430='Concert Info'!$C$14), 2, IF(F430='Concert Info'!$C$8, 3, IF(OR(F430='Concert Info'!$C$4, F430='Concert Info'!$C$9), 4, IF(OR(F430='Concert Info'!$C$5, F430='Concert Info'!$C$11), 6, IF(F430='Concert Info'!$C$12, 7)))))))</f>
        <v>3</v>
      </c>
      <c r="I430" s="2">
        <v>8151</v>
      </c>
      <c r="J430" s="2">
        <f>IF('Ticket Prices'!F430='Concert Info'!$C$2,'Concert Info'!$J$2,IF('Ticket Prices'!F430='Concert Info'!$C$3,'Concert Info'!$J$3,IF('Ticket Prices'!F430='Concert Info'!$C$4,'Concert Info'!$J$4,IF('Ticket Prices'!F430='Concert Info'!$C$5,'Concert Info'!$J$5,IF('Ticket Prices'!F430='Concert Info'!$C$6,'Concert Info'!$J$6,IF('Ticket Prices'!F430='Concert Info'!$C$7,'Concert Info'!$J$7,IF('Ticket Prices'!F430='Concert Info'!$C$8,'Concert Info'!$J$8,IF('Ticket Prices'!F430='Concert Info'!$C$9,'Concert Info'!$J$9,IF('Ticket Prices'!F430='Concert Info'!$C$10,'Concert Info'!$J$10,IF('Ticket Prices'!F430='Concert Info'!$C$11,'Concert Info'!$J$11,IF('Ticket Prices'!F430='Concert Info'!$C$12,'Concert Info'!$J$12,IF('Ticket Prices'!F430='Concert Info'!$C$13,'Concert Info'!$J$13,IF('Ticket Prices'!F430='Concert Info'!$C$14,'Concert Info'!$J$14,0)))))))))))))</f>
        <v>421</v>
      </c>
      <c r="K430" s="31">
        <v>149.5</v>
      </c>
    </row>
    <row r="431" spans="1:11" x14ac:dyDescent="0.25">
      <c r="A431" s="2">
        <v>430</v>
      </c>
      <c r="B431" s="19">
        <v>43892</v>
      </c>
      <c r="C431" s="15">
        <v>308</v>
      </c>
      <c r="D431" s="2" t="s">
        <v>68</v>
      </c>
      <c r="E431" s="2">
        <f t="shared" si="32"/>
        <v>7</v>
      </c>
      <c r="F431" s="2" t="s">
        <v>31</v>
      </c>
      <c r="G431" s="18">
        <f>'Concert Info'!$A$8-'Ticket Prices'!B431</f>
        <v>16</v>
      </c>
      <c r="H431" s="18">
        <f>IF(OR(F431='Concert Info'!$C$6, F431='Concert Info'!$C$13), 5, IF(OR(F431='Concert Info'!$C$2,F431='Concert Info'!$C$7), 1, IF(OR(F431='Concert Info'!$C$3, F431='Concert Info'!$C$10, F431='Concert Info'!$C$14), 2, IF(F431='Concert Info'!$C$8, 3, IF(OR(F431='Concert Info'!$C$4, F431='Concert Info'!$C$9), 4, IF(OR(F431='Concert Info'!$C$5, F431='Concert Info'!$C$11), 6, IF(F431='Concert Info'!$C$12, 7)))))))</f>
        <v>3</v>
      </c>
      <c r="I431" s="2">
        <v>8151</v>
      </c>
      <c r="J431" s="2">
        <f>IF('Ticket Prices'!F431='Concert Info'!$C$2,'Concert Info'!$J$2,IF('Ticket Prices'!F431='Concert Info'!$C$3,'Concert Info'!$J$3,IF('Ticket Prices'!F431='Concert Info'!$C$4,'Concert Info'!$J$4,IF('Ticket Prices'!F431='Concert Info'!$C$5,'Concert Info'!$J$5,IF('Ticket Prices'!F431='Concert Info'!$C$6,'Concert Info'!$J$6,IF('Ticket Prices'!F431='Concert Info'!$C$7,'Concert Info'!$J$7,IF('Ticket Prices'!F431='Concert Info'!$C$8,'Concert Info'!$J$8,IF('Ticket Prices'!F431='Concert Info'!$C$9,'Concert Info'!$J$9,IF('Ticket Prices'!F431='Concert Info'!$C$10,'Concert Info'!$J$10,IF('Ticket Prices'!F431='Concert Info'!$C$11,'Concert Info'!$J$11,IF('Ticket Prices'!F431='Concert Info'!$C$12,'Concert Info'!$J$12,IF('Ticket Prices'!F431='Concert Info'!$C$13,'Concert Info'!$J$13,IF('Ticket Prices'!F431='Concert Info'!$C$14,'Concert Info'!$J$14,0)))))))))))))</f>
        <v>421</v>
      </c>
      <c r="K431" s="31">
        <v>149.5</v>
      </c>
    </row>
    <row r="432" spans="1:11" x14ac:dyDescent="0.25">
      <c r="A432" s="2">
        <v>431</v>
      </c>
      <c r="B432" s="19">
        <v>43892</v>
      </c>
      <c r="C432" s="15">
        <v>342</v>
      </c>
      <c r="D432" s="2" t="s">
        <v>69</v>
      </c>
      <c r="E432" s="2">
        <f t="shared" si="32"/>
        <v>5</v>
      </c>
      <c r="F432" s="2" t="s">
        <v>31</v>
      </c>
      <c r="G432" s="18">
        <f>'Concert Info'!$A$8-'Ticket Prices'!B432</f>
        <v>16</v>
      </c>
      <c r="H432" s="18">
        <f>IF(OR(F432='Concert Info'!$C$6, F432='Concert Info'!$C$13), 5, IF(OR(F432='Concert Info'!$C$2,F432='Concert Info'!$C$7), 1, IF(OR(F432='Concert Info'!$C$3, F432='Concert Info'!$C$10, F432='Concert Info'!$C$14), 2, IF(F432='Concert Info'!$C$8, 3, IF(OR(F432='Concert Info'!$C$4, F432='Concert Info'!$C$9), 4, IF(OR(F432='Concert Info'!$C$5, F432='Concert Info'!$C$11), 6, IF(F432='Concert Info'!$C$12, 7)))))))</f>
        <v>3</v>
      </c>
      <c r="I432" s="2">
        <v>8151</v>
      </c>
      <c r="J432" s="2">
        <f>IF('Ticket Prices'!F432='Concert Info'!$C$2,'Concert Info'!$J$2,IF('Ticket Prices'!F432='Concert Info'!$C$3,'Concert Info'!$J$3,IF('Ticket Prices'!F432='Concert Info'!$C$4,'Concert Info'!$J$4,IF('Ticket Prices'!F432='Concert Info'!$C$5,'Concert Info'!$J$5,IF('Ticket Prices'!F432='Concert Info'!$C$6,'Concert Info'!$J$6,IF('Ticket Prices'!F432='Concert Info'!$C$7,'Concert Info'!$J$7,IF('Ticket Prices'!F432='Concert Info'!$C$8,'Concert Info'!$J$8,IF('Ticket Prices'!F432='Concert Info'!$C$9,'Concert Info'!$J$9,IF('Ticket Prices'!F432='Concert Info'!$C$10,'Concert Info'!$J$10,IF('Ticket Prices'!F432='Concert Info'!$C$11,'Concert Info'!$J$11,IF('Ticket Prices'!F432='Concert Info'!$C$12,'Concert Info'!$J$12,IF('Ticket Prices'!F432='Concert Info'!$C$13,'Concert Info'!$J$13,IF('Ticket Prices'!F432='Concert Info'!$C$14,'Concert Info'!$J$14,0)))))))))))))</f>
        <v>421</v>
      </c>
      <c r="K432" s="31">
        <v>149.5</v>
      </c>
    </row>
    <row r="433" spans="1:11" x14ac:dyDescent="0.25">
      <c r="A433" s="2">
        <v>432</v>
      </c>
      <c r="B433" s="19">
        <v>43892</v>
      </c>
      <c r="C433" s="15">
        <v>330</v>
      </c>
      <c r="D433" s="2" t="s">
        <v>57</v>
      </c>
      <c r="E433" s="2">
        <f t="shared" si="32"/>
        <v>4</v>
      </c>
      <c r="F433" s="2" t="s">
        <v>31</v>
      </c>
      <c r="G433" s="18">
        <f>'Concert Info'!$A$8-'Ticket Prices'!B433</f>
        <v>16</v>
      </c>
      <c r="H433" s="18">
        <f>IF(OR(F433='Concert Info'!$C$6, F433='Concert Info'!$C$13), 5, IF(OR(F433='Concert Info'!$C$2,F433='Concert Info'!$C$7), 1, IF(OR(F433='Concert Info'!$C$3, F433='Concert Info'!$C$10, F433='Concert Info'!$C$14), 2, IF(F433='Concert Info'!$C$8, 3, IF(OR(F433='Concert Info'!$C$4, F433='Concert Info'!$C$9), 4, IF(OR(F433='Concert Info'!$C$5, F433='Concert Info'!$C$11), 6, IF(F433='Concert Info'!$C$12, 7)))))))</f>
        <v>3</v>
      </c>
      <c r="I433" s="2">
        <v>8151</v>
      </c>
      <c r="J433" s="2">
        <f>IF('Ticket Prices'!F433='Concert Info'!$C$2,'Concert Info'!$J$2,IF('Ticket Prices'!F433='Concert Info'!$C$3,'Concert Info'!$J$3,IF('Ticket Prices'!F433='Concert Info'!$C$4,'Concert Info'!$J$4,IF('Ticket Prices'!F433='Concert Info'!$C$5,'Concert Info'!$J$5,IF('Ticket Prices'!F433='Concert Info'!$C$6,'Concert Info'!$J$6,IF('Ticket Prices'!F433='Concert Info'!$C$7,'Concert Info'!$J$7,IF('Ticket Prices'!F433='Concert Info'!$C$8,'Concert Info'!$J$8,IF('Ticket Prices'!F433='Concert Info'!$C$9,'Concert Info'!$J$9,IF('Ticket Prices'!F433='Concert Info'!$C$10,'Concert Info'!$J$10,IF('Ticket Prices'!F433='Concert Info'!$C$11,'Concert Info'!$J$11,IF('Ticket Prices'!F433='Concert Info'!$C$12,'Concert Info'!$J$12,IF('Ticket Prices'!F433='Concert Info'!$C$13,'Concert Info'!$J$13,IF('Ticket Prices'!F433='Concert Info'!$C$14,'Concert Info'!$J$14,0)))))))))))))</f>
        <v>421</v>
      </c>
      <c r="K433" s="31">
        <v>99.5</v>
      </c>
    </row>
    <row r="434" spans="1:11" x14ac:dyDescent="0.25">
      <c r="A434" s="2">
        <v>433</v>
      </c>
      <c r="B434" s="19">
        <v>43892</v>
      </c>
      <c r="C434" s="15">
        <v>318</v>
      </c>
      <c r="D434" s="2" t="s">
        <v>58</v>
      </c>
      <c r="E434" s="2">
        <f t="shared" si="32"/>
        <v>3</v>
      </c>
      <c r="F434" s="2" t="s">
        <v>31</v>
      </c>
      <c r="G434" s="18">
        <f>'Concert Info'!$A$8-'Ticket Prices'!B434</f>
        <v>16</v>
      </c>
      <c r="H434" s="18">
        <f>IF(OR(F434='Concert Info'!$C$6, F434='Concert Info'!$C$13), 5, IF(OR(F434='Concert Info'!$C$2,F434='Concert Info'!$C$7), 1, IF(OR(F434='Concert Info'!$C$3, F434='Concert Info'!$C$10, F434='Concert Info'!$C$14), 2, IF(F434='Concert Info'!$C$8, 3, IF(OR(F434='Concert Info'!$C$4, F434='Concert Info'!$C$9), 4, IF(OR(F434='Concert Info'!$C$5, F434='Concert Info'!$C$11), 6, IF(F434='Concert Info'!$C$12, 7)))))))</f>
        <v>3</v>
      </c>
      <c r="I434" s="2">
        <v>8151</v>
      </c>
      <c r="J434" s="2">
        <f>IF('Ticket Prices'!F434='Concert Info'!$C$2,'Concert Info'!$J$2,IF('Ticket Prices'!F434='Concert Info'!$C$3,'Concert Info'!$J$3,IF('Ticket Prices'!F434='Concert Info'!$C$4,'Concert Info'!$J$4,IF('Ticket Prices'!F434='Concert Info'!$C$5,'Concert Info'!$J$5,IF('Ticket Prices'!F434='Concert Info'!$C$6,'Concert Info'!$J$6,IF('Ticket Prices'!F434='Concert Info'!$C$7,'Concert Info'!$J$7,IF('Ticket Prices'!F434='Concert Info'!$C$8,'Concert Info'!$J$8,IF('Ticket Prices'!F434='Concert Info'!$C$9,'Concert Info'!$J$9,IF('Ticket Prices'!F434='Concert Info'!$C$10,'Concert Info'!$J$10,IF('Ticket Prices'!F434='Concert Info'!$C$11,'Concert Info'!$J$11,IF('Ticket Prices'!F434='Concert Info'!$C$12,'Concert Info'!$J$12,IF('Ticket Prices'!F434='Concert Info'!$C$13,'Concert Info'!$J$13,IF('Ticket Prices'!F434='Concert Info'!$C$14,'Concert Info'!$J$14,0)))))))))))))</f>
        <v>421</v>
      </c>
      <c r="K434" s="31">
        <v>99.5</v>
      </c>
    </row>
    <row r="435" spans="1:11" x14ac:dyDescent="0.25">
      <c r="A435" s="2">
        <v>434</v>
      </c>
      <c r="B435" s="19">
        <v>43892</v>
      </c>
      <c r="C435" s="15">
        <v>200</v>
      </c>
      <c r="D435" s="2" t="s">
        <v>60</v>
      </c>
      <c r="E435" s="2">
        <f t="shared" si="32"/>
        <v>2</v>
      </c>
      <c r="F435" s="2" t="s">
        <v>31</v>
      </c>
      <c r="G435" s="18">
        <f>'Concert Info'!$A$8-'Ticket Prices'!B435</f>
        <v>16</v>
      </c>
      <c r="H435" s="18">
        <f>IF(OR(F435='Concert Info'!$C$6, F435='Concert Info'!$C$13), 5, IF(OR(F435='Concert Info'!$C$2,F435='Concert Info'!$C$7), 1, IF(OR(F435='Concert Info'!$C$3, F435='Concert Info'!$C$10, F435='Concert Info'!$C$14), 2, IF(F435='Concert Info'!$C$8, 3, IF(OR(F435='Concert Info'!$C$4, F435='Concert Info'!$C$9), 4, IF(OR(F435='Concert Info'!$C$5, F435='Concert Info'!$C$11), 6, IF(F435='Concert Info'!$C$12, 7)))))))</f>
        <v>3</v>
      </c>
      <c r="I435" s="2">
        <v>8151</v>
      </c>
      <c r="J435" s="2">
        <f>IF('Ticket Prices'!F435='Concert Info'!$C$2,'Concert Info'!$J$2,IF('Ticket Prices'!F435='Concert Info'!$C$3,'Concert Info'!$J$3,IF('Ticket Prices'!F435='Concert Info'!$C$4,'Concert Info'!$J$4,IF('Ticket Prices'!F435='Concert Info'!$C$5,'Concert Info'!$J$5,IF('Ticket Prices'!F435='Concert Info'!$C$6,'Concert Info'!$J$6,IF('Ticket Prices'!F435='Concert Info'!$C$7,'Concert Info'!$J$7,IF('Ticket Prices'!F435='Concert Info'!$C$8,'Concert Info'!$J$8,IF('Ticket Prices'!F435='Concert Info'!$C$9,'Concert Info'!$J$9,IF('Ticket Prices'!F435='Concert Info'!$C$10,'Concert Info'!$J$10,IF('Ticket Prices'!F435='Concert Info'!$C$11,'Concert Info'!$J$11,IF('Ticket Prices'!F435='Concert Info'!$C$12,'Concert Info'!$J$12,IF('Ticket Prices'!F435='Concert Info'!$C$13,'Concert Info'!$J$13,IF('Ticket Prices'!F435='Concert Info'!$C$14,'Concert Info'!$J$14,0)))))))))))))</f>
        <v>421</v>
      </c>
      <c r="K435" s="31">
        <v>39.5</v>
      </c>
    </row>
    <row r="436" spans="1:11" x14ac:dyDescent="0.25">
      <c r="A436" s="2">
        <v>435</v>
      </c>
      <c r="B436" s="19">
        <v>43892</v>
      </c>
      <c r="C436" s="15">
        <v>209</v>
      </c>
      <c r="D436" s="2" t="s">
        <v>59</v>
      </c>
      <c r="E436" s="2">
        <f t="shared" si="32"/>
        <v>1</v>
      </c>
      <c r="F436" s="2" t="s">
        <v>31</v>
      </c>
      <c r="G436" s="18">
        <f>'Concert Info'!$A$8-'Ticket Prices'!B436</f>
        <v>16</v>
      </c>
      <c r="H436" s="18">
        <f>IF(OR(F436='Concert Info'!$C$6, F436='Concert Info'!$C$13), 5, IF(OR(F436='Concert Info'!$C$2,F436='Concert Info'!$C$7), 1, IF(OR(F436='Concert Info'!$C$3, F436='Concert Info'!$C$10, F436='Concert Info'!$C$14), 2, IF(F436='Concert Info'!$C$8, 3, IF(OR(F436='Concert Info'!$C$4, F436='Concert Info'!$C$9), 4, IF(OR(F436='Concert Info'!$C$5, F436='Concert Info'!$C$11), 6, IF(F436='Concert Info'!$C$12, 7)))))))</f>
        <v>3</v>
      </c>
      <c r="I436" s="2">
        <v>8151</v>
      </c>
      <c r="J436" s="2">
        <f>IF('Ticket Prices'!F436='Concert Info'!$C$2,'Concert Info'!$J$2,IF('Ticket Prices'!F436='Concert Info'!$C$3,'Concert Info'!$J$3,IF('Ticket Prices'!F436='Concert Info'!$C$4,'Concert Info'!$J$4,IF('Ticket Prices'!F436='Concert Info'!$C$5,'Concert Info'!$J$5,IF('Ticket Prices'!F436='Concert Info'!$C$6,'Concert Info'!$J$6,IF('Ticket Prices'!F436='Concert Info'!$C$7,'Concert Info'!$J$7,IF('Ticket Prices'!F436='Concert Info'!$C$8,'Concert Info'!$J$8,IF('Ticket Prices'!F436='Concert Info'!$C$9,'Concert Info'!$J$9,IF('Ticket Prices'!F436='Concert Info'!$C$10,'Concert Info'!$J$10,IF('Ticket Prices'!F436='Concert Info'!$C$11,'Concert Info'!$J$11,IF('Ticket Prices'!F436='Concert Info'!$C$12,'Concert Info'!$J$12,IF('Ticket Prices'!F436='Concert Info'!$C$13,'Concert Info'!$J$13,IF('Ticket Prices'!F436='Concert Info'!$C$14,'Concert Info'!$J$14,0)))))))))))))</f>
        <v>421</v>
      </c>
      <c r="K436" s="31">
        <v>39.5</v>
      </c>
    </row>
    <row r="437" spans="1:11" x14ac:dyDescent="0.25">
      <c r="A437" s="2">
        <v>436</v>
      </c>
      <c r="B437" s="19">
        <v>43892</v>
      </c>
      <c r="C437" s="15">
        <v>420</v>
      </c>
      <c r="D437" s="2" t="s">
        <v>52</v>
      </c>
      <c r="E437" s="2">
        <f t="shared" si="32"/>
        <v>10</v>
      </c>
      <c r="F437" s="2" t="s">
        <v>35</v>
      </c>
      <c r="G437" s="18">
        <f>'Concert Info'!$A$9-'Ticket Prices'!B437</f>
        <v>17</v>
      </c>
      <c r="H437" s="18">
        <f>IF(OR(F437='Concert Info'!$C$6, F437='Concert Info'!$C$13), 5, IF(OR(F437='Concert Info'!$C$2,F437='Concert Info'!$C$7), 1, IF(OR(F437='Concert Info'!$C$3, F437='Concert Info'!$C$10, F437='Concert Info'!$C$14), 2, IF(F437='Concert Info'!$C$8, 3, IF(OR(F437='Concert Info'!$C$4, F437='Concert Info'!$C$9), 4, IF(OR(F437='Concert Info'!$C$5, F437='Concert Info'!$C$11), 6, IF(F437='Concert Info'!$C$12, 7)))))))</f>
        <v>4</v>
      </c>
      <c r="I437" s="2">
        <v>7881</v>
      </c>
      <c r="J437" s="2">
        <f>IF('Ticket Prices'!F437='Concert Info'!$C$2,'Concert Info'!$J$2,IF('Ticket Prices'!F437='Concert Info'!$C$3,'Concert Info'!$J$3,IF('Ticket Prices'!F437='Concert Info'!$C$4,'Concert Info'!$J$4,IF('Ticket Prices'!F437='Concert Info'!$C$5,'Concert Info'!$J$5,IF('Ticket Prices'!F437='Concert Info'!$C$6,'Concert Info'!$J$6,IF('Ticket Prices'!F437='Concert Info'!$C$7,'Concert Info'!$J$7,IF('Ticket Prices'!F437='Concert Info'!$C$8,'Concert Info'!$J$8,IF('Ticket Prices'!F437='Concert Info'!$C$9,'Concert Info'!$J$9,IF('Ticket Prices'!F437='Concert Info'!$C$10,'Concert Info'!$J$10,IF('Ticket Prices'!F437='Concert Info'!$C$11,'Concert Info'!$J$11,IF('Ticket Prices'!F437='Concert Info'!$C$12,'Concert Info'!$J$12,IF('Ticket Prices'!F437='Concert Info'!$C$13,'Concert Info'!$J$13,IF('Ticket Prices'!F437='Concert Info'!$C$14,'Concert Info'!$J$14,0)))))))))))))</f>
        <v>1205</v>
      </c>
      <c r="K437" s="31">
        <v>149.5</v>
      </c>
    </row>
    <row r="438" spans="1:11" x14ac:dyDescent="0.25">
      <c r="A438" s="2">
        <v>437</v>
      </c>
      <c r="B438" s="19">
        <v>43892</v>
      </c>
      <c r="C438" s="15">
        <v>433</v>
      </c>
      <c r="D438" s="2" t="s">
        <v>49</v>
      </c>
      <c r="E438" s="2">
        <f t="shared" si="32"/>
        <v>9</v>
      </c>
      <c r="F438" s="2" t="s">
        <v>35</v>
      </c>
      <c r="G438" s="18">
        <f>'Concert Info'!$A$9-'Ticket Prices'!B438</f>
        <v>17</v>
      </c>
      <c r="H438" s="18">
        <f>IF(OR(F438='Concert Info'!$C$6, F438='Concert Info'!$C$13), 5, IF(OR(F438='Concert Info'!$C$2,F438='Concert Info'!$C$7), 1, IF(OR(F438='Concert Info'!$C$3, F438='Concert Info'!$C$10, F438='Concert Info'!$C$14), 2, IF(F438='Concert Info'!$C$8, 3, IF(OR(F438='Concert Info'!$C$4, F438='Concert Info'!$C$9), 4, IF(OR(F438='Concert Info'!$C$5, F438='Concert Info'!$C$11), 6, IF(F438='Concert Info'!$C$12, 7)))))))</f>
        <v>4</v>
      </c>
      <c r="I438" s="2">
        <v>7881</v>
      </c>
      <c r="J438" s="2">
        <f>IF('Ticket Prices'!F438='Concert Info'!$C$2,'Concert Info'!$J$2,IF('Ticket Prices'!F438='Concert Info'!$C$3,'Concert Info'!$J$3,IF('Ticket Prices'!F438='Concert Info'!$C$4,'Concert Info'!$J$4,IF('Ticket Prices'!F438='Concert Info'!$C$5,'Concert Info'!$J$5,IF('Ticket Prices'!F438='Concert Info'!$C$6,'Concert Info'!$J$6,IF('Ticket Prices'!F438='Concert Info'!$C$7,'Concert Info'!$J$7,IF('Ticket Prices'!F438='Concert Info'!$C$8,'Concert Info'!$J$8,IF('Ticket Prices'!F438='Concert Info'!$C$9,'Concert Info'!$J$9,IF('Ticket Prices'!F438='Concert Info'!$C$10,'Concert Info'!$J$10,IF('Ticket Prices'!F438='Concert Info'!$C$11,'Concert Info'!$J$11,IF('Ticket Prices'!F438='Concert Info'!$C$12,'Concert Info'!$J$12,IF('Ticket Prices'!F438='Concert Info'!$C$13,'Concert Info'!$J$13,IF('Ticket Prices'!F438='Concert Info'!$C$14,'Concert Info'!$J$14,0)))))))))))))</f>
        <v>1205</v>
      </c>
      <c r="K438" s="31">
        <v>149.5</v>
      </c>
    </row>
    <row r="439" spans="1:11" x14ac:dyDescent="0.25">
      <c r="A439" s="2">
        <v>438</v>
      </c>
      <c r="B439" s="19">
        <v>43892</v>
      </c>
      <c r="C439" s="15">
        <v>359</v>
      </c>
      <c r="D439" s="2" t="s">
        <v>55</v>
      </c>
      <c r="E439" s="2">
        <f t="shared" si="32"/>
        <v>8</v>
      </c>
      <c r="F439" s="2" t="s">
        <v>35</v>
      </c>
      <c r="G439" s="18">
        <f>'Concert Info'!$A$9-'Ticket Prices'!B439</f>
        <v>17</v>
      </c>
      <c r="H439" s="18">
        <f>IF(OR(F439='Concert Info'!$C$6, F439='Concert Info'!$C$13), 5, IF(OR(F439='Concert Info'!$C$2,F439='Concert Info'!$C$7), 1, IF(OR(F439='Concert Info'!$C$3, F439='Concert Info'!$C$10, F439='Concert Info'!$C$14), 2, IF(F439='Concert Info'!$C$8, 3, IF(OR(F439='Concert Info'!$C$4, F439='Concert Info'!$C$9), 4, IF(OR(F439='Concert Info'!$C$5, F439='Concert Info'!$C$11), 6, IF(F439='Concert Info'!$C$12, 7)))))))</f>
        <v>4</v>
      </c>
      <c r="I439" s="2">
        <v>7881</v>
      </c>
      <c r="J439" s="2">
        <f>IF('Ticket Prices'!F439='Concert Info'!$C$2,'Concert Info'!$J$2,IF('Ticket Prices'!F439='Concert Info'!$C$3,'Concert Info'!$J$3,IF('Ticket Prices'!F439='Concert Info'!$C$4,'Concert Info'!$J$4,IF('Ticket Prices'!F439='Concert Info'!$C$5,'Concert Info'!$J$5,IF('Ticket Prices'!F439='Concert Info'!$C$6,'Concert Info'!$J$6,IF('Ticket Prices'!F439='Concert Info'!$C$7,'Concert Info'!$J$7,IF('Ticket Prices'!F439='Concert Info'!$C$8,'Concert Info'!$J$8,IF('Ticket Prices'!F439='Concert Info'!$C$9,'Concert Info'!$J$9,IF('Ticket Prices'!F439='Concert Info'!$C$10,'Concert Info'!$J$10,IF('Ticket Prices'!F439='Concert Info'!$C$11,'Concert Info'!$J$11,IF('Ticket Prices'!F439='Concert Info'!$C$12,'Concert Info'!$J$12,IF('Ticket Prices'!F439='Concert Info'!$C$13,'Concert Info'!$J$13,IF('Ticket Prices'!F439='Concert Info'!$C$14,'Concert Info'!$J$14,0)))))))))))))</f>
        <v>1205</v>
      </c>
      <c r="K439" s="31">
        <v>145.5</v>
      </c>
    </row>
    <row r="440" spans="1:11" x14ac:dyDescent="0.25">
      <c r="A440" s="2">
        <v>439</v>
      </c>
      <c r="B440" s="19">
        <v>43892</v>
      </c>
      <c r="C440" s="15">
        <v>311</v>
      </c>
      <c r="D440" s="2" t="s">
        <v>56</v>
      </c>
      <c r="E440" s="2">
        <f t="shared" si="32"/>
        <v>6</v>
      </c>
      <c r="F440" s="2" t="s">
        <v>35</v>
      </c>
      <c r="G440" s="18">
        <f>'Concert Info'!$A$9-'Ticket Prices'!B440</f>
        <v>17</v>
      </c>
      <c r="H440" s="18">
        <f>IF(OR(F440='Concert Info'!$C$6, F440='Concert Info'!$C$13), 5, IF(OR(F440='Concert Info'!$C$2,F440='Concert Info'!$C$7), 1, IF(OR(F440='Concert Info'!$C$3, F440='Concert Info'!$C$10, F440='Concert Info'!$C$14), 2, IF(F440='Concert Info'!$C$8, 3, IF(OR(F440='Concert Info'!$C$4, F440='Concert Info'!$C$9), 4, IF(OR(F440='Concert Info'!$C$5, F440='Concert Info'!$C$11), 6, IF(F440='Concert Info'!$C$12, 7)))))))</f>
        <v>4</v>
      </c>
      <c r="I440" s="2">
        <v>7881</v>
      </c>
      <c r="J440" s="2">
        <f>IF('Ticket Prices'!F440='Concert Info'!$C$2,'Concert Info'!$J$2,IF('Ticket Prices'!F440='Concert Info'!$C$3,'Concert Info'!$J$3,IF('Ticket Prices'!F440='Concert Info'!$C$4,'Concert Info'!$J$4,IF('Ticket Prices'!F440='Concert Info'!$C$5,'Concert Info'!$J$5,IF('Ticket Prices'!F440='Concert Info'!$C$6,'Concert Info'!$J$6,IF('Ticket Prices'!F440='Concert Info'!$C$7,'Concert Info'!$J$7,IF('Ticket Prices'!F440='Concert Info'!$C$8,'Concert Info'!$J$8,IF('Ticket Prices'!F440='Concert Info'!$C$9,'Concert Info'!$J$9,IF('Ticket Prices'!F440='Concert Info'!$C$10,'Concert Info'!$J$10,IF('Ticket Prices'!F440='Concert Info'!$C$11,'Concert Info'!$J$11,IF('Ticket Prices'!F440='Concert Info'!$C$12,'Concert Info'!$J$12,IF('Ticket Prices'!F440='Concert Info'!$C$13,'Concert Info'!$J$13,IF('Ticket Prices'!F440='Concert Info'!$C$14,'Concert Info'!$J$14,0)))))))))))))</f>
        <v>1205</v>
      </c>
      <c r="K440" s="31">
        <v>99.5</v>
      </c>
    </row>
    <row r="441" spans="1:11" x14ac:dyDescent="0.25">
      <c r="A441" s="2">
        <v>440</v>
      </c>
      <c r="B441" s="19">
        <v>43892</v>
      </c>
      <c r="C441" s="15">
        <v>400</v>
      </c>
      <c r="D441" s="2" t="s">
        <v>68</v>
      </c>
      <c r="E441" s="2">
        <f t="shared" si="32"/>
        <v>7</v>
      </c>
      <c r="F441" s="2" t="s">
        <v>35</v>
      </c>
      <c r="G441" s="18">
        <f>'Concert Info'!$A$9-'Ticket Prices'!B441</f>
        <v>17</v>
      </c>
      <c r="H441" s="18">
        <f>IF(OR(F441='Concert Info'!$C$6, F441='Concert Info'!$C$13), 5, IF(OR(F441='Concert Info'!$C$2,F441='Concert Info'!$C$7), 1, IF(OR(F441='Concert Info'!$C$3, F441='Concert Info'!$C$10, F441='Concert Info'!$C$14), 2, IF(F441='Concert Info'!$C$8, 3, IF(OR(F441='Concert Info'!$C$4, F441='Concert Info'!$C$9), 4, IF(OR(F441='Concert Info'!$C$5, F441='Concert Info'!$C$11), 6, IF(F441='Concert Info'!$C$12, 7)))))))</f>
        <v>4</v>
      </c>
      <c r="I441" s="2">
        <v>7881</v>
      </c>
      <c r="J441" s="2">
        <f>IF('Ticket Prices'!F441='Concert Info'!$C$2,'Concert Info'!$J$2,IF('Ticket Prices'!F441='Concert Info'!$C$3,'Concert Info'!$J$3,IF('Ticket Prices'!F441='Concert Info'!$C$4,'Concert Info'!$J$4,IF('Ticket Prices'!F441='Concert Info'!$C$5,'Concert Info'!$J$5,IF('Ticket Prices'!F441='Concert Info'!$C$6,'Concert Info'!$J$6,IF('Ticket Prices'!F441='Concert Info'!$C$7,'Concert Info'!$J$7,IF('Ticket Prices'!F441='Concert Info'!$C$8,'Concert Info'!$J$8,IF('Ticket Prices'!F441='Concert Info'!$C$9,'Concert Info'!$J$9,IF('Ticket Prices'!F441='Concert Info'!$C$10,'Concert Info'!$J$10,IF('Ticket Prices'!F441='Concert Info'!$C$11,'Concert Info'!$J$11,IF('Ticket Prices'!F441='Concert Info'!$C$12,'Concert Info'!$J$12,IF('Ticket Prices'!F441='Concert Info'!$C$13,'Concert Info'!$J$13,IF('Ticket Prices'!F441='Concert Info'!$C$14,'Concert Info'!$J$14,0)))))))))))))</f>
        <v>1205</v>
      </c>
      <c r="K441" s="31">
        <v>149.5</v>
      </c>
    </row>
    <row r="442" spans="1:11" x14ac:dyDescent="0.25">
      <c r="A442" s="2">
        <v>441</v>
      </c>
      <c r="B442" s="19">
        <v>43892</v>
      </c>
      <c r="C442" s="15">
        <v>372</v>
      </c>
      <c r="D442" s="2" t="s">
        <v>69</v>
      </c>
      <c r="E442" s="2">
        <f t="shared" si="32"/>
        <v>5</v>
      </c>
      <c r="F442" s="2" t="s">
        <v>35</v>
      </c>
      <c r="G442" s="18">
        <f>'Concert Info'!$A$9-'Ticket Prices'!B442</f>
        <v>17</v>
      </c>
      <c r="H442" s="18">
        <f>IF(OR(F442='Concert Info'!$C$6, F442='Concert Info'!$C$13), 5, IF(OR(F442='Concert Info'!$C$2,F442='Concert Info'!$C$7), 1, IF(OR(F442='Concert Info'!$C$3, F442='Concert Info'!$C$10, F442='Concert Info'!$C$14), 2, IF(F442='Concert Info'!$C$8, 3, IF(OR(F442='Concert Info'!$C$4, F442='Concert Info'!$C$9), 4, IF(OR(F442='Concert Info'!$C$5, F442='Concert Info'!$C$11), 6, IF(F442='Concert Info'!$C$12, 7)))))))</f>
        <v>4</v>
      </c>
      <c r="I442" s="2">
        <v>7881</v>
      </c>
      <c r="J442" s="2">
        <f>IF('Ticket Prices'!F442='Concert Info'!$C$2,'Concert Info'!$J$2,IF('Ticket Prices'!F442='Concert Info'!$C$3,'Concert Info'!$J$3,IF('Ticket Prices'!F442='Concert Info'!$C$4,'Concert Info'!$J$4,IF('Ticket Prices'!F442='Concert Info'!$C$5,'Concert Info'!$J$5,IF('Ticket Prices'!F442='Concert Info'!$C$6,'Concert Info'!$J$6,IF('Ticket Prices'!F442='Concert Info'!$C$7,'Concert Info'!$J$7,IF('Ticket Prices'!F442='Concert Info'!$C$8,'Concert Info'!$J$8,IF('Ticket Prices'!F442='Concert Info'!$C$9,'Concert Info'!$J$9,IF('Ticket Prices'!F442='Concert Info'!$C$10,'Concert Info'!$J$10,IF('Ticket Prices'!F442='Concert Info'!$C$11,'Concert Info'!$J$11,IF('Ticket Prices'!F442='Concert Info'!$C$12,'Concert Info'!$J$12,IF('Ticket Prices'!F442='Concert Info'!$C$13,'Concert Info'!$J$13,IF('Ticket Prices'!F442='Concert Info'!$C$14,'Concert Info'!$J$14,0)))))))))))))</f>
        <v>1205</v>
      </c>
      <c r="K442" s="31">
        <v>149.5</v>
      </c>
    </row>
    <row r="443" spans="1:11" x14ac:dyDescent="0.25">
      <c r="A443" s="2">
        <v>442</v>
      </c>
      <c r="B443" s="19">
        <v>43892</v>
      </c>
      <c r="C443" s="15">
        <v>301</v>
      </c>
      <c r="D443" s="2" t="s">
        <v>57</v>
      </c>
      <c r="E443" s="2">
        <f t="shared" si="32"/>
        <v>4</v>
      </c>
      <c r="F443" s="2" t="s">
        <v>35</v>
      </c>
      <c r="G443" s="18">
        <f>'Concert Info'!$A$9-'Ticket Prices'!B443</f>
        <v>17</v>
      </c>
      <c r="H443" s="18">
        <f>IF(OR(F443='Concert Info'!$C$6, F443='Concert Info'!$C$13), 5, IF(OR(F443='Concert Info'!$C$2,F443='Concert Info'!$C$7), 1, IF(OR(F443='Concert Info'!$C$3, F443='Concert Info'!$C$10, F443='Concert Info'!$C$14), 2, IF(F443='Concert Info'!$C$8, 3, IF(OR(F443='Concert Info'!$C$4, F443='Concert Info'!$C$9), 4, IF(OR(F443='Concert Info'!$C$5, F443='Concert Info'!$C$11), 6, IF(F443='Concert Info'!$C$12, 7)))))))</f>
        <v>4</v>
      </c>
      <c r="I443" s="2">
        <v>7881</v>
      </c>
      <c r="J443" s="2">
        <f>IF('Ticket Prices'!F443='Concert Info'!$C$2,'Concert Info'!$J$2,IF('Ticket Prices'!F443='Concert Info'!$C$3,'Concert Info'!$J$3,IF('Ticket Prices'!F443='Concert Info'!$C$4,'Concert Info'!$J$4,IF('Ticket Prices'!F443='Concert Info'!$C$5,'Concert Info'!$J$5,IF('Ticket Prices'!F443='Concert Info'!$C$6,'Concert Info'!$J$6,IF('Ticket Prices'!F443='Concert Info'!$C$7,'Concert Info'!$J$7,IF('Ticket Prices'!F443='Concert Info'!$C$8,'Concert Info'!$J$8,IF('Ticket Prices'!F443='Concert Info'!$C$9,'Concert Info'!$J$9,IF('Ticket Prices'!F443='Concert Info'!$C$10,'Concert Info'!$J$10,IF('Ticket Prices'!F443='Concert Info'!$C$11,'Concert Info'!$J$11,IF('Ticket Prices'!F443='Concert Info'!$C$12,'Concert Info'!$J$12,IF('Ticket Prices'!F443='Concert Info'!$C$13,'Concert Info'!$J$13,IF('Ticket Prices'!F443='Concert Info'!$C$14,'Concert Info'!$J$14,0)))))))))))))</f>
        <v>1205</v>
      </c>
      <c r="K443" s="31">
        <v>59.5</v>
      </c>
    </row>
    <row r="444" spans="1:11" x14ac:dyDescent="0.25">
      <c r="A444" s="2">
        <v>443</v>
      </c>
      <c r="B444" s="19">
        <v>43892</v>
      </c>
      <c r="C444" s="15">
        <v>307</v>
      </c>
      <c r="D444" s="2" t="s">
        <v>58</v>
      </c>
      <c r="E444" s="2">
        <f t="shared" si="32"/>
        <v>3</v>
      </c>
      <c r="F444" s="2" t="s">
        <v>35</v>
      </c>
      <c r="G444" s="18">
        <f>'Concert Info'!$A$9-'Ticket Prices'!B444</f>
        <v>17</v>
      </c>
      <c r="H444" s="18">
        <f>IF(OR(F444='Concert Info'!$C$6, F444='Concert Info'!$C$13), 5, IF(OR(F444='Concert Info'!$C$2,F444='Concert Info'!$C$7), 1, IF(OR(F444='Concert Info'!$C$3, F444='Concert Info'!$C$10, F444='Concert Info'!$C$14), 2, IF(F444='Concert Info'!$C$8, 3, IF(OR(F444='Concert Info'!$C$4, F444='Concert Info'!$C$9), 4, IF(OR(F444='Concert Info'!$C$5, F444='Concert Info'!$C$11), 6, IF(F444='Concert Info'!$C$12, 7)))))))</f>
        <v>4</v>
      </c>
      <c r="I444" s="2">
        <v>7881</v>
      </c>
      <c r="J444" s="2">
        <f>IF('Ticket Prices'!F444='Concert Info'!$C$2,'Concert Info'!$J$2,IF('Ticket Prices'!F444='Concert Info'!$C$3,'Concert Info'!$J$3,IF('Ticket Prices'!F444='Concert Info'!$C$4,'Concert Info'!$J$4,IF('Ticket Prices'!F444='Concert Info'!$C$5,'Concert Info'!$J$5,IF('Ticket Prices'!F444='Concert Info'!$C$6,'Concert Info'!$J$6,IF('Ticket Prices'!F444='Concert Info'!$C$7,'Concert Info'!$J$7,IF('Ticket Prices'!F444='Concert Info'!$C$8,'Concert Info'!$J$8,IF('Ticket Prices'!F444='Concert Info'!$C$9,'Concert Info'!$J$9,IF('Ticket Prices'!F444='Concert Info'!$C$10,'Concert Info'!$J$10,IF('Ticket Prices'!F444='Concert Info'!$C$11,'Concert Info'!$J$11,IF('Ticket Prices'!F444='Concert Info'!$C$12,'Concert Info'!$J$12,IF('Ticket Prices'!F444='Concert Info'!$C$13,'Concert Info'!$J$13,IF('Ticket Prices'!F444='Concert Info'!$C$14,'Concert Info'!$J$14,0)))))))))))))</f>
        <v>1205</v>
      </c>
      <c r="K444" s="31">
        <v>39.5</v>
      </c>
    </row>
    <row r="445" spans="1:11" x14ac:dyDescent="0.25">
      <c r="A445" s="2">
        <v>444</v>
      </c>
      <c r="B445" s="19">
        <v>43892</v>
      </c>
      <c r="C445" s="15">
        <v>438</v>
      </c>
      <c r="D445" s="2" t="s">
        <v>52</v>
      </c>
      <c r="E445" s="2">
        <f t="shared" si="32"/>
        <v>10</v>
      </c>
      <c r="F445" s="2" t="s">
        <v>38</v>
      </c>
      <c r="G445" s="18">
        <f>'Concert Info'!$A$10-'Ticket Prices'!B445</f>
        <v>22</v>
      </c>
      <c r="H445" s="18">
        <f>IF(OR(F445='Concert Info'!$C$6, F445='Concert Info'!$C$13), 5, IF(OR(F445='Concert Info'!$C$2,F445='Concert Info'!$C$7), 1, IF(OR(F445='Concert Info'!$C$3, F445='Concert Info'!$C$10, F445='Concert Info'!$C$14), 2, IF(F445='Concert Info'!$C$8, 3, IF(OR(F445='Concert Info'!$C$4, F445='Concert Info'!$C$9), 4, IF(OR(F445='Concert Info'!$C$5, F445='Concert Info'!$C$11), 6, IF(F445='Concert Info'!$C$12, 7)))))))</f>
        <v>2</v>
      </c>
      <c r="I445" s="2">
        <v>7817</v>
      </c>
      <c r="J445" s="2">
        <f>IF('Ticket Prices'!F445='Concert Info'!$C$2,'Concert Info'!$J$2,IF('Ticket Prices'!F445='Concert Info'!$C$3,'Concert Info'!$J$3,IF('Ticket Prices'!F445='Concert Info'!$C$4,'Concert Info'!$J$4,IF('Ticket Prices'!F445='Concert Info'!$C$5,'Concert Info'!$J$5,IF('Ticket Prices'!F445='Concert Info'!$C$6,'Concert Info'!$J$6,IF('Ticket Prices'!F445='Concert Info'!$C$7,'Concert Info'!$J$7,IF('Ticket Prices'!F445='Concert Info'!$C$8,'Concert Info'!$J$8,IF('Ticket Prices'!F445='Concert Info'!$C$9,'Concert Info'!$J$9,IF('Ticket Prices'!F445='Concert Info'!$C$10,'Concert Info'!$J$10,IF('Ticket Prices'!F445='Concert Info'!$C$11,'Concert Info'!$J$11,IF('Ticket Prices'!F445='Concert Info'!$C$12,'Concert Info'!$J$12,IF('Ticket Prices'!F445='Concert Info'!$C$13,'Concert Info'!$J$13,IF('Ticket Prices'!F445='Concert Info'!$C$14,'Concert Info'!$J$14,0)))))))))))))</f>
        <v>585</v>
      </c>
      <c r="K445" s="31">
        <f t="shared" ref="K445:K451" si="35">IF(OR(D445="Pit", D445="Floor", D445="100A", D445="100B"), 149.5, IF(OR(D445="200A", D445="200B"), 99.5, 39.5))</f>
        <v>149.5</v>
      </c>
    </row>
    <row r="446" spans="1:11" x14ac:dyDescent="0.25">
      <c r="A446" s="2">
        <v>445</v>
      </c>
      <c r="B446" s="19">
        <v>43892</v>
      </c>
      <c r="C446" s="15">
        <v>447</v>
      </c>
      <c r="D446" s="2" t="s">
        <v>55</v>
      </c>
      <c r="E446" s="2">
        <f t="shared" si="32"/>
        <v>8</v>
      </c>
      <c r="F446" s="2" t="s">
        <v>38</v>
      </c>
      <c r="G446" s="18">
        <f>'Concert Info'!$A$10-'Ticket Prices'!B446</f>
        <v>22</v>
      </c>
      <c r="H446" s="18">
        <f>IF(OR(F446='Concert Info'!$C$6, F446='Concert Info'!$C$13), 5, IF(OR(F446='Concert Info'!$C$2,F446='Concert Info'!$C$7), 1, IF(OR(F446='Concert Info'!$C$3, F446='Concert Info'!$C$10, F446='Concert Info'!$C$14), 2, IF(F446='Concert Info'!$C$8, 3, IF(OR(F446='Concert Info'!$C$4, F446='Concert Info'!$C$9), 4, IF(OR(F446='Concert Info'!$C$5, F446='Concert Info'!$C$11), 6, IF(F446='Concert Info'!$C$12, 7)))))))</f>
        <v>2</v>
      </c>
      <c r="I446" s="2">
        <v>7817</v>
      </c>
      <c r="J446" s="2">
        <f>IF('Ticket Prices'!F446='Concert Info'!$C$2,'Concert Info'!$J$2,IF('Ticket Prices'!F446='Concert Info'!$C$3,'Concert Info'!$J$3,IF('Ticket Prices'!F446='Concert Info'!$C$4,'Concert Info'!$J$4,IF('Ticket Prices'!F446='Concert Info'!$C$5,'Concert Info'!$J$5,IF('Ticket Prices'!F446='Concert Info'!$C$6,'Concert Info'!$J$6,IF('Ticket Prices'!F446='Concert Info'!$C$7,'Concert Info'!$J$7,IF('Ticket Prices'!F446='Concert Info'!$C$8,'Concert Info'!$J$8,IF('Ticket Prices'!F446='Concert Info'!$C$9,'Concert Info'!$J$9,IF('Ticket Prices'!F446='Concert Info'!$C$10,'Concert Info'!$J$10,IF('Ticket Prices'!F446='Concert Info'!$C$11,'Concert Info'!$J$11,IF('Ticket Prices'!F446='Concert Info'!$C$12,'Concert Info'!$J$12,IF('Ticket Prices'!F446='Concert Info'!$C$13,'Concert Info'!$J$13,IF('Ticket Prices'!F446='Concert Info'!$C$14,'Concert Info'!$J$14,0)))))))))))))</f>
        <v>585</v>
      </c>
      <c r="K446" s="31">
        <f t="shared" si="35"/>
        <v>149.5</v>
      </c>
    </row>
    <row r="447" spans="1:11" x14ac:dyDescent="0.25">
      <c r="A447" s="2">
        <v>446</v>
      </c>
      <c r="B447" s="19">
        <v>43892</v>
      </c>
      <c r="C447" s="15">
        <v>395</v>
      </c>
      <c r="D447" s="2" t="s">
        <v>56</v>
      </c>
      <c r="E447" s="2">
        <f t="shared" si="32"/>
        <v>6</v>
      </c>
      <c r="F447" s="2" t="s">
        <v>38</v>
      </c>
      <c r="G447" s="18">
        <f>'Concert Info'!$A$10-'Ticket Prices'!B447</f>
        <v>22</v>
      </c>
      <c r="H447" s="18">
        <f>IF(OR(F447='Concert Info'!$C$6, F447='Concert Info'!$C$13), 5, IF(OR(F447='Concert Info'!$C$2,F447='Concert Info'!$C$7), 1, IF(OR(F447='Concert Info'!$C$3, F447='Concert Info'!$C$10, F447='Concert Info'!$C$14), 2, IF(F447='Concert Info'!$C$8, 3, IF(OR(F447='Concert Info'!$C$4, F447='Concert Info'!$C$9), 4, IF(OR(F447='Concert Info'!$C$5, F447='Concert Info'!$C$11), 6, IF(F447='Concert Info'!$C$12, 7)))))))</f>
        <v>2</v>
      </c>
      <c r="I447" s="2">
        <v>7817</v>
      </c>
      <c r="J447" s="2">
        <f>IF('Ticket Prices'!F447='Concert Info'!$C$2,'Concert Info'!$J$2,IF('Ticket Prices'!F447='Concert Info'!$C$3,'Concert Info'!$J$3,IF('Ticket Prices'!F447='Concert Info'!$C$4,'Concert Info'!$J$4,IF('Ticket Prices'!F447='Concert Info'!$C$5,'Concert Info'!$J$5,IF('Ticket Prices'!F447='Concert Info'!$C$6,'Concert Info'!$J$6,IF('Ticket Prices'!F447='Concert Info'!$C$7,'Concert Info'!$J$7,IF('Ticket Prices'!F447='Concert Info'!$C$8,'Concert Info'!$J$8,IF('Ticket Prices'!F447='Concert Info'!$C$9,'Concert Info'!$J$9,IF('Ticket Prices'!F447='Concert Info'!$C$10,'Concert Info'!$J$10,IF('Ticket Prices'!F447='Concert Info'!$C$11,'Concert Info'!$J$11,IF('Ticket Prices'!F447='Concert Info'!$C$12,'Concert Info'!$J$12,IF('Ticket Prices'!F447='Concert Info'!$C$13,'Concert Info'!$J$13,IF('Ticket Prices'!F447='Concert Info'!$C$14,'Concert Info'!$J$14,0)))))))))))))</f>
        <v>585</v>
      </c>
      <c r="K447" s="31">
        <f t="shared" si="35"/>
        <v>149.5</v>
      </c>
    </row>
    <row r="448" spans="1:11" x14ac:dyDescent="0.25">
      <c r="A448" s="2">
        <v>447</v>
      </c>
      <c r="B448" s="19">
        <v>43892</v>
      </c>
      <c r="C448" s="15">
        <v>355</v>
      </c>
      <c r="D448" s="2" t="s">
        <v>57</v>
      </c>
      <c r="E448" s="2">
        <f t="shared" si="32"/>
        <v>4</v>
      </c>
      <c r="F448" s="2" t="s">
        <v>38</v>
      </c>
      <c r="G448" s="18">
        <f>'Concert Info'!$A$10-'Ticket Prices'!B448</f>
        <v>22</v>
      </c>
      <c r="H448" s="18">
        <f>IF(OR(F448='Concert Info'!$C$6, F448='Concert Info'!$C$13), 5, IF(OR(F448='Concert Info'!$C$2,F448='Concert Info'!$C$7), 1, IF(OR(F448='Concert Info'!$C$3, F448='Concert Info'!$C$10, F448='Concert Info'!$C$14), 2, IF(F448='Concert Info'!$C$8, 3, IF(OR(F448='Concert Info'!$C$4, F448='Concert Info'!$C$9), 4, IF(OR(F448='Concert Info'!$C$5, F448='Concert Info'!$C$11), 6, IF(F448='Concert Info'!$C$12, 7)))))))</f>
        <v>2</v>
      </c>
      <c r="I448" s="2">
        <v>7817</v>
      </c>
      <c r="J448" s="2">
        <f>IF('Ticket Prices'!F448='Concert Info'!$C$2,'Concert Info'!$J$2,IF('Ticket Prices'!F448='Concert Info'!$C$3,'Concert Info'!$J$3,IF('Ticket Prices'!F448='Concert Info'!$C$4,'Concert Info'!$J$4,IF('Ticket Prices'!F448='Concert Info'!$C$5,'Concert Info'!$J$5,IF('Ticket Prices'!F448='Concert Info'!$C$6,'Concert Info'!$J$6,IF('Ticket Prices'!F448='Concert Info'!$C$7,'Concert Info'!$J$7,IF('Ticket Prices'!F448='Concert Info'!$C$8,'Concert Info'!$J$8,IF('Ticket Prices'!F448='Concert Info'!$C$9,'Concert Info'!$J$9,IF('Ticket Prices'!F448='Concert Info'!$C$10,'Concert Info'!$J$10,IF('Ticket Prices'!F448='Concert Info'!$C$11,'Concert Info'!$J$11,IF('Ticket Prices'!F448='Concert Info'!$C$12,'Concert Info'!$J$12,IF('Ticket Prices'!F448='Concert Info'!$C$13,'Concert Info'!$J$13,IF('Ticket Prices'!F448='Concert Info'!$C$14,'Concert Info'!$J$14,0)))))))))))))</f>
        <v>585</v>
      </c>
      <c r="K448" s="31">
        <f t="shared" si="35"/>
        <v>99.5</v>
      </c>
    </row>
    <row r="449" spans="1:11" x14ac:dyDescent="0.25">
      <c r="A449" s="2">
        <v>448</v>
      </c>
      <c r="B449" s="19">
        <v>43892</v>
      </c>
      <c r="C449" s="15">
        <v>430</v>
      </c>
      <c r="D449" s="2" t="s">
        <v>58</v>
      </c>
      <c r="E449" s="2">
        <f t="shared" si="32"/>
        <v>3</v>
      </c>
      <c r="F449" s="2" t="s">
        <v>38</v>
      </c>
      <c r="G449" s="18">
        <f>'Concert Info'!$A$10-'Ticket Prices'!B449</f>
        <v>22</v>
      </c>
      <c r="H449" s="18">
        <f>IF(OR(F449='Concert Info'!$C$6, F449='Concert Info'!$C$13), 5, IF(OR(F449='Concert Info'!$C$2,F449='Concert Info'!$C$7), 1, IF(OR(F449='Concert Info'!$C$3, F449='Concert Info'!$C$10, F449='Concert Info'!$C$14), 2, IF(F449='Concert Info'!$C$8, 3, IF(OR(F449='Concert Info'!$C$4, F449='Concert Info'!$C$9), 4, IF(OR(F449='Concert Info'!$C$5, F449='Concert Info'!$C$11), 6, IF(F449='Concert Info'!$C$12, 7)))))))</f>
        <v>2</v>
      </c>
      <c r="I449" s="2">
        <v>7817</v>
      </c>
      <c r="J449" s="2">
        <f>IF('Ticket Prices'!F449='Concert Info'!$C$2,'Concert Info'!$J$2,IF('Ticket Prices'!F449='Concert Info'!$C$3,'Concert Info'!$J$3,IF('Ticket Prices'!F449='Concert Info'!$C$4,'Concert Info'!$J$4,IF('Ticket Prices'!F449='Concert Info'!$C$5,'Concert Info'!$J$5,IF('Ticket Prices'!F449='Concert Info'!$C$6,'Concert Info'!$J$6,IF('Ticket Prices'!F449='Concert Info'!$C$7,'Concert Info'!$J$7,IF('Ticket Prices'!F449='Concert Info'!$C$8,'Concert Info'!$J$8,IF('Ticket Prices'!F449='Concert Info'!$C$9,'Concert Info'!$J$9,IF('Ticket Prices'!F449='Concert Info'!$C$10,'Concert Info'!$J$10,IF('Ticket Prices'!F449='Concert Info'!$C$11,'Concert Info'!$J$11,IF('Ticket Prices'!F449='Concert Info'!$C$12,'Concert Info'!$J$12,IF('Ticket Prices'!F449='Concert Info'!$C$13,'Concert Info'!$J$13,IF('Ticket Prices'!F449='Concert Info'!$C$14,'Concert Info'!$J$14,0)))))))))))))</f>
        <v>585</v>
      </c>
      <c r="K449" s="31">
        <f t="shared" si="35"/>
        <v>99.5</v>
      </c>
    </row>
    <row r="450" spans="1:11" x14ac:dyDescent="0.25">
      <c r="A450" s="2">
        <v>449</v>
      </c>
      <c r="B450" s="19">
        <v>43892</v>
      </c>
      <c r="C450" s="15">
        <v>249</v>
      </c>
      <c r="D450" s="2" t="s">
        <v>60</v>
      </c>
      <c r="E450" s="2">
        <f t="shared" ref="E450:E513" si="36">IF(D450="Pit", 10, IF(D450="Floor", 9, IF(D450="100A", 8, IF(D450="100B", 6, IF(D450="SuiteA", 7, IF(D450="SuiteB", 5, IF(D450="200A", 4, IF(D450="200B",3,IF(D450="300A", 2, IF(D450="300B", 1, 0))))))))))</f>
        <v>2</v>
      </c>
      <c r="F450" s="2" t="s">
        <v>38</v>
      </c>
      <c r="G450" s="18">
        <f>'Concert Info'!$A$10-'Ticket Prices'!B450</f>
        <v>22</v>
      </c>
      <c r="H450" s="18">
        <f>IF(OR(F450='Concert Info'!$C$6, F450='Concert Info'!$C$13), 5, IF(OR(F450='Concert Info'!$C$2,F450='Concert Info'!$C$7), 1, IF(OR(F450='Concert Info'!$C$3, F450='Concert Info'!$C$10, F450='Concert Info'!$C$14), 2, IF(F450='Concert Info'!$C$8, 3, IF(OR(F450='Concert Info'!$C$4, F450='Concert Info'!$C$9), 4, IF(OR(F450='Concert Info'!$C$5, F450='Concert Info'!$C$11), 6, IF(F450='Concert Info'!$C$12, 7)))))))</f>
        <v>2</v>
      </c>
      <c r="I450" s="2">
        <v>7817</v>
      </c>
      <c r="J450" s="2">
        <f>IF('Ticket Prices'!F450='Concert Info'!$C$2,'Concert Info'!$J$2,IF('Ticket Prices'!F450='Concert Info'!$C$3,'Concert Info'!$J$3,IF('Ticket Prices'!F450='Concert Info'!$C$4,'Concert Info'!$J$4,IF('Ticket Prices'!F450='Concert Info'!$C$5,'Concert Info'!$J$5,IF('Ticket Prices'!F450='Concert Info'!$C$6,'Concert Info'!$J$6,IF('Ticket Prices'!F450='Concert Info'!$C$7,'Concert Info'!$J$7,IF('Ticket Prices'!F450='Concert Info'!$C$8,'Concert Info'!$J$8,IF('Ticket Prices'!F450='Concert Info'!$C$9,'Concert Info'!$J$9,IF('Ticket Prices'!F450='Concert Info'!$C$10,'Concert Info'!$J$10,IF('Ticket Prices'!F450='Concert Info'!$C$11,'Concert Info'!$J$11,IF('Ticket Prices'!F450='Concert Info'!$C$12,'Concert Info'!$J$12,IF('Ticket Prices'!F450='Concert Info'!$C$13,'Concert Info'!$J$13,IF('Ticket Prices'!F450='Concert Info'!$C$14,'Concert Info'!$J$14,0)))))))))))))</f>
        <v>585</v>
      </c>
      <c r="K450" s="31">
        <f t="shared" si="35"/>
        <v>39.5</v>
      </c>
    </row>
    <row r="451" spans="1:11" x14ac:dyDescent="0.25">
      <c r="A451" s="2">
        <v>450</v>
      </c>
      <c r="B451" s="19">
        <v>43892</v>
      </c>
      <c r="C451" s="15">
        <v>256</v>
      </c>
      <c r="D451" s="2" t="s">
        <v>59</v>
      </c>
      <c r="E451" s="2">
        <f t="shared" si="36"/>
        <v>1</v>
      </c>
      <c r="F451" s="2" t="s">
        <v>38</v>
      </c>
      <c r="G451" s="18">
        <f>'Concert Info'!$A$10-'Ticket Prices'!B451</f>
        <v>22</v>
      </c>
      <c r="H451" s="18">
        <f>IF(OR(F451='Concert Info'!$C$6, F451='Concert Info'!$C$13), 5, IF(OR(F451='Concert Info'!$C$2,F451='Concert Info'!$C$7), 1, IF(OR(F451='Concert Info'!$C$3, F451='Concert Info'!$C$10, F451='Concert Info'!$C$14), 2, IF(F451='Concert Info'!$C$8, 3, IF(OR(F451='Concert Info'!$C$4, F451='Concert Info'!$C$9), 4, IF(OR(F451='Concert Info'!$C$5, F451='Concert Info'!$C$11), 6, IF(F451='Concert Info'!$C$12, 7)))))))</f>
        <v>2</v>
      </c>
      <c r="I451" s="2">
        <v>7817</v>
      </c>
      <c r="J451" s="2">
        <f>IF('Ticket Prices'!F451='Concert Info'!$C$2,'Concert Info'!$J$2,IF('Ticket Prices'!F451='Concert Info'!$C$3,'Concert Info'!$J$3,IF('Ticket Prices'!F451='Concert Info'!$C$4,'Concert Info'!$J$4,IF('Ticket Prices'!F451='Concert Info'!$C$5,'Concert Info'!$J$5,IF('Ticket Prices'!F451='Concert Info'!$C$6,'Concert Info'!$J$6,IF('Ticket Prices'!F451='Concert Info'!$C$7,'Concert Info'!$J$7,IF('Ticket Prices'!F451='Concert Info'!$C$8,'Concert Info'!$J$8,IF('Ticket Prices'!F451='Concert Info'!$C$9,'Concert Info'!$J$9,IF('Ticket Prices'!F451='Concert Info'!$C$10,'Concert Info'!$J$10,IF('Ticket Prices'!F451='Concert Info'!$C$11,'Concert Info'!$J$11,IF('Ticket Prices'!F451='Concert Info'!$C$12,'Concert Info'!$J$12,IF('Ticket Prices'!F451='Concert Info'!$C$13,'Concert Info'!$J$13,IF('Ticket Prices'!F451='Concert Info'!$C$14,'Concert Info'!$J$14,0)))))))))))))</f>
        <v>585</v>
      </c>
      <c r="K451" s="31">
        <f t="shared" si="35"/>
        <v>39.5</v>
      </c>
    </row>
    <row r="452" spans="1:11" x14ac:dyDescent="0.25">
      <c r="A452" s="2">
        <v>451</v>
      </c>
      <c r="B452" s="19">
        <v>43892</v>
      </c>
      <c r="C452" s="15">
        <v>469</v>
      </c>
      <c r="D452" s="2" t="s">
        <v>52</v>
      </c>
      <c r="E452" s="2">
        <f t="shared" si="36"/>
        <v>10</v>
      </c>
      <c r="F452" s="2" t="s">
        <v>41</v>
      </c>
      <c r="G452" s="18">
        <f>'Concert Info'!$A$11-'Ticket Prices'!B452</f>
        <v>26</v>
      </c>
      <c r="H452" s="18">
        <f>IF(OR(F452='Concert Info'!$C$6, F452='Concert Info'!$C$13), 5, IF(OR(F452='Concert Info'!$C$2,F452='Concert Info'!$C$7), 1, IF(OR(F452='Concert Info'!$C$3, F452='Concert Info'!$C$10, F452='Concert Info'!$C$14), 2, IF(F452='Concert Info'!$C$8, 3, IF(OR(F452='Concert Info'!$C$4, F452='Concert Info'!$C$9), 4, IF(OR(F452='Concert Info'!$C$5, F452='Concert Info'!$C$11), 6, IF(F452='Concert Info'!$C$12, 7)))))))</f>
        <v>6</v>
      </c>
      <c r="I452" s="2">
        <v>7972</v>
      </c>
      <c r="J452" s="2">
        <f>IF('Ticket Prices'!F452='Concert Info'!$C$2,'Concert Info'!$J$2,IF('Ticket Prices'!F452='Concert Info'!$C$3,'Concert Info'!$J$3,IF('Ticket Prices'!F452='Concert Info'!$C$4,'Concert Info'!$J$4,IF('Ticket Prices'!F452='Concert Info'!$C$5,'Concert Info'!$J$5,IF('Ticket Prices'!F452='Concert Info'!$C$6,'Concert Info'!$J$6,IF('Ticket Prices'!F452='Concert Info'!$C$7,'Concert Info'!$J$7,IF('Ticket Prices'!F452='Concert Info'!$C$8,'Concert Info'!$J$8,IF('Ticket Prices'!F452='Concert Info'!$C$9,'Concert Info'!$J$9,IF('Ticket Prices'!F452='Concert Info'!$C$10,'Concert Info'!$J$10,IF('Ticket Prices'!F452='Concert Info'!$C$11,'Concert Info'!$J$11,IF('Ticket Prices'!F452='Concert Info'!$C$12,'Concert Info'!$J$12,IF('Ticket Prices'!F452='Concert Info'!$C$13,'Concert Info'!$J$13,IF('Ticket Prices'!F452='Concert Info'!$C$14,'Concert Info'!$J$14,0)))))))))))))</f>
        <v>916</v>
      </c>
      <c r="K452" s="31">
        <f t="shared" ref="K452:K459" si="37">IF(OR(D452="Pit", D452="Floor"), 123, IF(OR(D452="100A", D452="100B"), 73, IF(OR(D452="200A", D452="200B"), 53.5, 34.4)))</f>
        <v>123</v>
      </c>
    </row>
    <row r="453" spans="1:11" x14ac:dyDescent="0.25">
      <c r="A453" s="2">
        <v>452</v>
      </c>
      <c r="B453" s="19">
        <v>43892</v>
      </c>
      <c r="C453" s="15">
        <v>421</v>
      </c>
      <c r="D453" s="2" t="s">
        <v>49</v>
      </c>
      <c r="E453" s="2">
        <f t="shared" si="36"/>
        <v>9</v>
      </c>
      <c r="F453" s="2" t="s">
        <v>41</v>
      </c>
      <c r="G453" s="18">
        <f>'Concert Info'!$A$11-'Ticket Prices'!B453</f>
        <v>26</v>
      </c>
      <c r="H453" s="18">
        <f>IF(OR(F453='Concert Info'!$C$6, F453='Concert Info'!$C$13), 5, IF(OR(F453='Concert Info'!$C$2,F453='Concert Info'!$C$7), 1, IF(OR(F453='Concert Info'!$C$3, F453='Concert Info'!$C$10, F453='Concert Info'!$C$14), 2, IF(F453='Concert Info'!$C$8, 3, IF(OR(F453='Concert Info'!$C$4, F453='Concert Info'!$C$9), 4, IF(OR(F453='Concert Info'!$C$5, F453='Concert Info'!$C$11), 6, IF(F453='Concert Info'!$C$12, 7)))))))</f>
        <v>6</v>
      </c>
      <c r="I453" s="2">
        <v>7972</v>
      </c>
      <c r="J453" s="2">
        <f>IF('Ticket Prices'!F453='Concert Info'!$C$2,'Concert Info'!$J$2,IF('Ticket Prices'!F453='Concert Info'!$C$3,'Concert Info'!$J$3,IF('Ticket Prices'!F453='Concert Info'!$C$4,'Concert Info'!$J$4,IF('Ticket Prices'!F453='Concert Info'!$C$5,'Concert Info'!$J$5,IF('Ticket Prices'!F453='Concert Info'!$C$6,'Concert Info'!$J$6,IF('Ticket Prices'!F453='Concert Info'!$C$7,'Concert Info'!$J$7,IF('Ticket Prices'!F453='Concert Info'!$C$8,'Concert Info'!$J$8,IF('Ticket Prices'!F453='Concert Info'!$C$9,'Concert Info'!$J$9,IF('Ticket Prices'!F453='Concert Info'!$C$10,'Concert Info'!$J$10,IF('Ticket Prices'!F453='Concert Info'!$C$11,'Concert Info'!$J$11,IF('Ticket Prices'!F453='Concert Info'!$C$12,'Concert Info'!$J$12,IF('Ticket Prices'!F453='Concert Info'!$C$13,'Concert Info'!$J$13,IF('Ticket Prices'!F453='Concert Info'!$C$14,'Concert Info'!$J$14,0)))))))))))))</f>
        <v>916</v>
      </c>
      <c r="K453" s="31">
        <f t="shared" si="37"/>
        <v>123</v>
      </c>
    </row>
    <row r="454" spans="1:11" x14ac:dyDescent="0.25">
      <c r="A454" s="2">
        <v>453</v>
      </c>
      <c r="B454" s="19">
        <v>43892</v>
      </c>
      <c r="C454" s="15">
        <v>467</v>
      </c>
      <c r="D454" s="2" t="s">
        <v>55</v>
      </c>
      <c r="E454" s="2">
        <f t="shared" si="36"/>
        <v>8</v>
      </c>
      <c r="F454" s="2" t="s">
        <v>41</v>
      </c>
      <c r="G454" s="18">
        <f>'Concert Info'!$A$11-'Ticket Prices'!B454</f>
        <v>26</v>
      </c>
      <c r="H454" s="18">
        <f>IF(OR(F454='Concert Info'!$C$6, F454='Concert Info'!$C$13), 5, IF(OR(F454='Concert Info'!$C$2,F454='Concert Info'!$C$7), 1, IF(OR(F454='Concert Info'!$C$3, F454='Concert Info'!$C$10, F454='Concert Info'!$C$14), 2, IF(F454='Concert Info'!$C$8, 3, IF(OR(F454='Concert Info'!$C$4, F454='Concert Info'!$C$9), 4, IF(OR(F454='Concert Info'!$C$5, F454='Concert Info'!$C$11), 6, IF(F454='Concert Info'!$C$12, 7)))))))</f>
        <v>6</v>
      </c>
      <c r="I454" s="2">
        <v>7972</v>
      </c>
      <c r="J454" s="2">
        <f>IF('Ticket Prices'!F454='Concert Info'!$C$2,'Concert Info'!$J$2,IF('Ticket Prices'!F454='Concert Info'!$C$3,'Concert Info'!$J$3,IF('Ticket Prices'!F454='Concert Info'!$C$4,'Concert Info'!$J$4,IF('Ticket Prices'!F454='Concert Info'!$C$5,'Concert Info'!$J$5,IF('Ticket Prices'!F454='Concert Info'!$C$6,'Concert Info'!$J$6,IF('Ticket Prices'!F454='Concert Info'!$C$7,'Concert Info'!$J$7,IF('Ticket Prices'!F454='Concert Info'!$C$8,'Concert Info'!$J$8,IF('Ticket Prices'!F454='Concert Info'!$C$9,'Concert Info'!$J$9,IF('Ticket Prices'!F454='Concert Info'!$C$10,'Concert Info'!$J$10,IF('Ticket Prices'!F454='Concert Info'!$C$11,'Concert Info'!$J$11,IF('Ticket Prices'!F454='Concert Info'!$C$12,'Concert Info'!$J$12,IF('Ticket Prices'!F454='Concert Info'!$C$13,'Concert Info'!$J$13,IF('Ticket Prices'!F454='Concert Info'!$C$14,'Concert Info'!$J$14,0)))))))))))))</f>
        <v>916</v>
      </c>
      <c r="K454" s="31">
        <f t="shared" si="37"/>
        <v>73</v>
      </c>
    </row>
    <row r="455" spans="1:11" x14ac:dyDescent="0.25">
      <c r="A455" s="2">
        <v>454</v>
      </c>
      <c r="B455" s="19">
        <v>43892</v>
      </c>
      <c r="C455" s="15">
        <v>372</v>
      </c>
      <c r="D455" s="2" t="s">
        <v>56</v>
      </c>
      <c r="E455" s="2">
        <f t="shared" si="36"/>
        <v>6</v>
      </c>
      <c r="F455" s="2" t="s">
        <v>41</v>
      </c>
      <c r="G455" s="18">
        <f>'Concert Info'!$A$11-'Ticket Prices'!B455</f>
        <v>26</v>
      </c>
      <c r="H455" s="18">
        <f>IF(OR(F455='Concert Info'!$C$6, F455='Concert Info'!$C$13), 5, IF(OR(F455='Concert Info'!$C$2,F455='Concert Info'!$C$7), 1, IF(OR(F455='Concert Info'!$C$3, F455='Concert Info'!$C$10, F455='Concert Info'!$C$14), 2, IF(F455='Concert Info'!$C$8, 3, IF(OR(F455='Concert Info'!$C$4, F455='Concert Info'!$C$9), 4, IF(OR(F455='Concert Info'!$C$5, F455='Concert Info'!$C$11), 6, IF(F455='Concert Info'!$C$12, 7)))))))</f>
        <v>6</v>
      </c>
      <c r="I455" s="2">
        <v>7972</v>
      </c>
      <c r="J455" s="2">
        <f>IF('Ticket Prices'!F455='Concert Info'!$C$2,'Concert Info'!$J$2,IF('Ticket Prices'!F455='Concert Info'!$C$3,'Concert Info'!$J$3,IF('Ticket Prices'!F455='Concert Info'!$C$4,'Concert Info'!$J$4,IF('Ticket Prices'!F455='Concert Info'!$C$5,'Concert Info'!$J$5,IF('Ticket Prices'!F455='Concert Info'!$C$6,'Concert Info'!$J$6,IF('Ticket Prices'!F455='Concert Info'!$C$7,'Concert Info'!$J$7,IF('Ticket Prices'!F455='Concert Info'!$C$8,'Concert Info'!$J$8,IF('Ticket Prices'!F455='Concert Info'!$C$9,'Concert Info'!$J$9,IF('Ticket Prices'!F455='Concert Info'!$C$10,'Concert Info'!$J$10,IF('Ticket Prices'!F455='Concert Info'!$C$11,'Concert Info'!$J$11,IF('Ticket Prices'!F455='Concert Info'!$C$12,'Concert Info'!$J$12,IF('Ticket Prices'!F455='Concert Info'!$C$13,'Concert Info'!$J$13,IF('Ticket Prices'!F455='Concert Info'!$C$14,'Concert Info'!$J$14,0)))))))))))))</f>
        <v>916</v>
      </c>
      <c r="K455" s="31">
        <f t="shared" si="37"/>
        <v>73</v>
      </c>
    </row>
    <row r="456" spans="1:11" x14ac:dyDescent="0.25">
      <c r="A456" s="2">
        <v>455</v>
      </c>
      <c r="B456" s="19">
        <v>43892</v>
      </c>
      <c r="C456" s="15">
        <v>420</v>
      </c>
      <c r="D456" s="2" t="s">
        <v>57</v>
      </c>
      <c r="E456" s="2">
        <f t="shared" si="36"/>
        <v>4</v>
      </c>
      <c r="F456" s="2" t="s">
        <v>41</v>
      </c>
      <c r="G456" s="18">
        <f>'Concert Info'!$A$11-'Ticket Prices'!B456</f>
        <v>26</v>
      </c>
      <c r="H456" s="18">
        <f>IF(OR(F456='Concert Info'!$C$6, F456='Concert Info'!$C$13), 5, IF(OR(F456='Concert Info'!$C$2,F456='Concert Info'!$C$7), 1, IF(OR(F456='Concert Info'!$C$3, F456='Concert Info'!$C$10, F456='Concert Info'!$C$14), 2, IF(F456='Concert Info'!$C$8, 3, IF(OR(F456='Concert Info'!$C$4, F456='Concert Info'!$C$9), 4, IF(OR(F456='Concert Info'!$C$5, F456='Concert Info'!$C$11), 6, IF(F456='Concert Info'!$C$12, 7)))))))</f>
        <v>6</v>
      </c>
      <c r="I456" s="2">
        <v>7972</v>
      </c>
      <c r="J456" s="2">
        <f>IF('Ticket Prices'!F456='Concert Info'!$C$2,'Concert Info'!$J$2,IF('Ticket Prices'!F456='Concert Info'!$C$3,'Concert Info'!$J$3,IF('Ticket Prices'!F456='Concert Info'!$C$4,'Concert Info'!$J$4,IF('Ticket Prices'!F456='Concert Info'!$C$5,'Concert Info'!$J$5,IF('Ticket Prices'!F456='Concert Info'!$C$6,'Concert Info'!$J$6,IF('Ticket Prices'!F456='Concert Info'!$C$7,'Concert Info'!$J$7,IF('Ticket Prices'!F456='Concert Info'!$C$8,'Concert Info'!$J$8,IF('Ticket Prices'!F456='Concert Info'!$C$9,'Concert Info'!$J$9,IF('Ticket Prices'!F456='Concert Info'!$C$10,'Concert Info'!$J$10,IF('Ticket Prices'!F456='Concert Info'!$C$11,'Concert Info'!$J$11,IF('Ticket Prices'!F456='Concert Info'!$C$12,'Concert Info'!$J$12,IF('Ticket Prices'!F456='Concert Info'!$C$13,'Concert Info'!$J$13,IF('Ticket Prices'!F456='Concert Info'!$C$14,'Concert Info'!$J$14,0)))))))))))))</f>
        <v>916</v>
      </c>
      <c r="K456" s="31">
        <f t="shared" si="37"/>
        <v>53.5</v>
      </c>
    </row>
    <row r="457" spans="1:11" x14ac:dyDescent="0.25">
      <c r="A457" s="2">
        <v>456</v>
      </c>
      <c r="B457" s="19">
        <v>43892</v>
      </c>
      <c r="C457" s="15">
        <v>296</v>
      </c>
      <c r="D457" s="2" t="s">
        <v>58</v>
      </c>
      <c r="E457" s="2">
        <f t="shared" si="36"/>
        <v>3</v>
      </c>
      <c r="F457" s="2" t="s">
        <v>41</v>
      </c>
      <c r="G457" s="18">
        <f>'Concert Info'!$A$11-'Ticket Prices'!B457</f>
        <v>26</v>
      </c>
      <c r="H457" s="18">
        <f>IF(OR(F457='Concert Info'!$C$6, F457='Concert Info'!$C$13), 5, IF(OR(F457='Concert Info'!$C$2,F457='Concert Info'!$C$7), 1, IF(OR(F457='Concert Info'!$C$3, F457='Concert Info'!$C$10, F457='Concert Info'!$C$14), 2, IF(F457='Concert Info'!$C$8, 3, IF(OR(F457='Concert Info'!$C$4, F457='Concert Info'!$C$9), 4, IF(OR(F457='Concert Info'!$C$5, F457='Concert Info'!$C$11), 6, IF(F457='Concert Info'!$C$12, 7)))))))</f>
        <v>6</v>
      </c>
      <c r="I457" s="2">
        <v>7972</v>
      </c>
      <c r="J457" s="2">
        <f>IF('Ticket Prices'!F457='Concert Info'!$C$2,'Concert Info'!$J$2,IF('Ticket Prices'!F457='Concert Info'!$C$3,'Concert Info'!$J$3,IF('Ticket Prices'!F457='Concert Info'!$C$4,'Concert Info'!$J$4,IF('Ticket Prices'!F457='Concert Info'!$C$5,'Concert Info'!$J$5,IF('Ticket Prices'!F457='Concert Info'!$C$6,'Concert Info'!$J$6,IF('Ticket Prices'!F457='Concert Info'!$C$7,'Concert Info'!$J$7,IF('Ticket Prices'!F457='Concert Info'!$C$8,'Concert Info'!$J$8,IF('Ticket Prices'!F457='Concert Info'!$C$9,'Concert Info'!$J$9,IF('Ticket Prices'!F457='Concert Info'!$C$10,'Concert Info'!$J$10,IF('Ticket Prices'!F457='Concert Info'!$C$11,'Concert Info'!$J$11,IF('Ticket Prices'!F457='Concert Info'!$C$12,'Concert Info'!$J$12,IF('Ticket Prices'!F457='Concert Info'!$C$13,'Concert Info'!$J$13,IF('Ticket Prices'!F457='Concert Info'!$C$14,'Concert Info'!$J$14,0)))))))))))))</f>
        <v>916</v>
      </c>
      <c r="K457" s="31">
        <f t="shared" si="37"/>
        <v>53.5</v>
      </c>
    </row>
    <row r="458" spans="1:11" x14ac:dyDescent="0.25">
      <c r="A458" s="2">
        <v>457</v>
      </c>
      <c r="B458" s="19">
        <v>43892</v>
      </c>
      <c r="C458" s="15">
        <v>230</v>
      </c>
      <c r="D458" s="2" t="s">
        <v>60</v>
      </c>
      <c r="E458" s="2">
        <f t="shared" si="36"/>
        <v>2</v>
      </c>
      <c r="F458" s="2" t="s">
        <v>41</v>
      </c>
      <c r="G458" s="18">
        <f>'Concert Info'!$A$11-'Ticket Prices'!B458</f>
        <v>26</v>
      </c>
      <c r="H458" s="18">
        <f>IF(OR(F458='Concert Info'!$C$6, F458='Concert Info'!$C$13), 5, IF(OR(F458='Concert Info'!$C$2,F458='Concert Info'!$C$7), 1, IF(OR(F458='Concert Info'!$C$3, F458='Concert Info'!$C$10, F458='Concert Info'!$C$14), 2, IF(F458='Concert Info'!$C$8, 3, IF(OR(F458='Concert Info'!$C$4, F458='Concert Info'!$C$9), 4, IF(OR(F458='Concert Info'!$C$5, F458='Concert Info'!$C$11), 6, IF(F458='Concert Info'!$C$12, 7)))))))</f>
        <v>6</v>
      </c>
      <c r="I458" s="2">
        <v>7972</v>
      </c>
      <c r="J458" s="2">
        <f>IF('Ticket Prices'!F458='Concert Info'!$C$2,'Concert Info'!$J$2,IF('Ticket Prices'!F458='Concert Info'!$C$3,'Concert Info'!$J$3,IF('Ticket Prices'!F458='Concert Info'!$C$4,'Concert Info'!$J$4,IF('Ticket Prices'!F458='Concert Info'!$C$5,'Concert Info'!$J$5,IF('Ticket Prices'!F458='Concert Info'!$C$6,'Concert Info'!$J$6,IF('Ticket Prices'!F458='Concert Info'!$C$7,'Concert Info'!$J$7,IF('Ticket Prices'!F458='Concert Info'!$C$8,'Concert Info'!$J$8,IF('Ticket Prices'!F458='Concert Info'!$C$9,'Concert Info'!$J$9,IF('Ticket Prices'!F458='Concert Info'!$C$10,'Concert Info'!$J$10,IF('Ticket Prices'!F458='Concert Info'!$C$11,'Concert Info'!$J$11,IF('Ticket Prices'!F458='Concert Info'!$C$12,'Concert Info'!$J$12,IF('Ticket Prices'!F458='Concert Info'!$C$13,'Concert Info'!$J$13,IF('Ticket Prices'!F458='Concert Info'!$C$14,'Concert Info'!$J$14,0)))))))))))))</f>
        <v>916</v>
      </c>
      <c r="K458" s="31">
        <f t="shared" si="37"/>
        <v>34.4</v>
      </c>
    </row>
    <row r="459" spans="1:11" x14ac:dyDescent="0.25">
      <c r="A459" s="2">
        <v>458</v>
      </c>
      <c r="B459" s="19">
        <v>43892</v>
      </c>
      <c r="C459" s="15">
        <v>213</v>
      </c>
      <c r="D459" s="2" t="s">
        <v>59</v>
      </c>
      <c r="E459" s="2">
        <f t="shared" si="36"/>
        <v>1</v>
      </c>
      <c r="F459" s="2" t="s">
        <v>41</v>
      </c>
      <c r="G459" s="18">
        <f>'Concert Info'!$A$11-'Ticket Prices'!B459</f>
        <v>26</v>
      </c>
      <c r="H459" s="18">
        <f>IF(OR(F459='Concert Info'!$C$6, F459='Concert Info'!$C$13), 5, IF(OR(F459='Concert Info'!$C$2,F459='Concert Info'!$C$7), 1, IF(OR(F459='Concert Info'!$C$3, F459='Concert Info'!$C$10, F459='Concert Info'!$C$14), 2, IF(F459='Concert Info'!$C$8, 3, IF(OR(F459='Concert Info'!$C$4, F459='Concert Info'!$C$9), 4, IF(OR(F459='Concert Info'!$C$5, F459='Concert Info'!$C$11), 6, IF(F459='Concert Info'!$C$12, 7)))))))</f>
        <v>6</v>
      </c>
      <c r="I459" s="2">
        <v>7972</v>
      </c>
      <c r="J459" s="2">
        <f>IF('Ticket Prices'!F459='Concert Info'!$C$2,'Concert Info'!$J$2,IF('Ticket Prices'!F459='Concert Info'!$C$3,'Concert Info'!$J$3,IF('Ticket Prices'!F459='Concert Info'!$C$4,'Concert Info'!$J$4,IF('Ticket Prices'!F459='Concert Info'!$C$5,'Concert Info'!$J$5,IF('Ticket Prices'!F459='Concert Info'!$C$6,'Concert Info'!$J$6,IF('Ticket Prices'!F459='Concert Info'!$C$7,'Concert Info'!$J$7,IF('Ticket Prices'!F459='Concert Info'!$C$8,'Concert Info'!$J$8,IF('Ticket Prices'!F459='Concert Info'!$C$9,'Concert Info'!$J$9,IF('Ticket Prices'!F459='Concert Info'!$C$10,'Concert Info'!$J$10,IF('Ticket Prices'!F459='Concert Info'!$C$11,'Concert Info'!$J$11,IF('Ticket Prices'!F459='Concert Info'!$C$12,'Concert Info'!$J$12,IF('Ticket Prices'!F459='Concert Info'!$C$13,'Concert Info'!$J$13,IF('Ticket Prices'!F459='Concert Info'!$C$14,'Concert Info'!$J$14,0)))))))))))))</f>
        <v>916</v>
      </c>
      <c r="K459" s="31">
        <f t="shared" si="37"/>
        <v>34.4</v>
      </c>
    </row>
    <row r="460" spans="1:11" x14ac:dyDescent="0.25">
      <c r="A460" s="2">
        <v>459</v>
      </c>
      <c r="B460" s="19">
        <v>43892</v>
      </c>
      <c r="C460" s="15">
        <v>328</v>
      </c>
      <c r="D460" s="2" t="s">
        <v>52</v>
      </c>
      <c r="E460" s="2">
        <f t="shared" si="36"/>
        <v>10</v>
      </c>
      <c r="F460" s="2" t="s">
        <v>95</v>
      </c>
      <c r="G460" s="18">
        <f>'Concert Info'!$A$12-'Ticket Prices'!B460</f>
        <v>32</v>
      </c>
      <c r="H460" s="18">
        <f>IF(OR(F460='Concert Info'!$C$6, F460='Concert Info'!$C$13), 5, IF(OR(F460='Concert Info'!$C$2,F460='Concert Info'!$C$7), 1, IF(OR(F460='Concert Info'!$C$3, F460='Concert Info'!$C$10, F460='Concert Info'!$C$14), 2, IF(F460='Concert Info'!$C$8, 3, IF(OR(F460='Concert Info'!$C$4, F460='Concert Info'!$C$9), 4, IF(OR(F460='Concert Info'!$C$5, F460='Concert Info'!$C$11), 6, IF(F460='Concert Info'!$C$12, 7)))))))</f>
        <v>7</v>
      </c>
      <c r="I460" s="2">
        <v>2348</v>
      </c>
      <c r="J460" s="2">
        <f>IF('Ticket Prices'!F460='Concert Info'!$C$2,'Concert Info'!$J$2,IF('Ticket Prices'!F460='Concert Info'!$C$3,'Concert Info'!$J$3,IF('Ticket Prices'!F460='Concert Info'!$C$4,'Concert Info'!$J$4,IF('Ticket Prices'!F460='Concert Info'!$C$5,'Concert Info'!$J$5,IF('Ticket Prices'!F460='Concert Info'!$C$6,'Concert Info'!$J$6,IF('Ticket Prices'!F460='Concert Info'!$C$7,'Concert Info'!$J$7,IF('Ticket Prices'!F460='Concert Info'!$C$8,'Concert Info'!$J$8,IF('Ticket Prices'!F460='Concert Info'!$C$9,'Concert Info'!$J$9,IF('Ticket Prices'!F460='Concert Info'!$C$10,'Concert Info'!$J$10,IF('Ticket Prices'!F460='Concert Info'!$C$11,'Concert Info'!$J$11,IF('Ticket Prices'!F460='Concert Info'!$C$12,'Concert Info'!$J$12,IF('Ticket Prices'!F460='Concert Info'!$C$13,'Concert Info'!$J$13,IF('Ticket Prices'!F460='Concert Info'!$C$14,'Concert Info'!$J$14,0)))))))))))))</f>
        <v>2162</v>
      </c>
      <c r="K460" s="31">
        <v>149.5</v>
      </c>
    </row>
    <row r="461" spans="1:11" x14ac:dyDescent="0.25">
      <c r="A461" s="2">
        <v>460</v>
      </c>
      <c r="B461" s="19">
        <v>43892</v>
      </c>
      <c r="C461" s="15">
        <v>436</v>
      </c>
      <c r="D461" s="2" t="s">
        <v>49</v>
      </c>
      <c r="E461" s="2">
        <f t="shared" si="36"/>
        <v>9</v>
      </c>
      <c r="F461" s="2" t="s">
        <v>95</v>
      </c>
      <c r="G461" s="18">
        <f>'Concert Info'!$A$12-'Ticket Prices'!B461</f>
        <v>32</v>
      </c>
      <c r="H461" s="18">
        <f>IF(OR(F461='Concert Info'!$C$6, F461='Concert Info'!$C$13), 5, IF(OR(F461='Concert Info'!$C$2,F461='Concert Info'!$C$7), 1, IF(OR(F461='Concert Info'!$C$3, F461='Concert Info'!$C$10, F461='Concert Info'!$C$14), 2, IF(F461='Concert Info'!$C$8, 3, IF(OR(F461='Concert Info'!$C$4, F461='Concert Info'!$C$9), 4, IF(OR(F461='Concert Info'!$C$5, F461='Concert Info'!$C$11), 6, IF(F461='Concert Info'!$C$12, 7)))))))</f>
        <v>7</v>
      </c>
      <c r="I461" s="2">
        <v>2348</v>
      </c>
      <c r="J461" s="2">
        <f>IF('Ticket Prices'!F461='Concert Info'!$C$2,'Concert Info'!$J$2,IF('Ticket Prices'!F461='Concert Info'!$C$3,'Concert Info'!$J$3,IF('Ticket Prices'!F461='Concert Info'!$C$4,'Concert Info'!$J$4,IF('Ticket Prices'!F461='Concert Info'!$C$5,'Concert Info'!$J$5,IF('Ticket Prices'!F461='Concert Info'!$C$6,'Concert Info'!$J$6,IF('Ticket Prices'!F461='Concert Info'!$C$7,'Concert Info'!$J$7,IF('Ticket Prices'!F461='Concert Info'!$C$8,'Concert Info'!$J$8,IF('Ticket Prices'!F461='Concert Info'!$C$9,'Concert Info'!$J$9,IF('Ticket Prices'!F461='Concert Info'!$C$10,'Concert Info'!$J$10,IF('Ticket Prices'!F461='Concert Info'!$C$11,'Concert Info'!$J$11,IF('Ticket Prices'!F461='Concert Info'!$C$12,'Concert Info'!$J$12,IF('Ticket Prices'!F461='Concert Info'!$C$13,'Concert Info'!$J$13,IF('Ticket Prices'!F461='Concert Info'!$C$14,'Concert Info'!$J$14,0)))))))))))))</f>
        <v>2162</v>
      </c>
      <c r="K461" s="31">
        <v>149.5</v>
      </c>
    </row>
    <row r="462" spans="1:11" x14ac:dyDescent="0.25">
      <c r="A462" s="2">
        <v>461</v>
      </c>
      <c r="B462" s="19">
        <v>43892</v>
      </c>
      <c r="C462" s="15">
        <v>518</v>
      </c>
      <c r="D462" s="2" t="s">
        <v>55</v>
      </c>
      <c r="E462" s="2">
        <f t="shared" si="36"/>
        <v>8</v>
      </c>
      <c r="F462" s="2" t="s">
        <v>95</v>
      </c>
      <c r="G462" s="18">
        <f>'Concert Info'!$A$12-'Ticket Prices'!B462</f>
        <v>32</v>
      </c>
      <c r="H462" s="18">
        <f>IF(OR(F462='Concert Info'!$C$6, F462='Concert Info'!$C$13), 5, IF(OR(F462='Concert Info'!$C$2,F462='Concert Info'!$C$7), 1, IF(OR(F462='Concert Info'!$C$3, F462='Concert Info'!$C$10, F462='Concert Info'!$C$14), 2, IF(F462='Concert Info'!$C$8, 3, IF(OR(F462='Concert Info'!$C$4, F462='Concert Info'!$C$9), 4, IF(OR(F462='Concert Info'!$C$5, F462='Concert Info'!$C$11), 6, IF(F462='Concert Info'!$C$12, 7)))))))</f>
        <v>7</v>
      </c>
      <c r="I462" s="2">
        <v>2348</v>
      </c>
      <c r="J462" s="2">
        <f>IF('Ticket Prices'!F462='Concert Info'!$C$2,'Concert Info'!$J$2,IF('Ticket Prices'!F462='Concert Info'!$C$3,'Concert Info'!$J$3,IF('Ticket Prices'!F462='Concert Info'!$C$4,'Concert Info'!$J$4,IF('Ticket Prices'!F462='Concert Info'!$C$5,'Concert Info'!$J$5,IF('Ticket Prices'!F462='Concert Info'!$C$6,'Concert Info'!$J$6,IF('Ticket Prices'!F462='Concert Info'!$C$7,'Concert Info'!$J$7,IF('Ticket Prices'!F462='Concert Info'!$C$8,'Concert Info'!$J$8,IF('Ticket Prices'!F462='Concert Info'!$C$9,'Concert Info'!$J$9,IF('Ticket Prices'!F462='Concert Info'!$C$10,'Concert Info'!$J$10,IF('Ticket Prices'!F462='Concert Info'!$C$11,'Concert Info'!$J$11,IF('Ticket Prices'!F462='Concert Info'!$C$12,'Concert Info'!$J$12,IF('Ticket Prices'!F462='Concert Info'!$C$13,'Concert Info'!$J$13,IF('Ticket Prices'!F462='Concert Info'!$C$14,'Concert Info'!$J$14,0)))))))))))))</f>
        <v>2162</v>
      </c>
      <c r="K462" s="31">
        <v>149.5</v>
      </c>
    </row>
    <row r="463" spans="1:11" x14ac:dyDescent="0.25">
      <c r="A463" s="2">
        <v>462</v>
      </c>
      <c r="B463" s="19">
        <v>43892</v>
      </c>
      <c r="C463" s="15">
        <v>299</v>
      </c>
      <c r="D463" s="2" t="s">
        <v>56</v>
      </c>
      <c r="E463" s="2">
        <f t="shared" si="36"/>
        <v>6</v>
      </c>
      <c r="F463" s="2" t="s">
        <v>95</v>
      </c>
      <c r="G463" s="18">
        <f>'Concert Info'!$A$12-'Ticket Prices'!B463</f>
        <v>32</v>
      </c>
      <c r="H463" s="18">
        <f>IF(OR(F463='Concert Info'!$C$6, F463='Concert Info'!$C$13), 5, IF(OR(F463='Concert Info'!$C$2,F463='Concert Info'!$C$7), 1, IF(OR(F463='Concert Info'!$C$3, F463='Concert Info'!$C$10, F463='Concert Info'!$C$14), 2, IF(F463='Concert Info'!$C$8, 3, IF(OR(F463='Concert Info'!$C$4, F463='Concert Info'!$C$9), 4, IF(OR(F463='Concert Info'!$C$5, F463='Concert Info'!$C$11), 6, IF(F463='Concert Info'!$C$12, 7)))))))</f>
        <v>7</v>
      </c>
      <c r="I463" s="2">
        <v>2348</v>
      </c>
      <c r="J463" s="2">
        <f>IF('Ticket Prices'!F463='Concert Info'!$C$2,'Concert Info'!$J$2,IF('Ticket Prices'!F463='Concert Info'!$C$3,'Concert Info'!$J$3,IF('Ticket Prices'!F463='Concert Info'!$C$4,'Concert Info'!$J$4,IF('Ticket Prices'!F463='Concert Info'!$C$5,'Concert Info'!$J$5,IF('Ticket Prices'!F463='Concert Info'!$C$6,'Concert Info'!$J$6,IF('Ticket Prices'!F463='Concert Info'!$C$7,'Concert Info'!$J$7,IF('Ticket Prices'!F463='Concert Info'!$C$8,'Concert Info'!$J$8,IF('Ticket Prices'!F463='Concert Info'!$C$9,'Concert Info'!$J$9,IF('Ticket Prices'!F463='Concert Info'!$C$10,'Concert Info'!$J$10,IF('Ticket Prices'!F463='Concert Info'!$C$11,'Concert Info'!$J$11,IF('Ticket Prices'!F463='Concert Info'!$C$12,'Concert Info'!$J$12,IF('Ticket Prices'!F463='Concert Info'!$C$13,'Concert Info'!$J$13,IF('Ticket Prices'!F463='Concert Info'!$C$14,'Concert Info'!$J$14,0)))))))))))))</f>
        <v>2162</v>
      </c>
      <c r="K463" s="31">
        <v>149.5</v>
      </c>
    </row>
    <row r="464" spans="1:11" x14ac:dyDescent="0.25">
      <c r="A464" s="2">
        <v>463</v>
      </c>
      <c r="B464" s="19">
        <v>43892</v>
      </c>
      <c r="C464" s="15">
        <v>218</v>
      </c>
      <c r="D464" s="2" t="s">
        <v>57</v>
      </c>
      <c r="E464" s="2">
        <f t="shared" si="36"/>
        <v>4</v>
      </c>
      <c r="F464" s="2" t="s">
        <v>95</v>
      </c>
      <c r="G464" s="18">
        <f>'Concert Info'!$A$12-'Ticket Prices'!B464</f>
        <v>32</v>
      </c>
      <c r="H464" s="18">
        <f>IF(OR(F464='Concert Info'!$C$6, F464='Concert Info'!$C$13), 5, IF(OR(F464='Concert Info'!$C$2,F464='Concert Info'!$C$7), 1, IF(OR(F464='Concert Info'!$C$3, F464='Concert Info'!$C$10, F464='Concert Info'!$C$14), 2, IF(F464='Concert Info'!$C$8, 3, IF(OR(F464='Concert Info'!$C$4, F464='Concert Info'!$C$9), 4, IF(OR(F464='Concert Info'!$C$5, F464='Concert Info'!$C$11), 6, IF(F464='Concert Info'!$C$12, 7)))))))</f>
        <v>7</v>
      </c>
      <c r="I464" s="2">
        <v>2348</v>
      </c>
      <c r="J464" s="2">
        <f>IF('Ticket Prices'!F464='Concert Info'!$C$2,'Concert Info'!$J$2,IF('Ticket Prices'!F464='Concert Info'!$C$3,'Concert Info'!$J$3,IF('Ticket Prices'!F464='Concert Info'!$C$4,'Concert Info'!$J$4,IF('Ticket Prices'!F464='Concert Info'!$C$5,'Concert Info'!$J$5,IF('Ticket Prices'!F464='Concert Info'!$C$6,'Concert Info'!$J$6,IF('Ticket Prices'!F464='Concert Info'!$C$7,'Concert Info'!$J$7,IF('Ticket Prices'!F464='Concert Info'!$C$8,'Concert Info'!$J$8,IF('Ticket Prices'!F464='Concert Info'!$C$9,'Concert Info'!$J$9,IF('Ticket Prices'!F464='Concert Info'!$C$10,'Concert Info'!$J$10,IF('Ticket Prices'!F464='Concert Info'!$C$11,'Concert Info'!$J$11,IF('Ticket Prices'!F464='Concert Info'!$C$12,'Concert Info'!$J$12,IF('Ticket Prices'!F464='Concert Info'!$C$13,'Concert Info'!$J$13,IF('Ticket Prices'!F464='Concert Info'!$C$14,'Concert Info'!$J$14,0)))))))))))))</f>
        <v>2162</v>
      </c>
      <c r="K464" s="31">
        <v>59.5</v>
      </c>
    </row>
    <row r="465" spans="1:11" x14ac:dyDescent="0.25">
      <c r="A465" s="2">
        <v>464</v>
      </c>
      <c r="B465" s="19">
        <v>43892</v>
      </c>
      <c r="C465" s="15">
        <v>222</v>
      </c>
      <c r="D465" s="2" t="s">
        <v>58</v>
      </c>
      <c r="E465" s="2">
        <f t="shared" si="36"/>
        <v>3</v>
      </c>
      <c r="F465" s="2" t="s">
        <v>95</v>
      </c>
      <c r="G465" s="18">
        <f>'Concert Info'!$A$12-'Ticket Prices'!B465</f>
        <v>32</v>
      </c>
      <c r="H465" s="18">
        <f>IF(OR(F465='Concert Info'!$C$6, F465='Concert Info'!$C$13), 5, IF(OR(F465='Concert Info'!$C$2,F465='Concert Info'!$C$7), 1, IF(OR(F465='Concert Info'!$C$3, F465='Concert Info'!$C$10, F465='Concert Info'!$C$14), 2, IF(F465='Concert Info'!$C$8, 3, IF(OR(F465='Concert Info'!$C$4, F465='Concert Info'!$C$9), 4, IF(OR(F465='Concert Info'!$C$5, F465='Concert Info'!$C$11), 6, IF(F465='Concert Info'!$C$12, 7)))))))</f>
        <v>7</v>
      </c>
      <c r="I465" s="2">
        <v>2348</v>
      </c>
      <c r="J465" s="2">
        <f>IF('Ticket Prices'!F465='Concert Info'!$C$2,'Concert Info'!$J$2,IF('Ticket Prices'!F465='Concert Info'!$C$3,'Concert Info'!$J$3,IF('Ticket Prices'!F465='Concert Info'!$C$4,'Concert Info'!$J$4,IF('Ticket Prices'!F465='Concert Info'!$C$5,'Concert Info'!$J$5,IF('Ticket Prices'!F465='Concert Info'!$C$6,'Concert Info'!$J$6,IF('Ticket Prices'!F465='Concert Info'!$C$7,'Concert Info'!$J$7,IF('Ticket Prices'!F465='Concert Info'!$C$8,'Concert Info'!$J$8,IF('Ticket Prices'!F465='Concert Info'!$C$9,'Concert Info'!$J$9,IF('Ticket Prices'!F465='Concert Info'!$C$10,'Concert Info'!$J$10,IF('Ticket Prices'!F465='Concert Info'!$C$11,'Concert Info'!$J$11,IF('Ticket Prices'!F465='Concert Info'!$C$12,'Concert Info'!$J$12,IF('Ticket Prices'!F465='Concert Info'!$C$13,'Concert Info'!$J$13,IF('Ticket Prices'!F465='Concert Info'!$C$14,'Concert Info'!$J$14,0)))))))))))))</f>
        <v>2162</v>
      </c>
      <c r="K465" s="31">
        <v>39.5</v>
      </c>
    </row>
    <row r="466" spans="1:11" x14ac:dyDescent="0.25">
      <c r="A466" s="2">
        <v>465</v>
      </c>
      <c r="B466" s="19">
        <v>43892</v>
      </c>
      <c r="C466" s="15">
        <v>336</v>
      </c>
      <c r="D466" s="2" t="s">
        <v>52</v>
      </c>
      <c r="E466" s="2">
        <f t="shared" si="36"/>
        <v>10</v>
      </c>
      <c r="F466" s="2" t="s">
        <v>96</v>
      </c>
      <c r="G466" s="18">
        <f>'Concert Info'!$A$13-'Ticket Prices'!B466</f>
        <v>33</v>
      </c>
      <c r="H466" s="18">
        <f>IF(OR(F466='Concert Info'!$C$6, F466='Concert Info'!$C$13), 5, IF(OR(F466='Concert Info'!$C$2,F466='Concert Info'!$C$7), 1, IF(OR(F466='Concert Info'!$C$3, F466='Concert Info'!$C$10, F466='Concert Info'!$C$14), 2, IF(F466='Concert Info'!$C$8, 3, IF(OR(F466='Concert Info'!$C$4, F466='Concert Info'!$C$9), 4, IF(OR(F466='Concert Info'!$C$5, F466='Concert Info'!$C$11), 6, IF(F466='Concert Info'!$C$12, 7)))))))</f>
        <v>5</v>
      </c>
      <c r="I466" s="2">
        <v>2549</v>
      </c>
      <c r="J466" s="2">
        <f>IF('Ticket Prices'!F466='Concert Info'!$C$2,'Concert Info'!$J$2,IF('Ticket Prices'!F466='Concert Info'!$C$3,'Concert Info'!$J$3,IF('Ticket Prices'!F466='Concert Info'!$C$4,'Concert Info'!$J$4,IF('Ticket Prices'!F466='Concert Info'!$C$5,'Concert Info'!$J$5,IF('Ticket Prices'!F466='Concert Info'!$C$6,'Concert Info'!$J$6,IF('Ticket Prices'!F466='Concert Info'!$C$7,'Concert Info'!$J$7,IF('Ticket Prices'!F466='Concert Info'!$C$8,'Concert Info'!$J$8,IF('Ticket Prices'!F466='Concert Info'!$C$9,'Concert Info'!$J$9,IF('Ticket Prices'!F466='Concert Info'!$C$10,'Concert Info'!$J$10,IF('Ticket Prices'!F466='Concert Info'!$C$11,'Concert Info'!$J$11,IF('Ticket Prices'!F466='Concert Info'!$C$12,'Concert Info'!$J$12,IF('Ticket Prices'!F466='Concert Info'!$C$13,'Concert Info'!$J$13,IF('Ticket Prices'!F466='Concert Info'!$C$14,'Concert Info'!$J$14,0)))))))))))))</f>
        <v>2162</v>
      </c>
      <c r="K466" s="31">
        <v>149.5</v>
      </c>
    </row>
    <row r="467" spans="1:11" x14ac:dyDescent="0.25">
      <c r="A467" s="2">
        <v>466</v>
      </c>
      <c r="B467" s="19">
        <v>43892</v>
      </c>
      <c r="C467" s="15">
        <v>579</v>
      </c>
      <c r="D467" s="2" t="s">
        <v>49</v>
      </c>
      <c r="E467" s="2">
        <f t="shared" si="36"/>
        <v>9</v>
      </c>
      <c r="F467" s="2" t="s">
        <v>96</v>
      </c>
      <c r="G467" s="18">
        <f>'Concert Info'!$A$13-'Ticket Prices'!B467</f>
        <v>33</v>
      </c>
      <c r="H467" s="18">
        <f>IF(OR(F467='Concert Info'!$C$6, F467='Concert Info'!$C$13), 5, IF(OR(F467='Concert Info'!$C$2,F467='Concert Info'!$C$7), 1, IF(OR(F467='Concert Info'!$C$3, F467='Concert Info'!$C$10, F467='Concert Info'!$C$14), 2, IF(F467='Concert Info'!$C$8, 3, IF(OR(F467='Concert Info'!$C$4, F467='Concert Info'!$C$9), 4, IF(OR(F467='Concert Info'!$C$5, F467='Concert Info'!$C$11), 6, IF(F467='Concert Info'!$C$12, 7)))))))</f>
        <v>5</v>
      </c>
      <c r="I467" s="2">
        <v>2549</v>
      </c>
      <c r="J467" s="2">
        <f>IF('Ticket Prices'!F467='Concert Info'!$C$2,'Concert Info'!$J$2,IF('Ticket Prices'!F467='Concert Info'!$C$3,'Concert Info'!$J$3,IF('Ticket Prices'!F467='Concert Info'!$C$4,'Concert Info'!$J$4,IF('Ticket Prices'!F467='Concert Info'!$C$5,'Concert Info'!$J$5,IF('Ticket Prices'!F467='Concert Info'!$C$6,'Concert Info'!$J$6,IF('Ticket Prices'!F467='Concert Info'!$C$7,'Concert Info'!$J$7,IF('Ticket Prices'!F467='Concert Info'!$C$8,'Concert Info'!$J$8,IF('Ticket Prices'!F467='Concert Info'!$C$9,'Concert Info'!$J$9,IF('Ticket Prices'!F467='Concert Info'!$C$10,'Concert Info'!$J$10,IF('Ticket Prices'!F467='Concert Info'!$C$11,'Concert Info'!$J$11,IF('Ticket Prices'!F467='Concert Info'!$C$12,'Concert Info'!$J$12,IF('Ticket Prices'!F467='Concert Info'!$C$13,'Concert Info'!$J$13,IF('Ticket Prices'!F467='Concert Info'!$C$14,'Concert Info'!$J$14,0)))))))))))))</f>
        <v>2162</v>
      </c>
      <c r="K467" s="31">
        <v>149.5</v>
      </c>
    </row>
    <row r="468" spans="1:11" x14ac:dyDescent="0.25">
      <c r="A468" s="2">
        <v>467</v>
      </c>
      <c r="B468" s="19">
        <v>43892</v>
      </c>
      <c r="C468" s="15">
        <v>463</v>
      </c>
      <c r="D468" s="2" t="s">
        <v>55</v>
      </c>
      <c r="E468" s="2">
        <f t="shared" si="36"/>
        <v>8</v>
      </c>
      <c r="F468" s="2" t="s">
        <v>96</v>
      </c>
      <c r="G468" s="18">
        <f>'Concert Info'!$A$13-'Ticket Prices'!B468</f>
        <v>33</v>
      </c>
      <c r="H468" s="18">
        <f>IF(OR(F468='Concert Info'!$C$6, F468='Concert Info'!$C$13), 5, IF(OR(F468='Concert Info'!$C$2,F468='Concert Info'!$C$7), 1, IF(OR(F468='Concert Info'!$C$3, F468='Concert Info'!$C$10, F468='Concert Info'!$C$14), 2, IF(F468='Concert Info'!$C$8, 3, IF(OR(F468='Concert Info'!$C$4, F468='Concert Info'!$C$9), 4, IF(OR(F468='Concert Info'!$C$5, F468='Concert Info'!$C$11), 6, IF(F468='Concert Info'!$C$12, 7)))))))</f>
        <v>5</v>
      </c>
      <c r="I468" s="2">
        <v>2549</v>
      </c>
      <c r="J468" s="2">
        <f>IF('Ticket Prices'!F468='Concert Info'!$C$2,'Concert Info'!$J$2,IF('Ticket Prices'!F468='Concert Info'!$C$3,'Concert Info'!$J$3,IF('Ticket Prices'!F468='Concert Info'!$C$4,'Concert Info'!$J$4,IF('Ticket Prices'!F468='Concert Info'!$C$5,'Concert Info'!$J$5,IF('Ticket Prices'!F468='Concert Info'!$C$6,'Concert Info'!$J$6,IF('Ticket Prices'!F468='Concert Info'!$C$7,'Concert Info'!$J$7,IF('Ticket Prices'!F468='Concert Info'!$C$8,'Concert Info'!$J$8,IF('Ticket Prices'!F468='Concert Info'!$C$9,'Concert Info'!$J$9,IF('Ticket Prices'!F468='Concert Info'!$C$10,'Concert Info'!$J$10,IF('Ticket Prices'!F468='Concert Info'!$C$11,'Concert Info'!$J$11,IF('Ticket Prices'!F468='Concert Info'!$C$12,'Concert Info'!$J$12,IF('Ticket Prices'!F468='Concert Info'!$C$13,'Concert Info'!$J$13,IF('Ticket Prices'!F468='Concert Info'!$C$14,'Concert Info'!$J$14,0)))))))))))))</f>
        <v>2162</v>
      </c>
      <c r="K468" s="31">
        <v>149.5</v>
      </c>
    </row>
    <row r="469" spans="1:11" x14ac:dyDescent="0.25">
      <c r="A469" s="2">
        <v>468</v>
      </c>
      <c r="B469" s="19">
        <v>43892</v>
      </c>
      <c r="C469" s="15">
        <v>302</v>
      </c>
      <c r="D469" s="2" t="s">
        <v>56</v>
      </c>
      <c r="E469" s="2">
        <f t="shared" si="36"/>
        <v>6</v>
      </c>
      <c r="F469" s="2" t="s">
        <v>96</v>
      </c>
      <c r="G469" s="18">
        <f>'Concert Info'!$A$13-'Ticket Prices'!B469</f>
        <v>33</v>
      </c>
      <c r="H469" s="18">
        <f>IF(OR(F469='Concert Info'!$C$6, F469='Concert Info'!$C$13), 5, IF(OR(F469='Concert Info'!$C$2,F469='Concert Info'!$C$7), 1, IF(OR(F469='Concert Info'!$C$3, F469='Concert Info'!$C$10, F469='Concert Info'!$C$14), 2, IF(F469='Concert Info'!$C$8, 3, IF(OR(F469='Concert Info'!$C$4, F469='Concert Info'!$C$9), 4, IF(OR(F469='Concert Info'!$C$5, F469='Concert Info'!$C$11), 6, IF(F469='Concert Info'!$C$12, 7)))))))</f>
        <v>5</v>
      </c>
      <c r="I469" s="2">
        <v>2549</v>
      </c>
      <c r="J469" s="2">
        <f>IF('Ticket Prices'!F469='Concert Info'!$C$2,'Concert Info'!$J$2,IF('Ticket Prices'!F469='Concert Info'!$C$3,'Concert Info'!$J$3,IF('Ticket Prices'!F469='Concert Info'!$C$4,'Concert Info'!$J$4,IF('Ticket Prices'!F469='Concert Info'!$C$5,'Concert Info'!$J$5,IF('Ticket Prices'!F469='Concert Info'!$C$6,'Concert Info'!$J$6,IF('Ticket Prices'!F469='Concert Info'!$C$7,'Concert Info'!$J$7,IF('Ticket Prices'!F469='Concert Info'!$C$8,'Concert Info'!$J$8,IF('Ticket Prices'!F469='Concert Info'!$C$9,'Concert Info'!$J$9,IF('Ticket Prices'!F469='Concert Info'!$C$10,'Concert Info'!$J$10,IF('Ticket Prices'!F469='Concert Info'!$C$11,'Concert Info'!$J$11,IF('Ticket Prices'!F469='Concert Info'!$C$12,'Concert Info'!$J$12,IF('Ticket Prices'!F469='Concert Info'!$C$13,'Concert Info'!$J$13,IF('Ticket Prices'!F469='Concert Info'!$C$14,'Concert Info'!$J$14,0)))))))))))))</f>
        <v>2162</v>
      </c>
      <c r="K469" s="31">
        <v>149.5</v>
      </c>
    </row>
    <row r="470" spans="1:11" x14ac:dyDescent="0.25">
      <c r="A470" s="2">
        <v>469</v>
      </c>
      <c r="B470" s="19">
        <v>43892</v>
      </c>
      <c r="C470" s="15">
        <v>265</v>
      </c>
      <c r="D470" s="2" t="s">
        <v>57</v>
      </c>
      <c r="E470" s="2">
        <f t="shared" si="36"/>
        <v>4</v>
      </c>
      <c r="F470" s="2" t="s">
        <v>96</v>
      </c>
      <c r="G470" s="18">
        <f>'Concert Info'!$A$13-'Ticket Prices'!B470</f>
        <v>33</v>
      </c>
      <c r="H470" s="18">
        <f>IF(OR(F470='Concert Info'!$C$6, F470='Concert Info'!$C$13), 5, IF(OR(F470='Concert Info'!$C$2,F470='Concert Info'!$C$7), 1, IF(OR(F470='Concert Info'!$C$3, F470='Concert Info'!$C$10, F470='Concert Info'!$C$14), 2, IF(F470='Concert Info'!$C$8, 3, IF(OR(F470='Concert Info'!$C$4, F470='Concert Info'!$C$9), 4, IF(OR(F470='Concert Info'!$C$5, F470='Concert Info'!$C$11), 6, IF(F470='Concert Info'!$C$12, 7)))))))</f>
        <v>5</v>
      </c>
      <c r="I470" s="2">
        <v>2549</v>
      </c>
      <c r="J470" s="2">
        <f>IF('Ticket Prices'!F470='Concert Info'!$C$2,'Concert Info'!$J$2,IF('Ticket Prices'!F470='Concert Info'!$C$3,'Concert Info'!$J$3,IF('Ticket Prices'!F470='Concert Info'!$C$4,'Concert Info'!$J$4,IF('Ticket Prices'!F470='Concert Info'!$C$5,'Concert Info'!$J$5,IF('Ticket Prices'!F470='Concert Info'!$C$6,'Concert Info'!$J$6,IF('Ticket Prices'!F470='Concert Info'!$C$7,'Concert Info'!$J$7,IF('Ticket Prices'!F470='Concert Info'!$C$8,'Concert Info'!$J$8,IF('Ticket Prices'!F470='Concert Info'!$C$9,'Concert Info'!$J$9,IF('Ticket Prices'!F470='Concert Info'!$C$10,'Concert Info'!$J$10,IF('Ticket Prices'!F470='Concert Info'!$C$11,'Concert Info'!$J$11,IF('Ticket Prices'!F470='Concert Info'!$C$12,'Concert Info'!$J$12,IF('Ticket Prices'!F470='Concert Info'!$C$13,'Concert Info'!$J$13,IF('Ticket Prices'!F470='Concert Info'!$C$14,'Concert Info'!$J$14,0)))))))))))))</f>
        <v>2162</v>
      </c>
      <c r="K470" s="31">
        <v>59.5</v>
      </c>
    </row>
    <row r="471" spans="1:11" x14ac:dyDescent="0.25">
      <c r="A471" s="2">
        <v>470</v>
      </c>
      <c r="B471" s="19">
        <v>43892</v>
      </c>
      <c r="C471" s="15">
        <v>218</v>
      </c>
      <c r="D471" s="2" t="s">
        <v>58</v>
      </c>
      <c r="E471" s="2">
        <f t="shared" si="36"/>
        <v>3</v>
      </c>
      <c r="F471" s="2" t="s">
        <v>96</v>
      </c>
      <c r="G471" s="18">
        <f>'Concert Info'!$A$13-'Ticket Prices'!B471</f>
        <v>33</v>
      </c>
      <c r="H471" s="18">
        <f>IF(OR(F471='Concert Info'!$C$6, F471='Concert Info'!$C$13), 5, IF(OR(F471='Concert Info'!$C$2,F471='Concert Info'!$C$7), 1, IF(OR(F471='Concert Info'!$C$3, F471='Concert Info'!$C$10, F471='Concert Info'!$C$14), 2, IF(F471='Concert Info'!$C$8, 3, IF(OR(F471='Concert Info'!$C$4, F471='Concert Info'!$C$9), 4, IF(OR(F471='Concert Info'!$C$5, F471='Concert Info'!$C$11), 6, IF(F471='Concert Info'!$C$12, 7)))))))</f>
        <v>5</v>
      </c>
      <c r="I471" s="2">
        <v>2549</v>
      </c>
      <c r="J471" s="2">
        <f>IF('Ticket Prices'!F471='Concert Info'!$C$2,'Concert Info'!$J$2,IF('Ticket Prices'!F471='Concert Info'!$C$3,'Concert Info'!$J$3,IF('Ticket Prices'!F471='Concert Info'!$C$4,'Concert Info'!$J$4,IF('Ticket Prices'!F471='Concert Info'!$C$5,'Concert Info'!$J$5,IF('Ticket Prices'!F471='Concert Info'!$C$6,'Concert Info'!$J$6,IF('Ticket Prices'!F471='Concert Info'!$C$7,'Concert Info'!$J$7,IF('Ticket Prices'!F471='Concert Info'!$C$8,'Concert Info'!$J$8,IF('Ticket Prices'!F471='Concert Info'!$C$9,'Concert Info'!$J$9,IF('Ticket Prices'!F471='Concert Info'!$C$10,'Concert Info'!$J$10,IF('Ticket Prices'!F471='Concert Info'!$C$11,'Concert Info'!$J$11,IF('Ticket Prices'!F471='Concert Info'!$C$12,'Concert Info'!$J$12,IF('Ticket Prices'!F471='Concert Info'!$C$13,'Concert Info'!$J$13,IF('Ticket Prices'!F471='Concert Info'!$C$14,'Concert Info'!$J$14,0)))))))))))))</f>
        <v>2162</v>
      </c>
      <c r="K471" s="31">
        <v>39.5</v>
      </c>
    </row>
    <row r="472" spans="1:11" x14ac:dyDescent="0.25">
      <c r="A472" s="2">
        <v>471</v>
      </c>
      <c r="B472" s="19">
        <v>43892</v>
      </c>
      <c r="C472" s="15">
        <v>336</v>
      </c>
      <c r="D472" s="2" t="s">
        <v>52</v>
      </c>
      <c r="E472" s="2">
        <f t="shared" si="36"/>
        <v>10</v>
      </c>
      <c r="F472" s="2" t="s">
        <v>97</v>
      </c>
      <c r="G472" s="18">
        <f>'Concert Info'!$A$14-'Ticket Prices'!B472</f>
        <v>34</v>
      </c>
      <c r="H472" s="18">
        <f>IF(OR(F472='Concert Info'!$C$6, F472='Concert Info'!$C$13), 5, IF(OR(F472='Concert Info'!$C$2,F472='Concert Info'!$C$7), 1, IF(OR(F472='Concert Info'!$C$3, F472='Concert Info'!$C$10, F472='Concert Info'!$C$14), 2, IF(F472='Concert Info'!$C$8, 3, IF(OR(F472='Concert Info'!$C$4, F472='Concert Info'!$C$9), 4, IF(OR(F472='Concert Info'!$C$5, F472='Concert Info'!$C$11), 6, IF(F472='Concert Info'!$C$12, 7)))))))</f>
        <v>2</v>
      </c>
      <c r="I472" s="2">
        <v>2817</v>
      </c>
      <c r="J472" s="2">
        <f>IF('Ticket Prices'!F472='Concert Info'!$C$2,'Concert Info'!$J$2,IF('Ticket Prices'!F472='Concert Info'!$C$3,'Concert Info'!$J$3,IF('Ticket Prices'!F472='Concert Info'!$C$4,'Concert Info'!$J$4,IF('Ticket Prices'!F472='Concert Info'!$C$5,'Concert Info'!$J$5,IF('Ticket Prices'!F472='Concert Info'!$C$6,'Concert Info'!$J$6,IF('Ticket Prices'!F472='Concert Info'!$C$7,'Concert Info'!$J$7,IF('Ticket Prices'!F472='Concert Info'!$C$8,'Concert Info'!$J$8,IF('Ticket Prices'!F472='Concert Info'!$C$9,'Concert Info'!$J$9,IF('Ticket Prices'!F472='Concert Info'!$C$10,'Concert Info'!$J$10,IF('Ticket Prices'!F472='Concert Info'!$C$11,'Concert Info'!$J$11,IF('Ticket Prices'!F472='Concert Info'!$C$12,'Concert Info'!$J$12,IF('Ticket Prices'!F472='Concert Info'!$C$13,'Concert Info'!$J$13,IF('Ticket Prices'!F472='Concert Info'!$C$14,'Concert Info'!$J$14,0)))))))))))))</f>
        <v>2162</v>
      </c>
      <c r="K472" s="31">
        <v>149.5</v>
      </c>
    </row>
    <row r="473" spans="1:11" x14ac:dyDescent="0.25">
      <c r="A473" s="2">
        <v>472</v>
      </c>
      <c r="B473" s="19">
        <v>43892</v>
      </c>
      <c r="C473" s="15">
        <v>382</v>
      </c>
      <c r="D473" s="2" t="s">
        <v>49</v>
      </c>
      <c r="E473" s="2">
        <f t="shared" si="36"/>
        <v>9</v>
      </c>
      <c r="F473" s="2" t="s">
        <v>97</v>
      </c>
      <c r="G473" s="18">
        <f>'Concert Info'!$A$14-'Ticket Prices'!B473</f>
        <v>34</v>
      </c>
      <c r="H473" s="18">
        <f>IF(OR(F473='Concert Info'!$C$6, F473='Concert Info'!$C$13), 5, IF(OR(F473='Concert Info'!$C$2,F473='Concert Info'!$C$7), 1, IF(OR(F473='Concert Info'!$C$3, F473='Concert Info'!$C$10, F473='Concert Info'!$C$14), 2, IF(F473='Concert Info'!$C$8, 3, IF(OR(F473='Concert Info'!$C$4, F473='Concert Info'!$C$9), 4, IF(OR(F473='Concert Info'!$C$5, F473='Concert Info'!$C$11), 6, IF(F473='Concert Info'!$C$12, 7)))))))</f>
        <v>2</v>
      </c>
      <c r="I473" s="2">
        <v>2817</v>
      </c>
      <c r="J473" s="2">
        <f>IF('Ticket Prices'!F473='Concert Info'!$C$2,'Concert Info'!$J$2,IF('Ticket Prices'!F473='Concert Info'!$C$3,'Concert Info'!$J$3,IF('Ticket Prices'!F473='Concert Info'!$C$4,'Concert Info'!$J$4,IF('Ticket Prices'!F473='Concert Info'!$C$5,'Concert Info'!$J$5,IF('Ticket Prices'!F473='Concert Info'!$C$6,'Concert Info'!$J$6,IF('Ticket Prices'!F473='Concert Info'!$C$7,'Concert Info'!$J$7,IF('Ticket Prices'!F473='Concert Info'!$C$8,'Concert Info'!$J$8,IF('Ticket Prices'!F473='Concert Info'!$C$9,'Concert Info'!$J$9,IF('Ticket Prices'!F473='Concert Info'!$C$10,'Concert Info'!$J$10,IF('Ticket Prices'!F473='Concert Info'!$C$11,'Concert Info'!$J$11,IF('Ticket Prices'!F473='Concert Info'!$C$12,'Concert Info'!$J$12,IF('Ticket Prices'!F473='Concert Info'!$C$13,'Concert Info'!$J$13,IF('Ticket Prices'!F473='Concert Info'!$C$14,'Concert Info'!$J$14,0)))))))))))))</f>
        <v>2162</v>
      </c>
      <c r="K473" s="31">
        <v>149.5</v>
      </c>
    </row>
    <row r="474" spans="1:11" x14ac:dyDescent="0.25">
      <c r="A474" s="2">
        <v>473</v>
      </c>
      <c r="B474" s="19">
        <v>43892</v>
      </c>
      <c r="C474" s="15">
        <v>327</v>
      </c>
      <c r="D474" s="2" t="s">
        <v>55</v>
      </c>
      <c r="E474" s="2">
        <f t="shared" si="36"/>
        <v>8</v>
      </c>
      <c r="F474" s="2" t="s">
        <v>97</v>
      </c>
      <c r="G474" s="18">
        <f>'Concert Info'!$A$14-'Ticket Prices'!B474</f>
        <v>34</v>
      </c>
      <c r="H474" s="18">
        <f>IF(OR(F474='Concert Info'!$C$6, F474='Concert Info'!$C$13), 5, IF(OR(F474='Concert Info'!$C$2,F474='Concert Info'!$C$7), 1, IF(OR(F474='Concert Info'!$C$3, F474='Concert Info'!$C$10, F474='Concert Info'!$C$14), 2, IF(F474='Concert Info'!$C$8, 3, IF(OR(F474='Concert Info'!$C$4, F474='Concert Info'!$C$9), 4, IF(OR(F474='Concert Info'!$C$5, F474='Concert Info'!$C$11), 6, IF(F474='Concert Info'!$C$12, 7)))))))</f>
        <v>2</v>
      </c>
      <c r="I474" s="2">
        <v>2817</v>
      </c>
      <c r="J474" s="2">
        <f>IF('Ticket Prices'!F474='Concert Info'!$C$2,'Concert Info'!$J$2,IF('Ticket Prices'!F474='Concert Info'!$C$3,'Concert Info'!$J$3,IF('Ticket Prices'!F474='Concert Info'!$C$4,'Concert Info'!$J$4,IF('Ticket Prices'!F474='Concert Info'!$C$5,'Concert Info'!$J$5,IF('Ticket Prices'!F474='Concert Info'!$C$6,'Concert Info'!$J$6,IF('Ticket Prices'!F474='Concert Info'!$C$7,'Concert Info'!$J$7,IF('Ticket Prices'!F474='Concert Info'!$C$8,'Concert Info'!$J$8,IF('Ticket Prices'!F474='Concert Info'!$C$9,'Concert Info'!$J$9,IF('Ticket Prices'!F474='Concert Info'!$C$10,'Concert Info'!$J$10,IF('Ticket Prices'!F474='Concert Info'!$C$11,'Concert Info'!$J$11,IF('Ticket Prices'!F474='Concert Info'!$C$12,'Concert Info'!$J$12,IF('Ticket Prices'!F474='Concert Info'!$C$13,'Concert Info'!$J$13,IF('Ticket Prices'!F474='Concert Info'!$C$14,'Concert Info'!$J$14,0)))))))))))))</f>
        <v>2162</v>
      </c>
      <c r="K474" s="31">
        <v>149.5</v>
      </c>
    </row>
    <row r="475" spans="1:11" x14ac:dyDescent="0.25">
      <c r="A475" s="2">
        <v>474</v>
      </c>
      <c r="B475" s="19">
        <v>43892</v>
      </c>
      <c r="C475" s="15">
        <v>302</v>
      </c>
      <c r="D475" s="2" t="s">
        <v>56</v>
      </c>
      <c r="E475" s="2">
        <f t="shared" si="36"/>
        <v>6</v>
      </c>
      <c r="F475" s="2" t="s">
        <v>97</v>
      </c>
      <c r="G475" s="18">
        <f>'Concert Info'!$A$14-'Ticket Prices'!B475</f>
        <v>34</v>
      </c>
      <c r="H475" s="18">
        <f>IF(OR(F475='Concert Info'!$C$6, F475='Concert Info'!$C$13), 5, IF(OR(F475='Concert Info'!$C$2,F475='Concert Info'!$C$7), 1, IF(OR(F475='Concert Info'!$C$3, F475='Concert Info'!$C$10, F475='Concert Info'!$C$14), 2, IF(F475='Concert Info'!$C$8, 3, IF(OR(F475='Concert Info'!$C$4, F475='Concert Info'!$C$9), 4, IF(OR(F475='Concert Info'!$C$5, F475='Concert Info'!$C$11), 6, IF(F475='Concert Info'!$C$12, 7)))))))</f>
        <v>2</v>
      </c>
      <c r="I475" s="2">
        <v>2817</v>
      </c>
      <c r="J475" s="2">
        <f>IF('Ticket Prices'!F475='Concert Info'!$C$2,'Concert Info'!$J$2,IF('Ticket Prices'!F475='Concert Info'!$C$3,'Concert Info'!$J$3,IF('Ticket Prices'!F475='Concert Info'!$C$4,'Concert Info'!$J$4,IF('Ticket Prices'!F475='Concert Info'!$C$5,'Concert Info'!$J$5,IF('Ticket Prices'!F475='Concert Info'!$C$6,'Concert Info'!$J$6,IF('Ticket Prices'!F475='Concert Info'!$C$7,'Concert Info'!$J$7,IF('Ticket Prices'!F475='Concert Info'!$C$8,'Concert Info'!$J$8,IF('Ticket Prices'!F475='Concert Info'!$C$9,'Concert Info'!$J$9,IF('Ticket Prices'!F475='Concert Info'!$C$10,'Concert Info'!$J$10,IF('Ticket Prices'!F475='Concert Info'!$C$11,'Concert Info'!$J$11,IF('Ticket Prices'!F475='Concert Info'!$C$12,'Concert Info'!$J$12,IF('Ticket Prices'!F475='Concert Info'!$C$13,'Concert Info'!$J$13,IF('Ticket Prices'!F475='Concert Info'!$C$14,'Concert Info'!$J$14,0)))))))))))))</f>
        <v>2162</v>
      </c>
      <c r="K475" s="31">
        <v>149.5</v>
      </c>
    </row>
    <row r="476" spans="1:11" x14ac:dyDescent="0.25">
      <c r="A476" s="2">
        <v>475</v>
      </c>
      <c r="B476" s="19">
        <v>43892</v>
      </c>
      <c r="C476" s="15">
        <v>235</v>
      </c>
      <c r="D476" s="2" t="s">
        <v>57</v>
      </c>
      <c r="E476" s="2">
        <f t="shared" si="36"/>
        <v>4</v>
      </c>
      <c r="F476" s="2" t="s">
        <v>97</v>
      </c>
      <c r="G476" s="18">
        <f>'Concert Info'!$A$14-'Ticket Prices'!B476</f>
        <v>34</v>
      </c>
      <c r="H476" s="18">
        <f>IF(OR(F476='Concert Info'!$C$6, F476='Concert Info'!$C$13), 5, IF(OR(F476='Concert Info'!$C$2,F476='Concert Info'!$C$7), 1, IF(OR(F476='Concert Info'!$C$3, F476='Concert Info'!$C$10, F476='Concert Info'!$C$14), 2, IF(F476='Concert Info'!$C$8, 3, IF(OR(F476='Concert Info'!$C$4, F476='Concert Info'!$C$9), 4, IF(OR(F476='Concert Info'!$C$5, F476='Concert Info'!$C$11), 6, IF(F476='Concert Info'!$C$12, 7)))))))</f>
        <v>2</v>
      </c>
      <c r="I476" s="2">
        <v>2817</v>
      </c>
      <c r="J476" s="2">
        <f>IF('Ticket Prices'!F476='Concert Info'!$C$2,'Concert Info'!$J$2,IF('Ticket Prices'!F476='Concert Info'!$C$3,'Concert Info'!$J$3,IF('Ticket Prices'!F476='Concert Info'!$C$4,'Concert Info'!$J$4,IF('Ticket Prices'!F476='Concert Info'!$C$5,'Concert Info'!$J$5,IF('Ticket Prices'!F476='Concert Info'!$C$6,'Concert Info'!$J$6,IF('Ticket Prices'!F476='Concert Info'!$C$7,'Concert Info'!$J$7,IF('Ticket Prices'!F476='Concert Info'!$C$8,'Concert Info'!$J$8,IF('Ticket Prices'!F476='Concert Info'!$C$9,'Concert Info'!$J$9,IF('Ticket Prices'!F476='Concert Info'!$C$10,'Concert Info'!$J$10,IF('Ticket Prices'!F476='Concert Info'!$C$11,'Concert Info'!$J$11,IF('Ticket Prices'!F476='Concert Info'!$C$12,'Concert Info'!$J$12,IF('Ticket Prices'!F476='Concert Info'!$C$13,'Concert Info'!$J$13,IF('Ticket Prices'!F476='Concert Info'!$C$14,'Concert Info'!$J$14,0)))))))))))))</f>
        <v>2162</v>
      </c>
      <c r="K476" s="31">
        <v>59.5</v>
      </c>
    </row>
    <row r="477" spans="1:11" x14ac:dyDescent="0.25">
      <c r="A477" s="2">
        <v>476</v>
      </c>
      <c r="B477" s="19">
        <v>43892</v>
      </c>
      <c r="C477" s="15">
        <v>229</v>
      </c>
      <c r="D477" s="2" t="s">
        <v>58</v>
      </c>
      <c r="E477" s="2">
        <f t="shared" si="36"/>
        <v>3</v>
      </c>
      <c r="F477" s="2" t="s">
        <v>97</v>
      </c>
      <c r="G477" s="18">
        <f>'Concert Info'!$A$14-'Ticket Prices'!B477</f>
        <v>34</v>
      </c>
      <c r="H477" s="18">
        <f>IF(OR(F477='Concert Info'!$C$6, F477='Concert Info'!$C$13), 5, IF(OR(F477='Concert Info'!$C$2,F477='Concert Info'!$C$7), 1, IF(OR(F477='Concert Info'!$C$3, F477='Concert Info'!$C$10, F477='Concert Info'!$C$14), 2, IF(F477='Concert Info'!$C$8, 3, IF(OR(F477='Concert Info'!$C$4, F477='Concert Info'!$C$9), 4, IF(OR(F477='Concert Info'!$C$5, F477='Concert Info'!$C$11), 6, IF(F477='Concert Info'!$C$12, 7)))))))</f>
        <v>2</v>
      </c>
      <c r="I477" s="2">
        <v>2817</v>
      </c>
      <c r="J477" s="2">
        <f>IF('Ticket Prices'!F477='Concert Info'!$C$2,'Concert Info'!$J$2,IF('Ticket Prices'!F477='Concert Info'!$C$3,'Concert Info'!$J$3,IF('Ticket Prices'!F477='Concert Info'!$C$4,'Concert Info'!$J$4,IF('Ticket Prices'!F477='Concert Info'!$C$5,'Concert Info'!$J$5,IF('Ticket Prices'!F477='Concert Info'!$C$6,'Concert Info'!$J$6,IF('Ticket Prices'!F477='Concert Info'!$C$7,'Concert Info'!$J$7,IF('Ticket Prices'!F477='Concert Info'!$C$8,'Concert Info'!$J$8,IF('Ticket Prices'!F477='Concert Info'!$C$9,'Concert Info'!$J$9,IF('Ticket Prices'!F477='Concert Info'!$C$10,'Concert Info'!$J$10,IF('Ticket Prices'!F477='Concert Info'!$C$11,'Concert Info'!$J$11,IF('Ticket Prices'!F477='Concert Info'!$C$12,'Concert Info'!$J$12,IF('Ticket Prices'!F477='Concert Info'!$C$13,'Concert Info'!$J$13,IF('Ticket Prices'!F477='Concert Info'!$C$14,'Concert Info'!$J$14,0)))))))))))))</f>
        <v>2162</v>
      </c>
      <c r="K477" s="31">
        <v>39.5</v>
      </c>
    </row>
    <row r="478" spans="1:11" x14ac:dyDescent="0.25">
      <c r="A478" s="2">
        <v>477</v>
      </c>
      <c r="B478" s="19">
        <v>43893</v>
      </c>
      <c r="C478" s="15">
        <v>438</v>
      </c>
      <c r="D478" s="2" t="s">
        <v>52</v>
      </c>
      <c r="E478" s="2">
        <f t="shared" si="36"/>
        <v>10</v>
      </c>
      <c r="F478" s="2" t="s">
        <v>9</v>
      </c>
      <c r="G478" s="18">
        <f>'Concert Info'!$A$2-'Ticket Prices'!B478</f>
        <v>6</v>
      </c>
      <c r="H478" s="18">
        <f>IF(OR(F478='Concert Info'!$C$6, F478='Concert Info'!$C$13), 5, IF(OR(F478='Concert Info'!$C$2,F478='Concert Info'!$C$7), 1, IF(OR(F478='Concert Info'!$C$3, F478='Concert Info'!$C$10, F478='Concert Info'!$C$14), 2, IF(F478='Concert Info'!$C$8, 3, IF(OR(F478='Concert Info'!$C$4, F478='Concert Info'!$C$9), 4, IF(OR(F478='Concert Info'!$C$5, F478='Concert Info'!$C$11), 6, IF(F478='Concert Info'!$C$12, 7)))))))</f>
        <v>1</v>
      </c>
      <c r="I478" s="2">
        <v>6223</v>
      </c>
      <c r="J478" s="2">
        <f>IF('Ticket Prices'!F478='Concert Info'!$C$2,'Concert Info'!$J$2,IF('Ticket Prices'!F478='Concert Info'!$C$3,'Concert Info'!$J$3,IF('Ticket Prices'!F478='Concert Info'!$C$4,'Concert Info'!$J$4,IF('Ticket Prices'!F478='Concert Info'!$C$5,'Concert Info'!$J$5,IF('Ticket Prices'!F478='Concert Info'!$C$6,'Concert Info'!$J$6,IF('Ticket Prices'!F478='Concert Info'!$C$7,'Concert Info'!$J$7,IF('Ticket Prices'!F478='Concert Info'!$C$8,'Concert Info'!$J$8,IF('Ticket Prices'!F478='Concert Info'!$C$9,'Concert Info'!$J$9,IF('Ticket Prices'!F478='Concert Info'!$C$10,'Concert Info'!$J$10,IF('Ticket Prices'!F478='Concert Info'!$C$11,'Concert Info'!$J$11,IF('Ticket Prices'!F478='Concert Info'!$C$12,'Concert Info'!$J$12,IF('Ticket Prices'!F478='Concert Info'!$C$13,'Concert Info'!$J$13,IF('Ticket Prices'!F478='Concert Info'!$C$14,'Concert Info'!$J$14,0)))))))))))))</f>
        <v>1428</v>
      </c>
      <c r="K478" s="31">
        <f t="shared" ref="K478:K482" si="38">IF(OR(D478="Pit", D478 = "Floor", D478 = "100A"), 145.5, IF(OR(D478="100B", D478="300A"), 95.5, 65.5))</f>
        <v>145.5</v>
      </c>
    </row>
    <row r="479" spans="1:11" x14ac:dyDescent="0.25">
      <c r="A479" s="2">
        <v>478</v>
      </c>
      <c r="B479" s="19">
        <v>43893</v>
      </c>
      <c r="C479" s="15">
        <v>666</v>
      </c>
      <c r="D479" s="2" t="s">
        <v>55</v>
      </c>
      <c r="E479" s="2">
        <f t="shared" si="36"/>
        <v>8</v>
      </c>
      <c r="F479" s="2" t="s">
        <v>9</v>
      </c>
      <c r="G479" s="18">
        <f>'Concert Info'!$A$2-'Ticket Prices'!B479</f>
        <v>6</v>
      </c>
      <c r="H479" s="18">
        <f>IF(OR(F479='Concert Info'!$C$6, F479='Concert Info'!$C$13), 5, IF(OR(F479='Concert Info'!$C$2,F479='Concert Info'!$C$7), 1, IF(OR(F479='Concert Info'!$C$3, F479='Concert Info'!$C$10, F479='Concert Info'!$C$14), 2, IF(F479='Concert Info'!$C$8, 3, IF(OR(F479='Concert Info'!$C$4, F479='Concert Info'!$C$9), 4, IF(OR(F479='Concert Info'!$C$5, F479='Concert Info'!$C$11), 6, IF(F479='Concert Info'!$C$12, 7)))))))</f>
        <v>1</v>
      </c>
      <c r="I479" s="2">
        <v>6223</v>
      </c>
      <c r="J479" s="2">
        <f>IF('Ticket Prices'!F479='Concert Info'!$C$2,'Concert Info'!$J$2,IF('Ticket Prices'!F479='Concert Info'!$C$3,'Concert Info'!$J$3,IF('Ticket Prices'!F479='Concert Info'!$C$4,'Concert Info'!$J$4,IF('Ticket Prices'!F479='Concert Info'!$C$5,'Concert Info'!$J$5,IF('Ticket Prices'!F479='Concert Info'!$C$6,'Concert Info'!$J$6,IF('Ticket Prices'!F479='Concert Info'!$C$7,'Concert Info'!$J$7,IF('Ticket Prices'!F479='Concert Info'!$C$8,'Concert Info'!$J$8,IF('Ticket Prices'!F479='Concert Info'!$C$9,'Concert Info'!$J$9,IF('Ticket Prices'!F479='Concert Info'!$C$10,'Concert Info'!$J$10,IF('Ticket Prices'!F479='Concert Info'!$C$11,'Concert Info'!$J$11,IF('Ticket Prices'!F479='Concert Info'!$C$12,'Concert Info'!$J$12,IF('Ticket Prices'!F479='Concert Info'!$C$13,'Concert Info'!$J$13,IF('Ticket Prices'!F479='Concert Info'!$C$14,'Concert Info'!$J$14,0)))))))))))))</f>
        <v>1428</v>
      </c>
      <c r="K479" s="31">
        <f t="shared" si="38"/>
        <v>145.5</v>
      </c>
    </row>
    <row r="480" spans="1:11" x14ac:dyDescent="0.25">
      <c r="A480" s="2">
        <v>479</v>
      </c>
      <c r="B480" s="19">
        <v>43893</v>
      </c>
      <c r="C480" s="15">
        <v>588</v>
      </c>
      <c r="D480" s="2" t="s">
        <v>56</v>
      </c>
      <c r="E480" s="2">
        <f t="shared" si="36"/>
        <v>6</v>
      </c>
      <c r="F480" s="2" t="s">
        <v>9</v>
      </c>
      <c r="G480" s="18">
        <f>'Concert Info'!$A$2-'Ticket Prices'!B480</f>
        <v>6</v>
      </c>
      <c r="H480" s="18">
        <f>IF(OR(F480='Concert Info'!$C$6, F480='Concert Info'!$C$13), 5, IF(OR(F480='Concert Info'!$C$2,F480='Concert Info'!$C$7), 1, IF(OR(F480='Concert Info'!$C$3, F480='Concert Info'!$C$10, F480='Concert Info'!$C$14), 2, IF(F480='Concert Info'!$C$8, 3, IF(OR(F480='Concert Info'!$C$4, F480='Concert Info'!$C$9), 4, IF(OR(F480='Concert Info'!$C$5, F480='Concert Info'!$C$11), 6, IF(F480='Concert Info'!$C$12, 7)))))))</f>
        <v>1</v>
      </c>
      <c r="I480" s="2">
        <v>6223</v>
      </c>
      <c r="J480" s="2">
        <f>IF('Ticket Prices'!F480='Concert Info'!$C$2,'Concert Info'!$J$2,IF('Ticket Prices'!F480='Concert Info'!$C$3,'Concert Info'!$J$3,IF('Ticket Prices'!F480='Concert Info'!$C$4,'Concert Info'!$J$4,IF('Ticket Prices'!F480='Concert Info'!$C$5,'Concert Info'!$J$5,IF('Ticket Prices'!F480='Concert Info'!$C$6,'Concert Info'!$J$6,IF('Ticket Prices'!F480='Concert Info'!$C$7,'Concert Info'!$J$7,IF('Ticket Prices'!F480='Concert Info'!$C$8,'Concert Info'!$J$8,IF('Ticket Prices'!F480='Concert Info'!$C$9,'Concert Info'!$J$9,IF('Ticket Prices'!F480='Concert Info'!$C$10,'Concert Info'!$J$10,IF('Ticket Prices'!F480='Concert Info'!$C$11,'Concert Info'!$J$11,IF('Ticket Prices'!F480='Concert Info'!$C$12,'Concert Info'!$J$12,IF('Ticket Prices'!F480='Concert Info'!$C$13,'Concert Info'!$J$13,IF('Ticket Prices'!F480='Concert Info'!$C$14,'Concert Info'!$J$14,0)))))))))))))</f>
        <v>1428</v>
      </c>
      <c r="K480" s="31">
        <f t="shared" si="38"/>
        <v>95.5</v>
      </c>
    </row>
    <row r="481" spans="1:11" x14ac:dyDescent="0.25">
      <c r="A481" s="2">
        <v>480</v>
      </c>
      <c r="B481" s="19">
        <v>43893</v>
      </c>
      <c r="C481" s="15">
        <v>239</v>
      </c>
      <c r="D481" s="2" t="s">
        <v>60</v>
      </c>
      <c r="E481" s="2">
        <f t="shared" si="36"/>
        <v>2</v>
      </c>
      <c r="F481" s="2" t="s">
        <v>9</v>
      </c>
      <c r="G481" s="18">
        <f>'Concert Info'!$A$2-'Ticket Prices'!B481</f>
        <v>6</v>
      </c>
      <c r="H481" s="18">
        <f>IF(OR(F481='Concert Info'!$C$6, F481='Concert Info'!$C$13), 5, IF(OR(F481='Concert Info'!$C$2,F481='Concert Info'!$C$7), 1, IF(OR(F481='Concert Info'!$C$3, F481='Concert Info'!$C$10, F481='Concert Info'!$C$14), 2, IF(F481='Concert Info'!$C$8, 3, IF(OR(F481='Concert Info'!$C$4, F481='Concert Info'!$C$9), 4, IF(OR(F481='Concert Info'!$C$5, F481='Concert Info'!$C$11), 6, IF(F481='Concert Info'!$C$12, 7)))))))</f>
        <v>1</v>
      </c>
      <c r="I481" s="2">
        <v>6223</v>
      </c>
      <c r="J481" s="2">
        <f>IF('Ticket Prices'!F481='Concert Info'!$C$2,'Concert Info'!$J$2,IF('Ticket Prices'!F481='Concert Info'!$C$3,'Concert Info'!$J$3,IF('Ticket Prices'!F481='Concert Info'!$C$4,'Concert Info'!$J$4,IF('Ticket Prices'!F481='Concert Info'!$C$5,'Concert Info'!$J$5,IF('Ticket Prices'!F481='Concert Info'!$C$6,'Concert Info'!$J$6,IF('Ticket Prices'!F481='Concert Info'!$C$7,'Concert Info'!$J$7,IF('Ticket Prices'!F481='Concert Info'!$C$8,'Concert Info'!$J$8,IF('Ticket Prices'!F481='Concert Info'!$C$9,'Concert Info'!$J$9,IF('Ticket Prices'!F481='Concert Info'!$C$10,'Concert Info'!$J$10,IF('Ticket Prices'!F481='Concert Info'!$C$11,'Concert Info'!$J$11,IF('Ticket Prices'!F481='Concert Info'!$C$12,'Concert Info'!$J$12,IF('Ticket Prices'!F481='Concert Info'!$C$13,'Concert Info'!$J$13,IF('Ticket Prices'!F481='Concert Info'!$C$14,'Concert Info'!$J$14,0)))))))))))))</f>
        <v>1428</v>
      </c>
      <c r="K481" s="31">
        <f t="shared" si="38"/>
        <v>95.5</v>
      </c>
    </row>
    <row r="482" spans="1:11" x14ac:dyDescent="0.25">
      <c r="A482" s="2">
        <v>481</v>
      </c>
      <c r="B482" s="19">
        <v>43893</v>
      </c>
      <c r="C482" s="15">
        <v>206</v>
      </c>
      <c r="D482" s="2" t="s">
        <v>59</v>
      </c>
      <c r="E482" s="2">
        <f t="shared" si="36"/>
        <v>1</v>
      </c>
      <c r="F482" s="2" t="s">
        <v>9</v>
      </c>
      <c r="G482" s="18">
        <f>'Concert Info'!$A$2-'Ticket Prices'!B482</f>
        <v>6</v>
      </c>
      <c r="H482" s="18">
        <f>IF(OR(F482='Concert Info'!$C$6, F482='Concert Info'!$C$13), 5, IF(OR(F482='Concert Info'!$C$2,F482='Concert Info'!$C$7), 1, IF(OR(F482='Concert Info'!$C$3, F482='Concert Info'!$C$10, F482='Concert Info'!$C$14), 2, IF(F482='Concert Info'!$C$8, 3, IF(OR(F482='Concert Info'!$C$4, F482='Concert Info'!$C$9), 4, IF(OR(F482='Concert Info'!$C$5, F482='Concert Info'!$C$11), 6, IF(F482='Concert Info'!$C$12, 7)))))))</f>
        <v>1</v>
      </c>
      <c r="I482" s="2">
        <v>6223</v>
      </c>
      <c r="J482" s="2">
        <f>IF('Ticket Prices'!F482='Concert Info'!$C$2,'Concert Info'!$J$2,IF('Ticket Prices'!F482='Concert Info'!$C$3,'Concert Info'!$J$3,IF('Ticket Prices'!F482='Concert Info'!$C$4,'Concert Info'!$J$4,IF('Ticket Prices'!F482='Concert Info'!$C$5,'Concert Info'!$J$5,IF('Ticket Prices'!F482='Concert Info'!$C$6,'Concert Info'!$J$6,IF('Ticket Prices'!F482='Concert Info'!$C$7,'Concert Info'!$J$7,IF('Ticket Prices'!F482='Concert Info'!$C$8,'Concert Info'!$J$8,IF('Ticket Prices'!F482='Concert Info'!$C$9,'Concert Info'!$J$9,IF('Ticket Prices'!F482='Concert Info'!$C$10,'Concert Info'!$J$10,IF('Ticket Prices'!F482='Concert Info'!$C$11,'Concert Info'!$J$11,IF('Ticket Prices'!F482='Concert Info'!$C$12,'Concert Info'!$J$12,IF('Ticket Prices'!F482='Concert Info'!$C$13,'Concert Info'!$J$13,IF('Ticket Prices'!F482='Concert Info'!$C$14,'Concert Info'!$J$14,0)))))))))))))</f>
        <v>1428</v>
      </c>
      <c r="K482" s="31">
        <f t="shared" si="38"/>
        <v>65.5</v>
      </c>
    </row>
    <row r="483" spans="1:11" x14ac:dyDescent="0.25">
      <c r="A483" s="2">
        <v>482</v>
      </c>
      <c r="B483" s="19">
        <v>43893</v>
      </c>
      <c r="C483" s="15">
        <v>514</v>
      </c>
      <c r="D483" s="2" t="s">
        <v>52</v>
      </c>
      <c r="E483" s="2">
        <f t="shared" si="36"/>
        <v>10</v>
      </c>
      <c r="F483" s="2" t="s">
        <v>16</v>
      </c>
      <c r="G483" s="18">
        <f>'Concert Info'!$A$3-'Ticket Prices'!B483</f>
        <v>7</v>
      </c>
      <c r="H483" s="18">
        <f>IF(OR(F483='Concert Info'!$C$6, F483='Concert Info'!$C$13), 5, IF(OR(F483='Concert Info'!$C$2,F483='Concert Info'!$C$7), 1, IF(OR(F483='Concert Info'!$C$3, F483='Concert Info'!$C$10, F483='Concert Info'!$C$14), 2, IF(F483='Concert Info'!$C$8, 3, IF(OR(F483='Concert Info'!$C$4, F483='Concert Info'!$C$9), 4, IF(OR(F483='Concert Info'!$C$5, F483='Concert Info'!$C$11), 6, IF(F483='Concert Info'!$C$12, 7)))))))</f>
        <v>2</v>
      </c>
      <c r="I483" s="2">
        <v>9110</v>
      </c>
      <c r="J483" s="2">
        <f>IF('Ticket Prices'!F483='Concert Info'!$C$2,'Concert Info'!$J$2,IF('Ticket Prices'!F483='Concert Info'!$C$3,'Concert Info'!$J$3,IF('Ticket Prices'!F483='Concert Info'!$C$4,'Concert Info'!$J$4,IF('Ticket Prices'!F483='Concert Info'!$C$5,'Concert Info'!$J$5,IF('Ticket Prices'!F483='Concert Info'!$C$6,'Concert Info'!$J$6,IF('Ticket Prices'!F483='Concert Info'!$C$7,'Concert Info'!$J$7,IF('Ticket Prices'!F483='Concert Info'!$C$8,'Concert Info'!$J$8,IF('Ticket Prices'!F483='Concert Info'!$C$9,'Concert Info'!$J$9,IF('Ticket Prices'!F483='Concert Info'!$C$10,'Concert Info'!$J$10,IF('Ticket Prices'!F483='Concert Info'!$C$11,'Concert Info'!$J$11,IF('Ticket Prices'!F483='Concert Info'!$C$12,'Concert Info'!$J$12,IF('Ticket Prices'!F483='Concert Info'!$C$13,'Concert Info'!$J$13,IF('Ticket Prices'!F483='Concert Info'!$C$14,'Concert Info'!$J$14,0)))))))))))))</f>
        <v>519</v>
      </c>
      <c r="K483" s="31">
        <f t="shared" ref="K483:K489" si="39">IF(OR(D483="200A", D483="200B"), 96.5, 146)</f>
        <v>146</v>
      </c>
    </row>
    <row r="484" spans="1:11" x14ac:dyDescent="0.25">
      <c r="A484" s="2">
        <v>483</v>
      </c>
      <c r="B484" s="19">
        <v>43893</v>
      </c>
      <c r="C484" s="15">
        <v>579</v>
      </c>
      <c r="D484" s="2" t="s">
        <v>55</v>
      </c>
      <c r="E484" s="2">
        <f t="shared" si="36"/>
        <v>8</v>
      </c>
      <c r="F484" s="2" t="s">
        <v>16</v>
      </c>
      <c r="G484" s="18">
        <f>'Concert Info'!$A$3-'Ticket Prices'!B484</f>
        <v>7</v>
      </c>
      <c r="H484" s="18">
        <f>IF(OR(F484='Concert Info'!$C$6, F484='Concert Info'!$C$13), 5, IF(OR(F484='Concert Info'!$C$2,F484='Concert Info'!$C$7), 1, IF(OR(F484='Concert Info'!$C$3, F484='Concert Info'!$C$10, F484='Concert Info'!$C$14), 2, IF(F484='Concert Info'!$C$8, 3, IF(OR(F484='Concert Info'!$C$4, F484='Concert Info'!$C$9), 4, IF(OR(F484='Concert Info'!$C$5, F484='Concert Info'!$C$11), 6, IF(F484='Concert Info'!$C$12, 7)))))))</f>
        <v>2</v>
      </c>
      <c r="I484" s="2">
        <v>9110</v>
      </c>
      <c r="J484" s="2">
        <f>IF('Ticket Prices'!F484='Concert Info'!$C$2,'Concert Info'!$J$2,IF('Ticket Prices'!F484='Concert Info'!$C$3,'Concert Info'!$J$3,IF('Ticket Prices'!F484='Concert Info'!$C$4,'Concert Info'!$J$4,IF('Ticket Prices'!F484='Concert Info'!$C$5,'Concert Info'!$J$5,IF('Ticket Prices'!F484='Concert Info'!$C$6,'Concert Info'!$J$6,IF('Ticket Prices'!F484='Concert Info'!$C$7,'Concert Info'!$J$7,IF('Ticket Prices'!F484='Concert Info'!$C$8,'Concert Info'!$J$8,IF('Ticket Prices'!F484='Concert Info'!$C$9,'Concert Info'!$J$9,IF('Ticket Prices'!F484='Concert Info'!$C$10,'Concert Info'!$J$10,IF('Ticket Prices'!F484='Concert Info'!$C$11,'Concert Info'!$J$11,IF('Ticket Prices'!F484='Concert Info'!$C$12,'Concert Info'!$J$12,IF('Ticket Prices'!F484='Concert Info'!$C$13,'Concert Info'!$J$13,IF('Ticket Prices'!F484='Concert Info'!$C$14,'Concert Info'!$J$14,0)))))))))))))</f>
        <v>519</v>
      </c>
      <c r="K484" s="31">
        <f t="shared" si="39"/>
        <v>146</v>
      </c>
    </row>
    <row r="485" spans="1:11" x14ac:dyDescent="0.25">
      <c r="A485" s="2">
        <v>484</v>
      </c>
      <c r="B485" s="19">
        <v>43893</v>
      </c>
      <c r="C485" s="15">
        <v>389</v>
      </c>
      <c r="D485" s="2" t="s">
        <v>56</v>
      </c>
      <c r="E485" s="2">
        <f t="shared" si="36"/>
        <v>6</v>
      </c>
      <c r="F485" s="2" t="s">
        <v>16</v>
      </c>
      <c r="G485" s="18">
        <f>'Concert Info'!$A$3-'Ticket Prices'!B485</f>
        <v>7</v>
      </c>
      <c r="H485" s="18">
        <f>IF(OR(F485='Concert Info'!$C$6, F485='Concert Info'!$C$13), 5, IF(OR(F485='Concert Info'!$C$2,F485='Concert Info'!$C$7), 1, IF(OR(F485='Concert Info'!$C$3, F485='Concert Info'!$C$10, F485='Concert Info'!$C$14), 2, IF(F485='Concert Info'!$C$8, 3, IF(OR(F485='Concert Info'!$C$4, F485='Concert Info'!$C$9), 4, IF(OR(F485='Concert Info'!$C$5, F485='Concert Info'!$C$11), 6, IF(F485='Concert Info'!$C$12, 7)))))))</f>
        <v>2</v>
      </c>
      <c r="I485" s="2">
        <v>9110</v>
      </c>
      <c r="J485" s="2">
        <f>IF('Ticket Prices'!F485='Concert Info'!$C$2,'Concert Info'!$J$2,IF('Ticket Prices'!F485='Concert Info'!$C$3,'Concert Info'!$J$3,IF('Ticket Prices'!F485='Concert Info'!$C$4,'Concert Info'!$J$4,IF('Ticket Prices'!F485='Concert Info'!$C$5,'Concert Info'!$J$5,IF('Ticket Prices'!F485='Concert Info'!$C$6,'Concert Info'!$J$6,IF('Ticket Prices'!F485='Concert Info'!$C$7,'Concert Info'!$J$7,IF('Ticket Prices'!F485='Concert Info'!$C$8,'Concert Info'!$J$8,IF('Ticket Prices'!F485='Concert Info'!$C$9,'Concert Info'!$J$9,IF('Ticket Prices'!F485='Concert Info'!$C$10,'Concert Info'!$J$10,IF('Ticket Prices'!F485='Concert Info'!$C$11,'Concert Info'!$J$11,IF('Ticket Prices'!F485='Concert Info'!$C$12,'Concert Info'!$J$12,IF('Ticket Prices'!F485='Concert Info'!$C$13,'Concert Info'!$J$13,IF('Ticket Prices'!F485='Concert Info'!$C$14,'Concert Info'!$J$14,0)))))))))))))</f>
        <v>519</v>
      </c>
      <c r="K485" s="31">
        <f t="shared" si="39"/>
        <v>146</v>
      </c>
    </row>
    <row r="486" spans="1:11" x14ac:dyDescent="0.25">
      <c r="A486" s="2">
        <v>485</v>
      </c>
      <c r="B486" s="19">
        <v>43893</v>
      </c>
      <c r="C486" s="15">
        <v>334</v>
      </c>
      <c r="D486" s="2" t="s">
        <v>68</v>
      </c>
      <c r="E486" s="2">
        <f t="shared" si="36"/>
        <v>7</v>
      </c>
      <c r="F486" s="2" t="s">
        <v>16</v>
      </c>
      <c r="G486" s="18">
        <f>'Concert Info'!$A$3-'Ticket Prices'!B486</f>
        <v>7</v>
      </c>
      <c r="H486" s="18">
        <f>IF(OR(F486='Concert Info'!$C$6, F486='Concert Info'!$C$13), 5, IF(OR(F486='Concert Info'!$C$2,F486='Concert Info'!$C$7), 1, IF(OR(F486='Concert Info'!$C$3, F486='Concert Info'!$C$10, F486='Concert Info'!$C$14), 2, IF(F486='Concert Info'!$C$8, 3, IF(OR(F486='Concert Info'!$C$4, F486='Concert Info'!$C$9), 4, IF(OR(F486='Concert Info'!$C$5, F486='Concert Info'!$C$11), 6, IF(F486='Concert Info'!$C$12, 7)))))))</f>
        <v>2</v>
      </c>
      <c r="I486" s="2">
        <v>9110</v>
      </c>
      <c r="J486" s="2">
        <f>IF('Ticket Prices'!F486='Concert Info'!$C$2,'Concert Info'!$J$2,IF('Ticket Prices'!F486='Concert Info'!$C$3,'Concert Info'!$J$3,IF('Ticket Prices'!F486='Concert Info'!$C$4,'Concert Info'!$J$4,IF('Ticket Prices'!F486='Concert Info'!$C$5,'Concert Info'!$J$5,IF('Ticket Prices'!F486='Concert Info'!$C$6,'Concert Info'!$J$6,IF('Ticket Prices'!F486='Concert Info'!$C$7,'Concert Info'!$J$7,IF('Ticket Prices'!F486='Concert Info'!$C$8,'Concert Info'!$J$8,IF('Ticket Prices'!F486='Concert Info'!$C$9,'Concert Info'!$J$9,IF('Ticket Prices'!F486='Concert Info'!$C$10,'Concert Info'!$J$10,IF('Ticket Prices'!F486='Concert Info'!$C$11,'Concert Info'!$J$11,IF('Ticket Prices'!F486='Concert Info'!$C$12,'Concert Info'!$J$12,IF('Ticket Prices'!F486='Concert Info'!$C$13,'Concert Info'!$J$13,IF('Ticket Prices'!F486='Concert Info'!$C$14,'Concert Info'!$J$14,0)))))))))))))</f>
        <v>519</v>
      </c>
      <c r="K486" s="31">
        <f t="shared" si="39"/>
        <v>146</v>
      </c>
    </row>
    <row r="487" spans="1:11" x14ac:dyDescent="0.25">
      <c r="A487" s="2">
        <v>486</v>
      </c>
      <c r="B487" s="19">
        <v>43893</v>
      </c>
      <c r="C487" s="15">
        <v>283</v>
      </c>
      <c r="D487" s="2" t="s">
        <v>69</v>
      </c>
      <c r="E487" s="2">
        <f t="shared" si="36"/>
        <v>5</v>
      </c>
      <c r="F487" s="2" t="s">
        <v>16</v>
      </c>
      <c r="G487" s="18">
        <f>'Concert Info'!$A$3-'Ticket Prices'!B487</f>
        <v>7</v>
      </c>
      <c r="H487" s="18">
        <f>IF(OR(F487='Concert Info'!$C$6, F487='Concert Info'!$C$13), 5, IF(OR(F487='Concert Info'!$C$2,F487='Concert Info'!$C$7), 1, IF(OR(F487='Concert Info'!$C$3, F487='Concert Info'!$C$10, F487='Concert Info'!$C$14), 2, IF(F487='Concert Info'!$C$8, 3, IF(OR(F487='Concert Info'!$C$4, F487='Concert Info'!$C$9), 4, IF(OR(F487='Concert Info'!$C$5, F487='Concert Info'!$C$11), 6, IF(F487='Concert Info'!$C$12, 7)))))))</f>
        <v>2</v>
      </c>
      <c r="I487" s="2">
        <v>9110</v>
      </c>
      <c r="J487" s="2">
        <f>IF('Ticket Prices'!F487='Concert Info'!$C$2,'Concert Info'!$J$2,IF('Ticket Prices'!F487='Concert Info'!$C$3,'Concert Info'!$J$3,IF('Ticket Prices'!F487='Concert Info'!$C$4,'Concert Info'!$J$4,IF('Ticket Prices'!F487='Concert Info'!$C$5,'Concert Info'!$J$5,IF('Ticket Prices'!F487='Concert Info'!$C$6,'Concert Info'!$J$6,IF('Ticket Prices'!F487='Concert Info'!$C$7,'Concert Info'!$J$7,IF('Ticket Prices'!F487='Concert Info'!$C$8,'Concert Info'!$J$8,IF('Ticket Prices'!F487='Concert Info'!$C$9,'Concert Info'!$J$9,IF('Ticket Prices'!F487='Concert Info'!$C$10,'Concert Info'!$J$10,IF('Ticket Prices'!F487='Concert Info'!$C$11,'Concert Info'!$J$11,IF('Ticket Prices'!F487='Concert Info'!$C$12,'Concert Info'!$J$12,IF('Ticket Prices'!F487='Concert Info'!$C$13,'Concert Info'!$J$13,IF('Ticket Prices'!F487='Concert Info'!$C$14,'Concert Info'!$J$14,0)))))))))))))</f>
        <v>519</v>
      </c>
      <c r="K487" s="31">
        <f t="shared" si="39"/>
        <v>146</v>
      </c>
    </row>
    <row r="488" spans="1:11" x14ac:dyDescent="0.25">
      <c r="A488" s="2">
        <v>487</v>
      </c>
      <c r="B488" s="19">
        <v>43893</v>
      </c>
      <c r="C488" s="15">
        <v>222</v>
      </c>
      <c r="D488" s="2" t="s">
        <v>57</v>
      </c>
      <c r="E488" s="2">
        <f t="shared" si="36"/>
        <v>4</v>
      </c>
      <c r="F488" s="2" t="s">
        <v>16</v>
      </c>
      <c r="G488" s="18">
        <f>'Concert Info'!$A$3-'Ticket Prices'!B488</f>
        <v>7</v>
      </c>
      <c r="H488" s="18">
        <f>IF(OR(F488='Concert Info'!$C$6, F488='Concert Info'!$C$13), 5, IF(OR(F488='Concert Info'!$C$2,F488='Concert Info'!$C$7), 1, IF(OR(F488='Concert Info'!$C$3, F488='Concert Info'!$C$10, F488='Concert Info'!$C$14), 2, IF(F488='Concert Info'!$C$8, 3, IF(OR(F488='Concert Info'!$C$4, F488='Concert Info'!$C$9), 4, IF(OR(F488='Concert Info'!$C$5, F488='Concert Info'!$C$11), 6, IF(F488='Concert Info'!$C$12, 7)))))))</f>
        <v>2</v>
      </c>
      <c r="I488" s="2">
        <v>9110</v>
      </c>
      <c r="J488" s="2">
        <f>IF('Ticket Prices'!F488='Concert Info'!$C$2,'Concert Info'!$J$2,IF('Ticket Prices'!F488='Concert Info'!$C$3,'Concert Info'!$J$3,IF('Ticket Prices'!F488='Concert Info'!$C$4,'Concert Info'!$J$4,IF('Ticket Prices'!F488='Concert Info'!$C$5,'Concert Info'!$J$5,IF('Ticket Prices'!F488='Concert Info'!$C$6,'Concert Info'!$J$6,IF('Ticket Prices'!F488='Concert Info'!$C$7,'Concert Info'!$J$7,IF('Ticket Prices'!F488='Concert Info'!$C$8,'Concert Info'!$J$8,IF('Ticket Prices'!F488='Concert Info'!$C$9,'Concert Info'!$J$9,IF('Ticket Prices'!F488='Concert Info'!$C$10,'Concert Info'!$J$10,IF('Ticket Prices'!F488='Concert Info'!$C$11,'Concert Info'!$J$11,IF('Ticket Prices'!F488='Concert Info'!$C$12,'Concert Info'!$J$12,IF('Ticket Prices'!F488='Concert Info'!$C$13,'Concert Info'!$J$13,IF('Ticket Prices'!F488='Concert Info'!$C$14,'Concert Info'!$J$14,0)))))))))))))</f>
        <v>519</v>
      </c>
      <c r="K488" s="31">
        <f t="shared" si="39"/>
        <v>96.5</v>
      </c>
    </row>
    <row r="489" spans="1:11" x14ac:dyDescent="0.25">
      <c r="A489" s="2">
        <v>488</v>
      </c>
      <c r="B489" s="19">
        <v>43893</v>
      </c>
      <c r="C489" s="15">
        <v>229</v>
      </c>
      <c r="D489" s="2" t="s">
        <v>58</v>
      </c>
      <c r="E489" s="2">
        <f t="shared" si="36"/>
        <v>3</v>
      </c>
      <c r="F489" s="2" t="s">
        <v>16</v>
      </c>
      <c r="G489" s="18">
        <f>'Concert Info'!$A$3-'Ticket Prices'!B489</f>
        <v>7</v>
      </c>
      <c r="H489" s="18">
        <f>IF(OR(F489='Concert Info'!$C$6, F489='Concert Info'!$C$13), 5, IF(OR(F489='Concert Info'!$C$2,F489='Concert Info'!$C$7), 1, IF(OR(F489='Concert Info'!$C$3, F489='Concert Info'!$C$10, F489='Concert Info'!$C$14), 2, IF(F489='Concert Info'!$C$8, 3, IF(OR(F489='Concert Info'!$C$4, F489='Concert Info'!$C$9), 4, IF(OR(F489='Concert Info'!$C$5, F489='Concert Info'!$C$11), 6, IF(F489='Concert Info'!$C$12, 7)))))))</f>
        <v>2</v>
      </c>
      <c r="I489" s="2">
        <v>9110</v>
      </c>
      <c r="J489" s="2">
        <f>IF('Ticket Prices'!F489='Concert Info'!$C$2,'Concert Info'!$J$2,IF('Ticket Prices'!F489='Concert Info'!$C$3,'Concert Info'!$J$3,IF('Ticket Prices'!F489='Concert Info'!$C$4,'Concert Info'!$J$4,IF('Ticket Prices'!F489='Concert Info'!$C$5,'Concert Info'!$J$5,IF('Ticket Prices'!F489='Concert Info'!$C$6,'Concert Info'!$J$6,IF('Ticket Prices'!F489='Concert Info'!$C$7,'Concert Info'!$J$7,IF('Ticket Prices'!F489='Concert Info'!$C$8,'Concert Info'!$J$8,IF('Ticket Prices'!F489='Concert Info'!$C$9,'Concert Info'!$J$9,IF('Ticket Prices'!F489='Concert Info'!$C$10,'Concert Info'!$J$10,IF('Ticket Prices'!F489='Concert Info'!$C$11,'Concert Info'!$J$11,IF('Ticket Prices'!F489='Concert Info'!$C$12,'Concert Info'!$J$12,IF('Ticket Prices'!F489='Concert Info'!$C$13,'Concert Info'!$J$13,IF('Ticket Prices'!F489='Concert Info'!$C$14,'Concert Info'!$J$14,0)))))))))))))</f>
        <v>519</v>
      </c>
      <c r="K489" s="31">
        <f t="shared" si="39"/>
        <v>96.5</v>
      </c>
    </row>
    <row r="490" spans="1:11" x14ac:dyDescent="0.25">
      <c r="A490" s="2">
        <v>489</v>
      </c>
      <c r="B490" s="19">
        <v>43893</v>
      </c>
      <c r="C490" s="15">
        <v>407</v>
      </c>
      <c r="D490" s="2" t="s">
        <v>52</v>
      </c>
      <c r="E490" s="2">
        <f t="shared" si="36"/>
        <v>10</v>
      </c>
      <c r="F490" s="2" t="s">
        <v>18</v>
      </c>
      <c r="G490" s="18">
        <f>'Concert Info'!$A$4-'Ticket Prices'!B490</f>
        <v>9</v>
      </c>
      <c r="H490" s="18">
        <f>IF(OR(F490='Concert Info'!$C$6, F490='Concert Info'!$C$13), 5, IF(OR(F490='Concert Info'!$C$2,F490='Concert Info'!$C$7), 1, IF(OR(F490='Concert Info'!$C$3, F490='Concert Info'!$C$10, F490='Concert Info'!$C$14), 2, IF(F490='Concert Info'!$C$8, 3, IF(OR(F490='Concert Info'!$C$4, F490='Concert Info'!$C$9), 4, IF(OR(F490='Concert Info'!$C$5, F490='Concert Info'!$C$11), 6, IF(F490='Concert Info'!$C$12, 7)))))))</f>
        <v>4</v>
      </c>
      <c r="I490" s="2">
        <v>6920</v>
      </c>
      <c r="J490" s="2">
        <f>IF('Ticket Prices'!F490='Concert Info'!$C$2,'Concert Info'!$J$2,IF('Ticket Prices'!F490='Concert Info'!$C$3,'Concert Info'!$J$3,IF('Ticket Prices'!F490='Concert Info'!$C$4,'Concert Info'!$J$4,IF('Ticket Prices'!F490='Concert Info'!$C$5,'Concert Info'!$J$5,IF('Ticket Prices'!F490='Concert Info'!$C$6,'Concert Info'!$J$6,IF('Ticket Prices'!F490='Concert Info'!$C$7,'Concert Info'!$J$7,IF('Ticket Prices'!F490='Concert Info'!$C$8,'Concert Info'!$J$8,IF('Ticket Prices'!F490='Concert Info'!$C$9,'Concert Info'!$J$9,IF('Ticket Prices'!F490='Concert Info'!$C$10,'Concert Info'!$J$10,IF('Ticket Prices'!F490='Concert Info'!$C$11,'Concert Info'!$J$11,IF('Ticket Prices'!F490='Concert Info'!$C$12,'Concert Info'!$J$12,IF('Ticket Prices'!F490='Concert Info'!$C$13,'Concert Info'!$J$13,IF('Ticket Prices'!F490='Concert Info'!$C$14,'Concert Info'!$J$14,0)))))))))))))</f>
        <v>148</v>
      </c>
      <c r="K490" s="31">
        <v>125.5</v>
      </c>
    </row>
    <row r="491" spans="1:11" x14ac:dyDescent="0.25">
      <c r="A491" s="2">
        <v>490</v>
      </c>
      <c r="B491" s="19">
        <v>43893</v>
      </c>
      <c r="C491" s="15">
        <v>326</v>
      </c>
      <c r="D491" s="2" t="s">
        <v>55</v>
      </c>
      <c r="E491" s="2">
        <f t="shared" si="36"/>
        <v>8</v>
      </c>
      <c r="F491" s="2" t="s">
        <v>18</v>
      </c>
      <c r="G491" s="18">
        <f>'Concert Info'!$A$4-'Ticket Prices'!B491</f>
        <v>9</v>
      </c>
      <c r="H491" s="18">
        <f>IF(OR(F491='Concert Info'!$C$6, F491='Concert Info'!$C$13), 5, IF(OR(F491='Concert Info'!$C$2,F491='Concert Info'!$C$7), 1, IF(OR(F491='Concert Info'!$C$3, F491='Concert Info'!$C$10, F491='Concert Info'!$C$14), 2, IF(F491='Concert Info'!$C$8, 3, IF(OR(F491='Concert Info'!$C$4, F491='Concert Info'!$C$9), 4, IF(OR(F491='Concert Info'!$C$5, F491='Concert Info'!$C$11), 6, IF(F491='Concert Info'!$C$12, 7)))))))</f>
        <v>4</v>
      </c>
      <c r="I491" s="2">
        <v>6920</v>
      </c>
      <c r="J491" s="2">
        <f>IF('Ticket Prices'!F491='Concert Info'!$C$2,'Concert Info'!$J$2,IF('Ticket Prices'!F491='Concert Info'!$C$3,'Concert Info'!$J$3,IF('Ticket Prices'!F491='Concert Info'!$C$4,'Concert Info'!$J$4,IF('Ticket Prices'!F491='Concert Info'!$C$5,'Concert Info'!$J$5,IF('Ticket Prices'!F491='Concert Info'!$C$6,'Concert Info'!$J$6,IF('Ticket Prices'!F491='Concert Info'!$C$7,'Concert Info'!$J$7,IF('Ticket Prices'!F491='Concert Info'!$C$8,'Concert Info'!$J$8,IF('Ticket Prices'!F491='Concert Info'!$C$9,'Concert Info'!$J$9,IF('Ticket Prices'!F491='Concert Info'!$C$10,'Concert Info'!$J$10,IF('Ticket Prices'!F491='Concert Info'!$C$11,'Concert Info'!$J$11,IF('Ticket Prices'!F491='Concert Info'!$C$12,'Concert Info'!$J$12,IF('Ticket Prices'!F491='Concert Info'!$C$13,'Concert Info'!$J$13,IF('Ticket Prices'!F491='Concert Info'!$C$14,'Concert Info'!$J$14,0)))))))))))))</f>
        <v>148</v>
      </c>
      <c r="K491" s="31">
        <v>125.5</v>
      </c>
    </row>
    <row r="492" spans="1:11" x14ac:dyDescent="0.25">
      <c r="A492" s="2">
        <v>491</v>
      </c>
      <c r="B492" s="19">
        <v>43893</v>
      </c>
      <c r="C492" s="15">
        <v>300</v>
      </c>
      <c r="D492" s="2" t="s">
        <v>56</v>
      </c>
      <c r="E492" s="2">
        <f t="shared" si="36"/>
        <v>6</v>
      </c>
      <c r="F492" s="2" t="s">
        <v>18</v>
      </c>
      <c r="G492" s="18">
        <f>'Concert Info'!$A$4-'Ticket Prices'!B492</f>
        <v>9</v>
      </c>
      <c r="H492" s="18">
        <f>IF(OR(F492='Concert Info'!$C$6, F492='Concert Info'!$C$13), 5, IF(OR(F492='Concert Info'!$C$2,F492='Concert Info'!$C$7), 1, IF(OR(F492='Concert Info'!$C$3, F492='Concert Info'!$C$10, F492='Concert Info'!$C$14), 2, IF(F492='Concert Info'!$C$8, 3, IF(OR(F492='Concert Info'!$C$4, F492='Concert Info'!$C$9), 4, IF(OR(F492='Concert Info'!$C$5, F492='Concert Info'!$C$11), 6, IF(F492='Concert Info'!$C$12, 7)))))))</f>
        <v>4</v>
      </c>
      <c r="I492" s="2">
        <v>6920</v>
      </c>
      <c r="J492" s="2">
        <f>IF('Ticket Prices'!F492='Concert Info'!$C$2,'Concert Info'!$J$2,IF('Ticket Prices'!F492='Concert Info'!$C$3,'Concert Info'!$J$3,IF('Ticket Prices'!F492='Concert Info'!$C$4,'Concert Info'!$J$4,IF('Ticket Prices'!F492='Concert Info'!$C$5,'Concert Info'!$J$5,IF('Ticket Prices'!F492='Concert Info'!$C$6,'Concert Info'!$J$6,IF('Ticket Prices'!F492='Concert Info'!$C$7,'Concert Info'!$J$7,IF('Ticket Prices'!F492='Concert Info'!$C$8,'Concert Info'!$J$8,IF('Ticket Prices'!F492='Concert Info'!$C$9,'Concert Info'!$J$9,IF('Ticket Prices'!F492='Concert Info'!$C$10,'Concert Info'!$J$10,IF('Ticket Prices'!F492='Concert Info'!$C$11,'Concert Info'!$J$11,IF('Ticket Prices'!F492='Concert Info'!$C$12,'Concert Info'!$J$12,IF('Ticket Prices'!F492='Concert Info'!$C$13,'Concert Info'!$J$13,IF('Ticket Prices'!F492='Concert Info'!$C$14,'Concert Info'!$J$14,0)))))))))))))</f>
        <v>148</v>
      </c>
      <c r="K492" s="31">
        <v>125.5</v>
      </c>
    </row>
    <row r="493" spans="1:11" x14ac:dyDescent="0.25">
      <c r="A493" s="2">
        <v>492</v>
      </c>
      <c r="B493" s="19">
        <v>43893</v>
      </c>
      <c r="C493" s="15">
        <v>333</v>
      </c>
      <c r="D493" s="2" t="s">
        <v>57</v>
      </c>
      <c r="E493" s="2">
        <f t="shared" si="36"/>
        <v>4</v>
      </c>
      <c r="F493" s="2" t="s">
        <v>18</v>
      </c>
      <c r="G493" s="18">
        <f>'Concert Info'!$A$4-'Ticket Prices'!B493</f>
        <v>9</v>
      </c>
      <c r="H493" s="18">
        <f>IF(OR(F493='Concert Info'!$C$6, F493='Concert Info'!$C$13), 5, IF(OR(F493='Concert Info'!$C$2,F493='Concert Info'!$C$7), 1, IF(OR(F493='Concert Info'!$C$3, F493='Concert Info'!$C$10, F493='Concert Info'!$C$14), 2, IF(F493='Concert Info'!$C$8, 3, IF(OR(F493='Concert Info'!$C$4, F493='Concert Info'!$C$9), 4, IF(OR(F493='Concert Info'!$C$5, F493='Concert Info'!$C$11), 6, IF(F493='Concert Info'!$C$12, 7)))))))</f>
        <v>4</v>
      </c>
      <c r="I493" s="2">
        <v>6920</v>
      </c>
      <c r="J493" s="2">
        <f>IF('Ticket Prices'!F493='Concert Info'!$C$2,'Concert Info'!$J$2,IF('Ticket Prices'!F493='Concert Info'!$C$3,'Concert Info'!$J$3,IF('Ticket Prices'!F493='Concert Info'!$C$4,'Concert Info'!$J$4,IF('Ticket Prices'!F493='Concert Info'!$C$5,'Concert Info'!$J$5,IF('Ticket Prices'!F493='Concert Info'!$C$6,'Concert Info'!$J$6,IF('Ticket Prices'!F493='Concert Info'!$C$7,'Concert Info'!$J$7,IF('Ticket Prices'!F493='Concert Info'!$C$8,'Concert Info'!$J$8,IF('Ticket Prices'!F493='Concert Info'!$C$9,'Concert Info'!$J$9,IF('Ticket Prices'!F493='Concert Info'!$C$10,'Concert Info'!$J$10,IF('Ticket Prices'!F493='Concert Info'!$C$11,'Concert Info'!$J$11,IF('Ticket Prices'!F493='Concert Info'!$C$12,'Concert Info'!$J$12,IF('Ticket Prices'!F493='Concert Info'!$C$13,'Concert Info'!$J$13,IF('Ticket Prices'!F493='Concert Info'!$C$14,'Concert Info'!$J$14,0)))))))))))))</f>
        <v>148</v>
      </c>
      <c r="K493" s="31">
        <v>96.5</v>
      </c>
    </row>
    <row r="494" spans="1:11" x14ac:dyDescent="0.25">
      <c r="A494" s="2">
        <v>493</v>
      </c>
      <c r="B494" s="19">
        <v>43893</v>
      </c>
      <c r="C494" s="15">
        <v>340</v>
      </c>
      <c r="D494" s="2" t="s">
        <v>58</v>
      </c>
      <c r="E494" s="2">
        <f t="shared" si="36"/>
        <v>3</v>
      </c>
      <c r="F494" s="2" t="s">
        <v>18</v>
      </c>
      <c r="G494" s="18">
        <f>'Concert Info'!$A$4-'Ticket Prices'!B494</f>
        <v>9</v>
      </c>
      <c r="H494" s="18">
        <f>IF(OR(F494='Concert Info'!$C$6, F494='Concert Info'!$C$13), 5, IF(OR(F494='Concert Info'!$C$2,F494='Concert Info'!$C$7), 1, IF(OR(F494='Concert Info'!$C$3, F494='Concert Info'!$C$10, F494='Concert Info'!$C$14), 2, IF(F494='Concert Info'!$C$8, 3, IF(OR(F494='Concert Info'!$C$4, F494='Concert Info'!$C$9), 4, IF(OR(F494='Concert Info'!$C$5, F494='Concert Info'!$C$11), 6, IF(F494='Concert Info'!$C$12, 7)))))))</f>
        <v>4</v>
      </c>
      <c r="I494" s="2">
        <v>6920</v>
      </c>
      <c r="J494" s="2">
        <f>IF('Ticket Prices'!F494='Concert Info'!$C$2,'Concert Info'!$J$2,IF('Ticket Prices'!F494='Concert Info'!$C$3,'Concert Info'!$J$3,IF('Ticket Prices'!F494='Concert Info'!$C$4,'Concert Info'!$J$4,IF('Ticket Prices'!F494='Concert Info'!$C$5,'Concert Info'!$J$5,IF('Ticket Prices'!F494='Concert Info'!$C$6,'Concert Info'!$J$6,IF('Ticket Prices'!F494='Concert Info'!$C$7,'Concert Info'!$J$7,IF('Ticket Prices'!F494='Concert Info'!$C$8,'Concert Info'!$J$8,IF('Ticket Prices'!F494='Concert Info'!$C$9,'Concert Info'!$J$9,IF('Ticket Prices'!F494='Concert Info'!$C$10,'Concert Info'!$J$10,IF('Ticket Prices'!F494='Concert Info'!$C$11,'Concert Info'!$J$11,IF('Ticket Prices'!F494='Concert Info'!$C$12,'Concert Info'!$J$12,IF('Ticket Prices'!F494='Concert Info'!$C$13,'Concert Info'!$J$13,IF('Ticket Prices'!F494='Concert Info'!$C$14,'Concert Info'!$J$14,0)))))))))))))</f>
        <v>148</v>
      </c>
      <c r="K494" s="31">
        <v>96.5</v>
      </c>
    </row>
    <row r="495" spans="1:11" x14ac:dyDescent="0.25">
      <c r="A495" s="2">
        <v>494</v>
      </c>
      <c r="B495" s="19">
        <v>43893</v>
      </c>
      <c r="C495" s="15">
        <v>236</v>
      </c>
      <c r="D495" s="2" t="s">
        <v>60</v>
      </c>
      <c r="E495" s="2">
        <f t="shared" si="36"/>
        <v>2</v>
      </c>
      <c r="F495" s="2" t="s">
        <v>18</v>
      </c>
      <c r="G495" s="18">
        <f>'Concert Info'!$A$4-'Ticket Prices'!B495</f>
        <v>9</v>
      </c>
      <c r="H495" s="18">
        <f>IF(OR(F495='Concert Info'!$C$6, F495='Concert Info'!$C$13), 5, IF(OR(F495='Concert Info'!$C$2,F495='Concert Info'!$C$7), 1, IF(OR(F495='Concert Info'!$C$3, F495='Concert Info'!$C$10, F495='Concert Info'!$C$14), 2, IF(F495='Concert Info'!$C$8, 3, IF(OR(F495='Concert Info'!$C$4, F495='Concert Info'!$C$9), 4, IF(OR(F495='Concert Info'!$C$5, F495='Concert Info'!$C$11), 6, IF(F495='Concert Info'!$C$12, 7)))))))</f>
        <v>4</v>
      </c>
      <c r="I495" s="2">
        <v>6920</v>
      </c>
      <c r="J495" s="2">
        <f>IF('Ticket Prices'!F495='Concert Info'!$C$2,'Concert Info'!$J$2,IF('Ticket Prices'!F495='Concert Info'!$C$3,'Concert Info'!$J$3,IF('Ticket Prices'!F495='Concert Info'!$C$4,'Concert Info'!$J$4,IF('Ticket Prices'!F495='Concert Info'!$C$5,'Concert Info'!$J$5,IF('Ticket Prices'!F495='Concert Info'!$C$6,'Concert Info'!$J$6,IF('Ticket Prices'!F495='Concert Info'!$C$7,'Concert Info'!$J$7,IF('Ticket Prices'!F495='Concert Info'!$C$8,'Concert Info'!$J$8,IF('Ticket Prices'!F495='Concert Info'!$C$9,'Concert Info'!$J$9,IF('Ticket Prices'!F495='Concert Info'!$C$10,'Concert Info'!$J$10,IF('Ticket Prices'!F495='Concert Info'!$C$11,'Concert Info'!$J$11,IF('Ticket Prices'!F495='Concert Info'!$C$12,'Concert Info'!$J$12,IF('Ticket Prices'!F495='Concert Info'!$C$13,'Concert Info'!$J$13,IF('Ticket Prices'!F495='Concert Info'!$C$14,'Concert Info'!$J$14,0)))))))))))))</f>
        <v>148</v>
      </c>
      <c r="K495" s="31">
        <v>36.5</v>
      </c>
    </row>
    <row r="496" spans="1:11" x14ac:dyDescent="0.25">
      <c r="A496" s="2">
        <v>495</v>
      </c>
      <c r="B496" s="19">
        <v>43893</v>
      </c>
      <c r="C496" s="15">
        <v>231</v>
      </c>
      <c r="D496" s="2" t="s">
        <v>59</v>
      </c>
      <c r="E496" s="2">
        <f t="shared" si="36"/>
        <v>1</v>
      </c>
      <c r="F496" s="2" t="s">
        <v>18</v>
      </c>
      <c r="G496" s="18">
        <f>'Concert Info'!$A$4-'Ticket Prices'!B496</f>
        <v>9</v>
      </c>
      <c r="H496" s="18">
        <f>IF(OR(F496='Concert Info'!$C$6, F496='Concert Info'!$C$13), 5, IF(OR(F496='Concert Info'!$C$2,F496='Concert Info'!$C$7), 1, IF(OR(F496='Concert Info'!$C$3, F496='Concert Info'!$C$10, F496='Concert Info'!$C$14), 2, IF(F496='Concert Info'!$C$8, 3, IF(OR(F496='Concert Info'!$C$4, F496='Concert Info'!$C$9), 4, IF(OR(F496='Concert Info'!$C$5, F496='Concert Info'!$C$11), 6, IF(F496='Concert Info'!$C$12, 7)))))))</f>
        <v>4</v>
      </c>
      <c r="I496" s="2">
        <v>6920</v>
      </c>
      <c r="J496" s="2">
        <f>IF('Ticket Prices'!F496='Concert Info'!$C$2,'Concert Info'!$J$2,IF('Ticket Prices'!F496='Concert Info'!$C$3,'Concert Info'!$J$3,IF('Ticket Prices'!F496='Concert Info'!$C$4,'Concert Info'!$J$4,IF('Ticket Prices'!F496='Concert Info'!$C$5,'Concert Info'!$J$5,IF('Ticket Prices'!F496='Concert Info'!$C$6,'Concert Info'!$J$6,IF('Ticket Prices'!F496='Concert Info'!$C$7,'Concert Info'!$J$7,IF('Ticket Prices'!F496='Concert Info'!$C$8,'Concert Info'!$J$8,IF('Ticket Prices'!F496='Concert Info'!$C$9,'Concert Info'!$J$9,IF('Ticket Prices'!F496='Concert Info'!$C$10,'Concert Info'!$J$10,IF('Ticket Prices'!F496='Concert Info'!$C$11,'Concert Info'!$J$11,IF('Ticket Prices'!F496='Concert Info'!$C$12,'Concert Info'!$J$12,IF('Ticket Prices'!F496='Concert Info'!$C$13,'Concert Info'!$J$13,IF('Ticket Prices'!F496='Concert Info'!$C$14,'Concert Info'!$J$14,0)))))))))))))</f>
        <v>148</v>
      </c>
      <c r="K496" s="31">
        <v>36.5</v>
      </c>
    </row>
    <row r="497" spans="1:11" x14ac:dyDescent="0.25">
      <c r="A497" s="2">
        <v>496</v>
      </c>
      <c r="B497" s="19">
        <v>43893</v>
      </c>
      <c r="C497" s="15">
        <v>283</v>
      </c>
      <c r="D497" s="2" t="s">
        <v>52</v>
      </c>
      <c r="E497" s="2">
        <f t="shared" si="36"/>
        <v>10</v>
      </c>
      <c r="F497" s="2" t="s">
        <v>21</v>
      </c>
      <c r="G497" s="18">
        <f>'Concert Info'!$A$5-'Ticket Prices'!B497</f>
        <v>10</v>
      </c>
      <c r="H497" s="18">
        <f>IF(OR(F497='Concert Info'!$C$6, F497='Concert Info'!$C$13), 5, IF(OR(F497='Concert Info'!$C$2,F497='Concert Info'!$C$7), 1, IF(OR(F497='Concert Info'!$C$3, F497='Concert Info'!$C$10, F497='Concert Info'!$C$14), 2, IF(F497='Concert Info'!$C$8, 3, IF(OR(F497='Concert Info'!$C$4, F497='Concert Info'!$C$9), 4, IF(OR(F497='Concert Info'!$C$5, F497='Concert Info'!$C$11), 6, IF(F497='Concert Info'!$C$12, 7)))))))</f>
        <v>6</v>
      </c>
      <c r="I497" s="2">
        <v>8053</v>
      </c>
      <c r="J497" s="2">
        <f>IF('Ticket Prices'!F497='Concert Info'!$C$2,'Concert Info'!$J$2,IF('Ticket Prices'!F497='Concert Info'!$C$3,'Concert Info'!$J$3,IF('Ticket Prices'!F497='Concert Info'!$C$4,'Concert Info'!$J$4,IF('Ticket Prices'!F497='Concert Info'!$C$5,'Concert Info'!$J$5,IF('Ticket Prices'!F497='Concert Info'!$C$6,'Concert Info'!$J$6,IF('Ticket Prices'!F497='Concert Info'!$C$7,'Concert Info'!$J$7,IF('Ticket Prices'!F497='Concert Info'!$C$8,'Concert Info'!$J$8,IF('Ticket Prices'!F497='Concert Info'!$C$9,'Concert Info'!$J$9,IF('Ticket Prices'!F497='Concert Info'!$C$10,'Concert Info'!$J$10,IF('Ticket Prices'!F497='Concert Info'!$C$11,'Concert Info'!$J$11,IF('Ticket Prices'!F497='Concert Info'!$C$12,'Concert Info'!$J$12,IF('Ticket Prices'!F497='Concert Info'!$C$13,'Concert Info'!$J$13,IF('Ticket Prices'!F497='Concert Info'!$C$14,'Concert Info'!$J$14,0)))))))))))))</f>
        <v>401</v>
      </c>
      <c r="K497" s="31">
        <f t="shared" ref="K497:K504" si="40">IF(OR(D497="Pit", D497 ="100A", D497 ="100B"), 149.25, IF(OR(D497="Floor", D497="SuiteA", D497="SuiteB"), 128, 39.4))</f>
        <v>149.25</v>
      </c>
    </row>
    <row r="498" spans="1:11" x14ac:dyDescent="0.25">
      <c r="A498" s="2">
        <v>497</v>
      </c>
      <c r="B498" s="19">
        <v>43893</v>
      </c>
      <c r="C498" s="15">
        <v>303</v>
      </c>
      <c r="D498" s="2" t="s">
        <v>55</v>
      </c>
      <c r="E498" s="2">
        <f t="shared" si="36"/>
        <v>8</v>
      </c>
      <c r="F498" s="2" t="s">
        <v>21</v>
      </c>
      <c r="G498" s="18">
        <f>'Concert Info'!$A$5-'Ticket Prices'!B498</f>
        <v>10</v>
      </c>
      <c r="H498" s="18">
        <f>IF(OR(F498='Concert Info'!$C$6, F498='Concert Info'!$C$13), 5, IF(OR(F498='Concert Info'!$C$2,F498='Concert Info'!$C$7), 1, IF(OR(F498='Concert Info'!$C$3, F498='Concert Info'!$C$10, F498='Concert Info'!$C$14), 2, IF(F498='Concert Info'!$C$8, 3, IF(OR(F498='Concert Info'!$C$4, F498='Concert Info'!$C$9), 4, IF(OR(F498='Concert Info'!$C$5, F498='Concert Info'!$C$11), 6, IF(F498='Concert Info'!$C$12, 7)))))))</f>
        <v>6</v>
      </c>
      <c r="I498" s="2">
        <v>8053</v>
      </c>
      <c r="J498" s="2">
        <f>IF('Ticket Prices'!F498='Concert Info'!$C$2,'Concert Info'!$J$2,IF('Ticket Prices'!F498='Concert Info'!$C$3,'Concert Info'!$J$3,IF('Ticket Prices'!F498='Concert Info'!$C$4,'Concert Info'!$J$4,IF('Ticket Prices'!F498='Concert Info'!$C$5,'Concert Info'!$J$5,IF('Ticket Prices'!F498='Concert Info'!$C$6,'Concert Info'!$J$6,IF('Ticket Prices'!F498='Concert Info'!$C$7,'Concert Info'!$J$7,IF('Ticket Prices'!F498='Concert Info'!$C$8,'Concert Info'!$J$8,IF('Ticket Prices'!F498='Concert Info'!$C$9,'Concert Info'!$J$9,IF('Ticket Prices'!F498='Concert Info'!$C$10,'Concert Info'!$J$10,IF('Ticket Prices'!F498='Concert Info'!$C$11,'Concert Info'!$J$11,IF('Ticket Prices'!F498='Concert Info'!$C$12,'Concert Info'!$J$12,IF('Ticket Prices'!F498='Concert Info'!$C$13,'Concert Info'!$J$13,IF('Ticket Prices'!F498='Concert Info'!$C$14,'Concert Info'!$J$14,0)))))))))))))</f>
        <v>401</v>
      </c>
      <c r="K498" s="31">
        <f t="shared" si="40"/>
        <v>149.25</v>
      </c>
    </row>
    <row r="499" spans="1:11" x14ac:dyDescent="0.25">
      <c r="A499" s="2">
        <v>498</v>
      </c>
      <c r="B499" s="19">
        <v>43893</v>
      </c>
      <c r="C499" s="15">
        <v>254</v>
      </c>
      <c r="D499" s="2" t="s">
        <v>56</v>
      </c>
      <c r="E499" s="2">
        <f t="shared" si="36"/>
        <v>6</v>
      </c>
      <c r="F499" s="2" t="s">
        <v>21</v>
      </c>
      <c r="G499" s="18">
        <f>'Concert Info'!$A$5-'Ticket Prices'!B499</f>
        <v>10</v>
      </c>
      <c r="H499" s="18">
        <f>IF(OR(F499='Concert Info'!$C$6, F499='Concert Info'!$C$13), 5, IF(OR(F499='Concert Info'!$C$2,F499='Concert Info'!$C$7), 1, IF(OR(F499='Concert Info'!$C$3, F499='Concert Info'!$C$10, F499='Concert Info'!$C$14), 2, IF(F499='Concert Info'!$C$8, 3, IF(OR(F499='Concert Info'!$C$4, F499='Concert Info'!$C$9), 4, IF(OR(F499='Concert Info'!$C$5, F499='Concert Info'!$C$11), 6, IF(F499='Concert Info'!$C$12, 7)))))))</f>
        <v>6</v>
      </c>
      <c r="I499" s="2">
        <v>8053</v>
      </c>
      <c r="J499" s="2">
        <f>IF('Ticket Prices'!F499='Concert Info'!$C$2,'Concert Info'!$J$2,IF('Ticket Prices'!F499='Concert Info'!$C$3,'Concert Info'!$J$3,IF('Ticket Prices'!F499='Concert Info'!$C$4,'Concert Info'!$J$4,IF('Ticket Prices'!F499='Concert Info'!$C$5,'Concert Info'!$J$5,IF('Ticket Prices'!F499='Concert Info'!$C$6,'Concert Info'!$J$6,IF('Ticket Prices'!F499='Concert Info'!$C$7,'Concert Info'!$J$7,IF('Ticket Prices'!F499='Concert Info'!$C$8,'Concert Info'!$J$8,IF('Ticket Prices'!F499='Concert Info'!$C$9,'Concert Info'!$J$9,IF('Ticket Prices'!F499='Concert Info'!$C$10,'Concert Info'!$J$10,IF('Ticket Prices'!F499='Concert Info'!$C$11,'Concert Info'!$J$11,IF('Ticket Prices'!F499='Concert Info'!$C$12,'Concert Info'!$J$12,IF('Ticket Prices'!F499='Concert Info'!$C$13,'Concert Info'!$J$13,IF('Ticket Prices'!F499='Concert Info'!$C$14,'Concert Info'!$J$14,0)))))))))))))</f>
        <v>401</v>
      </c>
      <c r="K499" s="31">
        <f t="shared" si="40"/>
        <v>149.25</v>
      </c>
    </row>
    <row r="500" spans="1:11" x14ac:dyDescent="0.25">
      <c r="A500" s="2">
        <v>499</v>
      </c>
      <c r="B500" s="19">
        <v>43893</v>
      </c>
      <c r="C500" s="15">
        <v>355</v>
      </c>
      <c r="D500" s="2" t="s">
        <v>68</v>
      </c>
      <c r="E500" s="2">
        <f t="shared" si="36"/>
        <v>7</v>
      </c>
      <c r="F500" s="2" t="s">
        <v>21</v>
      </c>
      <c r="G500" s="18">
        <f>'Concert Info'!$A$5-'Ticket Prices'!B500</f>
        <v>10</v>
      </c>
      <c r="H500" s="18">
        <f>IF(OR(F500='Concert Info'!$C$6, F500='Concert Info'!$C$13), 5, IF(OR(F500='Concert Info'!$C$2,F500='Concert Info'!$C$7), 1, IF(OR(F500='Concert Info'!$C$3, F500='Concert Info'!$C$10, F500='Concert Info'!$C$14), 2, IF(F500='Concert Info'!$C$8, 3, IF(OR(F500='Concert Info'!$C$4, F500='Concert Info'!$C$9), 4, IF(OR(F500='Concert Info'!$C$5, F500='Concert Info'!$C$11), 6, IF(F500='Concert Info'!$C$12, 7)))))))</f>
        <v>6</v>
      </c>
      <c r="I500" s="2">
        <v>8053</v>
      </c>
      <c r="J500" s="2">
        <f>IF('Ticket Prices'!F500='Concert Info'!$C$2,'Concert Info'!$J$2,IF('Ticket Prices'!F500='Concert Info'!$C$3,'Concert Info'!$J$3,IF('Ticket Prices'!F500='Concert Info'!$C$4,'Concert Info'!$J$4,IF('Ticket Prices'!F500='Concert Info'!$C$5,'Concert Info'!$J$5,IF('Ticket Prices'!F500='Concert Info'!$C$6,'Concert Info'!$J$6,IF('Ticket Prices'!F500='Concert Info'!$C$7,'Concert Info'!$J$7,IF('Ticket Prices'!F500='Concert Info'!$C$8,'Concert Info'!$J$8,IF('Ticket Prices'!F500='Concert Info'!$C$9,'Concert Info'!$J$9,IF('Ticket Prices'!F500='Concert Info'!$C$10,'Concert Info'!$J$10,IF('Ticket Prices'!F500='Concert Info'!$C$11,'Concert Info'!$J$11,IF('Ticket Prices'!F500='Concert Info'!$C$12,'Concert Info'!$J$12,IF('Ticket Prices'!F500='Concert Info'!$C$13,'Concert Info'!$J$13,IF('Ticket Prices'!F500='Concert Info'!$C$14,'Concert Info'!$J$14,0)))))))))))))</f>
        <v>401</v>
      </c>
      <c r="K500" s="31">
        <f t="shared" si="40"/>
        <v>128</v>
      </c>
    </row>
    <row r="501" spans="1:11" x14ac:dyDescent="0.25">
      <c r="A501" s="2">
        <v>500</v>
      </c>
      <c r="B501" s="19">
        <v>43893</v>
      </c>
      <c r="C501" s="15">
        <v>260</v>
      </c>
      <c r="D501" s="2" t="s">
        <v>69</v>
      </c>
      <c r="E501" s="2">
        <f t="shared" si="36"/>
        <v>5</v>
      </c>
      <c r="F501" s="2" t="s">
        <v>21</v>
      </c>
      <c r="G501" s="18">
        <f>'Concert Info'!$A$5-'Ticket Prices'!B501</f>
        <v>10</v>
      </c>
      <c r="H501" s="18">
        <f>IF(OR(F501='Concert Info'!$C$6, F501='Concert Info'!$C$13), 5, IF(OR(F501='Concert Info'!$C$2,F501='Concert Info'!$C$7), 1, IF(OR(F501='Concert Info'!$C$3, F501='Concert Info'!$C$10, F501='Concert Info'!$C$14), 2, IF(F501='Concert Info'!$C$8, 3, IF(OR(F501='Concert Info'!$C$4, F501='Concert Info'!$C$9), 4, IF(OR(F501='Concert Info'!$C$5, F501='Concert Info'!$C$11), 6, IF(F501='Concert Info'!$C$12, 7)))))))</f>
        <v>6</v>
      </c>
      <c r="I501" s="2">
        <v>8053</v>
      </c>
      <c r="J501" s="2">
        <f>IF('Ticket Prices'!F501='Concert Info'!$C$2,'Concert Info'!$J$2,IF('Ticket Prices'!F501='Concert Info'!$C$3,'Concert Info'!$J$3,IF('Ticket Prices'!F501='Concert Info'!$C$4,'Concert Info'!$J$4,IF('Ticket Prices'!F501='Concert Info'!$C$5,'Concert Info'!$J$5,IF('Ticket Prices'!F501='Concert Info'!$C$6,'Concert Info'!$J$6,IF('Ticket Prices'!F501='Concert Info'!$C$7,'Concert Info'!$J$7,IF('Ticket Prices'!F501='Concert Info'!$C$8,'Concert Info'!$J$8,IF('Ticket Prices'!F501='Concert Info'!$C$9,'Concert Info'!$J$9,IF('Ticket Prices'!F501='Concert Info'!$C$10,'Concert Info'!$J$10,IF('Ticket Prices'!F501='Concert Info'!$C$11,'Concert Info'!$J$11,IF('Ticket Prices'!F501='Concert Info'!$C$12,'Concert Info'!$J$12,IF('Ticket Prices'!F501='Concert Info'!$C$13,'Concert Info'!$J$13,IF('Ticket Prices'!F501='Concert Info'!$C$14,'Concert Info'!$J$14,0)))))))))))))</f>
        <v>401</v>
      </c>
      <c r="K501" s="31">
        <f t="shared" si="40"/>
        <v>128</v>
      </c>
    </row>
    <row r="502" spans="1:11" x14ac:dyDescent="0.25">
      <c r="A502" s="2">
        <v>501</v>
      </c>
      <c r="B502" s="19">
        <v>43893</v>
      </c>
      <c r="C502" s="15">
        <v>212</v>
      </c>
      <c r="D502" s="2" t="s">
        <v>57</v>
      </c>
      <c r="E502" s="2">
        <f t="shared" si="36"/>
        <v>4</v>
      </c>
      <c r="F502" s="2" t="s">
        <v>21</v>
      </c>
      <c r="G502" s="18">
        <f>'Concert Info'!$A$5-'Ticket Prices'!B502</f>
        <v>10</v>
      </c>
      <c r="H502" s="18">
        <f>IF(OR(F502='Concert Info'!$C$6, F502='Concert Info'!$C$13), 5, IF(OR(F502='Concert Info'!$C$2,F502='Concert Info'!$C$7), 1, IF(OR(F502='Concert Info'!$C$3, F502='Concert Info'!$C$10, F502='Concert Info'!$C$14), 2, IF(F502='Concert Info'!$C$8, 3, IF(OR(F502='Concert Info'!$C$4, F502='Concert Info'!$C$9), 4, IF(OR(F502='Concert Info'!$C$5, F502='Concert Info'!$C$11), 6, IF(F502='Concert Info'!$C$12, 7)))))))</f>
        <v>6</v>
      </c>
      <c r="I502" s="2">
        <v>8053</v>
      </c>
      <c r="J502" s="2">
        <f>IF('Ticket Prices'!F502='Concert Info'!$C$2,'Concert Info'!$J$2,IF('Ticket Prices'!F502='Concert Info'!$C$3,'Concert Info'!$J$3,IF('Ticket Prices'!F502='Concert Info'!$C$4,'Concert Info'!$J$4,IF('Ticket Prices'!F502='Concert Info'!$C$5,'Concert Info'!$J$5,IF('Ticket Prices'!F502='Concert Info'!$C$6,'Concert Info'!$J$6,IF('Ticket Prices'!F502='Concert Info'!$C$7,'Concert Info'!$J$7,IF('Ticket Prices'!F502='Concert Info'!$C$8,'Concert Info'!$J$8,IF('Ticket Prices'!F502='Concert Info'!$C$9,'Concert Info'!$J$9,IF('Ticket Prices'!F502='Concert Info'!$C$10,'Concert Info'!$J$10,IF('Ticket Prices'!F502='Concert Info'!$C$11,'Concert Info'!$J$11,IF('Ticket Prices'!F502='Concert Info'!$C$12,'Concert Info'!$J$12,IF('Ticket Prices'!F502='Concert Info'!$C$13,'Concert Info'!$J$13,IF('Ticket Prices'!F502='Concert Info'!$C$14,'Concert Info'!$J$14,0)))))))))))))</f>
        <v>401</v>
      </c>
      <c r="K502" s="31">
        <f t="shared" si="40"/>
        <v>39.4</v>
      </c>
    </row>
    <row r="503" spans="1:11" x14ac:dyDescent="0.25">
      <c r="A503" s="2">
        <v>502</v>
      </c>
      <c r="B503" s="19">
        <v>43893</v>
      </c>
      <c r="C503" s="15">
        <v>206</v>
      </c>
      <c r="D503" s="2" t="s">
        <v>58</v>
      </c>
      <c r="E503" s="2">
        <f t="shared" si="36"/>
        <v>3</v>
      </c>
      <c r="F503" s="2" t="s">
        <v>21</v>
      </c>
      <c r="G503" s="18">
        <f>'Concert Info'!$A$5-'Ticket Prices'!B503</f>
        <v>10</v>
      </c>
      <c r="H503" s="18">
        <f>IF(OR(F503='Concert Info'!$C$6, F503='Concert Info'!$C$13), 5, IF(OR(F503='Concert Info'!$C$2,F503='Concert Info'!$C$7), 1, IF(OR(F503='Concert Info'!$C$3, F503='Concert Info'!$C$10, F503='Concert Info'!$C$14), 2, IF(F503='Concert Info'!$C$8, 3, IF(OR(F503='Concert Info'!$C$4, F503='Concert Info'!$C$9), 4, IF(OR(F503='Concert Info'!$C$5, F503='Concert Info'!$C$11), 6, IF(F503='Concert Info'!$C$12, 7)))))))</f>
        <v>6</v>
      </c>
      <c r="I503" s="2">
        <v>8053</v>
      </c>
      <c r="J503" s="2">
        <f>IF('Ticket Prices'!F503='Concert Info'!$C$2,'Concert Info'!$J$2,IF('Ticket Prices'!F503='Concert Info'!$C$3,'Concert Info'!$J$3,IF('Ticket Prices'!F503='Concert Info'!$C$4,'Concert Info'!$J$4,IF('Ticket Prices'!F503='Concert Info'!$C$5,'Concert Info'!$J$5,IF('Ticket Prices'!F503='Concert Info'!$C$6,'Concert Info'!$J$6,IF('Ticket Prices'!F503='Concert Info'!$C$7,'Concert Info'!$J$7,IF('Ticket Prices'!F503='Concert Info'!$C$8,'Concert Info'!$J$8,IF('Ticket Prices'!F503='Concert Info'!$C$9,'Concert Info'!$J$9,IF('Ticket Prices'!F503='Concert Info'!$C$10,'Concert Info'!$J$10,IF('Ticket Prices'!F503='Concert Info'!$C$11,'Concert Info'!$J$11,IF('Ticket Prices'!F503='Concert Info'!$C$12,'Concert Info'!$J$12,IF('Ticket Prices'!F503='Concert Info'!$C$13,'Concert Info'!$J$13,IF('Ticket Prices'!F503='Concert Info'!$C$14,'Concert Info'!$J$14,0)))))))))))))</f>
        <v>401</v>
      </c>
      <c r="K503" s="31">
        <f t="shared" si="40"/>
        <v>39.4</v>
      </c>
    </row>
    <row r="504" spans="1:11" x14ac:dyDescent="0.25">
      <c r="A504" s="2">
        <v>503</v>
      </c>
      <c r="B504" s="19">
        <v>43893</v>
      </c>
      <c r="C504" s="15">
        <v>252</v>
      </c>
      <c r="D504" s="2" t="s">
        <v>60</v>
      </c>
      <c r="E504" s="2">
        <f t="shared" si="36"/>
        <v>2</v>
      </c>
      <c r="F504" s="2" t="s">
        <v>21</v>
      </c>
      <c r="G504" s="18">
        <f>'Concert Info'!$A$5-'Ticket Prices'!B504</f>
        <v>10</v>
      </c>
      <c r="H504" s="18">
        <f>IF(OR(F504='Concert Info'!$C$6, F504='Concert Info'!$C$13), 5, IF(OR(F504='Concert Info'!$C$2,F504='Concert Info'!$C$7), 1, IF(OR(F504='Concert Info'!$C$3, F504='Concert Info'!$C$10, F504='Concert Info'!$C$14), 2, IF(F504='Concert Info'!$C$8, 3, IF(OR(F504='Concert Info'!$C$4, F504='Concert Info'!$C$9), 4, IF(OR(F504='Concert Info'!$C$5, F504='Concert Info'!$C$11), 6, IF(F504='Concert Info'!$C$12, 7)))))))</f>
        <v>6</v>
      </c>
      <c r="I504" s="2">
        <v>8053</v>
      </c>
      <c r="J504" s="2">
        <f>IF('Ticket Prices'!F504='Concert Info'!$C$2,'Concert Info'!$J$2,IF('Ticket Prices'!F504='Concert Info'!$C$3,'Concert Info'!$J$3,IF('Ticket Prices'!F504='Concert Info'!$C$4,'Concert Info'!$J$4,IF('Ticket Prices'!F504='Concert Info'!$C$5,'Concert Info'!$J$5,IF('Ticket Prices'!F504='Concert Info'!$C$6,'Concert Info'!$J$6,IF('Ticket Prices'!F504='Concert Info'!$C$7,'Concert Info'!$J$7,IF('Ticket Prices'!F504='Concert Info'!$C$8,'Concert Info'!$J$8,IF('Ticket Prices'!F504='Concert Info'!$C$9,'Concert Info'!$J$9,IF('Ticket Prices'!F504='Concert Info'!$C$10,'Concert Info'!$J$10,IF('Ticket Prices'!F504='Concert Info'!$C$11,'Concert Info'!$J$11,IF('Ticket Prices'!F504='Concert Info'!$C$12,'Concert Info'!$J$12,IF('Ticket Prices'!F504='Concert Info'!$C$13,'Concert Info'!$J$13,IF('Ticket Prices'!F504='Concert Info'!$C$14,'Concert Info'!$J$14,0)))))))))))))</f>
        <v>401</v>
      </c>
      <c r="K504" s="31">
        <f t="shared" si="40"/>
        <v>39.4</v>
      </c>
    </row>
    <row r="505" spans="1:11" x14ac:dyDescent="0.25">
      <c r="A505" s="2">
        <v>504</v>
      </c>
      <c r="B505" s="19">
        <v>43893</v>
      </c>
      <c r="C505" s="15">
        <v>444</v>
      </c>
      <c r="D505" s="2" t="s">
        <v>52</v>
      </c>
      <c r="E505" s="2">
        <f t="shared" si="36"/>
        <v>10</v>
      </c>
      <c r="F505" s="2" t="s">
        <v>24</v>
      </c>
      <c r="G505" s="18">
        <f>'Concert Info'!$A$6-'Ticket Prices'!B505</f>
        <v>12</v>
      </c>
      <c r="H505" s="18">
        <f>IF(OR(F505='Concert Info'!$C$6, F505='Concert Info'!$C$13), 5, IF(OR(F505='Concert Info'!$C$2,F505='Concert Info'!$C$7), 1, IF(OR(F505='Concert Info'!$C$3, F505='Concert Info'!$C$10, F505='Concert Info'!$C$14), 2, IF(F505='Concert Info'!$C$8, 3, IF(OR(F505='Concert Info'!$C$4, F505='Concert Info'!$C$9), 4, IF(OR(F505='Concert Info'!$C$5, F505='Concert Info'!$C$11), 6, IF(F505='Concert Info'!$C$12, 7)))))))</f>
        <v>5</v>
      </c>
      <c r="I505" s="2">
        <v>2929</v>
      </c>
      <c r="J505" s="2">
        <f>IF('Ticket Prices'!F505='Concert Info'!$C$2,'Concert Info'!$J$2,IF('Ticket Prices'!F505='Concert Info'!$C$3,'Concert Info'!$J$3,IF('Ticket Prices'!F505='Concert Info'!$C$4,'Concert Info'!$J$4,IF('Ticket Prices'!F505='Concert Info'!$C$5,'Concert Info'!$J$5,IF('Ticket Prices'!F505='Concert Info'!$C$6,'Concert Info'!$J$6,IF('Ticket Prices'!F505='Concert Info'!$C$7,'Concert Info'!$J$7,IF('Ticket Prices'!F505='Concert Info'!$C$8,'Concert Info'!$J$8,IF('Ticket Prices'!F505='Concert Info'!$C$9,'Concert Info'!$J$9,IF('Ticket Prices'!F505='Concert Info'!$C$10,'Concert Info'!$J$10,IF('Ticket Prices'!F505='Concert Info'!$C$11,'Concert Info'!$J$11,IF('Ticket Prices'!F505='Concert Info'!$C$12,'Concert Info'!$J$12,IF('Ticket Prices'!F505='Concert Info'!$C$13,'Concert Info'!$J$13,IF('Ticket Prices'!F505='Concert Info'!$C$14,'Concert Info'!$J$14,0)))))))))))))</f>
        <v>256</v>
      </c>
      <c r="K505" s="31">
        <v>149.5</v>
      </c>
    </row>
    <row r="506" spans="1:11" x14ac:dyDescent="0.25">
      <c r="A506" s="2">
        <v>505</v>
      </c>
      <c r="B506" s="19">
        <v>43893</v>
      </c>
      <c r="C506" s="15">
        <v>590</v>
      </c>
      <c r="D506" s="2" t="s">
        <v>55</v>
      </c>
      <c r="E506" s="2">
        <f t="shared" si="36"/>
        <v>8</v>
      </c>
      <c r="F506" s="2" t="s">
        <v>24</v>
      </c>
      <c r="G506" s="18">
        <f>'Concert Info'!$A$6-'Ticket Prices'!B506</f>
        <v>12</v>
      </c>
      <c r="H506" s="18">
        <f>IF(OR(F506='Concert Info'!$C$6, F506='Concert Info'!$C$13), 5, IF(OR(F506='Concert Info'!$C$2,F506='Concert Info'!$C$7), 1, IF(OR(F506='Concert Info'!$C$3, F506='Concert Info'!$C$10, F506='Concert Info'!$C$14), 2, IF(F506='Concert Info'!$C$8, 3, IF(OR(F506='Concert Info'!$C$4, F506='Concert Info'!$C$9), 4, IF(OR(F506='Concert Info'!$C$5, F506='Concert Info'!$C$11), 6, IF(F506='Concert Info'!$C$12, 7)))))))</f>
        <v>5</v>
      </c>
      <c r="I506" s="2">
        <v>2929</v>
      </c>
      <c r="J506" s="2">
        <f>IF('Ticket Prices'!F506='Concert Info'!$C$2,'Concert Info'!$J$2,IF('Ticket Prices'!F506='Concert Info'!$C$3,'Concert Info'!$J$3,IF('Ticket Prices'!F506='Concert Info'!$C$4,'Concert Info'!$J$4,IF('Ticket Prices'!F506='Concert Info'!$C$5,'Concert Info'!$J$5,IF('Ticket Prices'!F506='Concert Info'!$C$6,'Concert Info'!$J$6,IF('Ticket Prices'!F506='Concert Info'!$C$7,'Concert Info'!$J$7,IF('Ticket Prices'!F506='Concert Info'!$C$8,'Concert Info'!$J$8,IF('Ticket Prices'!F506='Concert Info'!$C$9,'Concert Info'!$J$9,IF('Ticket Prices'!F506='Concert Info'!$C$10,'Concert Info'!$J$10,IF('Ticket Prices'!F506='Concert Info'!$C$11,'Concert Info'!$J$11,IF('Ticket Prices'!F506='Concert Info'!$C$12,'Concert Info'!$J$12,IF('Ticket Prices'!F506='Concert Info'!$C$13,'Concert Info'!$J$13,IF('Ticket Prices'!F506='Concert Info'!$C$14,'Concert Info'!$J$14,0)))))))))))))</f>
        <v>256</v>
      </c>
      <c r="K506" s="31">
        <v>149.5</v>
      </c>
    </row>
    <row r="507" spans="1:11" x14ac:dyDescent="0.25">
      <c r="A507" s="2">
        <v>506</v>
      </c>
      <c r="B507" s="19">
        <v>43893</v>
      </c>
      <c r="C507" s="15">
        <v>311</v>
      </c>
      <c r="D507" s="2" t="s">
        <v>56</v>
      </c>
      <c r="E507" s="2">
        <f t="shared" si="36"/>
        <v>6</v>
      </c>
      <c r="F507" s="2" t="s">
        <v>24</v>
      </c>
      <c r="G507" s="18">
        <f>'Concert Info'!$A$6-'Ticket Prices'!B507</f>
        <v>12</v>
      </c>
      <c r="H507" s="18">
        <f>IF(OR(F507='Concert Info'!$C$6, F507='Concert Info'!$C$13), 5, IF(OR(F507='Concert Info'!$C$2,F507='Concert Info'!$C$7), 1, IF(OR(F507='Concert Info'!$C$3, F507='Concert Info'!$C$10, F507='Concert Info'!$C$14), 2, IF(F507='Concert Info'!$C$8, 3, IF(OR(F507='Concert Info'!$C$4, F507='Concert Info'!$C$9), 4, IF(OR(F507='Concert Info'!$C$5, F507='Concert Info'!$C$11), 6, IF(F507='Concert Info'!$C$12, 7)))))))</f>
        <v>5</v>
      </c>
      <c r="I507" s="2">
        <v>2929</v>
      </c>
      <c r="J507" s="2">
        <f>IF('Ticket Prices'!F507='Concert Info'!$C$2,'Concert Info'!$J$2,IF('Ticket Prices'!F507='Concert Info'!$C$3,'Concert Info'!$J$3,IF('Ticket Prices'!F507='Concert Info'!$C$4,'Concert Info'!$J$4,IF('Ticket Prices'!F507='Concert Info'!$C$5,'Concert Info'!$J$5,IF('Ticket Prices'!F507='Concert Info'!$C$6,'Concert Info'!$J$6,IF('Ticket Prices'!F507='Concert Info'!$C$7,'Concert Info'!$J$7,IF('Ticket Prices'!F507='Concert Info'!$C$8,'Concert Info'!$J$8,IF('Ticket Prices'!F507='Concert Info'!$C$9,'Concert Info'!$J$9,IF('Ticket Prices'!F507='Concert Info'!$C$10,'Concert Info'!$J$10,IF('Ticket Prices'!F507='Concert Info'!$C$11,'Concert Info'!$J$11,IF('Ticket Prices'!F507='Concert Info'!$C$12,'Concert Info'!$J$12,IF('Ticket Prices'!F507='Concert Info'!$C$13,'Concert Info'!$J$13,IF('Ticket Prices'!F507='Concert Info'!$C$14,'Concert Info'!$J$14,0)))))))))))))</f>
        <v>256</v>
      </c>
      <c r="K507" s="31">
        <v>149.5</v>
      </c>
    </row>
    <row r="508" spans="1:11" x14ac:dyDescent="0.25">
      <c r="A508" s="2">
        <v>507</v>
      </c>
      <c r="B508" s="19">
        <v>43893</v>
      </c>
      <c r="C508" s="15">
        <v>289</v>
      </c>
      <c r="D508" s="2" t="s">
        <v>57</v>
      </c>
      <c r="E508" s="2">
        <f t="shared" si="36"/>
        <v>4</v>
      </c>
      <c r="F508" s="2" t="s">
        <v>24</v>
      </c>
      <c r="G508" s="18">
        <f>'Concert Info'!$A$6-'Ticket Prices'!B508</f>
        <v>12</v>
      </c>
      <c r="H508" s="18">
        <f>IF(OR(F508='Concert Info'!$C$6, F508='Concert Info'!$C$13), 5, IF(OR(F508='Concert Info'!$C$2,F508='Concert Info'!$C$7), 1, IF(OR(F508='Concert Info'!$C$3, F508='Concert Info'!$C$10, F508='Concert Info'!$C$14), 2, IF(F508='Concert Info'!$C$8, 3, IF(OR(F508='Concert Info'!$C$4, F508='Concert Info'!$C$9), 4, IF(OR(F508='Concert Info'!$C$5, F508='Concert Info'!$C$11), 6, IF(F508='Concert Info'!$C$12, 7)))))))</f>
        <v>5</v>
      </c>
      <c r="I508" s="2">
        <v>2929</v>
      </c>
      <c r="J508" s="2">
        <f>IF('Ticket Prices'!F508='Concert Info'!$C$2,'Concert Info'!$J$2,IF('Ticket Prices'!F508='Concert Info'!$C$3,'Concert Info'!$J$3,IF('Ticket Prices'!F508='Concert Info'!$C$4,'Concert Info'!$J$4,IF('Ticket Prices'!F508='Concert Info'!$C$5,'Concert Info'!$J$5,IF('Ticket Prices'!F508='Concert Info'!$C$6,'Concert Info'!$J$6,IF('Ticket Prices'!F508='Concert Info'!$C$7,'Concert Info'!$J$7,IF('Ticket Prices'!F508='Concert Info'!$C$8,'Concert Info'!$J$8,IF('Ticket Prices'!F508='Concert Info'!$C$9,'Concert Info'!$J$9,IF('Ticket Prices'!F508='Concert Info'!$C$10,'Concert Info'!$J$10,IF('Ticket Prices'!F508='Concert Info'!$C$11,'Concert Info'!$J$11,IF('Ticket Prices'!F508='Concert Info'!$C$12,'Concert Info'!$J$12,IF('Ticket Prices'!F508='Concert Info'!$C$13,'Concert Info'!$J$13,IF('Ticket Prices'!F508='Concert Info'!$C$14,'Concert Info'!$J$14,0)))))))))))))</f>
        <v>256</v>
      </c>
      <c r="K508" s="31">
        <v>99.5</v>
      </c>
    </row>
    <row r="509" spans="1:11" x14ac:dyDescent="0.25">
      <c r="A509" s="2">
        <v>508</v>
      </c>
      <c r="B509" s="19">
        <v>43893</v>
      </c>
      <c r="C509" s="15">
        <v>307</v>
      </c>
      <c r="D509" s="2" t="s">
        <v>60</v>
      </c>
      <c r="E509" s="2">
        <f t="shared" si="36"/>
        <v>2</v>
      </c>
      <c r="F509" s="2" t="s">
        <v>24</v>
      </c>
      <c r="G509" s="18">
        <f>'Concert Info'!$A$6-'Ticket Prices'!B509</f>
        <v>12</v>
      </c>
      <c r="H509" s="18">
        <f>IF(OR(F509='Concert Info'!$C$6, F509='Concert Info'!$C$13), 5, IF(OR(F509='Concert Info'!$C$2,F509='Concert Info'!$C$7), 1, IF(OR(F509='Concert Info'!$C$3, F509='Concert Info'!$C$10, F509='Concert Info'!$C$14), 2, IF(F509='Concert Info'!$C$8, 3, IF(OR(F509='Concert Info'!$C$4, F509='Concert Info'!$C$9), 4, IF(OR(F509='Concert Info'!$C$5, F509='Concert Info'!$C$11), 6, IF(F509='Concert Info'!$C$12, 7)))))))</f>
        <v>5</v>
      </c>
      <c r="I509" s="2">
        <v>2929</v>
      </c>
      <c r="J509" s="2">
        <f>IF('Ticket Prices'!F509='Concert Info'!$C$2,'Concert Info'!$J$2,IF('Ticket Prices'!F509='Concert Info'!$C$3,'Concert Info'!$J$3,IF('Ticket Prices'!F509='Concert Info'!$C$4,'Concert Info'!$J$4,IF('Ticket Prices'!F509='Concert Info'!$C$5,'Concert Info'!$J$5,IF('Ticket Prices'!F509='Concert Info'!$C$6,'Concert Info'!$J$6,IF('Ticket Prices'!F509='Concert Info'!$C$7,'Concert Info'!$J$7,IF('Ticket Prices'!F509='Concert Info'!$C$8,'Concert Info'!$J$8,IF('Ticket Prices'!F509='Concert Info'!$C$9,'Concert Info'!$J$9,IF('Ticket Prices'!F509='Concert Info'!$C$10,'Concert Info'!$J$10,IF('Ticket Prices'!F509='Concert Info'!$C$11,'Concert Info'!$J$11,IF('Ticket Prices'!F509='Concert Info'!$C$12,'Concert Info'!$J$12,IF('Ticket Prices'!F509='Concert Info'!$C$13,'Concert Info'!$J$13,IF('Ticket Prices'!F509='Concert Info'!$C$14,'Concert Info'!$J$14,0)))))))))))))</f>
        <v>256</v>
      </c>
      <c r="K509" s="31">
        <v>39.5</v>
      </c>
    </row>
    <row r="510" spans="1:11" x14ac:dyDescent="0.25">
      <c r="A510" s="2">
        <v>509</v>
      </c>
      <c r="B510" s="19">
        <v>43893</v>
      </c>
      <c r="C510" s="15">
        <v>310</v>
      </c>
      <c r="D510" s="2" t="s">
        <v>52</v>
      </c>
      <c r="E510" s="2">
        <f t="shared" si="36"/>
        <v>10</v>
      </c>
      <c r="F510" s="2" t="s">
        <v>28</v>
      </c>
      <c r="G510" s="18">
        <f>'Concert Info'!$A$7-'Ticket Prices'!B510</f>
        <v>13</v>
      </c>
      <c r="H510" s="18">
        <f>IF(OR(F510='Concert Info'!$C$6, F510='Concert Info'!$C$13), 5, IF(OR(F510='Concert Info'!$C$2,F510='Concert Info'!$C$7), 1, IF(OR(F510='Concert Info'!$C$3, F510='Concert Info'!$C$10, F510='Concert Info'!$C$14), 2, IF(F510='Concert Info'!$C$8, 3, IF(OR(F510='Concert Info'!$C$4, F510='Concert Info'!$C$9), 4, IF(OR(F510='Concert Info'!$C$5, F510='Concert Info'!$C$11), 6, IF(F510='Concert Info'!$C$12, 7)))))))</f>
        <v>1</v>
      </c>
      <c r="I510" s="2">
        <v>1389</v>
      </c>
      <c r="J510" s="2">
        <f>IF('Ticket Prices'!F510='Concert Info'!$C$2,'Concert Info'!$J$2,IF('Ticket Prices'!F510='Concert Info'!$C$3,'Concert Info'!$J$3,IF('Ticket Prices'!F510='Concert Info'!$C$4,'Concert Info'!$J$4,IF('Ticket Prices'!F510='Concert Info'!$C$5,'Concert Info'!$J$5,IF('Ticket Prices'!F510='Concert Info'!$C$6,'Concert Info'!$J$6,IF('Ticket Prices'!F510='Concert Info'!$C$7,'Concert Info'!$J$7,IF('Ticket Prices'!F510='Concert Info'!$C$8,'Concert Info'!$J$8,IF('Ticket Prices'!F510='Concert Info'!$C$9,'Concert Info'!$J$9,IF('Ticket Prices'!F510='Concert Info'!$C$10,'Concert Info'!$J$10,IF('Ticket Prices'!F510='Concert Info'!$C$11,'Concert Info'!$J$11,IF('Ticket Prices'!F510='Concert Info'!$C$12,'Concert Info'!$J$12,IF('Ticket Prices'!F510='Concert Info'!$C$13,'Concert Info'!$J$13,IF('Ticket Prices'!F510='Concert Info'!$C$14,'Concert Info'!$J$14,0)))))))))))))</f>
        <v>2</v>
      </c>
      <c r="K510" s="31">
        <v>149.5</v>
      </c>
    </row>
    <row r="511" spans="1:11" x14ac:dyDescent="0.25">
      <c r="A511" s="2">
        <v>510</v>
      </c>
      <c r="B511" s="19">
        <v>43893</v>
      </c>
      <c r="C511" s="15">
        <v>297</v>
      </c>
      <c r="D511" s="2" t="s">
        <v>55</v>
      </c>
      <c r="E511" s="2">
        <f t="shared" si="36"/>
        <v>8</v>
      </c>
      <c r="F511" s="2" t="s">
        <v>28</v>
      </c>
      <c r="G511" s="18">
        <f>'Concert Info'!$A$7-'Ticket Prices'!B511</f>
        <v>13</v>
      </c>
      <c r="H511" s="18">
        <f>IF(OR(F511='Concert Info'!$C$6, F511='Concert Info'!$C$13), 5, IF(OR(F511='Concert Info'!$C$2,F511='Concert Info'!$C$7), 1, IF(OR(F511='Concert Info'!$C$3, F511='Concert Info'!$C$10, F511='Concert Info'!$C$14), 2, IF(F511='Concert Info'!$C$8, 3, IF(OR(F511='Concert Info'!$C$4, F511='Concert Info'!$C$9), 4, IF(OR(F511='Concert Info'!$C$5, F511='Concert Info'!$C$11), 6, IF(F511='Concert Info'!$C$12, 7)))))))</f>
        <v>1</v>
      </c>
      <c r="I511" s="2">
        <v>1389</v>
      </c>
      <c r="J511" s="2">
        <f>IF('Ticket Prices'!F511='Concert Info'!$C$2,'Concert Info'!$J$2,IF('Ticket Prices'!F511='Concert Info'!$C$3,'Concert Info'!$J$3,IF('Ticket Prices'!F511='Concert Info'!$C$4,'Concert Info'!$J$4,IF('Ticket Prices'!F511='Concert Info'!$C$5,'Concert Info'!$J$5,IF('Ticket Prices'!F511='Concert Info'!$C$6,'Concert Info'!$J$6,IF('Ticket Prices'!F511='Concert Info'!$C$7,'Concert Info'!$J$7,IF('Ticket Prices'!F511='Concert Info'!$C$8,'Concert Info'!$J$8,IF('Ticket Prices'!F511='Concert Info'!$C$9,'Concert Info'!$J$9,IF('Ticket Prices'!F511='Concert Info'!$C$10,'Concert Info'!$J$10,IF('Ticket Prices'!F511='Concert Info'!$C$11,'Concert Info'!$J$11,IF('Ticket Prices'!F511='Concert Info'!$C$12,'Concert Info'!$J$12,IF('Ticket Prices'!F511='Concert Info'!$C$13,'Concert Info'!$J$13,IF('Ticket Prices'!F511='Concert Info'!$C$14,'Concert Info'!$J$14,0)))))))))))))</f>
        <v>2</v>
      </c>
      <c r="K511" s="31">
        <v>149.5</v>
      </c>
    </row>
    <row r="512" spans="1:11" x14ac:dyDescent="0.25">
      <c r="A512" s="2">
        <v>511</v>
      </c>
      <c r="B512" s="19">
        <v>43893</v>
      </c>
      <c r="C512" s="15">
        <v>195</v>
      </c>
      <c r="D512" s="2" t="s">
        <v>56</v>
      </c>
      <c r="E512" s="2">
        <f t="shared" si="36"/>
        <v>6</v>
      </c>
      <c r="F512" s="2" t="s">
        <v>28</v>
      </c>
      <c r="G512" s="18">
        <f>'Concert Info'!$A$7-'Ticket Prices'!B512</f>
        <v>13</v>
      </c>
      <c r="H512" s="18">
        <f>IF(OR(F512='Concert Info'!$C$6, F512='Concert Info'!$C$13), 5, IF(OR(F512='Concert Info'!$C$2,F512='Concert Info'!$C$7), 1, IF(OR(F512='Concert Info'!$C$3, F512='Concert Info'!$C$10, F512='Concert Info'!$C$14), 2, IF(F512='Concert Info'!$C$8, 3, IF(OR(F512='Concert Info'!$C$4, F512='Concert Info'!$C$9), 4, IF(OR(F512='Concert Info'!$C$5, F512='Concert Info'!$C$11), 6, IF(F512='Concert Info'!$C$12, 7)))))))</f>
        <v>1</v>
      </c>
      <c r="I512" s="2">
        <v>1389</v>
      </c>
      <c r="J512" s="2">
        <f>IF('Ticket Prices'!F512='Concert Info'!$C$2,'Concert Info'!$J$2,IF('Ticket Prices'!F512='Concert Info'!$C$3,'Concert Info'!$J$3,IF('Ticket Prices'!F512='Concert Info'!$C$4,'Concert Info'!$J$4,IF('Ticket Prices'!F512='Concert Info'!$C$5,'Concert Info'!$J$5,IF('Ticket Prices'!F512='Concert Info'!$C$6,'Concert Info'!$J$6,IF('Ticket Prices'!F512='Concert Info'!$C$7,'Concert Info'!$J$7,IF('Ticket Prices'!F512='Concert Info'!$C$8,'Concert Info'!$J$8,IF('Ticket Prices'!F512='Concert Info'!$C$9,'Concert Info'!$J$9,IF('Ticket Prices'!F512='Concert Info'!$C$10,'Concert Info'!$J$10,IF('Ticket Prices'!F512='Concert Info'!$C$11,'Concert Info'!$J$11,IF('Ticket Prices'!F512='Concert Info'!$C$12,'Concert Info'!$J$12,IF('Ticket Prices'!F512='Concert Info'!$C$13,'Concert Info'!$J$13,IF('Ticket Prices'!F512='Concert Info'!$C$14,'Concert Info'!$J$14,0)))))))))))))</f>
        <v>2</v>
      </c>
      <c r="K512" s="31">
        <v>149.5</v>
      </c>
    </row>
    <row r="513" spans="1:11" x14ac:dyDescent="0.25">
      <c r="A513" s="2">
        <v>512</v>
      </c>
      <c r="B513" s="19">
        <v>43893</v>
      </c>
      <c r="C513" s="15">
        <v>245</v>
      </c>
      <c r="D513" s="2" t="s">
        <v>57</v>
      </c>
      <c r="E513" s="2">
        <f t="shared" si="36"/>
        <v>4</v>
      </c>
      <c r="F513" s="2" t="s">
        <v>28</v>
      </c>
      <c r="G513" s="18">
        <f>'Concert Info'!$A$7-'Ticket Prices'!B513</f>
        <v>13</v>
      </c>
      <c r="H513" s="18">
        <f>IF(OR(F513='Concert Info'!$C$6, F513='Concert Info'!$C$13), 5, IF(OR(F513='Concert Info'!$C$2,F513='Concert Info'!$C$7), 1, IF(OR(F513='Concert Info'!$C$3, F513='Concert Info'!$C$10, F513='Concert Info'!$C$14), 2, IF(F513='Concert Info'!$C$8, 3, IF(OR(F513='Concert Info'!$C$4, F513='Concert Info'!$C$9), 4, IF(OR(F513='Concert Info'!$C$5, F513='Concert Info'!$C$11), 6, IF(F513='Concert Info'!$C$12, 7)))))))</f>
        <v>1</v>
      </c>
      <c r="I513" s="2">
        <v>1389</v>
      </c>
      <c r="J513" s="2">
        <f>IF('Ticket Prices'!F513='Concert Info'!$C$2,'Concert Info'!$J$2,IF('Ticket Prices'!F513='Concert Info'!$C$3,'Concert Info'!$J$3,IF('Ticket Prices'!F513='Concert Info'!$C$4,'Concert Info'!$J$4,IF('Ticket Prices'!F513='Concert Info'!$C$5,'Concert Info'!$J$5,IF('Ticket Prices'!F513='Concert Info'!$C$6,'Concert Info'!$J$6,IF('Ticket Prices'!F513='Concert Info'!$C$7,'Concert Info'!$J$7,IF('Ticket Prices'!F513='Concert Info'!$C$8,'Concert Info'!$J$8,IF('Ticket Prices'!F513='Concert Info'!$C$9,'Concert Info'!$J$9,IF('Ticket Prices'!F513='Concert Info'!$C$10,'Concert Info'!$J$10,IF('Ticket Prices'!F513='Concert Info'!$C$11,'Concert Info'!$J$11,IF('Ticket Prices'!F513='Concert Info'!$C$12,'Concert Info'!$J$12,IF('Ticket Prices'!F513='Concert Info'!$C$13,'Concert Info'!$J$13,IF('Ticket Prices'!F513='Concert Info'!$C$14,'Concert Info'!$J$14,0)))))))))))))</f>
        <v>2</v>
      </c>
      <c r="K513" s="31">
        <v>99.5</v>
      </c>
    </row>
    <row r="514" spans="1:11" x14ac:dyDescent="0.25">
      <c r="A514" s="2">
        <v>513</v>
      </c>
      <c r="B514" s="19">
        <v>43893</v>
      </c>
      <c r="C514" s="15">
        <v>164</v>
      </c>
      <c r="D514" s="2" t="s">
        <v>58</v>
      </c>
      <c r="E514" s="2">
        <f t="shared" ref="E514:E560" si="41">IF(D514="Pit", 10, IF(D514="Floor", 9, IF(D514="100A", 8, IF(D514="100B", 6, IF(D514="SuiteA", 7, IF(D514="SuiteB", 5, IF(D514="200A", 4, IF(D514="200B",3,IF(D514="300A", 2, IF(D514="300B", 1, 0))))))))))</f>
        <v>3</v>
      </c>
      <c r="F514" s="2" t="s">
        <v>28</v>
      </c>
      <c r="G514" s="18">
        <f>'Concert Info'!$A$7-'Ticket Prices'!B514</f>
        <v>13</v>
      </c>
      <c r="H514" s="18">
        <f>IF(OR(F514='Concert Info'!$C$6, F514='Concert Info'!$C$13), 5, IF(OR(F514='Concert Info'!$C$2,F514='Concert Info'!$C$7), 1, IF(OR(F514='Concert Info'!$C$3, F514='Concert Info'!$C$10, F514='Concert Info'!$C$14), 2, IF(F514='Concert Info'!$C$8, 3, IF(OR(F514='Concert Info'!$C$4, F514='Concert Info'!$C$9), 4, IF(OR(F514='Concert Info'!$C$5, F514='Concert Info'!$C$11), 6, IF(F514='Concert Info'!$C$12, 7)))))))</f>
        <v>1</v>
      </c>
      <c r="I514" s="2">
        <v>1389</v>
      </c>
      <c r="J514" s="2">
        <f>IF('Ticket Prices'!F514='Concert Info'!$C$2,'Concert Info'!$J$2,IF('Ticket Prices'!F514='Concert Info'!$C$3,'Concert Info'!$J$3,IF('Ticket Prices'!F514='Concert Info'!$C$4,'Concert Info'!$J$4,IF('Ticket Prices'!F514='Concert Info'!$C$5,'Concert Info'!$J$5,IF('Ticket Prices'!F514='Concert Info'!$C$6,'Concert Info'!$J$6,IF('Ticket Prices'!F514='Concert Info'!$C$7,'Concert Info'!$J$7,IF('Ticket Prices'!F514='Concert Info'!$C$8,'Concert Info'!$J$8,IF('Ticket Prices'!F514='Concert Info'!$C$9,'Concert Info'!$J$9,IF('Ticket Prices'!F514='Concert Info'!$C$10,'Concert Info'!$J$10,IF('Ticket Prices'!F514='Concert Info'!$C$11,'Concert Info'!$J$11,IF('Ticket Prices'!F514='Concert Info'!$C$12,'Concert Info'!$J$12,IF('Ticket Prices'!F514='Concert Info'!$C$13,'Concert Info'!$J$13,IF('Ticket Prices'!F514='Concert Info'!$C$14,'Concert Info'!$J$14,0)))))))))))))</f>
        <v>2</v>
      </c>
      <c r="K514" s="31">
        <v>99.5</v>
      </c>
    </row>
    <row r="515" spans="1:11" x14ac:dyDescent="0.25">
      <c r="A515" s="2">
        <v>514</v>
      </c>
      <c r="B515" s="19">
        <v>43893</v>
      </c>
      <c r="C515" s="15">
        <v>165</v>
      </c>
      <c r="D515" s="2" t="s">
        <v>60</v>
      </c>
      <c r="E515" s="2">
        <f t="shared" si="41"/>
        <v>2</v>
      </c>
      <c r="F515" s="2" t="s">
        <v>28</v>
      </c>
      <c r="G515" s="18">
        <f>'Concert Info'!$A$7-'Ticket Prices'!B515</f>
        <v>13</v>
      </c>
      <c r="H515" s="18">
        <f>IF(OR(F515='Concert Info'!$C$6, F515='Concert Info'!$C$13), 5, IF(OR(F515='Concert Info'!$C$2,F515='Concert Info'!$C$7), 1, IF(OR(F515='Concert Info'!$C$3, F515='Concert Info'!$C$10, F515='Concert Info'!$C$14), 2, IF(F515='Concert Info'!$C$8, 3, IF(OR(F515='Concert Info'!$C$4, F515='Concert Info'!$C$9), 4, IF(OR(F515='Concert Info'!$C$5, F515='Concert Info'!$C$11), 6, IF(F515='Concert Info'!$C$12, 7)))))))</f>
        <v>1</v>
      </c>
      <c r="I515" s="2">
        <v>1389</v>
      </c>
      <c r="J515" s="2">
        <f>IF('Ticket Prices'!F515='Concert Info'!$C$2,'Concert Info'!$J$2,IF('Ticket Prices'!F515='Concert Info'!$C$3,'Concert Info'!$J$3,IF('Ticket Prices'!F515='Concert Info'!$C$4,'Concert Info'!$J$4,IF('Ticket Prices'!F515='Concert Info'!$C$5,'Concert Info'!$J$5,IF('Ticket Prices'!F515='Concert Info'!$C$6,'Concert Info'!$J$6,IF('Ticket Prices'!F515='Concert Info'!$C$7,'Concert Info'!$J$7,IF('Ticket Prices'!F515='Concert Info'!$C$8,'Concert Info'!$J$8,IF('Ticket Prices'!F515='Concert Info'!$C$9,'Concert Info'!$J$9,IF('Ticket Prices'!F515='Concert Info'!$C$10,'Concert Info'!$J$10,IF('Ticket Prices'!F515='Concert Info'!$C$11,'Concert Info'!$J$11,IF('Ticket Prices'!F515='Concert Info'!$C$12,'Concert Info'!$J$12,IF('Ticket Prices'!F515='Concert Info'!$C$13,'Concert Info'!$J$13,IF('Ticket Prices'!F515='Concert Info'!$C$14,'Concert Info'!$J$14,0)))))))))))))</f>
        <v>2</v>
      </c>
      <c r="K515" s="31">
        <v>39.5</v>
      </c>
    </row>
    <row r="516" spans="1:11" x14ac:dyDescent="0.25">
      <c r="A516" s="2">
        <v>515</v>
      </c>
      <c r="B516" s="19">
        <v>43893</v>
      </c>
      <c r="C516" s="15">
        <v>159</v>
      </c>
      <c r="D516" s="2" t="s">
        <v>59</v>
      </c>
      <c r="E516" s="2">
        <f t="shared" si="41"/>
        <v>1</v>
      </c>
      <c r="F516" s="2" t="s">
        <v>28</v>
      </c>
      <c r="G516" s="18">
        <f>'Concert Info'!$A$7-'Ticket Prices'!B516</f>
        <v>13</v>
      </c>
      <c r="H516" s="18">
        <f>IF(OR(F516='Concert Info'!$C$6, F516='Concert Info'!$C$13), 5, IF(OR(F516='Concert Info'!$C$2,F516='Concert Info'!$C$7), 1, IF(OR(F516='Concert Info'!$C$3, F516='Concert Info'!$C$10, F516='Concert Info'!$C$14), 2, IF(F516='Concert Info'!$C$8, 3, IF(OR(F516='Concert Info'!$C$4, F516='Concert Info'!$C$9), 4, IF(OR(F516='Concert Info'!$C$5, F516='Concert Info'!$C$11), 6, IF(F516='Concert Info'!$C$12, 7)))))))</f>
        <v>1</v>
      </c>
      <c r="I516" s="2">
        <v>1389</v>
      </c>
      <c r="J516" s="2">
        <f>IF('Ticket Prices'!F516='Concert Info'!$C$2,'Concert Info'!$J$2,IF('Ticket Prices'!F516='Concert Info'!$C$3,'Concert Info'!$J$3,IF('Ticket Prices'!F516='Concert Info'!$C$4,'Concert Info'!$J$4,IF('Ticket Prices'!F516='Concert Info'!$C$5,'Concert Info'!$J$5,IF('Ticket Prices'!F516='Concert Info'!$C$6,'Concert Info'!$J$6,IF('Ticket Prices'!F516='Concert Info'!$C$7,'Concert Info'!$J$7,IF('Ticket Prices'!F516='Concert Info'!$C$8,'Concert Info'!$J$8,IF('Ticket Prices'!F516='Concert Info'!$C$9,'Concert Info'!$J$9,IF('Ticket Prices'!F516='Concert Info'!$C$10,'Concert Info'!$J$10,IF('Ticket Prices'!F516='Concert Info'!$C$11,'Concert Info'!$J$11,IF('Ticket Prices'!F516='Concert Info'!$C$12,'Concert Info'!$J$12,IF('Ticket Prices'!F516='Concert Info'!$C$13,'Concert Info'!$J$13,IF('Ticket Prices'!F516='Concert Info'!$C$14,'Concert Info'!$J$14,0)))))))))))))</f>
        <v>2</v>
      </c>
      <c r="K516" s="31">
        <v>39.5</v>
      </c>
    </row>
    <row r="517" spans="1:11" x14ac:dyDescent="0.25">
      <c r="A517" s="2">
        <v>516</v>
      </c>
      <c r="B517" s="19">
        <v>43893</v>
      </c>
      <c r="C517" s="15">
        <v>312</v>
      </c>
      <c r="D517" s="2" t="s">
        <v>52</v>
      </c>
      <c r="E517" s="2">
        <f t="shared" si="41"/>
        <v>10</v>
      </c>
      <c r="F517" s="2" t="s">
        <v>31</v>
      </c>
      <c r="G517" s="18">
        <f>'Concert Info'!$A$8-'Ticket Prices'!B517</f>
        <v>15</v>
      </c>
      <c r="H517" s="18">
        <f>IF(OR(F517='Concert Info'!$C$6, F517='Concert Info'!$C$13), 5, IF(OR(F517='Concert Info'!$C$2,F517='Concert Info'!$C$7), 1, IF(OR(F517='Concert Info'!$C$3, F517='Concert Info'!$C$10, F517='Concert Info'!$C$14), 2, IF(F517='Concert Info'!$C$8, 3, IF(OR(F517='Concert Info'!$C$4, F517='Concert Info'!$C$9), 4, IF(OR(F517='Concert Info'!$C$5, F517='Concert Info'!$C$11), 6, IF(F517='Concert Info'!$C$12, 7)))))))</f>
        <v>3</v>
      </c>
      <c r="I517" s="2">
        <v>8177</v>
      </c>
      <c r="J517" s="2">
        <f>IF('Ticket Prices'!F517='Concert Info'!$C$2,'Concert Info'!$J$2,IF('Ticket Prices'!F517='Concert Info'!$C$3,'Concert Info'!$J$3,IF('Ticket Prices'!F517='Concert Info'!$C$4,'Concert Info'!$J$4,IF('Ticket Prices'!F517='Concert Info'!$C$5,'Concert Info'!$J$5,IF('Ticket Prices'!F517='Concert Info'!$C$6,'Concert Info'!$J$6,IF('Ticket Prices'!F517='Concert Info'!$C$7,'Concert Info'!$J$7,IF('Ticket Prices'!F517='Concert Info'!$C$8,'Concert Info'!$J$8,IF('Ticket Prices'!F517='Concert Info'!$C$9,'Concert Info'!$J$9,IF('Ticket Prices'!F517='Concert Info'!$C$10,'Concert Info'!$J$10,IF('Ticket Prices'!F517='Concert Info'!$C$11,'Concert Info'!$J$11,IF('Ticket Prices'!F517='Concert Info'!$C$12,'Concert Info'!$J$12,IF('Ticket Prices'!F517='Concert Info'!$C$13,'Concert Info'!$J$13,IF('Ticket Prices'!F517='Concert Info'!$C$14,'Concert Info'!$J$14,0)))))))))))))</f>
        <v>421</v>
      </c>
      <c r="K517" s="31">
        <v>149.5</v>
      </c>
    </row>
    <row r="518" spans="1:11" x14ac:dyDescent="0.25">
      <c r="A518" s="2">
        <v>517</v>
      </c>
      <c r="B518" s="19">
        <v>43893</v>
      </c>
      <c r="C518" s="15">
        <v>354</v>
      </c>
      <c r="D518" s="2" t="s">
        <v>55</v>
      </c>
      <c r="E518" s="2">
        <f t="shared" si="41"/>
        <v>8</v>
      </c>
      <c r="F518" s="2" t="s">
        <v>31</v>
      </c>
      <c r="G518" s="18">
        <f>'Concert Info'!$A$8-'Ticket Prices'!B518</f>
        <v>15</v>
      </c>
      <c r="H518" s="18">
        <f>IF(OR(F518='Concert Info'!$C$6, F518='Concert Info'!$C$13), 5, IF(OR(F518='Concert Info'!$C$2,F518='Concert Info'!$C$7), 1, IF(OR(F518='Concert Info'!$C$3, F518='Concert Info'!$C$10, F518='Concert Info'!$C$14), 2, IF(F518='Concert Info'!$C$8, 3, IF(OR(F518='Concert Info'!$C$4, F518='Concert Info'!$C$9), 4, IF(OR(F518='Concert Info'!$C$5, F518='Concert Info'!$C$11), 6, IF(F518='Concert Info'!$C$12, 7)))))))</f>
        <v>3</v>
      </c>
      <c r="I518" s="2">
        <v>8177</v>
      </c>
      <c r="J518" s="2">
        <f>IF('Ticket Prices'!F518='Concert Info'!$C$2,'Concert Info'!$J$2,IF('Ticket Prices'!F518='Concert Info'!$C$3,'Concert Info'!$J$3,IF('Ticket Prices'!F518='Concert Info'!$C$4,'Concert Info'!$J$4,IF('Ticket Prices'!F518='Concert Info'!$C$5,'Concert Info'!$J$5,IF('Ticket Prices'!F518='Concert Info'!$C$6,'Concert Info'!$J$6,IF('Ticket Prices'!F518='Concert Info'!$C$7,'Concert Info'!$J$7,IF('Ticket Prices'!F518='Concert Info'!$C$8,'Concert Info'!$J$8,IF('Ticket Prices'!F518='Concert Info'!$C$9,'Concert Info'!$J$9,IF('Ticket Prices'!F518='Concert Info'!$C$10,'Concert Info'!$J$10,IF('Ticket Prices'!F518='Concert Info'!$C$11,'Concert Info'!$J$11,IF('Ticket Prices'!F518='Concert Info'!$C$12,'Concert Info'!$J$12,IF('Ticket Prices'!F518='Concert Info'!$C$13,'Concert Info'!$J$13,IF('Ticket Prices'!F518='Concert Info'!$C$14,'Concert Info'!$J$14,0)))))))))))))</f>
        <v>421</v>
      </c>
      <c r="K518" s="31">
        <v>149.5</v>
      </c>
    </row>
    <row r="519" spans="1:11" x14ac:dyDescent="0.25">
      <c r="A519" s="2">
        <v>518</v>
      </c>
      <c r="B519" s="19">
        <v>43893</v>
      </c>
      <c r="C519" s="15">
        <v>310</v>
      </c>
      <c r="D519" s="2" t="s">
        <v>56</v>
      </c>
      <c r="E519" s="2">
        <f t="shared" si="41"/>
        <v>6</v>
      </c>
      <c r="F519" s="2" t="s">
        <v>31</v>
      </c>
      <c r="G519" s="18">
        <f>'Concert Info'!$A$8-'Ticket Prices'!B519</f>
        <v>15</v>
      </c>
      <c r="H519" s="18">
        <f>IF(OR(F519='Concert Info'!$C$6, F519='Concert Info'!$C$13), 5, IF(OR(F519='Concert Info'!$C$2,F519='Concert Info'!$C$7), 1, IF(OR(F519='Concert Info'!$C$3, F519='Concert Info'!$C$10, F519='Concert Info'!$C$14), 2, IF(F519='Concert Info'!$C$8, 3, IF(OR(F519='Concert Info'!$C$4, F519='Concert Info'!$C$9), 4, IF(OR(F519='Concert Info'!$C$5, F519='Concert Info'!$C$11), 6, IF(F519='Concert Info'!$C$12, 7)))))))</f>
        <v>3</v>
      </c>
      <c r="I519" s="2">
        <v>8177</v>
      </c>
      <c r="J519" s="2">
        <f>IF('Ticket Prices'!F519='Concert Info'!$C$2,'Concert Info'!$J$2,IF('Ticket Prices'!F519='Concert Info'!$C$3,'Concert Info'!$J$3,IF('Ticket Prices'!F519='Concert Info'!$C$4,'Concert Info'!$J$4,IF('Ticket Prices'!F519='Concert Info'!$C$5,'Concert Info'!$J$5,IF('Ticket Prices'!F519='Concert Info'!$C$6,'Concert Info'!$J$6,IF('Ticket Prices'!F519='Concert Info'!$C$7,'Concert Info'!$J$7,IF('Ticket Prices'!F519='Concert Info'!$C$8,'Concert Info'!$J$8,IF('Ticket Prices'!F519='Concert Info'!$C$9,'Concert Info'!$J$9,IF('Ticket Prices'!F519='Concert Info'!$C$10,'Concert Info'!$J$10,IF('Ticket Prices'!F519='Concert Info'!$C$11,'Concert Info'!$J$11,IF('Ticket Prices'!F519='Concert Info'!$C$12,'Concert Info'!$J$12,IF('Ticket Prices'!F519='Concert Info'!$C$13,'Concert Info'!$J$13,IF('Ticket Prices'!F519='Concert Info'!$C$14,'Concert Info'!$J$14,0)))))))))))))</f>
        <v>421</v>
      </c>
      <c r="K519" s="31">
        <v>149.5</v>
      </c>
    </row>
    <row r="520" spans="1:11" x14ac:dyDescent="0.25">
      <c r="A520" s="2">
        <v>519</v>
      </c>
      <c r="B520" s="19">
        <v>43893</v>
      </c>
      <c r="C520" s="15">
        <v>308</v>
      </c>
      <c r="D520" s="2" t="s">
        <v>68</v>
      </c>
      <c r="E520" s="2">
        <f t="shared" si="41"/>
        <v>7</v>
      </c>
      <c r="F520" s="2" t="s">
        <v>31</v>
      </c>
      <c r="G520" s="18">
        <f>'Concert Info'!$A$8-'Ticket Prices'!B520</f>
        <v>15</v>
      </c>
      <c r="H520" s="18">
        <f>IF(OR(F520='Concert Info'!$C$6, F520='Concert Info'!$C$13), 5, IF(OR(F520='Concert Info'!$C$2,F520='Concert Info'!$C$7), 1, IF(OR(F520='Concert Info'!$C$3, F520='Concert Info'!$C$10, F520='Concert Info'!$C$14), 2, IF(F520='Concert Info'!$C$8, 3, IF(OR(F520='Concert Info'!$C$4, F520='Concert Info'!$C$9), 4, IF(OR(F520='Concert Info'!$C$5, F520='Concert Info'!$C$11), 6, IF(F520='Concert Info'!$C$12, 7)))))))</f>
        <v>3</v>
      </c>
      <c r="I520" s="2">
        <v>8177</v>
      </c>
      <c r="J520" s="2">
        <f>IF('Ticket Prices'!F520='Concert Info'!$C$2,'Concert Info'!$J$2,IF('Ticket Prices'!F520='Concert Info'!$C$3,'Concert Info'!$J$3,IF('Ticket Prices'!F520='Concert Info'!$C$4,'Concert Info'!$J$4,IF('Ticket Prices'!F520='Concert Info'!$C$5,'Concert Info'!$J$5,IF('Ticket Prices'!F520='Concert Info'!$C$6,'Concert Info'!$J$6,IF('Ticket Prices'!F520='Concert Info'!$C$7,'Concert Info'!$J$7,IF('Ticket Prices'!F520='Concert Info'!$C$8,'Concert Info'!$J$8,IF('Ticket Prices'!F520='Concert Info'!$C$9,'Concert Info'!$J$9,IF('Ticket Prices'!F520='Concert Info'!$C$10,'Concert Info'!$J$10,IF('Ticket Prices'!F520='Concert Info'!$C$11,'Concert Info'!$J$11,IF('Ticket Prices'!F520='Concert Info'!$C$12,'Concert Info'!$J$12,IF('Ticket Prices'!F520='Concert Info'!$C$13,'Concert Info'!$J$13,IF('Ticket Prices'!F520='Concert Info'!$C$14,'Concert Info'!$J$14,0)))))))))))))</f>
        <v>421</v>
      </c>
      <c r="K520" s="31">
        <v>149.5</v>
      </c>
    </row>
    <row r="521" spans="1:11" x14ac:dyDescent="0.25">
      <c r="A521" s="2">
        <v>520</v>
      </c>
      <c r="B521" s="19">
        <v>43893</v>
      </c>
      <c r="C521" s="15">
        <v>302</v>
      </c>
      <c r="D521" s="2" t="s">
        <v>69</v>
      </c>
      <c r="E521" s="2">
        <f t="shared" si="41"/>
        <v>5</v>
      </c>
      <c r="F521" s="2" t="s">
        <v>31</v>
      </c>
      <c r="G521" s="18">
        <f>'Concert Info'!$A$8-'Ticket Prices'!B521</f>
        <v>15</v>
      </c>
      <c r="H521" s="18">
        <f>IF(OR(F521='Concert Info'!$C$6, F521='Concert Info'!$C$13), 5, IF(OR(F521='Concert Info'!$C$2,F521='Concert Info'!$C$7), 1, IF(OR(F521='Concert Info'!$C$3, F521='Concert Info'!$C$10, F521='Concert Info'!$C$14), 2, IF(F521='Concert Info'!$C$8, 3, IF(OR(F521='Concert Info'!$C$4, F521='Concert Info'!$C$9), 4, IF(OR(F521='Concert Info'!$C$5, F521='Concert Info'!$C$11), 6, IF(F521='Concert Info'!$C$12, 7)))))))</f>
        <v>3</v>
      </c>
      <c r="I521" s="2">
        <v>8177</v>
      </c>
      <c r="J521" s="2">
        <f>IF('Ticket Prices'!F521='Concert Info'!$C$2,'Concert Info'!$J$2,IF('Ticket Prices'!F521='Concert Info'!$C$3,'Concert Info'!$J$3,IF('Ticket Prices'!F521='Concert Info'!$C$4,'Concert Info'!$J$4,IF('Ticket Prices'!F521='Concert Info'!$C$5,'Concert Info'!$J$5,IF('Ticket Prices'!F521='Concert Info'!$C$6,'Concert Info'!$J$6,IF('Ticket Prices'!F521='Concert Info'!$C$7,'Concert Info'!$J$7,IF('Ticket Prices'!F521='Concert Info'!$C$8,'Concert Info'!$J$8,IF('Ticket Prices'!F521='Concert Info'!$C$9,'Concert Info'!$J$9,IF('Ticket Prices'!F521='Concert Info'!$C$10,'Concert Info'!$J$10,IF('Ticket Prices'!F521='Concert Info'!$C$11,'Concert Info'!$J$11,IF('Ticket Prices'!F521='Concert Info'!$C$12,'Concert Info'!$J$12,IF('Ticket Prices'!F521='Concert Info'!$C$13,'Concert Info'!$J$13,IF('Ticket Prices'!F521='Concert Info'!$C$14,'Concert Info'!$J$14,0)))))))))))))</f>
        <v>421</v>
      </c>
      <c r="K521" s="31">
        <v>149.5</v>
      </c>
    </row>
    <row r="522" spans="1:11" x14ac:dyDescent="0.25">
      <c r="A522" s="2">
        <v>521</v>
      </c>
      <c r="B522" s="19">
        <v>43893</v>
      </c>
      <c r="C522" s="15">
        <v>330</v>
      </c>
      <c r="D522" s="2" t="s">
        <v>57</v>
      </c>
      <c r="E522" s="2">
        <f t="shared" si="41"/>
        <v>4</v>
      </c>
      <c r="F522" s="2" t="s">
        <v>31</v>
      </c>
      <c r="G522" s="18">
        <f>'Concert Info'!$A$8-'Ticket Prices'!B522</f>
        <v>15</v>
      </c>
      <c r="H522" s="18">
        <f>IF(OR(F522='Concert Info'!$C$6, F522='Concert Info'!$C$13), 5, IF(OR(F522='Concert Info'!$C$2,F522='Concert Info'!$C$7), 1, IF(OR(F522='Concert Info'!$C$3, F522='Concert Info'!$C$10, F522='Concert Info'!$C$14), 2, IF(F522='Concert Info'!$C$8, 3, IF(OR(F522='Concert Info'!$C$4, F522='Concert Info'!$C$9), 4, IF(OR(F522='Concert Info'!$C$5, F522='Concert Info'!$C$11), 6, IF(F522='Concert Info'!$C$12, 7)))))))</f>
        <v>3</v>
      </c>
      <c r="I522" s="2">
        <v>8177</v>
      </c>
      <c r="J522" s="2">
        <f>IF('Ticket Prices'!F522='Concert Info'!$C$2,'Concert Info'!$J$2,IF('Ticket Prices'!F522='Concert Info'!$C$3,'Concert Info'!$J$3,IF('Ticket Prices'!F522='Concert Info'!$C$4,'Concert Info'!$J$4,IF('Ticket Prices'!F522='Concert Info'!$C$5,'Concert Info'!$J$5,IF('Ticket Prices'!F522='Concert Info'!$C$6,'Concert Info'!$J$6,IF('Ticket Prices'!F522='Concert Info'!$C$7,'Concert Info'!$J$7,IF('Ticket Prices'!F522='Concert Info'!$C$8,'Concert Info'!$J$8,IF('Ticket Prices'!F522='Concert Info'!$C$9,'Concert Info'!$J$9,IF('Ticket Prices'!F522='Concert Info'!$C$10,'Concert Info'!$J$10,IF('Ticket Prices'!F522='Concert Info'!$C$11,'Concert Info'!$J$11,IF('Ticket Prices'!F522='Concert Info'!$C$12,'Concert Info'!$J$12,IF('Ticket Prices'!F522='Concert Info'!$C$13,'Concert Info'!$J$13,IF('Ticket Prices'!F522='Concert Info'!$C$14,'Concert Info'!$J$14,0)))))))))))))</f>
        <v>421</v>
      </c>
      <c r="K522" s="31">
        <v>99.5</v>
      </c>
    </row>
    <row r="523" spans="1:11" x14ac:dyDescent="0.25">
      <c r="A523" s="2">
        <v>522</v>
      </c>
      <c r="B523" s="19">
        <v>43893</v>
      </c>
      <c r="C523" s="15">
        <v>318</v>
      </c>
      <c r="D523" s="2" t="s">
        <v>58</v>
      </c>
      <c r="E523" s="2">
        <f t="shared" si="41"/>
        <v>3</v>
      </c>
      <c r="F523" s="2" t="s">
        <v>31</v>
      </c>
      <c r="G523" s="18">
        <f>'Concert Info'!$A$8-'Ticket Prices'!B523</f>
        <v>15</v>
      </c>
      <c r="H523" s="18">
        <f>IF(OR(F523='Concert Info'!$C$6, F523='Concert Info'!$C$13), 5, IF(OR(F523='Concert Info'!$C$2,F523='Concert Info'!$C$7), 1, IF(OR(F523='Concert Info'!$C$3, F523='Concert Info'!$C$10, F523='Concert Info'!$C$14), 2, IF(F523='Concert Info'!$C$8, 3, IF(OR(F523='Concert Info'!$C$4, F523='Concert Info'!$C$9), 4, IF(OR(F523='Concert Info'!$C$5, F523='Concert Info'!$C$11), 6, IF(F523='Concert Info'!$C$12, 7)))))))</f>
        <v>3</v>
      </c>
      <c r="I523" s="2">
        <v>8177</v>
      </c>
      <c r="J523" s="2">
        <f>IF('Ticket Prices'!F523='Concert Info'!$C$2,'Concert Info'!$J$2,IF('Ticket Prices'!F523='Concert Info'!$C$3,'Concert Info'!$J$3,IF('Ticket Prices'!F523='Concert Info'!$C$4,'Concert Info'!$J$4,IF('Ticket Prices'!F523='Concert Info'!$C$5,'Concert Info'!$J$5,IF('Ticket Prices'!F523='Concert Info'!$C$6,'Concert Info'!$J$6,IF('Ticket Prices'!F523='Concert Info'!$C$7,'Concert Info'!$J$7,IF('Ticket Prices'!F523='Concert Info'!$C$8,'Concert Info'!$J$8,IF('Ticket Prices'!F523='Concert Info'!$C$9,'Concert Info'!$J$9,IF('Ticket Prices'!F523='Concert Info'!$C$10,'Concert Info'!$J$10,IF('Ticket Prices'!F523='Concert Info'!$C$11,'Concert Info'!$J$11,IF('Ticket Prices'!F523='Concert Info'!$C$12,'Concert Info'!$J$12,IF('Ticket Prices'!F523='Concert Info'!$C$13,'Concert Info'!$J$13,IF('Ticket Prices'!F523='Concert Info'!$C$14,'Concert Info'!$J$14,0)))))))))))))</f>
        <v>421</v>
      </c>
      <c r="K523" s="31">
        <v>99.5</v>
      </c>
    </row>
    <row r="524" spans="1:11" x14ac:dyDescent="0.25">
      <c r="A524" s="2">
        <v>523</v>
      </c>
      <c r="B524" s="19">
        <v>43893</v>
      </c>
      <c r="C524" s="15">
        <v>199</v>
      </c>
      <c r="D524" s="2" t="s">
        <v>60</v>
      </c>
      <c r="E524" s="2">
        <f t="shared" si="41"/>
        <v>2</v>
      </c>
      <c r="F524" s="2" t="s">
        <v>31</v>
      </c>
      <c r="G524" s="18">
        <f>'Concert Info'!$A$8-'Ticket Prices'!B524</f>
        <v>15</v>
      </c>
      <c r="H524" s="18">
        <f>IF(OR(F524='Concert Info'!$C$6, F524='Concert Info'!$C$13), 5, IF(OR(F524='Concert Info'!$C$2,F524='Concert Info'!$C$7), 1, IF(OR(F524='Concert Info'!$C$3, F524='Concert Info'!$C$10, F524='Concert Info'!$C$14), 2, IF(F524='Concert Info'!$C$8, 3, IF(OR(F524='Concert Info'!$C$4, F524='Concert Info'!$C$9), 4, IF(OR(F524='Concert Info'!$C$5, F524='Concert Info'!$C$11), 6, IF(F524='Concert Info'!$C$12, 7)))))))</f>
        <v>3</v>
      </c>
      <c r="I524" s="2">
        <v>8177</v>
      </c>
      <c r="J524" s="2">
        <f>IF('Ticket Prices'!F524='Concert Info'!$C$2,'Concert Info'!$J$2,IF('Ticket Prices'!F524='Concert Info'!$C$3,'Concert Info'!$J$3,IF('Ticket Prices'!F524='Concert Info'!$C$4,'Concert Info'!$J$4,IF('Ticket Prices'!F524='Concert Info'!$C$5,'Concert Info'!$J$5,IF('Ticket Prices'!F524='Concert Info'!$C$6,'Concert Info'!$J$6,IF('Ticket Prices'!F524='Concert Info'!$C$7,'Concert Info'!$J$7,IF('Ticket Prices'!F524='Concert Info'!$C$8,'Concert Info'!$J$8,IF('Ticket Prices'!F524='Concert Info'!$C$9,'Concert Info'!$J$9,IF('Ticket Prices'!F524='Concert Info'!$C$10,'Concert Info'!$J$10,IF('Ticket Prices'!F524='Concert Info'!$C$11,'Concert Info'!$J$11,IF('Ticket Prices'!F524='Concert Info'!$C$12,'Concert Info'!$J$12,IF('Ticket Prices'!F524='Concert Info'!$C$13,'Concert Info'!$J$13,IF('Ticket Prices'!F524='Concert Info'!$C$14,'Concert Info'!$J$14,0)))))))))))))</f>
        <v>421</v>
      </c>
      <c r="K524" s="31">
        <v>39.5</v>
      </c>
    </row>
    <row r="525" spans="1:11" x14ac:dyDescent="0.25">
      <c r="A525" s="2">
        <v>524</v>
      </c>
      <c r="B525" s="19">
        <v>43893</v>
      </c>
      <c r="C525" s="15">
        <v>200</v>
      </c>
      <c r="D525" s="2" t="s">
        <v>59</v>
      </c>
      <c r="E525" s="2">
        <f t="shared" si="41"/>
        <v>1</v>
      </c>
      <c r="F525" s="2" t="s">
        <v>31</v>
      </c>
      <c r="G525" s="18">
        <f>'Concert Info'!$A$8-'Ticket Prices'!B525</f>
        <v>15</v>
      </c>
      <c r="H525" s="18">
        <f>IF(OR(F525='Concert Info'!$C$6, F525='Concert Info'!$C$13), 5, IF(OR(F525='Concert Info'!$C$2,F525='Concert Info'!$C$7), 1, IF(OR(F525='Concert Info'!$C$3, F525='Concert Info'!$C$10, F525='Concert Info'!$C$14), 2, IF(F525='Concert Info'!$C$8, 3, IF(OR(F525='Concert Info'!$C$4, F525='Concert Info'!$C$9), 4, IF(OR(F525='Concert Info'!$C$5, F525='Concert Info'!$C$11), 6, IF(F525='Concert Info'!$C$12, 7)))))))</f>
        <v>3</v>
      </c>
      <c r="I525" s="2">
        <v>8177</v>
      </c>
      <c r="J525" s="2">
        <f>IF('Ticket Prices'!F525='Concert Info'!$C$2,'Concert Info'!$J$2,IF('Ticket Prices'!F525='Concert Info'!$C$3,'Concert Info'!$J$3,IF('Ticket Prices'!F525='Concert Info'!$C$4,'Concert Info'!$J$4,IF('Ticket Prices'!F525='Concert Info'!$C$5,'Concert Info'!$J$5,IF('Ticket Prices'!F525='Concert Info'!$C$6,'Concert Info'!$J$6,IF('Ticket Prices'!F525='Concert Info'!$C$7,'Concert Info'!$J$7,IF('Ticket Prices'!F525='Concert Info'!$C$8,'Concert Info'!$J$8,IF('Ticket Prices'!F525='Concert Info'!$C$9,'Concert Info'!$J$9,IF('Ticket Prices'!F525='Concert Info'!$C$10,'Concert Info'!$J$10,IF('Ticket Prices'!F525='Concert Info'!$C$11,'Concert Info'!$J$11,IF('Ticket Prices'!F525='Concert Info'!$C$12,'Concert Info'!$J$12,IF('Ticket Prices'!F525='Concert Info'!$C$13,'Concert Info'!$J$13,IF('Ticket Prices'!F525='Concert Info'!$C$14,'Concert Info'!$J$14,0)))))))))))))</f>
        <v>421</v>
      </c>
      <c r="K525" s="31">
        <v>39.5</v>
      </c>
    </row>
    <row r="526" spans="1:11" x14ac:dyDescent="0.25">
      <c r="A526" s="2">
        <v>525</v>
      </c>
      <c r="B526" s="19">
        <v>43893</v>
      </c>
      <c r="C526" s="15">
        <v>352</v>
      </c>
      <c r="D526" s="2" t="s">
        <v>52</v>
      </c>
      <c r="E526" s="2">
        <f t="shared" si="41"/>
        <v>10</v>
      </c>
      <c r="F526" s="2" t="s">
        <v>35</v>
      </c>
      <c r="G526" s="18">
        <f>'Concert Info'!$A$9-'Ticket Prices'!B526</f>
        <v>16</v>
      </c>
      <c r="H526" s="18">
        <f>IF(OR(F526='Concert Info'!$C$6, F526='Concert Info'!$C$13), 5, IF(OR(F526='Concert Info'!$C$2,F526='Concert Info'!$C$7), 1, IF(OR(F526='Concert Info'!$C$3, F526='Concert Info'!$C$10, F526='Concert Info'!$C$14), 2, IF(F526='Concert Info'!$C$8, 3, IF(OR(F526='Concert Info'!$C$4, F526='Concert Info'!$C$9), 4, IF(OR(F526='Concert Info'!$C$5, F526='Concert Info'!$C$11), 6, IF(F526='Concert Info'!$C$12, 7)))))))</f>
        <v>4</v>
      </c>
      <c r="I526" s="2">
        <v>7944</v>
      </c>
      <c r="J526" s="2">
        <f>IF('Ticket Prices'!F526='Concert Info'!$C$2,'Concert Info'!$J$2,IF('Ticket Prices'!F526='Concert Info'!$C$3,'Concert Info'!$J$3,IF('Ticket Prices'!F526='Concert Info'!$C$4,'Concert Info'!$J$4,IF('Ticket Prices'!F526='Concert Info'!$C$5,'Concert Info'!$J$5,IF('Ticket Prices'!F526='Concert Info'!$C$6,'Concert Info'!$J$6,IF('Ticket Prices'!F526='Concert Info'!$C$7,'Concert Info'!$J$7,IF('Ticket Prices'!F526='Concert Info'!$C$8,'Concert Info'!$J$8,IF('Ticket Prices'!F526='Concert Info'!$C$9,'Concert Info'!$J$9,IF('Ticket Prices'!F526='Concert Info'!$C$10,'Concert Info'!$J$10,IF('Ticket Prices'!F526='Concert Info'!$C$11,'Concert Info'!$J$11,IF('Ticket Prices'!F526='Concert Info'!$C$12,'Concert Info'!$J$12,IF('Ticket Prices'!F526='Concert Info'!$C$13,'Concert Info'!$J$13,IF('Ticket Prices'!F526='Concert Info'!$C$14,'Concert Info'!$J$14,0)))))))))))))</f>
        <v>1205</v>
      </c>
      <c r="K526" s="31">
        <v>145.5</v>
      </c>
    </row>
    <row r="527" spans="1:11" x14ac:dyDescent="0.25">
      <c r="A527" s="2">
        <v>526</v>
      </c>
      <c r="B527" s="19">
        <v>43893</v>
      </c>
      <c r="C527" s="15">
        <v>443</v>
      </c>
      <c r="D527" s="2" t="s">
        <v>55</v>
      </c>
      <c r="E527" s="2">
        <f t="shared" si="41"/>
        <v>8</v>
      </c>
      <c r="F527" s="2" t="s">
        <v>35</v>
      </c>
      <c r="G527" s="18">
        <f>'Concert Info'!$A$9-'Ticket Prices'!B527</f>
        <v>16</v>
      </c>
      <c r="H527" s="18">
        <f>IF(OR(F527='Concert Info'!$C$6, F527='Concert Info'!$C$13), 5, IF(OR(F527='Concert Info'!$C$2,F527='Concert Info'!$C$7), 1, IF(OR(F527='Concert Info'!$C$3, F527='Concert Info'!$C$10, F527='Concert Info'!$C$14), 2, IF(F527='Concert Info'!$C$8, 3, IF(OR(F527='Concert Info'!$C$4, F527='Concert Info'!$C$9), 4, IF(OR(F527='Concert Info'!$C$5, F527='Concert Info'!$C$11), 6, IF(F527='Concert Info'!$C$12, 7)))))))</f>
        <v>4</v>
      </c>
      <c r="I527" s="2">
        <v>7944</v>
      </c>
      <c r="J527" s="2">
        <f>IF('Ticket Prices'!F527='Concert Info'!$C$2,'Concert Info'!$J$2,IF('Ticket Prices'!F527='Concert Info'!$C$3,'Concert Info'!$J$3,IF('Ticket Prices'!F527='Concert Info'!$C$4,'Concert Info'!$J$4,IF('Ticket Prices'!F527='Concert Info'!$C$5,'Concert Info'!$J$5,IF('Ticket Prices'!F527='Concert Info'!$C$6,'Concert Info'!$J$6,IF('Ticket Prices'!F527='Concert Info'!$C$7,'Concert Info'!$J$7,IF('Ticket Prices'!F527='Concert Info'!$C$8,'Concert Info'!$J$8,IF('Ticket Prices'!F527='Concert Info'!$C$9,'Concert Info'!$J$9,IF('Ticket Prices'!F527='Concert Info'!$C$10,'Concert Info'!$J$10,IF('Ticket Prices'!F527='Concert Info'!$C$11,'Concert Info'!$J$11,IF('Ticket Prices'!F527='Concert Info'!$C$12,'Concert Info'!$J$12,IF('Ticket Prices'!F527='Concert Info'!$C$13,'Concert Info'!$J$13,IF('Ticket Prices'!F527='Concert Info'!$C$14,'Concert Info'!$J$14,0)))))))))))))</f>
        <v>1205</v>
      </c>
      <c r="K527" s="31">
        <v>145.5</v>
      </c>
    </row>
    <row r="528" spans="1:11" x14ac:dyDescent="0.25">
      <c r="A528" s="2">
        <v>527</v>
      </c>
      <c r="B528" s="19">
        <v>43893</v>
      </c>
      <c r="C528" s="15">
        <v>313</v>
      </c>
      <c r="D528" s="2" t="s">
        <v>56</v>
      </c>
      <c r="E528" s="2">
        <f t="shared" si="41"/>
        <v>6</v>
      </c>
      <c r="F528" s="2" t="s">
        <v>35</v>
      </c>
      <c r="G528" s="18">
        <f>'Concert Info'!$A$9-'Ticket Prices'!B528</f>
        <v>16</v>
      </c>
      <c r="H528" s="18">
        <f>IF(OR(F528='Concert Info'!$C$6, F528='Concert Info'!$C$13), 5, IF(OR(F528='Concert Info'!$C$2,F528='Concert Info'!$C$7), 1, IF(OR(F528='Concert Info'!$C$3, F528='Concert Info'!$C$10, F528='Concert Info'!$C$14), 2, IF(F528='Concert Info'!$C$8, 3, IF(OR(F528='Concert Info'!$C$4, F528='Concert Info'!$C$9), 4, IF(OR(F528='Concert Info'!$C$5, F528='Concert Info'!$C$11), 6, IF(F528='Concert Info'!$C$12, 7)))))))</f>
        <v>4</v>
      </c>
      <c r="I528" s="2">
        <v>7944</v>
      </c>
      <c r="J528" s="2">
        <f>IF('Ticket Prices'!F528='Concert Info'!$C$2,'Concert Info'!$J$2,IF('Ticket Prices'!F528='Concert Info'!$C$3,'Concert Info'!$J$3,IF('Ticket Prices'!F528='Concert Info'!$C$4,'Concert Info'!$J$4,IF('Ticket Prices'!F528='Concert Info'!$C$5,'Concert Info'!$J$5,IF('Ticket Prices'!F528='Concert Info'!$C$6,'Concert Info'!$J$6,IF('Ticket Prices'!F528='Concert Info'!$C$7,'Concert Info'!$J$7,IF('Ticket Prices'!F528='Concert Info'!$C$8,'Concert Info'!$J$8,IF('Ticket Prices'!F528='Concert Info'!$C$9,'Concert Info'!$J$9,IF('Ticket Prices'!F528='Concert Info'!$C$10,'Concert Info'!$J$10,IF('Ticket Prices'!F528='Concert Info'!$C$11,'Concert Info'!$J$11,IF('Ticket Prices'!F528='Concert Info'!$C$12,'Concert Info'!$J$12,IF('Ticket Prices'!F528='Concert Info'!$C$13,'Concert Info'!$J$13,IF('Ticket Prices'!F528='Concert Info'!$C$14,'Concert Info'!$J$14,0)))))))))))))</f>
        <v>1205</v>
      </c>
      <c r="K528" s="31">
        <v>99.5</v>
      </c>
    </row>
    <row r="529" spans="1:11" x14ac:dyDescent="0.25">
      <c r="A529" s="2">
        <v>528</v>
      </c>
      <c r="B529" s="19">
        <v>43893</v>
      </c>
      <c r="C529" s="15">
        <v>400</v>
      </c>
      <c r="D529" s="2" t="s">
        <v>68</v>
      </c>
      <c r="E529" s="2">
        <f t="shared" si="41"/>
        <v>7</v>
      </c>
      <c r="F529" s="2" t="s">
        <v>35</v>
      </c>
      <c r="G529" s="18">
        <f>'Concert Info'!$A$9-'Ticket Prices'!B529</f>
        <v>16</v>
      </c>
      <c r="H529" s="18">
        <f>IF(OR(F529='Concert Info'!$C$6, F529='Concert Info'!$C$13), 5, IF(OR(F529='Concert Info'!$C$2,F529='Concert Info'!$C$7), 1, IF(OR(F529='Concert Info'!$C$3, F529='Concert Info'!$C$10, F529='Concert Info'!$C$14), 2, IF(F529='Concert Info'!$C$8, 3, IF(OR(F529='Concert Info'!$C$4, F529='Concert Info'!$C$9), 4, IF(OR(F529='Concert Info'!$C$5, F529='Concert Info'!$C$11), 6, IF(F529='Concert Info'!$C$12, 7)))))))</f>
        <v>4</v>
      </c>
      <c r="I529" s="2">
        <v>7944</v>
      </c>
      <c r="J529" s="2">
        <f>IF('Ticket Prices'!F529='Concert Info'!$C$2,'Concert Info'!$J$2,IF('Ticket Prices'!F529='Concert Info'!$C$3,'Concert Info'!$J$3,IF('Ticket Prices'!F529='Concert Info'!$C$4,'Concert Info'!$J$4,IF('Ticket Prices'!F529='Concert Info'!$C$5,'Concert Info'!$J$5,IF('Ticket Prices'!F529='Concert Info'!$C$6,'Concert Info'!$J$6,IF('Ticket Prices'!F529='Concert Info'!$C$7,'Concert Info'!$J$7,IF('Ticket Prices'!F529='Concert Info'!$C$8,'Concert Info'!$J$8,IF('Ticket Prices'!F529='Concert Info'!$C$9,'Concert Info'!$J$9,IF('Ticket Prices'!F529='Concert Info'!$C$10,'Concert Info'!$J$10,IF('Ticket Prices'!F529='Concert Info'!$C$11,'Concert Info'!$J$11,IF('Ticket Prices'!F529='Concert Info'!$C$12,'Concert Info'!$J$12,IF('Ticket Prices'!F529='Concert Info'!$C$13,'Concert Info'!$J$13,IF('Ticket Prices'!F529='Concert Info'!$C$14,'Concert Info'!$J$14,0)))))))))))))</f>
        <v>1205</v>
      </c>
      <c r="K529" s="31">
        <v>149.5</v>
      </c>
    </row>
    <row r="530" spans="1:11" x14ac:dyDescent="0.25">
      <c r="A530" s="2">
        <v>529</v>
      </c>
      <c r="B530" s="19">
        <v>43893</v>
      </c>
      <c r="C530" s="15">
        <v>301</v>
      </c>
      <c r="D530" s="2" t="s">
        <v>57</v>
      </c>
      <c r="E530" s="2">
        <f t="shared" si="41"/>
        <v>4</v>
      </c>
      <c r="F530" s="2" t="s">
        <v>35</v>
      </c>
      <c r="G530" s="18">
        <f>'Concert Info'!$A$9-'Ticket Prices'!B530</f>
        <v>16</v>
      </c>
      <c r="H530" s="18">
        <f>IF(OR(F530='Concert Info'!$C$6, F530='Concert Info'!$C$13), 5, IF(OR(F530='Concert Info'!$C$2,F530='Concert Info'!$C$7), 1, IF(OR(F530='Concert Info'!$C$3, F530='Concert Info'!$C$10, F530='Concert Info'!$C$14), 2, IF(F530='Concert Info'!$C$8, 3, IF(OR(F530='Concert Info'!$C$4, F530='Concert Info'!$C$9), 4, IF(OR(F530='Concert Info'!$C$5, F530='Concert Info'!$C$11), 6, IF(F530='Concert Info'!$C$12, 7)))))))</f>
        <v>4</v>
      </c>
      <c r="I530" s="2">
        <v>7944</v>
      </c>
      <c r="J530" s="2">
        <f>IF('Ticket Prices'!F530='Concert Info'!$C$2,'Concert Info'!$J$2,IF('Ticket Prices'!F530='Concert Info'!$C$3,'Concert Info'!$J$3,IF('Ticket Prices'!F530='Concert Info'!$C$4,'Concert Info'!$J$4,IF('Ticket Prices'!F530='Concert Info'!$C$5,'Concert Info'!$J$5,IF('Ticket Prices'!F530='Concert Info'!$C$6,'Concert Info'!$J$6,IF('Ticket Prices'!F530='Concert Info'!$C$7,'Concert Info'!$J$7,IF('Ticket Prices'!F530='Concert Info'!$C$8,'Concert Info'!$J$8,IF('Ticket Prices'!F530='Concert Info'!$C$9,'Concert Info'!$J$9,IF('Ticket Prices'!F530='Concert Info'!$C$10,'Concert Info'!$J$10,IF('Ticket Prices'!F530='Concert Info'!$C$11,'Concert Info'!$J$11,IF('Ticket Prices'!F530='Concert Info'!$C$12,'Concert Info'!$J$12,IF('Ticket Prices'!F530='Concert Info'!$C$13,'Concert Info'!$J$13,IF('Ticket Prices'!F530='Concert Info'!$C$14,'Concert Info'!$J$14,0)))))))))))))</f>
        <v>1205</v>
      </c>
      <c r="K530" s="31">
        <v>149.5</v>
      </c>
    </row>
    <row r="531" spans="1:11" x14ac:dyDescent="0.25">
      <c r="A531" s="2">
        <v>530</v>
      </c>
      <c r="B531" s="19">
        <v>43893</v>
      </c>
      <c r="C531" s="15">
        <v>306</v>
      </c>
      <c r="D531" s="2" t="s">
        <v>58</v>
      </c>
      <c r="E531" s="2">
        <f t="shared" si="41"/>
        <v>3</v>
      </c>
      <c r="F531" s="2" t="s">
        <v>35</v>
      </c>
      <c r="G531" s="18">
        <f>'Concert Info'!$A$9-'Ticket Prices'!B531</f>
        <v>16</v>
      </c>
      <c r="H531" s="18">
        <f>IF(OR(F531='Concert Info'!$C$6, F531='Concert Info'!$C$13), 5, IF(OR(F531='Concert Info'!$C$2,F531='Concert Info'!$C$7), 1, IF(OR(F531='Concert Info'!$C$3, F531='Concert Info'!$C$10, F531='Concert Info'!$C$14), 2, IF(F531='Concert Info'!$C$8, 3, IF(OR(F531='Concert Info'!$C$4, F531='Concert Info'!$C$9), 4, IF(OR(F531='Concert Info'!$C$5, F531='Concert Info'!$C$11), 6, IF(F531='Concert Info'!$C$12, 7)))))))</f>
        <v>4</v>
      </c>
      <c r="I531" s="2">
        <v>7944</v>
      </c>
      <c r="J531" s="2">
        <f>IF('Ticket Prices'!F531='Concert Info'!$C$2,'Concert Info'!$J$2,IF('Ticket Prices'!F531='Concert Info'!$C$3,'Concert Info'!$J$3,IF('Ticket Prices'!F531='Concert Info'!$C$4,'Concert Info'!$J$4,IF('Ticket Prices'!F531='Concert Info'!$C$5,'Concert Info'!$J$5,IF('Ticket Prices'!F531='Concert Info'!$C$6,'Concert Info'!$J$6,IF('Ticket Prices'!F531='Concert Info'!$C$7,'Concert Info'!$J$7,IF('Ticket Prices'!F531='Concert Info'!$C$8,'Concert Info'!$J$8,IF('Ticket Prices'!F531='Concert Info'!$C$9,'Concert Info'!$J$9,IF('Ticket Prices'!F531='Concert Info'!$C$10,'Concert Info'!$J$10,IF('Ticket Prices'!F531='Concert Info'!$C$11,'Concert Info'!$J$11,IF('Ticket Prices'!F531='Concert Info'!$C$12,'Concert Info'!$J$12,IF('Ticket Prices'!F531='Concert Info'!$C$13,'Concert Info'!$J$13,IF('Ticket Prices'!F531='Concert Info'!$C$14,'Concert Info'!$J$14,0)))))))))))))</f>
        <v>1205</v>
      </c>
      <c r="K531" s="31">
        <v>59.5</v>
      </c>
    </row>
    <row r="532" spans="1:11" x14ac:dyDescent="0.25">
      <c r="A532" s="2">
        <v>531</v>
      </c>
      <c r="B532" s="19">
        <v>43893</v>
      </c>
      <c r="C532" s="15">
        <v>311</v>
      </c>
      <c r="D532" s="2" t="s">
        <v>52</v>
      </c>
      <c r="E532" s="2">
        <f t="shared" si="41"/>
        <v>10</v>
      </c>
      <c r="F532" s="2" t="s">
        <v>38</v>
      </c>
      <c r="G532" s="18">
        <f>'Concert Info'!$A$10-'Ticket Prices'!B532</f>
        <v>21</v>
      </c>
      <c r="H532" s="18">
        <f>IF(OR(F532='Concert Info'!$C$6, F532='Concert Info'!$C$13), 5, IF(OR(F532='Concert Info'!$C$2,F532='Concert Info'!$C$7), 1, IF(OR(F532='Concert Info'!$C$3, F532='Concert Info'!$C$10, F532='Concert Info'!$C$14), 2, IF(F532='Concert Info'!$C$8, 3, IF(OR(F532='Concert Info'!$C$4, F532='Concert Info'!$C$9), 4, IF(OR(F532='Concert Info'!$C$5, F532='Concert Info'!$C$11), 6, IF(F532='Concert Info'!$C$12, 7)))))))</f>
        <v>2</v>
      </c>
      <c r="I532" s="2">
        <v>7908</v>
      </c>
      <c r="J532" s="2">
        <f>IF('Ticket Prices'!F532='Concert Info'!$C$2,'Concert Info'!$J$2,IF('Ticket Prices'!F532='Concert Info'!$C$3,'Concert Info'!$J$3,IF('Ticket Prices'!F532='Concert Info'!$C$4,'Concert Info'!$J$4,IF('Ticket Prices'!F532='Concert Info'!$C$5,'Concert Info'!$J$5,IF('Ticket Prices'!F532='Concert Info'!$C$6,'Concert Info'!$J$6,IF('Ticket Prices'!F532='Concert Info'!$C$7,'Concert Info'!$J$7,IF('Ticket Prices'!F532='Concert Info'!$C$8,'Concert Info'!$J$8,IF('Ticket Prices'!F532='Concert Info'!$C$9,'Concert Info'!$J$9,IF('Ticket Prices'!F532='Concert Info'!$C$10,'Concert Info'!$J$10,IF('Ticket Prices'!F532='Concert Info'!$C$11,'Concert Info'!$J$11,IF('Ticket Prices'!F532='Concert Info'!$C$12,'Concert Info'!$J$12,IF('Ticket Prices'!F532='Concert Info'!$C$13,'Concert Info'!$J$13,IF('Ticket Prices'!F532='Concert Info'!$C$14,'Concert Info'!$J$14,0)))))))))))))</f>
        <v>585</v>
      </c>
      <c r="K532" s="31">
        <f t="shared" ref="K532:K538" si="42">IF(OR(D532="Pit", D532="Floor", D532="100A", D532="100B"), 149.5, IF(OR(D532="200A", D532="200B"), 99.5, 39.5))</f>
        <v>149.5</v>
      </c>
    </row>
    <row r="533" spans="1:11" x14ac:dyDescent="0.25">
      <c r="A533" s="2">
        <v>532</v>
      </c>
      <c r="B533" s="19">
        <v>43893</v>
      </c>
      <c r="C533" s="15">
        <v>447</v>
      </c>
      <c r="D533" s="2" t="s">
        <v>55</v>
      </c>
      <c r="E533" s="2">
        <f t="shared" si="41"/>
        <v>8</v>
      </c>
      <c r="F533" s="2" t="s">
        <v>38</v>
      </c>
      <c r="G533" s="18">
        <f>'Concert Info'!$A$10-'Ticket Prices'!B533</f>
        <v>21</v>
      </c>
      <c r="H533" s="18">
        <f>IF(OR(F533='Concert Info'!$C$6, F533='Concert Info'!$C$13), 5, IF(OR(F533='Concert Info'!$C$2,F533='Concert Info'!$C$7), 1, IF(OR(F533='Concert Info'!$C$3, F533='Concert Info'!$C$10, F533='Concert Info'!$C$14), 2, IF(F533='Concert Info'!$C$8, 3, IF(OR(F533='Concert Info'!$C$4, F533='Concert Info'!$C$9), 4, IF(OR(F533='Concert Info'!$C$5, F533='Concert Info'!$C$11), 6, IF(F533='Concert Info'!$C$12, 7)))))))</f>
        <v>2</v>
      </c>
      <c r="I533" s="2">
        <v>7908</v>
      </c>
      <c r="J533" s="2">
        <f>IF('Ticket Prices'!F533='Concert Info'!$C$2,'Concert Info'!$J$2,IF('Ticket Prices'!F533='Concert Info'!$C$3,'Concert Info'!$J$3,IF('Ticket Prices'!F533='Concert Info'!$C$4,'Concert Info'!$J$4,IF('Ticket Prices'!F533='Concert Info'!$C$5,'Concert Info'!$J$5,IF('Ticket Prices'!F533='Concert Info'!$C$6,'Concert Info'!$J$6,IF('Ticket Prices'!F533='Concert Info'!$C$7,'Concert Info'!$J$7,IF('Ticket Prices'!F533='Concert Info'!$C$8,'Concert Info'!$J$8,IF('Ticket Prices'!F533='Concert Info'!$C$9,'Concert Info'!$J$9,IF('Ticket Prices'!F533='Concert Info'!$C$10,'Concert Info'!$J$10,IF('Ticket Prices'!F533='Concert Info'!$C$11,'Concert Info'!$J$11,IF('Ticket Prices'!F533='Concert Info'!$C$12,'Concert Info'!$J$12,IF('Ticket Prices'!F533='Concert Info'!$C$13,'Concert Info'!$J$13,IF('Ticket Prices'!F533='Concert Info'!$C$14,'Concert Info'!$J$14,0)))))))))))))</f>
        <v>585</v>
      </c>
      <c r="K533" s="31">
        <f t="shared" si="42"/>
        <v>149.5</v>
      </c>
    </row>
    <row r="534" spans="1:11" x14ac:dyDescent="0.25">
      <c r="A534" s="2">
        <v>533</v>
      </c>
      <c r="B534" s="19">
        <v>43893</v>
      </c>
      <c r="C534" s="15">
        <v>253</v>
      </c>
      <c r="D534" s="2" t="s">
        <v>56</v>
      </c>
      <c r="E534" s="2">
        <f t="shared" si="41"/>
        <v>6</v>
      </c>
      <c r="F534" s="2" t="s">
        <v>38</v>
      </c>
      <c r="G534" s="18">
        <f>'Concert Info'!$A$10-'Ticket Prices'!B534</f>
        <v>21</v>
      </c>
      <c r="H534" s="18">
        <f>IF(OR(F534='Concert Info'!$C$6, F534='Concert Info'!$C$13), 5, IF(OR(F534='Concert Info'!$C$2,F534='Concert Info'!$C$7), 1, IF(OR(F534='Concert Info'!$C$3, F534='Concert Info'!$C$10, F534='Concert Info'!$C$14), 2, IF(F534='Concert Info'!$C$8, 3, IF(OR(F534='Concert Info'!$C$4, F534='Concert Info'!$C$9), 4, IF(OR(F534='Concert Info'!$C$5, F534='Concert Info'!$C$11), 6, IF(F534='Concert Info'!$C$12, 7)))))))</f>
        <v>2</v>
      </c>
      <c r="I534" s="2">
        <v>7908</v>
      </c>
      <c r="J534" s="2">
        <f>IF('Ticket Prices'!F534='Concert Info'!$C$2,'Concert Info'!$J$2,IF('Ticket Prices'!F534='Concert Info'!$C$3,'Concert Info'!$J$3,IF('Ticket Prices'!F534='Concert Info'!$C$4,'Concert Info'!$J$4,IF('Ticket Prices'!F534='Concert Info'!$C$5,'Concert Info'!$J$5,IF('Ticket Prices'!F534='Concert Info'!$C$6,'Concert Info'!$J$6,IF('Ticket Prices'!F534='Concert Info'!$C$7,'Concert Info'!$J$7,IF('Ticket Prices'!F534='Concert Info'!$C$8,'Concert Info'!$J$8,IF('Ticket Prices'!F534='Concert Info'!$C$9,'Concert Info'!$J$9,IF('Ticket Prices'!F534='Concert Info'!$C$10,'Concert Info'!$J$10,IF('Ticket Prices'!F534='Concert Info'!$C$11,'Concert Info'!$J$11,IF('Ticket Prices'!F534='Concert Info'!$C$12,'Concert Info'!$J$12,IF('Ticket Prices'!F534='Concert Info'!$C$13,'Concert Info'!$J$13,IF('Ticket Prices'!F534='Concert Info'!$C$14,'Concert Info'!$J$14,0)))))))))))))</f>
        <v>585</v>
      </c>
      <c r="K534" s="31">
        <f t="shared" si="42"/>
        <v>149.5</v>
      </c>
    </row>
    <row r="535" spans="1:11" x14ac:dyDescent="0.25">
      <c r="A535" s="2">
        <v>534</v>
      </c>
      <c r="B535" s="19">
        <v>43893</v>
      </c>
      <c r="C535" s="15">
        <v>400</v>
      </c>
      <c r="D535" s="2" t="s">
        <v>57</v>
      </c>
      <c r="E535" s="2">
        <f t="shared" si="41"/>
        <v>4</v>
      </c>
      <c r="F535" s="2" t="s">
        <v>38</v>
      </c>
      <c r="G535" s="18">
        <f>'Concert Info'!$A$10-'Ticket Prices'!B535</f>
        <v>21</v>
      </c>
      <c r="H535" s="18">
        <f>IF(OR(F535='Concert Info'!$C$6, F535='Concert Info'!$C$13), 5, IF(OR(F535='Concert Info'!$C$2,F535='Concert Info'!$C$7), 1, IF(OR(F535='Concert Info'!$C$3, F535='Concert Info'!$C$10, F535='Concert Info'!$C$14), 2, IF(F535='Concert Info'!$C$8, 3, IF(OR(F535='Concert Info'!$C$4, F535='Concert Info'!$C$9), 4, IF(OR(F535='Concert Info'!$C$5, F535='Concert Info'!$C$11), 6, IF(F535='Concert Info'!$C$12, 7)))))))</f>
        <v>2</v>
      </c>
      <c r="I535" s="2">
        <v>7908</v>
      </c>
      <c r="J535" s="2">
        <f>IF('Ticket Prices'!F535='Concert Info'!$C$2,'Concert Info'!$J$2,IF('Ticket Prices'!F535='Concert Info'!$C$3,'Concert Info'!$J$3,IF('Ticket Prices'!F535='Concert Info'!$C$4,'Concert Info'!$J$4,IF('Ticket Prices'!F535='Concert Info'!$C$5,'Concert Info'!$J$5,IF('Ticket Prices'!F535='Concert Info'!$C$6,'Concert Info'!$J$6,IF('Ticket Prices'!F535='Concert Info'!$C$7,'Concert Info'!$J$7,IF('Ticket Prices'!F535='Concert Info'!$C$8,'Concert Info'!$J$8,IF('Ticket Prices'!F535='Concert Info'!$C$9,'Concert Info'!$J$9,IF('Ticket Prices'!F535='Concert Info'!$C$10,'Concert Info'!$J$10,IF('Ticket Prices'!F535='Concert Info'!$C$11,'Concert Info'!$J$11,IF('Ticket Prices'!F535='Concert Info'!$C$12,'Concert Info'!$J$12,IF('Ticket Prices'!F535='Concert Info'!$C$13,'Concert Info'!$J$13,IF('Ticket Prices'!F535='Concert Info'!$C$14,'Concert Info'!$J$14,0)))))))))))))</f>
        <v>585</v>
      </c>
      <c r="K535" s="31">
        <f t="shared" si="42"/>
        <v>99.5</v>
      </c>
    </row>
    <row r="536" spans="1:11" x14ac:dyDescent="0.25">
      <c r="A536" s="2">
        <v>535</v>
      </c>
      <c r="B536" s="19">
        <v>43893</v>
      </c>
      <c r="C536" s="15">
        <v>427</v>
      </c>
      <c r="D536" s="2" t="s">
        <v>58</v>
      </c>
      <c r="E536" s="2">
        <f t="shared" si="41"/>
        <v>3</v>
      </c>
      <c r="F536" s="2" t="s">
        <v>38</v>
      </c>
      <c r="G536" s="18">
        <f>'Concert Info'!$A$10-'Ticket Prices'!B536</f>
        <v>21</v>
      </c>
      <c r="H536" s="18">
        <f>IF(OR(F536='Concert Info'!$C$6, F536='Concert Info'!$C$13), 5, IF(OR(F536='Concert Info'!$C$2,F536='Concert Info'!$C$7), 1, IF(OR(F536='Concert Info'!$C$3, F536='Concert Info'!$C$10, F536='Concert Info'!$C$14), 2, IF(F536='Concert Info'!$C$8, 3, IF(OR(F536='Concert Info'!$C$4, F536='Concert Info'!$C$9), 4, IF(OR(F536='Concert Info'!$C$5, F536='Concert Info'!$C$11), 6, IF(F536='Concert Info'!$C$12, 7)))))))</f>
        <v>2</v>
      </c>
      <c r="I536" s="2">
        <v>7908</v>
      </c>
      <c r="J536" s="2">
        <f>IF('Ticket Prices'!F536='Concert Info'!$C$2,'Concert Info'!$J$2,IF('Ticket Prices'!F536='Concert Info'!$C$3,'Concert Info'!$J$3,IF('Ticket Prices'!F536='Concert Info'!$C$4,'Concert Info'!$J$4,IF('Ticket Prices'!F536='Concert Info'!$C$5,'Concert Info'!$J$5,IF('Ticket Prices'!F536='Concert Info'!$C$6,'Concert Info'!$J$6,IF('Ticket Prices'!F536='Concert Info'!$C$7,'Concert Info'!$J$7,IF('Ticket Prices'!F536='Concert Info'!$C$8,'Concert Info'!$J$8,IF('Ticket Prices'!F536='Concert Info'!$C$9,'Concert Info'!$J$9,IF('Ticket Prices'!F536='Concert Info'!$C$10,'Concert Info'!$J$10,IF('Ticket Prices'!F536='Concert Info'!$C$11,'Concert Info'!$J$11,IF('Ticket Prices'!F536='Concert Info'!$C$12,'Concert Info'!$J$12,IF('Ticket Prices'!F536='Concert Info'!$C$13,'Concert Info'!$J$13,IF('Ticket Prices'!F536='Concert Info'!$C$14,'Concert Info'!$J$14,0)))))))))))))</f>
        <v>585</v>
      </c>
      <c r="K536" s="31">
        <f t="shared" si="42"/>
        <v>99.5</v>
      </c>
    </row>
    <row r="537" spans="1:11" x14ac:dyDescent="0.25">
      <c r="A537" s="2">
        <v>536</v>
      </c>
      <c r="B537" s="19">
        <v>43893</v>
      </c>
      <c r="C537" s="15">
        <v>249</v>
      </c>
      <c r="D537" s="2" t="s">
        <v>60</v>
      </c>
      <c r="E537" s="2">
        <f t="shared" si="41"/>
        <v>2</v>
      </c>
      <c r="F537" s="2" t="s">
        <v>38</v>
      </c>
      <c r="G537" s="18">
        <f>'Concert Info'!$A$10-'Ticket Prices'!B537</f>
        <v>21</v>
      </c>
      <c r="H537" s="18">
        <f>IF(OR(F537='Concert Info'!$C$6, F537='Concert Info'!$C$13), 5, IF(OR(F537='Concert Info'!$C$2,F537='Concert Info'!$C$7), 1, IF(OR(F537='Concert Info'!$C$3, F537='Concert Info'!$C$10, F537='Concert Info'!$C$14), 2, IF(F537='Concert Info'!$C$8, 3, IF(OR(F537='Concert Info'!$C$4, F537='Concert Info'!$C$9), 4, IF(OR(F537='Concert Info'!$C$5, F537='Concert Info'!$C$11), 6, IF(F537='Concert Info'!$C$12, 7)))))))</f>
        <v>2</v>
      </c>
      <c r="I537" s="2">
        <v>7908</v>
      </c>
      <c r="J537" s="2">
        <f>IF('Ticket Prices'!F537='Concert Info'!$C$2,'Concert Info'!$J$2,IF('Ticket Prices'!F537='Concert Info'!$C$3,'Concert Info'!$J$3,IF('Ticket Prices'!F537='Concert Info'!$C$4,'Concert Info'!$J$4,IF('Ticket Prices'!F537='Concert Info'!$C$5,'Concert Info'!$J$5,IF('Ticket Prices'!F537='Concert Info'!$C$6,'Concert Info'!$J$6,IF('Ticket Prices'!F537='Concert Info'!$C$7,'Concert Info'!$J$7,IF('Ticket Prices'!F537='Concert Info'!$C$8,'Concert Info'!$J$8,IF('Ticket Prices'!F537='Concert Info'!$C$9,'Concert Info'!$J$9,IF('Ticket Prices'!F537='Concert Info'!$C$10,'Concert Info'!$J$10,IF('Ticket Prices'!F537='Concert Info'!$C$11,'Concert Info'!$J$11,IF('Ticket Prices'!F537='Concert Info'!$C$12,'Concert Info'!$J$12,IF('Ticket Prices'!F537='Concert Info'!$C$13,'Concert Info'!$J$13,IF('Ticket Prices'!F537='Concert Info'!$C$14,'Concert Info'!$J$14,0)))))))))))))</f>
        <v>585</v>
      </c>
      <c r="K537" s="31">
        <f t="shared" si="42"/>
        <v>39.5</v>
      </c>
    </row>
    <row r="538" spans="1:11" x14ac:dyDescent="0.25">
      <c r="A538" s="2">
        <v>537</v>
      </c>
      <c r="B538" s="19">
        <v>43893</v>
      </c>
      <c r="C538" s="15">
        <v>256</v>
      </c>
      <c r="D538" s="2" t="s">
        <v>59</v>
      </c>
      <c r="E538" s="2">
        <f t="shared" si="41"/>
        <v>1</v>
      </c>
      <c r="F538" s="2" t="s">
        <v>38</v>
      </c>
      <c r="G538" s="18">
        <f>'Concert Info'!$A$10-'Ticket Prices'!B538</f>
        <v>21</v>
      </c>
      <c r="H538" s="18">
        <f>IF(OR(F538='Concert Info'!$C$6, F538='Concert Info'!$C$13), 5, IF(OR(F538='Concert Info'!$C$2,F538='Concert Info'!$C$7), 1, IF(OR(F538='Concert Info'!$C$3, F538='Concert Info'!$C$10, F538='Concert Info'!$C$14), 2, IF(F538='Concert Info'!$C$8, 3, IF(OR(F538='Concert Info'!$C$4, F538='Concert Info'!$C$9), 4, IF(OR(F538='Concert Info'!$C$5, F538='Concert Info'!$C$11), 6, IF(F538='Concert Info'!$C$12, 7)))))))</f>
        <v>2</v>
      </c>
      <c r="I538" s="2">
        <v>7908</v>
      </c>
      <c r="J538" s="2">
        <f>IF('Ticket Prices'!F538='Concert Info'!$C$2,'Concert Info'!$J$2,IF('Ticket Prices'!F538='Concert Info'!$C$3,'Concert Info'!$J$3,IF('Ticket Prices'!F538='Concert Info'!$C$4,'Concert Info'!$J$4,IF('Ticket Prices'!F538='Concert Info'!$C$5,'Concert Info'!$J$5,IF('Ticket Prices'!F538='Concert Info'!$C$6,'Concert Info'!$J$6,IF('Ticket Prices'!F538='Concert Info'!$C$7,'Concert Info'!$J$7,IF('Ticket Prices'!F538='Concert Info'!$C$8,'Concert Info'!$J$8,IF('Ticket Prices'!F538='Concert Info'!$C$9,'Concert Info'!$J$9,IF('Ticket Prices'!F538='Concert Info'!$C$10,'Concert Info'!$J$10,IF('Ticket Prices'!F538='Concert Info'!$C$11,'Concert Info'!$J$11,IF('Ticket Prices'!F538='Concert Info'!$C$12,'Concert Info'!$J$12,IF('Ticket Prices'!F538='Concert Info'!$C$13,'Concert Info'!$J$13,IF('Ticket Prices'!F538='Concert Info'!$C$14,'Concert Info'!$J$14,0)))))))))))))</f>
        <v>585</v>
      </c>
      <c r="K538" s="31">
        <f t="shared" si="42"/>
        <v>39.5</v>
      </c>
    </row>
    <row r="539" spans="1:11" x14ac:dyDescent="0.25">
      <c r="A539" s="2">
        <v>538</v>
      </c>
      <c r="B539" s="19">
        <v>43893</v>
      </c>
      <c r="C539" s="15">
        <v>382</v>
      </c>
      <c r="D539" s="2" t="s">
        <v>52</v>
      </c>
      <c r="E539" s="2">
        <f t="shared" si="41"/>
        <v>10</v>
      </c>
      <c r="F539" s="2" t="s">
        <v>41</v>
      </c>
      <c r="G539" s="18">
        <f>'Concert Info'!$A$11-'Ticket Prices'!B539</f>
        <v>25</v>
      </c>
      <c r="H539" s="18">
        <f>IF(OR(F539='Concert Info'!$C$6, F539='Concert Info'!$C$13), 5, IF(OR(F539='Concert Info'!$C$2,F539='Concert Info'!$C$7), 1, IF(OR(F539='Concert Info'!$C$3, F539='Concert Info'!$C$10, F539='Concert Info'!$C$14), 2, IF(F539='Concert Info'!$C$8, 3, IF(OR(F539='Concert Info'!$C$4, F539='Concert Info'!$C$9), 4, IF(OR(F539='Concert Info'!$C$5, F539='Concert Info'!$C$11), 6, IF(F539='Concert Info'!$C$12, 7)))))))</f>
        <v>6</v>
      </c>
      <c r="I539" s="2">
        <v>8021</v>
      </c>
      <c r="J539" s="2">
        <f>IF('Ticket Prices'!F539='Concert Info'!$C$2,'Concert Info'!$J$2,IF('Ticket Prices'!F539='Concert Info'!$C$3,'Concert Info'!$J$3,IF('Ticket Prices'!F539='Concert Info'!$C$4,'Concert Info'!$J$4,IF('Ticket Prices'!F539='Concert Info'!$C$5,'Concert Info'!$J$5,IF('Ticket Prices'!F539='Concert Info'!$C$6,'Concert Info'!$J$6,IF('Ticket Prices'!F539='Concert Info'!$C$7,'Concert Info'!$J$7,IF('Ticket Prices'!F539='Concert Info'!$C$8,'Concert Info'!$J$8,IF('Ticket Prices'!F539='Concert Info'!$C$9,'Concert Info'!$J$9,IF('Ticket Prices'!F539='Concert Info'!$C$10,'Concert Info'!$J$10,IF('Ticket Prices'!F539='Concert Info'!$C$11,'Concert Info'!$J$11,IF('Ticket Prices'!F539='Concert Info'!$C$12,'Concert Info'!$J$12,IF('Ticket Prices'!F539='Concert Info'!$C$13,'Concert Info'!$J$13,IF('Ticket Prices'!F539='Concert Info'!$C$14,'Concert Info'!$J$14,0)))))))))))))</f>
        <v>916</v>
      </c>
      <c r="K539" s="31">
        <f t="shared" ref="K539:K545" si="43">IF(OR(D539="Pit", D539="Floor"), 123, IF(OR(D539="100A", D539="100B"), 73, IF(OR(D539="200A", D539="200B"), 53.5, 34.4)))</f>
        <v>123</v>
      </c>
    </row>
    <row r="540" spans="1:11" x14ac:dyDescent="0.25">
      <c r="A540" s="2">
        <v>539</v>
      </c>
      <c r="B540" s="19">
        <v>43893</v>
      </c>
      <c r="C540" s="15">
        <v>408</v>
      </c>
      <c r="D540" s="2" t="s">
        <v>55</v>
      </c>
      <c r="E540" s="2">
        <f t="shared" si="41"/>
        <v>8</v>
      </c>
      <c r="F540" s="2" t="s">
        <v>41</v>
      </c>
      <c r="G540" s="18">
        <f>'Concert Info'!$A$11-'Ticket Prices'!B540</f>
        <v>25</v>
      </c>
      <c r="H540" s="18">
        <f>IF(OR(F540='Concert Info'!$C$6, F540='Concert Info'!$C$13), 5, IF(OR(F540='Concert Info'!$C$2,F540='Concert Info'!$C$7), 1, IF(OR(F540='Concert Info'!$C$3, F540='Concert Info'!$C$10, F540='Concert Info'!$C$14), 2, IF(F540='Concert Info'!$C$8, 3, IF(OR(F540='Concert Info'!$C$4, F540='Concert Info'!$C$9), 4, IF(OR(F540='Concert Info'!$C$5, F540='Concert Info'!$C$11), 6, IF(F540='Concert Info'!$C$12, 7)))))))</f>
        <v>6</v>
      </c>
      <c r="I540" s="2">
        <v>8021</v>
      </c>
      <c r="J540" s="2">
        <f>IF('Ticket Prices'!F540='Concert Info'!$C$2,'Concert Info'!$J$2,IF('Ticket Prices'!F540='Concert Info'!$C$3,'Concert Info'!$J$3,IF('Ticket Prices'!F540='Concert Info'!$C$4,'Concert Info'!$J$4,IF('Ticket Prices'!F540='Concert Info'!$C$5,'Concert Info'!$J$5,IF('Ticket Prices'!F540='Concert Info'!$C$6,'Concert Info'!$J$6,IF('Ticket Prices'!F540='Concert Info'!$C$7,'Concert Info'!$J$7,IF('Ticket Prices'!F540='Concert Info'!$C$8,'Concert Info'!$J$8,IF('Ticket Prices'!F540='Concert Info'!$C$9,'Concert Info'!$J$9,IF('Ticket Prices'!F540='Concert Info'!$C$10,'Concert Info'!$J$10,IF('Ticket Prices'!F540='Concert Info'!$C$11,'Concert Info'!$J$11,IF('Ticket Prices'!F540='Concert Info'!$C$12,'Concert Info'!$J$12,IF('Ticket Prices'!F540='Concert Info'!$C$13,'Concert Info'!$J$13,IF('Ticket Prices'!F540='Concert Info'!$C$14,'Concert Info'!$J$14,0)))))))))))))</f>
        <v>916</v>
      </c>
      <c r="K540" s="31">
        <f t="shared" si="43"/>
        <v>73</v>
      </c>
    </row>
    <row r="541" spans="1:11" x14ac:dyDescent="0.25">
      <c r="A541" s="2">
        <v>540</v>
      </c>
      <c r="B541" s="19">
        <v>43893</v>
      </c>
      <c r="C541" s="15">
        <v>328</v>
      </c>
      <c r="D541" s="2" t="s">
        <v>56</v>
      </c>
      <c r="E541" s="2">
        <f t="shared" si="41"/>
        <v>6</v>
      </c>
      <c r="F541" s="2" t="s">
        <v>41</v>
      </c>
      <c r="G541" s="18">
        <f>'Concert Info'!$A$11-'Ticket Prices'!B541</f>
        <v>25</v>
      </c>
      <c r="H541" s="18">
        <f>IF(OR(F541='Concert Info'!$C$6, F541='Concert Info'!$C$13), 5, IF(OR(F541='Concert Info'!$C$2,F541='Concert Info'!$C$7), 1, IF(OR(F541='Concert Info'!$C$3, F541='Concert Info'!$C$10, F541='Concert Info'!$C$14), 2, IF(F541='Concert Info'!$C$8, 3, IF(OR(F541='Concert Info'!$C$4, F541='Concert Info'!$C$9), 4, IF(OR(F541='Concert Info'!$C$5, F541='Concert Info'!$C$11), 6, IF(F541='Concert Info'!$C$12, 7)))))))</f>
        <v>6</v>
      </c>
      <c r="I541" s="2">
        <v>8021</v>
      </c>
      <c r="J541" s="2">
        <f>IF('Ticket Prices'!F541='Concert Info'!$C$2,'Concert Info'!$J$2,IF('Ticket Prices'!F541='Concert Info'!$C$3,'Concert Info'!$J$3,IF('Ticket Prices'!F541='Concert Info'!$C$4,'Concert Info'!$J$4,IF('Ticket Prices'!F541='Concert Info'!$C$5,'Concert Info'!$J$5,IF('Ticket Prices'!F541='Concert Info'!$C$6,'Concert Info'!$J$6,IF('Ticket Prices'!F541='Concert Info'!$C$7,'Concert Info'!$J$7,IF('Ticket Prices'!F541='Concert Info'!$C$8,'Concert Info'!$J$8,IF('Ticket Prices'!F541='Concert Info'!$C$9,'Concert Info'!$J$9,IF('Ticket Prices'!F541='Concert Info'!$C$10,'Concert Info'!$J$10,IF('Ticket Prices'!F541='Concert Info'!$C$11,'Concert Info'!$J$11,IF('Ticket Prices'!F541='Concert Info'!$C$12,'Concert Info'!$J$12,IF('Ticket Prices'!F541='Concert Info'!$C$13,'Concert Info'!$J$13,IF('Ticket Prices'!F541='Concert Info'!$C$14,'Concert Info'!$J$14,0)))))))))))))</f>
        <v>916</v>
      </c>
      <c r="K541" s="31">
        <f t="shared" si="43"/>
        <v>73</v>
      </c>
    </row>
    <row r="542" spans="1:11" x14ac:dyDescent="0.25">
      <c r="A542" s="2">
        <v>541</v>
      </c>
      <c r="B542" s="19">
        <v>43893</v>
      </c>
      <c r="C542" s="15">
        <v>420</v>
      </c>
      <c r="D542" s="2" t="s">
        <v>57</v>
      </c>
      <c r="E542" s="2">
        <f t="shared" si="41"/>
        <v>4</v>
      </c>
      <c r="F542" s="2" t="s">
        <v>41</v>
      </c>
      <c r="G542" s="18">
        <f>'Concert Info'!$A$11-'Ticket Prices'!B542</f>
        <v>25</v>
      </c>
      <c r="H542" s="18">
        <f>IF(OR(F542='Concert Info'!$C$6, F542='Concert Info'!$C$13), 5, IF(OR(F542='Concert Info'!$C$2,F542='Concert Info'!$C$7), 1, IF(OR(F542='Concert Info'!$C$3, F542='Concert Info'!$C$10, F542='Concert Info'!$C$14), 2, IF(F542='Concert Info'!$C$8, 3, IF(OR(F542='Concert Info'!$C$4, F542='Concert Info'!$C$9), 4, IF(OR(F542='Concert Info'!$C$5, F542='Concert Info'!$C$11), 6, IF(F542='Concert Info'!$C$12, 7)))))))</f>
        <v>6</v>
      </c>
      <c r="I542" s="2">
        <v>8021</v>
      </c>
      <c r="J542" s="2">
        <f>IF('Ticket Prices'!F542='Concert Info'!$C$2,'Concert Info'!$J$2,IF('Ticket Prices'!F542='Concert Info'!$C$3,'Concert Info'!$J$3,IF('Ticket Prices'!F542='Concert Info'!$C$4,'Concert Info'!$J$4,IF('Ticket Prices'!F542='Concert Info'!$C$5,'Concert Info'!$J$5,IF('Ticket Prices'!F542='Concert Info'!$C$6,'Concert Info'!$J$6,IF('Ticket Prices'!F542='Concert Info'!$C$7,'Concert Info'!$J$7,IF('Ticket Prices'!F542='Concert Info'!$C$8,'Concert Info'!$J$8,IF('Ticket Prices'!F542='Concert Info'!$C$9,'Concert Info'!$J$9,IF('Ticket Prices'!F542='Concert Info'!$C$10,'Concert Info'!$J$10,IF('Ticket Prices'!F542='Concert Info'!$C$11,'Concert Info'!$J$11,IF('Ticket Prices'!F542='Concert Info'!$C$12,'Concert Info'!$J$12,IF('Ticket Prices'!F542='Concert Info'!$C$13,'Concert Info'!$J$13,IF('Ticket Prices'!F542='Concert Info'!$C$14,'Concert Info'!$J$14,0)))))))))))))</f>
        <v>916</v>
      </c>
      <c r="K542" s="31">
        <f t="shared" si="43"/>
        <v>53.5</v>
      </c>
    </row>
    <row r="543" spans="1:11" x14ac:dyDescent="0.25">
      <c r="A543" s="2">
        <v>542</v>
      </c>
      <c r="B543" s="19">
        <v>43893</v>
      </c>
      <c r="C543" s="15">
        <v>296</v>
      </c>
      <c r="D543" s="2" t="s">
        <v>58</v>
      </c>
      <c r="E543" s="2">
        <f t="shared" si="41"/>
        <v>3</v>
      </c>
      <c r="F543" s="2" t="s">
        <v>41</v>
      </c>
      <c r="G543" s="18">
        <f>'Concert Info'!$A$11-'Ticket Prices'!B543</f>
        <v>25</v>
      </c>
      <c r="H543" s="18">
        <f>IF(OR(F543='Concert Info'!$C$6, F543='Concert Info'!$C$13), 5, IF(OR(F543='Concert Info'!$C$2,F543='Concert Info'!$C$7), 1, IF(OR(F543='Concert Info'!$C$3, F543='Concert Info'!$C$10, F543='Concert Info'!$C$14), 2, IF(F543='Concert Info'!$C$8, 3, IF(OR(F543='Concert Info'!$C$4, F543='Concert Info'!$C$9), 4, IF(OR(F543='Concert Info'!$C$5, F543='Concert Info'!$C$11), 6, IF(F543='Concert Info'!$C$12, 7)))))))</f>
        <v>6</v>
      </c>
      <c r="I543" s="2">
        <v>8021</v>
      </c>
      <c r="J543" s="2">
        <f>IF('Ticket Prices'!F543='Concert Info'!$C$2,'Concert Info'!$J$2,IF('Ticket Prices'!F543='Concert Info'!$C$3,'Concert Info'!$J$3,IF('Ticket Prices'!F543='Concert Info'!$C$4,'Concert Info'!$J$4,IF('Ticket Prices'!F543='Concert Info'!$C$5,'Concert Info'!$J$5,IF('Ticket Prices'!F543='Concert Info'!$C$6,'Concert Info'!$J$6,IF('Ticket Prices'!F543='Concert Info'!$C$7,'Concert Info'!$J$7,IF('Ticket Prices'!F543='Concert Info'!$C$8,'Concert Info'!$J$8,IF('Ticket Prices'!F543='Concert Info'!$C$9,'Concert Info'!$J$9,IF('Ticket Prices'!F543='Concert Info'!$C$10,'Concert Info'!$J$10,IF('Ticket Prices'!F543='Concert Info'!$C$11,'Concert Info'!$J$11,IF('Ticket Prices'!F543='Concert Info'!$C$12,'Concert Info'!$J$12,IF('Ticket Prices'!F543='Concert Info'!$C$13,'Concert Info'!$J$13,IF('Ticket Prices'!F543='Concert Info'!$C$14,'Concert Info'!$J$14,0)))))))))))))</f>
        <v>916</v>
      </c>
      <c r="K543" s="31">
        <f t="shared" si="43"/>
        <v>53.5</v>
      </c>
    </row>
    <row r="544" spans="1:11" x14ac:dyDescent="0.25">
      <c r="A544" s="2">
        <v>543</v>
      </c>
      <c r="B544" s="19">
        <v>43893</v>
      </c>
      <c r="C544" s="15">
        <v>226</v>
      </c>
      <c r="D544" s="2" t="s">
        <v>60</v>
      </c>
      <c r="E544" s="2">
        <f t="shared" si="41"/>
        <v>2</v>
      </c>
      <c r="F544" s="2" t="s">
        <v>41</v>
      </c>
      <c r="G544" s="18">
        <f>'Concert Info'!$A$11-'Ticket Prices'!B544</f>
        <v>25</v>
      </c>
      <c r="H544" s="18">
        <f>IF(OR(F544='Concert Info'!$C$6, F544='Concert Info'!$C$13), 5, IF(OR(F544='Concert Info'!$C$2,F544='Concert Info'!$C$7), 1, IF(OR(F544='Concert Info'!$C$3, F544='Concert Info'!$C$10, F544='Concert Info'!$C$14), 2, IF(F544='Concert Info'!$C$8, 3, IF(OR(F544='Concert Info'!$C$4, F544='Concert Info'!$C$9), 4, IF(OR(F544='Concert Info'!$C$5, F544='Concert Info'!$C$11), 6, IF(F544='Concert Info'!$C$12, 7)))))))</f>
        <v>6</v>
      </c>
      <c r="I544" s="2">
        <v>8021</v>
      </c>
      <c r="J544" s="2">
        <f>IF('Ticket Prices'!F544='Concert Info'!$C$2,'Concert Info'!$J$2,IF('Ticket Prices'!F544='Concert Info'!$C$3,'Concert Info'!$J$3,IF('Ticket Prices'!F544='Concert Info'!$C$4,'Concert Info'!$J$4,IF('Ticket Prices'!F544='Concert Info'!$C$5,'Concert Info'!$J$5,IF('Ticket Prices'!F544='Concert Info'!$C$6,'Concert Info'!$J$6,IF('Ticket Prices'!F544='Concert Info'!$C$7,'Concert Info'!$J$7,IF('Ticket Prices'!F544='Concert Info'!$C$8,'Concert Info'!$J$8,IF('Ticket Prices'!F544='Concert Info'!$C$9,'Concert Info'!$J$9,IF('Ticket Prices'!F544='Concert Info'!$C$10,'Concert Info'!$J$10,IF('Ticket Prices'!F544='Concert Info'!$C$11,'Concert Info'!$J$11,IF('Ticket Prices'!F544='Concert Info'!$C$12,'Concert Info'!$J$12,IF('Ticket Prices'!F544='Concert Info'!$C$13,'Concert Info'!$J$13,IF('Ticket Prices'!F544='Concert Info'!$C$14,'Concert Info'!$J$14,0)))))))))))))</f>
        <v>916</v>
      </c>
      <c r="K544" s="31">
        <f t="shared" si="43"/>
        <v>34.4</v>
      </c>
    </row>
    <row r="545" spans="1:11" x14ac:dyDescent="0.25">
      <c r="A545" s="2">
        <v>544</v>
      </c>
      <c r="B545" s="19">
        <v>43893</v>
      </c>
      <c r="C545" s="15">
        <v>213</v>
      </c>
      <c r="D545" s="2" t="s">
        <v>59</v>
      </c>
      <c r="E545" s="2">
        <f t="shared" si="41"/>
        <v>1</v>
      </c>
      <c r="F545" s="2" t="s">
        <v>41</v>
      </c>
      <c r="G545" s="18">
        <f>'Concert Info'!$A$11-'Ticket Prices'!B545</f>
        <v>25</v>
      </c>
      <c r="H545" s="18">
        <f>IF(OR(F545='Concert Info'!$C$6, F545='Concert Info'!$C$13), 5, IF(OR(F545='Concert Info'!$C$2,F545='Concert Info'!$C$7), 1, IF(OR(F545='Concert Info'!$C$3, F545='Concert Info'!$C$10, F545='Concert Info'!$C$14), 2, IF(F545='Concert Info'!$C$8, 3, IF(OR(F545='Concert Info'!$C$4, F545='Concert Info'!$C$9), 4, IF(OR(F545='Concert Info'!$C$5, F545='Concert Info'!$C$11), 6, IF(F545='Concert Info'!$C$12, 7)))))))</f>
        <v>6</v>
      </c>
      <c r="I545" s="2">
        <v>8021</v>
      </c>
      <c r="J545" s="2">
        <f>IF('Ticket Prices'!F545='Concert Info'!$C$2,'Concert Info'!$J$2,IF('Ticket Prices'!F545='Concert Info'!$C$3,'Concert Info'!$J$3,IF('Ticket Prices'!F545='Concert Info'!$C$4,'Concert Info'!$J$4,IF('Ticket Prices'!F545='Concert Info'!$C$5,'Concert Info'!$J$5,IF('Ticket Prices'!F545='Concert Info'!$C$6,'Concert Info'!$J$6,IF('Ticket Prices'!F545='Concert Info'!$C$7,'Concert Info'!$J$7,IF('Ticket Prices'!F545='Concert Info'!$C$8,'Concert Info'!$J$8,IF('Ticket Prices'!F545='Concert Info'!$C$9,'Concert Info'!$J$9,IF('Ticket Prices'!F545='Concert Info'!$C$10,'Concert Info'!$J$10,IF('Ticket Prices'!F545='Concert Info'!$C$11,'Concert Info'!$J$11,IF('Ticket Prices'!F545='Concert Info'!$C$12,'Concert Info'!$J$12,IF('Ticket Prices'!F545='Concert Info'!$C$13,'Concert Info'!$J$13,IF('Ticket Prices'!F545='Concert Info'!$C$14,'Concert Info'!$J$14,0)))))))))))))</f>
        <v>916</v>
      </c>
      <c r="K545" s="31">
        <f t="shared" si="43"/>
        <v>34.4</v>
      </c>
    </row>
    <row r="546" spans="1:11" x14ac:dyDescent="0.25">
      <c r="A546" s="2">
        <v>545</v>
      </c>
      <c r="B546" s="19">
        <v>43893</v>
      </c>
      <c r="C546" s="15">
        <v>340</v>
      </c>
      <c r="D546" s="2" t="s">
        <v>52</v>
      </c>
      <c r="E546" s="2">
        <f t="shared" si="41"/>
        <v>10</v>
      </c>
      <c r="F546" s="2" t="s">
        <v>95</v>
      </c>
      <c r="G546" s="18">
        <f>'Concert Info'!$A$12-'Ticket Prices'!B546</f>
        <v>31</v>
      </c>
      <c r="H546" s="18">
        <f>IF(OR(F546='Concert Info'!$C$6, F546='Concert Info'!$C$13), 5, IF(OR(F546='Concert Info'!$C$2,F546='Concert Info'!$C$7), 1, IF(OR(F546='Concert Info'!$C$3, F546='Concert Info'!$C$10, F546='Concert Info'!$C$14), 2, IF(F546='Concert Info'!$C$8, 3, IF(OR(F546='Concert Info'!$C$4, F546='Concert Info'!$C$9), 4, IF(OR(F546='Concert Info'!$C$5, F546='Concert Info'!$C$11), 6, IF(F546='Concert Info'!$C$12, 7)))))))</f>
        <v>7</v>
      </c>
      <c r="I546" s="2">
        <v>2935</v>
      </c>
      <c r="J546" s="2">
        <f>IF('Ticket Prices'!F546='Concert Info'!$C$2,'Concert Info'!$J$2,IF('Ticket Prices'!F546='Concert Info'!$C$3,'Concert Info'!$J$3,IF('Ticket Prices'!F546='Concert Info'!$C$4,'Concert Info'!$J$4,IF('Ticket Prices'!F546='Concert Info'!$C$5,'Concert Info'!$J$5,IF('Ticket Prices'!F546='Concert Info'!$C$6,'Concert Info'!$J$6,IF('Ticket Prices'!F546='Concert Info'!$C$7,'Concert Info'!$J$7,IF('Ticket Prices'!F546='Concert Info'!$C$8,'Concert Info'!$J$8,IF('Ticket Prices'!F546='Concert Info'!$C$9,'Concert Info'!$J$9,IF('Ticket Prices'!F546='Concert Info'!$C$10,'Concert Info'!$J$10,IF('Ticket Prices'!F546='Concert Info'!$C$11,'Concert Info'!$J$11,IF('Ticket Prices'!F546='Concert Info'!$C$12,'Concert Info'!$J$12,IF('Ticket Prices'!F546='Concert Info'!$C$13,'Concert Info'!$J$13,IF('Ticket Prices'!F546='Concert Info'!$C$14,'Concert Info'!$J$14,0)))))))))))))</f>
        <v>2162</v>
      </c>
      <c r="K546" s="31">
        <v>149.5</v>
      </c>
    </row>
    <row r="547" spans="1:11" x14ac:dyDescent="0.25">
      <c r="A547" s="2">
        <v>546</v>
      </c>
      <c r="B547" s="19">
        <v>43893</v>
      </c>
      <c r="C547" s="15">
        <v>518</v>
      </c>
      <c r="D547" s="2" t="s">
        <v>55</v>
      </c>
      <c r="E547" s="2">
        <f t="shared" si="41"/>
        <v>8</v>
      </c>
      <c r="F547" s="2" t="s">
        <v>95</v>
      </c>
      <c r="G547" s="18">
        <f>'Concert Info'!$A$12-'Ticket Prices'!B547</f>
        <v>31</v>
      </c>
      <c r="H547" s="18">
        <f>IF(OR(F547='Concert Info'!$C$6, F547='Concert Info'!$C$13), 5, IF(OR(F547='Concert Info'!$C$2,F547='Concert Info'!$C$7), 1, IF(OR(F547='Concert Info'!$C$3, F547='Concert Info'!$C$10, F547='Concert Info'!$C$14), 2, IF(F547='Concert Info'!$C$8, 3, IF(OR(F547='Concert Info'!$C$4, F547='Concert Info'!$C$9), 4, IF(OR(F547='Concert Info'!$C$5, F547='Concert Info'!$C$11), 6, IF(F547='Concert Info'!$C$12, 7)))))))</f>
        <v>7</v>
      </c>
      <c r="I547" s="2">
        <v>2935</v>
      </c>
      <c r="J547" s="2">
        <f>IF('Ticket Prices'!F547='Concert Info'!$C$2,'Concert Info'!$J$2,IF('Ticket Prices'!F547='Concert Info'!$C$3,'Concert Info'!$J$3,IF('Ticket Prices'!F547='Concert Info'!$C$4,'Concert Info'!$J$4,IF('Ticket Prices'!F547='Concert Info'!$C$5,'Concert Info'!$J$5,IF('Ticket Prices'!F547='Concert Info'!$C$6,'Concert Info'!$J$6,IF('Ticket Prices'!F547='Concert Info'!$C$7,'Concert Info'!$J$7,IF('Ticket Prices'!F547='Concert Info'!$C$8,'Concert Info'!$J$8,IF('Ticket Prices'!F547='Concert Info'!$C$9,'Concert Info'!$J$9,IF('Ticket Prices'!F547='Concert Info'!$C$10,'Concert Info'!$J$10,IF('Ticket Prices'!F547='Concert Info'!$C$11,'Concert Info'!$J$11,IF('Ticket Prices'!F547='Concert Info'!$C$12,'Concert Info'!$J$12,IF('Ticket Prices'!F547='Concert Info'!$C$13,'Concert Info'!$J$13,IF('Ticket Prices'!F547='Concert Info'!$C$14,'Concert Info'!$J$14,0)))))))))))))</f>
        <v>2162</v>
      </c>
      <c r="K547" s="31">
        <v>149.5</v>
      </c>
    </row>
    <row r="548" spans="1:11" x14ac:dyDescent="0.25">
      <c r="A548" s="2">
        <v>547</v>
      </c>
      <c r="B548" s="19">
        <v>43893</v>
      </c>
      <c r="C548" s="15">
        <v>302</v>
      </c>
      <c r="D548" s="2" t="s">
        <v>56</v>
      </c>
      <c r="E548" s="2">
        <f t="shared" si="41"/>
        <v>6</v>
      </c>
      <c r="F548" s="2" t="s">
        <v>95</v>
      </c>
      <c r="G548" s="18">
        <f>'Concert Info'!$A$12-'Ticket Prices'!B548</f>
        <v>31</v>
      </c>
      <c r="H548" s="18">
        <f>IF(OR(F548='Concert Info'!$C$6, F548='Concert Info'!$C$13), 5, IF(OR(F548='Concert Info'!$C$2,F548='Concert Info'!$C$7), 1, IF(OR(F548='Concert Info'!$C$3, F548='Concert Info'!$C$10, F548='Concert Info'!$C$14), 2, IF(F548='Concert Info'!$C$8, 3, IF(OR(F548='Concert Info'!$C$4, F548='Concert Info'!$C$9), 4, IF(OR(F548='Concert Info'!$C$5, F548='Concert Info'!$C$11), 6, IF(F548='Concert Info'!$C$12, 7)))))))</f>
        <v>7</v>
      </c>
      <c r="I548" s="2">
        <v>2935</v>
      </c>
      <c r="J548" s="2">
        <f>IF('Ticket Prices'!F548='Concert Info'!$C$2,'Concert Info'!$J$2,IF('Ticket Prices'!F548='Concert Info'!$C$3,'Concert Info'!$J$3,IF('Ticket Prices'!F548='Concert Info'!$C$4,'Concert Info'!$J$4,IF('Ticket Prices'!F548='Concert Info'!$C$5,'Concert Info'!$J$5,IF('Ticket Prices'!F548='Concert Info'!$C$6,'Concert Info'!$J$6,IF('Ticket Prices'!F548='Concert Info'!$C$7,'Concert Info'!$J$7,IF('Ticket Prices'!F548='Concert Info'!$C$8,'Concert Info'!$J$8,IF('Ticket Prices'!F548='Concert Info'!$C$9,'Concert Info'!$J$9,IF('Ticket Prices'!F548='Concert Info'!$C$10,'Concert Info'!$J$10,IF('Ticket Prices'!F548='Concert Info'!$C$11,'Concert Info'!$J$11,IF('Ticket Prices'!F548='Concert Info'!$C$12,'Concert Info'!$J$12,IF('Ticket Prices'!F548='Concert Info'!$C$13,'Concert Info'!$J$13,IF('Ticket Prices'!F548='Concert Info'!$C$14,'Concert Info'!$J$14,0)))))))))))))</f>
        <v>2162</v>
      </c>
      <c r="K548" s="31">
        <v>149.5</v>
      </c>
    </row>
    <row r="549" spans="1:11" x14ac:dyDescent="0.25">
      <c r="A549" s="2">
        <v>548</v>
      </c>
      <c r="B549" s="19">
        <v>43893</v>
      </c>
      <c r="C549" s="15">
        <v>218</v>
      </c>
      <c r="D549" s="2" t="s">
        <v>57</v>
      </c>
      <c r="E549" s="2">
        <f t="shared" si="41"/>
        <v>4</v>
      </c>
      <c r="F549" s="2" t="s">
        <v>95</v>
      </c>
      <c r="G549" s="18">
        <f>'Concert Info'!$A$12-'Ticket Prices'!B549</f>
        <v>31</v>
      </c>
      <c r="H549" s="18">
        <f>IF(OR(F549='Concert Info'!$C$6, F549='Concert Info'!$C$13), 5, IF(OR(F549='Concert Info'!$C$2,F549='Concert Info'!$C$7), 1, IF(OR(F549='Concert Info'!$C$3, F549='Concert Info'!$C$10, F549='Concert Info'!$C$14), 2, IF(F549='Concert Info'!$C$8, 3, IF(OR(F549='Concert Info'!$C$4, F549='Concert Info'!$C$9), 4, IF(OR(F549='Concert Info'!$C$5, F549='Concert Info'!$C$11), 6, IF(F549='Concert Info'!$C$12, 7)))))))</f>
        <v>7</v>
      </c>
      <c r="I549" s="2">
        <v>2935</v>
      </c>
      <c r="J549" s="2">
        <f>IF('Ticket Prices'!F549='Concert Info'!$C$2,'Concert Info'!$J$2,IF('Ticket Prices'!F549='Concert Info'!$C$3,'Concert Info'!$J$3,IF('Ticket Prices'!F549='Concert Info'!$C$4,'Concert Info'!$J$4,IF('Ticket Prices'!F549='Concert Info'!$C$5,'Concert Info'!$J$5,IF('Ticket Prices'!F549='Concert Info'!$C$6,'Concert Info'!$J$6,IF('Ticket Prices'!F549='Concert Info'!$C$7,'Concert Info'!$J$7,IF('Ticket Prices'!F549='Concert Info'!$C$8,'Concert Info'!$J$8,IF('Ticket Prices'!F549='Concert Info'!$C$9,'Concert Info'!$J$9,IF('Ticket Prices'!F549='Concert Info'!$C$10,'Concert Info'!$J$10,IF('Ticket Prices'!F549='Concert Info'!$C$11,'Concert Info'!$J$11,IF('Ticket Prices'!F549='Concert Info'!$C$12,'Concert Info'!$J$12,IF('Ticket Prices'!F549='Concert Info'!$C$13,'Concert Info'!$J$13,IF('Ticket Prices'!F549='Concert Info'!$C$14,'Concert Info'!$J$14,0)))))))))))))</f>
        <v>2162</v>
      </c>
      <c r="K549" s="31">
        <v>59.5</v>
      </c>
    </row>
    <row r="550" spans="1:11" x14ac:dyDescent="0.25">
      <c r="A550" s="2">
        <v>549</v>
      </c>
      <c r="B550" s="19">
        <v>43893</v>
      </c>
      <c r="C550" s="15">
        <v>216</v>
      </c>
      <c r="D550" s="2" t="s">
        <v>58</v>
      </c>
      <c r="E550" s="2">
        <f t="shared" si="41"/>
        <v>3</v>
      </c>
      <c r="F550" s="2" t="s">
        <v>95</v>
      </c>
      <c r="G550" s="18">
        <f>'Concert Info'!$A$12-'Ticket Prices'!B550</f>
        <v>31</v>
      </c>
      <c r="H550" s="18">
        <f>IF(OR(F550='Concert Info'!$C$6, F550='Concert Info'!$C$13), 5, IF(OR(F550='Concert Info'!$C$2,F550='Concert Info'!$C$7), 1, IF(OR(F550='Concert Info'!$C$3, F550='Concert Info'!$C$10, F550='Concert Info'!$C$14), 2, IF(F550='Concert Info'!$C$8, 3, IF(OR(F550='Concert Info'!$C$4, F550='Concert Info'!$C$9), 4, IF(OR(F550='Concert Info'!$C$5, F550='Concert Info'!$C$11), 6, IF(F550='Concert Info'!$C$12, 7)))))))</f>
        <v>7</v>
      </c>
      <c r="I550" s="2">
        <v>2935</v>
      </c>
      <c r="J550" s="2">
        <f>IF('Ticket Prices'!F550='Concert Info'!$C$2,'Concert Info'!$J$2,IF('Ticket Prices'!F550='Concert Info'!$C$3,'Concert Info'!$J$3,IF('Ticket Prices'!F550='Concert Info'!$C$4,'Concert Info'!$J$4,IF('Ticket Prices'!F550='Concert Info'!$C$5,'Concert Info'!$J$5,IF('Ticket Prices'!F550='Concert Info'!$C$6,'Concert Info'!$J$6,IF('Ticket Prices'!F550='Concert Info'!$C$7,'Concert Info'!$J$7,IF('Ticket Prices'!F550='Concert Info'!$C$8,'Concert Info'!$J$8,IF('Ticket Prices'!F550='Concert Info'!$C$9,'Concert Info'!$J$9,IF('Ticket Prices'!F550='Concert Info'!$C$10,'Concert Info'!$J$10,IF('Ticket Prices'!F550='Concert Info'!$C$11,'Concert Info'!$J$11,IF('Ticket Prices'!F550='Concert Info'!$C$12,'Concert Info'!$J$12,IF('Ticket Prices'!F550='Concert Info'!$C$13,'Concert Info'!$J$13,IF('Ticket Prices'!F550='Concert Info'!$C$14,'Concert Info'!$J$14,0)))))))))))))</f>
        <v>2162</v>
      </c>
      <c r="K550" s="31">
        <v>39.5</v>
      </c>
    </row>
    <row r="551" spans="1:11" x14ac:dyDescent="0.25">
      <c r="A551" s="2">
        <v>550</v>
      </c>
      <c r="B551" s="19">
        <v>43893</v>
      </c>
      <c r="C551" s="15">
        <v>312</v>
      </c>
      <c r="D551" s="2" t="s">
        <v>52</v>
      </c>
      <c r="E551" s="2">
        <f t="shared" si="41"/>
        <v>10</v>
      </c>
      <c r="F551" s="2" t="s">
        <v>96</v>
      </c>
      <c r="G551" s="18">
        <f>'Concert Info'!$A$13-'Ticket Prices'!B551</f>
        <v>32</v>
      </c>
      <c r="H551" s="18">
        <f>IF(OR(F551='Concert Info'!$C$6, F551='Concert Info'!$C$13), 5, IF(OR(F551='Concert Info'!$C$2,F551='Concert Info'!$C$7), 1, IF(OR(F551='Concert Info'!$C$3, F551='Concert Info'!$C$10, F551='Concert Info'!$C$14), 2, IF(F551='Concert Info'!$C$8, 3, IF(OR(F551='Concert Info'!$C$4, F551='Concert Info'!$C$9), 4, IF(OR(F551='Concert Info'!$C$5, F551='Concert Info'!$C$11), 6, IF(F551='Concert Info'!$C$12, 7)))))))</f>
        <v>5</v>
      </c>
      <c r="I551" s="2">
        <v>2582</v>
      </c>
      <c r="J551" s="2">
        <f>IF('Ticket Prices'!F551='Concert Info'!$C$2,'Concert Info'!$J$2,IF('Ticket Prices'!F551='Concert Info'!$C$3,'Concert Info'!$J$3,IF('Ticket Prices'!F551='Concert Info'!$C$4,'Concert Info'!$J$4,IF('Ticket Prices'!F551='Concert Info'!$C$5,'Concert Info'!$J$5,IF('Ticket Prices'!F551='Concert Info'!$C$6,'Concert Info'!$J$6,IF('Ticket Prices'!F551='Concert Info'!$C$7,'Concert Info'!$J$7,IF('Ticket Prices'!F551='Concert Info'!$C$8,'Concert Info'!$J$8,IF('Ticket Prices'!F551='Concert Info'!$C$9,'Concert Info'!$J$9,IF('Ticket Prices'!F551='Concert Info'!$C$10,'Concert Info'!$J$10,IF('Ticket Prices'!F551='Concert Info'!$C$11,'Concert Info'!$J$11,IF('Ticket Prices'!F551='Concert Info'!$C$12,'Concert Info'!$J$12,IF('Ticket Prices'!F551='Concert Info'!$C$13,'Concert Info'!$J$13,IF('Ticket Prices'!F551='Concert Info'!$C$14,'Concert Info'!$J$14,0)))))))))))))</f>
        <v>2162</v>
      </c>
      <c r="K551" s="31">
        <v>149.5</v>
      </c>
    </row>
    <row r="552" spans="1:11" x14ac:dyDescent="0.25">
      <c r="A552" s="2">
        <v>551</v>
      </c>
      <c r="B552" s="19">
        <v>43893</v>
      </c>
      <c r="C552" s="15">
        <v>524</v>
      </c>
      <c r="D552" s="2" t="s">
        <v>55</v>
      </c>
      <c r="E552" s="2">
        <f t="shared" si="41"/>
        <v>8</v>
      </c>
      <c r="F552" s="2" t="s">
        <v>96</v>
      </c>
      <c r="G552" s="18">
        <f>'Concert Info'!$A$13-'Ticket Prices'!B552</f>
        <v>32</v>
      </c>
      <c r="H552" s="18">
        <f>IF(OR(F552='Concert Info'!$C$6, F552='Concert Info'!$C$13), 5, IF(OR(F552='Concert Info'!$C$2,F552='Concert Info'!$C$7), 1, IF(OR(F552='Concert Info'!$C$3, F552='Concert Info'!$C$10, F552='Concert Info'!$C$14), 2, IF(F552='Concert Info'!$C$8, 3, IF(OR(F552='Concert Info'!$C$4, F552='Concert Info'!$C$9), 4, IF(OR(F552='Concert Info'!$C$5, F552='Concert Info'!$C$11), 6, IF(F552='Concert Info'!$C$12, 7)))))))</f>
        <v>5</v>
      </c>
      <c r="I552" s="2">
        <v>2582</v>
      </c>
      <c r="J552" s="2">
        <f>IF('Ticket Prices'!F552='Concert Info'!$C$2,'Concert Info'!$J$2,IF('Ticket Prices'!F552='Concert Info'!$C$3,'Concert Info'!$J$3,IF('Ticket Prices'!F552='Concert Info'!$C$4,'Concert Info'!$J$4,IF('Ticket Prices'!F552='Concert Info'!$C$5,'Concert Info'!$J$5,IF('Ticket Prices'!F552='Concert Info'!$C$6,'Concert Info'!$J$6,IF('Ticket Prices'!F552='Concert Info'!$C$7,'Concert Info'!$J$7,IF('Ticket Prices'!F552='Concert Info'!$C$8,'Concert Info'!$J$8,IF('Ticket Prices'!F552='Concert Info'!$C$9,'Concert Info'!$J$9,IF('Ticket Prices'!F552='Concert Info'!$C$10,'Concert Info'!$J$10,IF('Ticket Prices'!F552='Concert Info'!$C$11,'Concert Info'!$J$11,IF('Ticket Prices'!F552='Concert Info'!$C$12,'Concert Info'!$J$12,IF('Ticket Prices'!F552='Concert Info'!$C$13,'Concert Info'!$J$13,IF('Ticket Prices'!F552='Concert Info'!$C$14,'Concert Info'!$J$14,0)))))))))))))</f>
        <v>2162</v>
      </c>
      <c r="K552" s="31">
        <v>149.5</v>
      </c>
    </row>
    <row r="553" spans="1:11" x14ac:dyDescent="0.25">
      <c r="A553" s="2">
        <v>552</v>
      </c>
      <c r="B553" s="19">
        <v>43893</v>
      </c>
      <c r="C553" s="15">
        <v>302</v>
      </c>
      <c r="D553" s="2" t="s">
        <v>56</v>
      </c>
      <c r="E553" s="2">
        <f t="shared" si="41"/>
        <v>6</v>
      </c>
      <c r="F553" s="2" t="s">
        <v>96</v>
      </c>
      <c r="G553" s="18">
        <f>'Concert Info'!$A$13-'Ticket Prices'!B553</f>
        <v>32</v>
      </c>
      <c r="H553" s="18">
        <f>IF(OR(F553='Concert Info'!$C$6, F553='Concert Info'!$C$13), 5, IF(OR(F553='Concert Info'!$C$2,F553='Concert Info'!$C$7), 1, IF(OR(F553='Concert Info'!$C$3, F553='Concert Info'!$C$10, F553='Concert Info'!$C$14), 2, IF(F553='Concert Info'!$C$8, 3, IF(OR(F553='Concert Info'!$C$4, F553='Concert Info'!$C$9), 4, IF(OR(F553='Concert Info'!$C$5, F553='Concert Info'!$C$11), 6, IF(F553='Concert Info'!$C$12, 7)))))))</f>
        <v>5</v>
      </c>
      <c r="I553" s="2">
        <v>2582</v>
      </c>
      <c r="J553" s="2">
        <f>IF('Ticket Prices'!F553='Concert Info'!$C$2,'Concert Info'!$J$2,IF('Ticket Prices'!F553='Concert Info'!$C$3,'Concert Info'!$J$3,IF('Ticket Prices'!F553='Concert Info'!$C$4,'Concert Info'!$J$4,IF('Ticket Prices'!F553='Concert Info'!$C$5,'Concert Info'!$J$5,IF('Ticket Prices'!F553='Concert Info'!$C$6,'Concert Info'!$J$6,IF('Ticket Prices'!F553='Concert Info'!$C$7,'Concert Info'!$J$7,IF('Ticket Prices'!F553='Concert Info'!$C$8,'Concert Info'!$J$8,IF('Ticket Prices'!F553='Concert Info'!$C$9,'Concert Info'!$J$9,IF('Ticket Prices'!F553='Concert Info'!$C$10,'Concert Info'!$J$10,IF('Ticket Prices'!F553='Concert Info'!$C$11,'Concert Info'!$J$11,IF('Ticket Prices'!F553='Concert Info'!$C$12,'Concert Info'!$J$12,IF('Ticket Prices'!F553='Concert Info'!$C$13,'Concert Info'!$J$13,IF('Ticket Prices'!F553='Concert Info'!$C$14,'Concert Info'!$J$14,0)))))))))))))</f>
        <v>2162</v>
      </c>
      <c r="K553" s="31">
        <v>149.5</v>
      </c>
    </row>
    <row r="554" spans="1:11" x14ac:dyDescent="0.25">
      <c r="A554" s="2">
        <v>553</v>
      </c>
      <c r="B554" s="19">
        <v>43893</v>
      </c>
      <c r="C554" s="15">
        <v>265</v>
      </c>
      <c r="D554" s="2" t="s">
        <v>57</v>
      </c>
      <c r="E554" s="2">
        <f t="shared" si="41"/>
        <v>4</v>
      </c>
      <c r="F554" s="2" t="s">
        <v>96</v>
      </c>
      <c r="G554" s="18">
        <f>'Concert Info'!$A$13-'Ticket Prices'!B554</f>
        <v>32</v>
      </c>
      <c r="H554" s="18">
        <f>IF(OR(F554='Concert Info'!$C$6, F554='Concert Info'!$C$13), 5, IF(OR(F554='Concert Info'!$C$2,F554='Concert Info'!$C$7), 1, IF(OR(F554='Concert Info'!$C$3, F554='Concert Info'!$C$10, F554='Concert Info'!$C$14), 2, IF(F554='Concert Info'!$C$8, 3, IF(OR(F554='Concert Info'!$C$4, F554='Concert Info'!$C$9), 4, IF(OR(F554='Concert Info'!$C$5, F554='Concert Info'!$C$11), 6, IF(F554='Concert Info'!$C$12, 7)))))))</f>
        <v>5</v>
      </c>
      <c r="I554" s="2">
        <v>2582</v>
      </c>
      <c r="J554" s="2">
        <f>IF('Ticket Prices'!F554='Concert Info'!$C$2,'Concert Info'!$J$2,IF('Ticket Prices'!F554='Concert Info'!$C$3,'Concert Info'!$J$3,IF('Ticket Prices'!F554='Concert Info'!$C$4,'Concert Info'!$J$4,IF('Ticket Prices'!F554='Concert Info'!$C$5,'Concert Info'!$J$5,IF('Ticket Prices'!F554='Concert Info'!$C$6,'Concert Info'!$J$6,IF('Ticket Prices'!F554='Concert Info'!$C$7,'Concert Info'!$J$7,IF('Ticket Prices'!F554='Concert Info'!$C$8,'Concert Info'!$J$8,IF('Ticket Prices'!F554='Concert Info'!$C$9,'Concert Info'!$J$9,IF('Ticket Prices'!F554='Concert Info'!$C$10,'Concert Info'!$J$10,IF('Ticket Prices'!F554='Concert Info'!$C$11,'Concert Info'!$J$11,IF('Ticket Prices'!F554='Concert Info'!$C$12,'Concert Info'!$J$12,IF('Ticket Prices'!F554='Concert Info'!$C$13,'Concert Info'!$J$13,IF('Ticket Prices'!F554='Concert Info'!$C$14,'Concert Info'!$J$14,0)))))))))))))</f>
        <v>2162</v>
      </c>
      <c r="K554" s="31">
        <v>59.5</v>
      </c>
    </row>
    <row r="555" spans="1:11" x14ac:dyDescent="0.25">
      <c r="A555" s="2">
        <v>554</v>
      </c>
      <c r="B555" s="19">
        <v>43893</v>
      </c>
      <c r="C555" s="15">
        <v>244</v>
      </c>
      <c r="D555" s="2" t="s">
        <v>58</v>
      </c>
      <c r="E555" s="2">
        <f t="shared" si="41"/>
        <v>3</v>
      </c>
      <c r="F555" s="2" t="s">
        <v>96</v>
      </c>
      <c r="G555" s="18">
        <f>'Concert Info'!$A$13-'Ticket Prices'!B555</f>
        <v>32</v>
      </c>
      <c r="H555" s="18">
        <f>IF(OR(F555='Concert Info'!$C$6, F555='Concert Info'!$C$13), 5, IF(OR(F555='Concert Info'!$C$2,F555='Concert Info'!$C$7), 1, IF(OR(F555='Concert Info'!$C$3, F555='Concert Info'!$C$10, F555='Concert Info'!$C$14), 2, IF(F555='Concert Info'!$C$8, 3, IF(OR(F555='Concert Info'!$C$4, F555='Concert Info'!$C$9), 4, IF(OR(F555='Concert Info'!$C$5, F555='Concert Info'!$C$11), 6, IF(F555='Concert Info'!$C$12, 7)))))))</f>
        <v>5</v>
      </c>
      <c r="I555" s="2">
        <v>2582</v>
      </c>
      <c r="J555" s="2">
        <f>IF('Ticket Prices'!F555='Concert Info'!$C$2,'Concert Info'!$J$2,IF('Ticket Prices'!F555='Concert Info'!$C$3,'Concert Info'!$J$3,IF('Ticket Prices'!F555='Concert Info'!$C$4,'Concert Info'!$J$4,IF('Ticket Prices'!F555='Concert Info'!$C$5,'Concert Info'!$J$5,IF('Ticket Prices'!F555='Concert Info'!$C$6,'Concert Info'!$J$6,IF('Ticket Prices'!F555='Concert Info'!$C$7,'Concert Info'!$J$7,IF('Ticket Prices'!F555='Concert Info'!$C$8,'Concert Info'!$J$8,IF('Ticket Prices'!F555='Concert Info'!$C$9,'Concert Info'!$J$9,IF('Ticket Prices'!F555='Concert Info'!$C$10,'Concert Info'!$J$10,IF('Ticket Prices'!F555='Concert Info'!$C$11,'Concert Info'!$J$11,IF('Ticket Prices'!F555='Concert Info'!$C$12,'Concert Info'!$J$12,IF('Ticket Prices'!F555='Concert Info'!$C$13,'Concert Info'!$J$13,IF('Ticket Prices'!F555='Concert Info'!$C$14,'Concert Info'!$J$14,0)))))))))))))</f>
        <v>2162</v>
      </c>
      <c r="K555" s="31">
        <v>39.5</v>
      </c>
    </row>
    <row r="556" spans="1:11" x14ac:dyDescent="0.25">
      <c r="A556" s="2">
        <v>555</v>
      </c>
      <c r="B556" s="19">
        <v>43893</v>
      </c>
      <c r="C556" s="15">
        <v>303</v>
      </c>
      <c r="D556" s="2" t="s">
        <v>52</v>
      </c>
      <c r="E556" s="2">
        <f t="shared" si="41"/>
        <v>10</v>
      </c>
      <c r="F556" s="2" t="s">
        <v>97</v>
      </c>
      <c r="G556" s="18">
        <f>'Concert Info'!$A$14-'Ticket Prices'!B556</f>
        <v>33</v>
      </c>
      <c r="H556" s="18">
        <f>IF(OR(F556='Concert Info'!$C$6, F556='Concert Info'!$C$13), 5, IF(OR(F556='Concert Info'!$C$2,F556='Concert Info'!$C$7), 1, IF(OR(F556='Concert Info'!$C$3, F556='Concert Info'!$C$10, F556='Concert Info'!$C$14), 2, IF(F556='Concert Info'!$C$8, 3, IF(OR(F556='Concert Info'!$C$4, F556='Concert Info'!$C$9), 4, IF(OR(F556='Concert Info'!$C$5, F556='Concert Info'!$C$11), 6, IF(F556='Concert Info'!$C$12, 7)))))))</f>
        <v>2</v>
      </c>
      <c r="I556" s="2">
        <v>2834</v>
      </c>
      <c r="J556" s="2">
        <f>IF('Ticket Prices'!F556='Concert Info'!$C$2,'Concert Info'!$J$2,IF('Ticket Prices'!F556='Concert Info'!$C$3,'Concert Info'!$J$3,IF('Ticket Prices'!F556='Concert Info'!$C$4,'Concert Info'!$J$4,IF('Ticket Prices'!F556='Concert Info'!$C$5,'Concert Info'!$J$5,IF('Ticket Prices'!F556='Concert Info'!$C$6,'Concert Info'!$J$6,IF('Ticket Prices'!F556='Concert Info'!$C$7,'Concert Info'!$J$7,IF('Ticket Prices'!F556='Concert Info'!$C$8,'Concert Info'!$J$8,IF('Ticket Prices'!F556='Concert Info'!$C$9,'Concert Info'!$J$9,IF('Ticket Prices'!F556='Concert Info'!$C$10,'Concert Info'!$J$10,IF('Ticket Prices'!F556='Concert Info'!$C$11,'Concert Info'!$J$11,IF('Ticket Prices'!F556='Concert Info'!$C$12,'Concert Info'!$J$12,IF('Ticket Prices'!F556='Concert Info'!$C$13,'Concert Info'!$J$13,IF('Ticket Prices'!F556='Concert Info'!$C$14,'Concert Info'!$J$14,0)))))))))))))</f>
        <v>2162</v>
      </c>
      <c r="K556" s="31">
        <v>149.5</v>
      </c>
    </row>
    <row r="557" spans="1:11" x14ac:dyDescent="0.25">
      <c r="A557" s="2">
        <v>556</v>
      </c>
      <c r="B557" s="19">
        <v>43893</v>
      </c>
      <c r="C557" s="15">
        <v>528</v>
      </c>
      <c r="D557" s="2" t="s">
        <v>55</v>
      </c>
      <c r="E557" s="2">
        <f t="shared" si="41"/>
        <v>8</v>
      </c>
      <c r="F557" s="2" t="s">
        <v>97</v>
      </c>
      <c r="G557" s="18">
        <f>'Concert Info'!$A$14-'Ticket Prices'!B557</f>
        <v>33</v>
      </c>
      <c r="H557" s="18">
        <f>IF(OR(F557='Concert Info'!$C$6, F557='Concert Info'!$C$13), 5, IF(OR(F557='Concert Info'!$C$2,F557='Concert Info'!$C$7), 1, IF(OR(F557='Concert Info'!$C$3, F557='Concert Info'!$C$10, F557='Concert Info'!$C$14), 2, IF(F557='Concert Info'!$C$8, 3, IF(OR(F557='Concert Info'!$C$4, F557='Concert Info'!$C$9), 4, IF(OR(F557='Concert Info'!$C$5, F557='Concert Info'!$C$11), 6, IF(F557='Concert Info'!$C$12, 7)))))))</f>
        <v>2</v>
      </c>
      <c r="I557" s="2">
        <v>2834</v>
      </c>
      <c r="J557" s="2">
        <f>IF('Ticket Prices'!F557='Concert Info'!$C$2,'Concert Info'!$J$2,IF('Ticket Prices'!F557='Concert Info'!$C$3,'Concert Info'!$J$3,IF('Ticket Prices'!F557='Concert Info'!$C$4,'Concert Info'!$J$4,IF('Ticket Prices'!F557='Concert Info'!$C$5,'Concert Info'!$J$5,IF('Ticket Prices'!F557='Concert Info'!$C$6,'Concert Info'!$J$6,IF('Ticket Prices'!F557='Concert Info'!$C$7,'Concert Info'!$J$7,IF('Ticket Prices'!F557='Concert Info'!$C$8,'Concert Info'!$J$8,IF('Ticket Prices'!F557='Concert Info'!$C$9,'Concert Info'!$J$9,IF('Ticket Prices'!F557='Concert Info'!$C$10,'Concert Info'!$J$10,IF('Ticket Prices'!F557='Concert Info'!$C$11,'Concert Info'!$J$11,IF('Ticket Prices'!F557='Concert Info'!$C$12,'Concert Info'!$J$12,IF('Ticket Prices'!F557='Concert Info'!$C$13,'Concert Info'!$J$13,IF('Ticket Prices'!F557='Concert Info'!$C$14,'Concert Info'!$J$14,0)))))))))))))</f>
        <v>2162</v>
      </c>
      <c r="K557" s="31">
        <v>149.5</v>
      </c>
    </row>
    <row r="558" spans="1:11" x14ac:dyDescent="0.25">
      <c r="A558" s="2">
        <v>557</v>
      </c>
      <c r="B558" s="19">
        <v>43893</v>
      </c>
      <c r="C558" s="15">
        <v>335</v>
      </c>
      <c r="D558" s="2" t="s">
        <v>56</v>
      </c>
      <c r="E558" s="2">
        <f t="shared" si="41"/>
        <v>6</v>
      </c>
      <c r="F558" s="2" t="s">
        <v>97</v>
      </c>
      <c r="G558" s="18">
        <f>'Concert Info'!$A$14-'Ticket Prices'!B558</f>
        <v>33</v>
      </c>
      <c r="H558" s="18">
        <f>IF(OR(F558='Concert Info'!$C$6, F558='Concert Info'!$C$13), 5, IF(OR(F558='Concert Info'!$C$2,F558='Concert Info'!$C$7), 1, IF(OR(F558='Concert Info'!$C$3, F558='Concert Info'!$C$10, F558='Concert Info'!$C$14), 2, IF(F558='Concert Info'!$C$8, 3, IF(OR(F558='Concert Info'!$C$4, F558='Concert Info'!$C$9), 4, IF(OR(F558='Concert Info'!$C$5, F558='Concert Info'!$C$11), 6, IF(F558='Concert Info'!$C$12, 7)))))))</f>
        <v>2</v>
      </c>
      <c r="I558" s="2">
        <v>2834</v>
      </c>
      <c r="J558" s="2">
        <f>IF('Ticket Prices'!F558='Concert Info'!$C$2,'Concert Info'!$J$2,IF('Ticket Prices'!F558='Concert Info'!$C$3,'Concert Info'!$J$3,IF('Ticket Prices'!F558='Concert Info'!$C$4,'Concert Info'!$J$4,IF('Ticket Prices'!F558='Concert Info'!$C$5,'Concert Info'!$J$5,IF('Ticket Prices'!F558='Concert Info'!$C$6,'Concert Info'!$J$6,IF('Ticket Prices'!F558='Concert Info'!$C$7,'Concert Info'!$J$7,IF('Ticket Prices'!F558='Concert Info'!$C$8,'Concert Info'!$J$8,IF('Ticket Prices'!F558='Concert Info'!$C$9,'Concert Info'!$J$9,IF('Ticket Prices'!F558='Concert Info'!$C$10,'Concert Info'!$J$10,IF('Ticket Prices'!F558='Concert Info'!$C$11,'Concert Info'!$J$11,IF('Ticket Prices'!F558='Concert Info'!$C$12,'Concert Info'!$J$12,IF('Ticket Prices'!F558='Concert Info'!$C$13,'Concert Info'!$J$13,IF('Ticket Prices'!F558='Concert Info'!$C$14,'Concert Info'!$J$14,0)))))))))))))</f>
        <v>2162</v>
      </c>
      <c r="K558" s="31">
        <v>149.5</v>
      </c>
    </row>
    <row r="559" spans="1:11" x14ac:dyDescent="0.25">
      <c r="A559" s="2">
        <v>558</v>
      </c>
      <c r="B559" s="19">
        <v>43893</v>
      </c>
      <c r="C559" s="15">
        <v>226</v>
      </c>
      <c r="D559" s="2" t="s">
        <v>57</v>
      </c>
      <c r="E559" s="2">
        <f t="shared" si="41"/>
        <v>4</v>
      </c>
      <c r="F559" s="2" t="s">
        <v>97</v>
      </c>
      <c r="G559" s="18">
        <f>'Concert Info'!$A$14-'Ticket Prices'!B559</f>
        <v>33</v>
      </c>
      <c r="H559" s="18">
        <f>IF(OR(F559='Concert Info'!$C$6, F559='Concert Info'!$C$13), 5, IF(OR(F559='Concert Info'!$C$2,F559='Concert Info'!$C$7), 1, IF(OR(F559='Concert Info'!$C$3, F559='Concert Info'!$C$10, F559='Concert Info'!$C$14), 2, IF(F559='Concert Info'!$C$8, 3, IF(OR(F559='Concert Info'!$C$4, F559='Concert Info'!$C$9), 4, IF(OR(F559='Concert Info'!$C$5, F559='Concert Info'!$C$11), 6, IF(F559='Concert Info'!$C$12, 7)))))))</f>
        <v>2</v>
      </c>
      <c r="I559" s="2">
        <v>2834</v>
      </c>
      <c r="J559" s="2">
        <f>IF('Ticket Prices'!F559='Concert Info'!$C$2,'Concert Info'!$J$2,IF('Ticket Prices'!F559='Concert Info'!$C$3,'Concert Info'!$J$3,IF('Ticket Prices'!F559='Concert Info'!$C$4,'Concert Info'!$J$4,IF('Ticket Prices'!F559='Concert Info'!$C$5,'Concert Info'!$J$5,IF('Ticket Prices'!F559='Concert Info'!$C$6,'Concert Info'!$J$6,IF('Ticket Prices'!F559='Concert Info'!$C$7,'Concert Info'!$J$7,IF('Ticket Prices'!F559='Concert Info'!$C$8,'Concert Info'!$J$8,IF('Ticket Prices'!F559='Concert Info'!$C$9,'Concert Info'!$J$9,IF('Ticket Prices'!F559='Concert Info'!$C$10,'Concert Info'!$J$10,IF('Ticket Prices'!F559='Concert Info'!$C$11,'Concert Info'!$J$11,IF('Ticket Prices'!F559='Concert Info'!$C$12,'Concert Info'!$J$12,IF('Ticket Prices'!F559='Concert Info'!$C$13,'Concert Info'!$J$13,IF('Ticket Prices'!F559='Concert Info'!$C$14,'Concert Info'!$J$14,0)))))))))))))</f>
        <v>2162</v>
      </c>
      <c r="K559" s="31">
        <v>59.5</v>
      </c>
    </row>
    <row r="560" spans="1:11" x14ac:dyDescent="0.25">
      <c r="A560" s="2">
        <v>559</v>
      </c>
      <c r="B560" s="19">
        <v>43893</v>
      </c>
      <c r="C560" s="15">
        <v>226</v>
      </c>
      <c r="D560" s="2" t="s">
        <v>58</v>
      </c>
      <c r="E560" s="2">
        <f t="shared" si="41"/>
        <v>3</v>
      </c>
      <c r="F560" s="2" t="s">
        <v>97</v>
      </c>
      <c r="G560" s="18">
        <f>'Concert Info'!$A$14-'Ticket Prices'!B560</f>
        <v>33</v>
      </c>
      <c r="H560" s="18">
        <f>IF(OR(F560='Concert Info'!$C$6, F560='Concert Info'!$C$13), 5, IF(OR(F560='Concert Info'!$C$2,F560='Concert Info'!$C$7), 1, IF(OR(F560='Concert Info'!$C$3, F560='Concert Info'!$C$10, F560='Concert Info'!$C$14), 2, IF(F560='Concert Info'!$C$8, 3, IF(OR(F560='Concert Info'!$C$4, F560='Concert Info'!$C$9), 4, IF(OR(F560='Concert Info'!$C$5, F560='Concert Info'!$C$11), 6, IF(F560='Concert Info'!$C$12, 7)))))))</f>
        <v>2</v>
      </c>
      <c r="I560" s="2">
        <v>2834</v>
      </c>
      <c r="J560" s="2">
        <f>IF('Ticket Prices'!F560='Concert Info'!$C$2,'Concert Info'!$J$2,IF('Ticket Prices'!F560='Concert Info'!$C$3,'Concert Info'!$J$3,IF('Ticket Prices'!F560='Concert Info'!$C$4,'Concert Info'!$J$4,IF('Ticket Prices'!F560='Concert Info'!$C$5,'Concert Info'!$J$5,IF('Ticket Prices'!F560='Concert Info'!$C$6,'Concert Info'!$J$6,IF('Ticket Prices'!F560='Concert Info'!$C$7,'Concert Info'!$J$7,IF('Ticket Prices'!F560='Concert Info'!$C$8,'Concert Info'!$J$8,IF('Ticket Prices'!F560='Concert Info'!$C$9,'Concert Info'!$J$9,IF('Ticket Prices'!F560='Concert Info'!$C$10,'Concert Info'!$J$10,IF('Ticket Prices'!F560='Concert Info'!$C$11,'Concert Info'!$J$11,IF('Ticket Prices'!F560='Concert Info'!$C$12,'Concert Info'!$J$12,IF('Ticket Prices'!F560='Concert Info'!$C$13,'Concert Info'!$J$13,IF('Ticket Prices'!F560='Concert Info'!$C$14,'Concert Info'!$J$14,0)))))))))))))</f>
        <v>2162</v>
      </c>
      <c r="K560" s="31">
        <v>39.5</v>
      </c>
    </row>
    <row r="561" spans="1:11" x14ac:dyDescent="0.25">
      <c r="A561" s="2">
        <v>560</v>
      </c>
      <c r="B561" s="19">
        <v>43894</v>
      </c>
      <c r="C561" s="15">
        <v>438</v>
      </c>
      <c r="D561" s="2" t="s">
        <v>52</v>
      </c>
      <c r="E561" s="2">
        <f t="shared" ref="E561:E624" si="44">IF(D561="Pit", 10, IF(D561="Floor", 9, IF(D561="100A", 8, IF(D561="100B", 6, IF(D561="SuiteA", 7, IF(D561="SuiteB", 5, IF(D561="200A", 4, IF(D561="200B",3,IF(D561="300A", 2, IF(D561="300B", 1, 0))))))))))</f>
        <v>10</v>
      </c>
      <c r="F561" s="2" t="s">
        <v>9</v>
      </c>
      <c r="G561" s="18">
        <f>'Concert Info'!$A$2-'Ticket Prices'!B561</f>
        <v>5</v>
      </c>
      <c r="H561" s="18">
        <f>IF(OR(F561='Concert Info'!$C$6, F561='Concert Info'!$C$13), 5, IF(OR(F561='Concert Info'!$C$2,F561='Concert Info'!$C$7), 1, IF(OR(F561='Concert Info'!$C$3, F561='Concert Info'!$C$10, F561='Concert Info'!$C$14), 2, IF(F561='Concert Info'!$C$8, 3, IF(OR(F561='Concert Info'!$C$4, F561='Concert Info'!$C$9), 4, IF(OR(F561='Concert Info'!$C$5, F561='Concert Info'!$C$11), 6, IF(F561='Concert Info'!$C$12, 7)))))))</f>
        <v>1</v>
      </c>
      <c r="I561" s="2">
        <v>6229</v>
      </c>
      <c r="J561" s="2">
        <f>IF('Ticket Prices'!F561='Concert Info'!$C$2,'Concert Info'!$J$2,IF('Ticket Prices'!F561='Concert Info'!$C$3,'Concert Info'!$J$3,IF('Ticket Prices'!F561='Concert Info'!$C$4,'Concert Info'!$J$4,IF('Ticket Prices'!F561='Concert Info'!$C$5,'Concert Info'!$J$5,IF('Ticket Prices'!F561='Concert Info'!$C$6,'Concert Info'!$J$6,IF('Ticket Prices'!F561='Concert Info'!$C$7,'Concert Info'!$J$7,IF('Ticket Prices'!F561='Concert Info'!$C$8,'Concert Info'!$J$8,IF('Ticket Prices'!F561='Concert Info'!$C$9,'Concert Info'!$J$9,IF('Ticket Prices'!F561='Concert Info'!$C$10,'Concert Info'!$J$10,IF('Ticket Prices'!F561='Concert Info'!$C$11,'Concert Info'!$J$11,IF('Ticket Prices'!F561='Concert Info'!$C$12,'Concert Info'!$J$12,IF('Ticket Prices'!F561='Concert Info'!$C$13,'Concert Info'!$J$13,IF('Ticket Prices'!F561='Concert Info'!$C$14,'Concert Info'!$J$14,0)))))))))))))</f>
        <v>1428</v>
      </c>
      <c r="K561" s="31">
        <f t="shared" ref="K561:K565" si="45">IF(OR(D561="Pit", D561 = "Floor", D561 = "100A"), 145.5, IF(OR(D561="100B", D561="300A"), 95.5, 65.5))</f>
        <v>145.5</v>
      </c>
    </row>
    <row r="562" spans="1:11" x14ac:dyDescent="0.25">
      <c r="A562" s="2">
        <v>561</v>
      </c>
      <c r="B562" s="19">
        <v>43894</v>
      </c>
      <c r="C562" s="15">
        <v>523</v>
      </c>
      <c r="D562" s="2" t="s">
        <v>55</v>
      </c>
      <c r="E562" s="2">
        <f t="shared" si="44"/>
        <v>8</v>
      </c>
      <c r="F562" s="2" t="s">
        <v>9</v>
      </c>
      <c r="G562" s="18">
        <f>'Concert Info'!$A$2-'Ticket Prices'!B562</f>
        <v>5</v>
      </c>
      <c r="H562" s="18">
        <f>IF(OR(F562='Concert Info'!$C$6, F562='Concert Info'!$C$13), 5, IF(OR(F562='Concert Info'!$C$2,F562='Concert Info'!$C$7), 1, IF(OR(F562='Concert Info'!$C$3, F562='Concert Info'!$C$10, F562='Concert Info'!$C$14), 2, IF(F562='Concert Info'!$C$8, 3, IF(OR(F562='Concert Info'!$C$4, F562='Concert Info'!$C$9), 4, IF(OR(F562='Concert Info'!$C$5, F562='Concert Info'!$C$11), 6, IF(F562='Concert Info'!$C$12, 7)))))))</f>
        <v>1</v>
      </c>
      <c r="I562" s="2">
        <v>6229</v>
      </c>
      <c r="J562" s="2">
        <f>IF('Ticket Prices'!F562='Concert Info'!$C$2,'Concert Info'!$J$2,IF('Ticket Prices'!F562='Concert Info'!$C$3,'Concert Info'!$J$3,IF('Ticket Prices'!F562='Concert Info'!$C$4,'Concert Info'!$J$4,IF('Ticket Prices'!F562='Concert Info'!$C$5,'Concert Info'!$J$5,IF('Ticket Prices'!F562='Concert Info'!$C$6,'Concert Info'!$J$6,IF('Ticket Prices'!F562='Concert Info'!$C$7,'Concert Info'!$J$7,IF('Ticket Prices'!F562='Concert Info'!$C$8,'Concert Info'!$J$8,IF('Ticket Prices'!F562='Concert Info'!$C$9,'Concert Info'!$J$9,IF('Ticket Prices'!F562='Concert Info'!$C$10,'Concert Info'!$J$10,IF('Ticket Prices'!F562='Concert Info'!$C$11,'Concert Info'!$J$11,IF('Ticket Prices'!F562='Concert Info'!$C$12,'Concert Info'!$J$12,IF('Ticket Prices'!F562='Concert Info'!$C$13,'Concert Info'!$J$13,IF('Ticket Prices'!F562='Concert Info'!$C$14,'Concert Info'!$J$14,0)))))))))))))</f>
        <v>1428</v>
      </c>
      <c r="K562" s="31">
        <f t="shared" si="45"/>
        <v>145.5</v>
      </c>
    </row>
    <row r="563" spans="1:11" x14ac:dyDescent="0.25">
      <c r="A563" s="2">
        <v>562</v>
      </c>
      <c r="B563" s="19">
        <v>43894</v>
      </c>
      <c r="C563" s="15">
        <v>432</v>
      </c>
      <c r="D563" s="2" t="s">
        <v>56</v>
      </c>
      <c r="E563" s="2">
        <f t="shared" si="44"/>
        <v>6</v>
      </c>
      <c r="F563" s="2" t="s">
        <v>9</v>
      </c>
      <c r="G563" s="18">
        <f>'Concert Info'!$A$2-'Ticket Prices'!B563</f>
        <v>5</v>
      </c>
      <c r="H563" s="18">
        <f>IF(OR(F563='Concert Info'!$C$6, F563='Concert Info'!$C$13), 5, IF(OR(F563='Concert Info'!$C$2,F563='Concert Info'!$C$7), 1, IF(OR(F563='Concert Info'!$C$3, F563='Concert Info'!$C$10, F563='Concert Info'!$C$14), 2, IF(F563='Concert Info'!$C$8, 3, IF(OR(F563='Concert Info'!$C$4, F563='Concert Info'!$C$9), 4, IF(OR(F563='Concert Info'!$C$5, F563='Concert Info'!$C$11), 6, IF(F563='Concert Info'!$C$12, 7)))))))</f>
        <v>1</v>
      </c>
      <c r="I563" s="2">
        <v>6229</v>
      </c>
      <c r="J563" s="2">
        <f>IF('Ticket Prices'!F563='Concert Info'!$C$2,'Concert Info'!$J$2,IF('Ticket Prices'!F563='Concert Info'!$C$3,'Concert Info'!$J$3,IF('Ticket Prices'!F563='Concert Info'!$C$4,'Concert Info'!$J$4,IF('Ticket Prices'!F563='Concert Info'!$C$5,'Concert Info'!$J$5,IF('Ticket Prices'!F563='Concert Info'!$C$6,'Concert Info'!$J$6,IF('Ticket Prices'!F563='Concert Info'!$C$7,'Concert Info'!$J$7,IF('Ticket Prices'!F563='Concert Info'!$C$8,'Concert Info'!$J$8,IF('Ticket Prices'!F563='Concert Info'!$C$9,'Concert Info'!$J$9,IF('Ticket Prices'!F563='Concert Info'!$C$10,'Concert Info'!$J$10,IF('Ticket Prices'!F563='Concert Info'!$C$11,'Concert Info'!$J$11,IF('Ticket Prices'!F563='Concert Info'!$C$12,'Concert Info'!$J$12,IF('Ticket Prices'!F563='Concert Info'!$C$13,'Concert Info'!$J$13,IF('Ticket Prices'!F563='Concert Info'!$C$14,'Concert Info'!$J$14,0)))))))))))))</f>
        <v>1428</v>
      </c>
      <c r="K563" s="31">
        <f t="shared" si="45"/>
        <v>95.5</v>
      </c>
    </row>
    <row r="564" spans="1:11" x14ac:dyDescent="0.25">
      <c r="A564" s="2">
        <v>563</v>
      </c>
      <c r="B564" s="19">
        <v>43894</v>
      </c>
      <c r="C564" s="15">
        <v>225</v>
      </c>
      <c r="D564" s="2" t="s">
        <v>60</v>
      </c>
      <c r="E564" s="2">
        <f t="shared" si="44"/>
        <v>2</v>
      </c>
      <c r="F564" s="2" t="s">
        <v>9</v>
      </c>
      <c r="G564" s="18">
        <f>'Concert Info'!$A$2-'Ticket Prices'!B564</f>
        <v>5</v>
      </c>
      <c r="H564" s="18">
        <f>IF(OR(F564='Concert Info'!$C$6, F564='Concert Info'!$C$13), 5, IF(OR(F564='Concert Info'!$C$2,F564='Concert Info'!$C$7), 1, IF(OR(F564='Concert Info'!$C$3, F564='Concert Info'!$C$10, F564='Concert Info'!$C$14), 2, IF(F564='Concert Info'!$C$8, 3, IF(OR(F564='Concert Info'!$C$4, F564='Concert Info'!$C$9), 4, IF(OR(F564='Concert Info'!$C$5, F564='Concert Info'!$C$11), 6, IF(F564='Concert Info'!$C$12, 7)))))))</f>
        <v>1</v>
      </c>
      <c r="I564" s="2">
        <v>6229</v>
      </c>
      <c r="J564" s="2">
        <f>IF('Ticket Prices'!F564='Concert Info'!$C$2,'Concert Info'!$J$2,IF('Ticket Prices'!F564='Concert Info'!$C$3,'Concert Info'!$J$3,IF('Ticket Prices'!F564='Concert Info'!$C$4,'Concert Info'!$J$4,IF('Ticket Prices'!F564='Concert Info'!$C$5,'Concert Info'!$J$5,IF('Ticket Prices'!F564='Concert Info'!$C$6,'Concert Info'!$J$6,IF('Ticket Prices'!F564='Concert Info'!$C$7,'Concert Info'!$J$7,IF('Ticket Prices'!F564='Concert Info'!$C$8,'Concert Info'!$J$8,IF('Ticket Prices'!F564='Concert Info'!$C$9,'Concert Info'!$J$9,IF('Ticket Prices'!F564='Concert Info'!$C$10,'Concert Info'!$J$10,IF('Ticket Prices'!F564='Concert Info'!$C$11,'Concert Info'!$J$11,IF('Ticket Prices'!F564='Concert Info'!$C$12,'Concert Info'!$J$12,IF('Ticket Prices'!F564='Concert Info'!$C$13,'Concert Info'!$J$13,IF('Ticket Prices'!F564='Concert Info'!$C$14,'Concert Info'!$J$14,0)))))))))))))</f>
        <v>1428</v>
      </c>
      <c r="K564" s="31">
        <f t="shared" si="45"/>
        <v>95.5</v>
      </c>
    </row>
    <row r="565" spans="1:11" x14ac:dyDescent="0.25">
      <c r="A565" s="2">
        <v>564</v>
      </c>
      <c r="B565" s="19">
        <v>43894</v>
      </c>
      <c r="C565" s="15">
        <v>250</v>
      </c>
      <c r="D565" s="2" t="s">
        <v>59</v>
      </c>
      <c r="E565" s="2">
        <f t="shared" si="44"/>
        <v>1</v>
      </c>
      <c r="F565" s="2" t="s">
        <v>9</v>
      </c>
      <c r="G565" s="18">
        <f>'Concert Info'!$A$2-'Ticket Prices'!B565</f>
        <v>5</v>
      </c>
      <c r="H565" s="18">
        <f>IF(OR(F565='Concert Info'!$C$6, F565='Concert Info'!$C$13), 5, IF(OR(F565='Concert Info'!$C$2,F565='Concert Info'!$C$7), 1, IF(OR(F565='Concert Info'!$C$3, F565='Concert Info'!$C$10, F565='Concert Info'!$C$14), 2, IF(F565='Concert Info'!$C$8, 3, IF(OR(F565='Concert Info'!$C$4, F565='Concert Info'!$C$9), 4, IF(OR(F565='Concert Info'!$C$5, F565='Concert Info'!$C$11), 6, IF(F565='Concert Info'!$C$12, 7)))))))</f>
        <v>1</v>
      </c>
      <c r="I565" s="2">
        <v>6229</v>
      </c>
      <c r="J565" s="2">
        <f>IF('Ticket Prices'!F565='Concert Info'!$C$2,'Concert Info'!$J$2,IF('Ticket Prices'!F565='Concert Info'!$C$3,'Concert Info'!$J$3,IF('Ticket Prices'!F565='Concert Info'!$C$4,'Concert Info'!$J$4,IF('Ticket Prices'!F565='Concert Info'!$C$5,'Concert Info'!$J$5,IF('Ticket Prices'!F565='Concert Info'!$C$6,'Concert Info'!$J$6,IF('Ticket Prices'!F565='Concert Info'!$C$7,'Concert Info'!$J$7,IF('Ticket Prices'!F565='Concert Info'!$C$8,'Concert Info'!$J$8,IF('Ticket Prices'!F565='Concert Info'!$C$9,'Concert Info'!$J$9,IF('Ticket Prices'!F565='Concert Info'!$C$10,'Concert Info'!$J$10,IF('Ticket Prices'!F565='Concert Info'!$C$11,'Concert Info'!$J$11,IF('Ticket Prices'!F565='Concert Info'!$C$12,'Concert Info'!$J$12,IF('Ticket Prices'!F565='Concert Info'!$C$13,'Concert Info'!$J$13,IF('Ticket Prices'!F565='Concert Info'!$C$14,'Concert Info'!$J$14,0)))))))))))))</f>
        <v>1428</v>
      </c>
      <c r="K565" s="31">
        <f t="shared" si="45"/>
        <v>65.5</v>
      </c>
    </row>
    <row r="566" spans="1:11" x14ac:dyDescent="0.25">
      <c r="A566" s="2">
        <v>565</v>
      </c>
      <c r="B566" s="19">
        <v>43894</v>
      </c>
      <c r="C566" s="15">
        <v>404</v>
      </c>
      <c r="D566" s="2" t="s">
        <v>52</v>
      </c>
      <c r="E566" s="2">
        <f t="shared" si="44"/>
        <v>10</v>
      </c>
      <c r="F566" s="2" t="s">
        <v>16</v>
      </c>
      <c r="G566" s="18">
        <f>'Concert Info'!$A$3-'Ticket Prices'!B566</f>
        <v>6</v>
      </c>
      <c r="H566" s="18">
        <f>IF(OR(F566='Concert Info'!$C$6, F566='Concert Info'!$C$13), 5, IF(OR(F566='Concert Info'!$C$2,F566='Concert Info'!$C$7), 1, IF(OR(F566='Concert Info'!$C$3, F566='Concert Info'!$C$10, F566='Concert Info'!$C$14), 2, IF(F566='Concert Info'!$C$8, 3, IF(OR(F566='Concert Info'!$C$4, F566='Concert Info'!$C$9), 4, IF(OR(F566='Concert Info'!$C$5, F566='Concert Info'!$C$11), 6, IF(F566='Concert Info'!$C$12, 7)))))))</f>
        <v>2</v>
      </c>
      <c r="I566" s="2">
        <v>9101</v>
      </c>
      <c r="J566" s="2">
        <f>IF('Ticket Prices'!F566='Concert Info'!$C$2,'Concert Info'!$J$2,IF('Ticket Prices'!F566='Concert Info'!$C$3,'Concert Info'!$J$3,IF('Ticket Prices'!F566='Concert Info'!$C$4,'Concert Info'!$J$4,IF('Ticket Prices'!F566='Concert Info'!$C$5,'Concert Info'!$J$5,IF('Ticket Prices'!F566='Concert Info'!$C$6,'Concert Info'!$J$6,IF('Ticket Prices'!F566='Concert Info'!$C$7,'Concert Info'!$J$7,IF('Ticket Prices'!F566='Concert Info'!$C$8,'Concert Info'!$J$8,IF('Ticket Prices'!F566='Concert Info'!$C$9,'Concert Info'!$J$9,IF('Ticket Prices'!F566='Concert Info'!$C$10,'Concert Info'!$J$10,IF('Ticket Prices'!F566='Concert Info'!$C$11,'Concert Info'!$J$11,IF('Ticket Prices'!F566='Concert Info'!$C$12,'Concert Info'!$J$12,IF('Ticket Prices'!F566='Concert Info'!$C$13,'Concert Info'!$J$13,IF('Ticket Prices'!F566='Concert Info'!$C$14,'Concert Info'!$J$14,0)))))))))))))</f>
        <v>519</v>
      </c>
      <c r="K566" s="31">
        <f t="shared" ref="K566:K572" si="46">IF(OR(D566="200A", D566="200B"), 96.5, 146)</f>
        <v>146</v>
      </c>
    </row>
    <row r="567" spans="1:11" x14ac:dyDescent="0.25">
      <c r="A567" s="2">
        <v>566</v>
      </c>
      <c r="B567" s="19">
        <v>43894</v>
      </c>
      <c r="C567" s="15">
        <v>371</v>
      </c>
      <c r="D567" s="2" t="s">
        <v>55</v>
      </c>
      <c r="E567" s="2">
        <f t="shared" si="44"/>
        <v>8</v>
      </c>
      <c r="F567" s="2" t="s">
        <v>16</v>
      </c>
      <c r="G567" s="18">
        <f>'Concert Info'!$A$3-'Ticket Prices'!B567</f>
        <v>6</v>
      </c>
      <c r="H567" s="18">
        <f>IF(OR(F567='Concert Info'!$C$6, F567='Concert Info'!$C$13), 5, IF(OR(F567='Concert Info'!$C$2,F567='Concert Info'!$C$7), 1, IF(OR(F567='Concert Info'!$C$3, F567='Concert Info'!$C$10, F567='Concert Info'!$C$14), 2, IF(F567='Concert Info'!$C$8, 3, IF(OR(F567='Concert Info'!$C$4, F567='Concert Info'!$C$9), 4, IF(OR(F567='Concert Info'!$C$5, F567='Concert Info'!$C$11), 6, IF(F567='Concert Info'!$C$12, 7)))))))</f>
        <v>2</v>
      </c>
      <c r="I567" s="2">
        <v>9101</v>
      </c>
      <c r="J567" s="2">
        <f>IF('Ticket Prices'!F567='Concert Info'!$C$2,'Concert Info'!$J$2,IF('Ticket Prices'!F567='Concert Info'!$C$3,'Concert Info'!$J$3,IF('Ticket Prices'!F567='Concert Info'!$C$4,'Concert Info'!$J$4,IF('Ticket Prices'!F567='Concert Info'!$C$5,'Concert Info'!$J$5,IF('Ticket Prices'!F567='Concert Info'!$C$6,'Concert Info'!$J$6,IF('Ticket Prices'!F567='Concert Info'!$C$7,'Concert Info'!$J$7,IF('Ticket Prices'!F567='Concert Info'!$C$8,'Concert Info'!$J$8,IF('Ticket Prices'!F567='Concert Info'!$C$9,'Concert Info'!$J$9,IF('Ticket Prices'!F567='Concert Info'!$C$10,'Concert Info'!$J$10,IF('Ticket Prices'!F567='Concert Info'!$C$11,'Concert Info'!$J$11,IF('Ticket Prices'!F567='Concert Info'!$C$12,'Concert Info'!$J$12,IF('Ticket Prices'!F567='Concert Info'!$C$13,'Concert Info'!$J$13,IF('Ticket Prices'!F567='Concert Info'!$C$14,'Concert Info'!$J$14,0)))))))))))))</f>
        <v>519</v>
      </c>
      <c r="K567" s="31">
        <f t="shared" si="46"/>
        <v>146</v>
      </c>
    </row>
    <row r="568" spans="1:11" x14ac:dyDescent="0.25">
      <c r="A568" s="2">
        <v>567</v>
      </c>
      <c r="B568" s="19">
        <v>43894</v>
      </c>
      <c r="C568" s="15">
        <v>389</v>
      </c>
      <c r="D568" s="2" t="s">
        <v>56</v>
      </c>
      <c r="E568" s="2">
        <f t="shared" si="44"/>
        <v>6</v>
      </c>
      <c r="F568" s="2" t="s">
        <v>16</v>
      </c>
      <c r="G568" s="18">
        <f>'Concert Info'!$A$3-'Ticket Prices'!B568</f>
        <v>6</v>
      </c>
      <c r="H568" s="18">
        <f>IF(OR(F568='Concert Info'!$C$6, F568='Concert Info'!$C$13), 5, IF(OR(F568='Concert Info'!$C$2,F568='Concert Info'!$C$7), 1, IF(OR(F568='Concert Info'!$C$3, F568='Concert Info'!$C$10, F568='Concert Info'!$C$14), 2, IF(F568='Concert Info'!$C$8, 3, IF(OR(F568='Concert Info'!$C$4, F568='Concert Info'!$C$9), 4, IF(OR(F568='Concert Info'!$C$5, F568='Concert Info'!$C$11), 6, IF(F568='Concert Info'!$C$12, 7)))))))</f>
        <v>2</v>
      </c>
      <c r="I568" s="2">
        <v>9101</v>
      </c>
      <c r="J568" s="2">
        <f>IF('Ticket Prices'!F568='Concert Info'!$C$2,'Concert Info'!$J$2,IF('Ticket Prices'!F568='Concert Info'!$C$3,'Concert Info'!$J$3,IF('Ticket Prices'!F568='Concert Info'!$C$4,'Concert Info'!$J$4,IF('Ticket Prices'!F568='Concert Info'!$C$5,'Concert Info'!$J$5,IF('Ticket Prices'!F568='Concert Info'!$C$6,'Concert Info'!$J$6,IF('Ticket Prices'!F568='Concert Info'!$C$7,'Concert Info'!$J$7,IF('Ticket Prices'!F568='Concert Info'!$C$8,'Concert Info'!$J$8,IF('Ticket Prices'!F568='Concert Info'!$C$9,'Concert Info'!$J$9,IF('Ticket Prices'!F568='Concert Info'!$C$10,'Concert Info'!$J$10,IF('Ticket Prices'!F568='Concert Info'!$C$11,'Concert Info'!$J$11,IF('Ticket Prices'!F568='Concert Info'!$C$12,'Concert Info'!$J$12,IF('Ticket Prices'!F568='Concert Info'!$C$13,'Concert Info'!$J$13,IF('Ticket Prices'!F568='Concert Info'!$C$14,'Concert Info'!$J$14,0)))))))))))))</f>
        <v>519</v>
      </c>
      <c r="K568" s="31">
        <f t="shared" si="46"/>
        <v>146</v>
      </c>
    </row>
    <row r="569" spans="1:11" x14ac:dyDescent="0.25">
      <c r="A569" s="2">
        <v>568</v>
      </c>
      <c r="B569" s="19">
        <v>43894</v>
      </c>
      <c r="C569" s="15">
        <v>354</v>
      </c>
      <c r="D569" s="2" t="s">
        <v>68</v>
      </c>
      <c r="E569" s="2">
        <f t="shared" si="44"/>
        <v>7</v>
      </c>
      <c r="F569" s="2" t="s">
        <v>16</v>
      </c>
      <c r="G569" s="18">
        <f>'Concert Info'!$A$3-'Ticket Prices'!B569</f>
        <v>6</v>
      </c>
      <c r="H569" s="18">
        <f>IF(OR(F569='Concert Info'!$C$6, F569='Concert Info'!$C$13), 5, IF(OR(F569='Concert Info'!$C$2,F569='Concert Info'!$C$7), 1, IF(OR(F569='Concert Info'!$C$3, F569='Concert Info'!$C$10, F569='Concert Info'!$C$14), 2, IF(F569='Concert Info'!$C$8, 3, IF(OR(F569='Concert Info'!$C$4, F569='Concert Info'!$C$9), 4, IF(OR(F569='Concert Info'!$C$5, F569='Concert Info'!$C$11), 6, IF(F569='Concert Info'!$C$12, 7)))))))</f>
        <v>2</v>
      </c>
      <c r="I569" s="2">
        <v>9101</v>
      </c>
      <c r="J569" s="2">
        <f>IF('Ticket Prices'!F569='Concert Info'!$C$2,'Concert Info'!$J$2,IF('Ticket Prices'!F569='Concert Info'!$C$3,'Concert Info'!$J$3,IF('Ticket Prices'!F569='Concert Info'!$C$4,'Concert Info'!$J$4,IF('Ticket Prices'!F569='Concert Info'!$C$5,'Concert Info'!$J$5,IF('Ticket Prices'!F569='Concert Info'!$C$6,'Concert Info'!$J$6,IF('Ticket Prices'!F569='Concert Info'!$C$7,'Concert Info'!$J$7,IF('Ticket Prices'!F569='Concert Info'!$C$8,'Concert Info'!$J$8,IF('Ticket Prices'!F569='Concert Info'!$C$9,'Concert Info'!$J$9,IF('Ticket Prices'!F569='Concert Info'!$C$10,'Concert Info'!$J$10,IF('Ticket Prices'!F569='Concert Info'!$C$11,'Concert Info'!$J$11,IF('Ticket Prices'!F569='Concert Info'!$C$12,'Concert Info'!$J$12,IF('Ticket Prices'!F569='Concert Info'!$C$13,'Concert Info'!$J$13,IF('Ticket Prices'!F569='Concert Info'!$C$14,'Concert Info'!$J$14,0)))))))))))))</f>
        <v>519</v>
      </c>
      <c r="K569" s="31">
        <f t="shared" si="46"/>
        <v>146</v>
      </c>
    </row>
    <row r="570" spans="1:11" x14ac:dyDescent="0.25">
      <c r="A570" s="2">
        <v>569</v>
      </c>
      <c r="B570" s="19">
        <v>43894</v>
      </c>
      <c r="C570" s="15">
        <v>275</v>
      </c>
      <c r="D570" s="2" t="s">
        <v>69</v>
      </c>
      <c r="E570" s="2">
        <f t="shared" si="44"/>
        <v>5</v>
      </c>
      <c r="F570" s="2" t="s">
        <v>16</v>
      </c>
      <c r="G570" s="18">
        <f>'Concert Info'!$A$3-'Ticket Prices'!B570</f>
        <v>6</v>
      </c>
      <c r="H570" s="18">
        <f>IF(OR(F570='Concert Info'!$C$6, F570='Concert Info'!$C$13), 5, IF(OR(F570='Concert Info'!$C$2,F570='Concert Info'!$C$7), 1, IF(OR(F570='Concert Info'!$C$3, F570='Concert Info'!$C$10, F570='Concert Info'!$C$14), 2, IF(F570='Concert Info'!$C$8, 3, IF(OR(F570='Concert Info'!$C$4, F570='Concert Info'!$C$9), 4, IF(OR(F570='Concert Info'!$C$5, F570='Concert Info'!$C$11), 6, IF(F570='Concert Info'!$C$12, 7)))))))</f>
        <v>2</v>
      </c>
      <c r="I570" s="2">
        <v>9101</v>
      </c>
      <c r="J570" s="2">
        <f>IF('Ticket Prices'!F570='Concert Info'!$C$2,'Concert Info'!$J$2,IF('Ticket Prices'!F570='Concert Info'!$C$3,'Concert Info'!$J$3,IF('Ticket Prices'!F570='Concert Info'!$C$4,'Concert Info'!$J$4,IF('Ticket Prices'!F570='Concert Info'!$C$5,'Concert Info'!$J$5,IF('Ticket Prices'!F570='Concert Info'!$C$6,'Concert Info'!$J$6,IF('Ticket Prices'!F570='Concert Info'!$C$7,'Concert Info'!$J$7,IF('Ticket Prices'!F570='Concert Info'!$C$8,'Concert Info'!$J$8,IF('Ticket Prices'!F570='Concert Info'!$C$9,'Concert Info'!$J$9,IF('Ticket Prices'!F570='Concert Info'!$C$10,'Concert Info'!$J$10,IF('Ticket Prices'!F570='Concert Info'!$C$11,'Concert Info'!$J$11,IF('Ticket Prices'!F570='Concert Info'!$C$12,'Concert Info'!$J$12,IF('Ticket Prices'!F570='Concert Info'!$C$13,'Concert Info'!$J$13,IF('Ticket Prices'!F570='Concert Info'!$C$14,'Concert Info'!$J$14,0)))))))))))))</f>
        <v>519</v>
      </c>
      <c r="K570" s="31">
        <f t="shared" si="46"/>
        <v>146</v>
      </c>
    </row>
    <row r="571" spans="1:11" x14ac:dyDescent="0.25">
      <c r="A571" s="2">
        <v>570</v>
      </c>
      <c r="B571" s="19">
        <v>43894</v>
      </c>
      <c r="C571" s="15">
        <v>234</v>
      </c>
      <c r="D571" s="2" t="s">
        <v>57</v>
      </c>
      <c r="E571" s="2">
        <f t="shared" si="44"/>
        <v>4</v>
      </c>
      <c r="F571" s="2" t="s">
        <v>16</v>
      </c>
      <c r="G571" s="18">
        <f>'Concert Info'!$A$3-'Ticket Prices'!B571</f>
        <v>6</v>
      </c>
      <c r="H571" s="18">
        <f>IF(OR(F571='Concert Info'!$C$6, F571='Concert Info'!$C$13), 5, IF(OR(F571='Concert Info'!$C$2,F571='Concert Info'!$C$7), 1, IF(OR(F571='Concert Info'!$C$3, F571='Concert Info'!$C$10, F571='Concert Info'!$C$14), 2, IF(F571='Concert Info'!$C$8, 3, IF(OR(F571='Concert Info'!$C$4, F571='Concert Info'!$C$9), 4, IF(OR(F571='Concert Info'!$C$5, F571='Concert Info'!$C$11), 6, IF(F571='Concert Info'!$C$12, 7)))))))</f>
        <v>2</v>
      </c>
      <c r="I571" s="2">
        <v>9101</v>
      </c>
      <c r="J571" s="2">
        <f>IF('Ticket Prices'!F571='Concert Info'!$C$2,'Concert Info'!$J$2,IF('Ticket Prices'!F571='Concert Info'!$C$3,'Concert Info'!$J$3,IF('Ticket Prices'!F571='Concert Info'!$C$4,'Concert Info'!$J$4,IF('Ticket Prices'!F571='Concert Info'!$C$5,'Concert Info'!$J$5,IF('Ticket Prices'!F571='Concert Info'!$C$6,'Concert Info'!$J$6,IF('Ticket Prices'!F571='Concert Info'!$C$7,'Concert Info'!$J$7,IF('Ticket Prices'!F571='Concert Info'!$C$8,'Concert Info'!$J$8,IF('Ticket Prices'!F571='Concert Info'!$C$9,'Concert Info'!$J$9,IF('Ticket Prices'!F571='Concert Info'!$C$10,'Concert Info'!$J$10,IF('Ticket Prices'!F571='Concert Info'!$C$11,'Concert Info'!$J$11,IF('Ticket Prices'!F571='Concert Info'!$C$12,'Concert Info'!$J$12,IF('Ticket Prices'!F571='Concert Info'!$C$13,'Concert Info'!$J$13,IF('Ticket Prices'!F571='Concert Info'!$C$14,'Concert Info'!$J$14,0)))))))))))))</f>
        <v>519</v>
      </c>
      <c r="K571" s="31">
        <f t="shared" si="46"/>
        <v>96.5</v>
      </c>
    </row>
    <row r="572" spans="1:11" x14ac:dyDescent="0.25">
      <c r="A572" s="2">
        <v>571</v>
      </c>
      <c r="B572" s="19">
        <v>43894</v>
      </c>
      <c r="C572" s="15">
        <v>229</v>
      </c>
      <c r="D572" s="2" t="s">
        <v>58</v>
      </c>
      <c r="E572" s="2">
        <f t="shared" si="44"/>
        <v>3</v>
      </c>
      <c r="F572" s="2" t="s">
        <v>16</v>
      </c>
      <c r="G572" s="18">
        <f>'Concert Info'!$A$3-'Ticket Prices'!B572</f>
        <v>6</v>
      </c>
      <c r="H572" s="18">
        <f>IF(OR(F572='Concert Info'!$C$6, F572='Concert Info'!$C$13), 5, IF(OR(F572='Concert Info'!$C$2,F572='Concert Info'!$C$7), 1, IF(OR(F572='Concert Info'!$C$3, F572='Concert Info'!$C$10, F572='Concert Info'!$C$14), 2, IF(F572='Concert Info'!$C$8, 3, IF(OR(F572='Concert Info'!$C$4, F572='Concert Info'!$C$9), 4, IF(OR(F572='Concert Info'!$C$5, F572='Concert Info'!$C$11), 6, IF(F572='Concert Info'!$C$12, 7)))))))</f>
        <v>2</v>
      </c>
      <c r="I572" s="2">
        <v>9101</v>
      </c>
      <c r="J572" s="2">
        <f>IF('Ticket Prices'!F572='Concert Info'!$C$2,'Concert Info'!$J$2,IF('Ticket Prices'!F572='Concert Info'!$C$3,'Concert Info'!$J$3,IF('Ticket Prices'!F572='Concert Info'!$C$4,'Concert Info'!$J$4,IF('Ticket Prices'!F572='Concert Info'!$C$5,'Concert Info'!$J$5,IF('Ticket Prices'!F572='Concert Info'!$C$6,'Concert Info'!$J$6,IF('Ticket Prices'!F572='Concert Info'!$C$7,'Concert Info'!$J$7,IF('Ticket Prices'!F572='Concert Info'!$C$8,'Concert Info'!$J$8,IF('Ticket Prices'!F572='Concert Info'!$C$9,'Concert Info'!$J$9,IF('Ticket Prices'!F572='Concert Info'!$C$10,'Concert Info'!$J$10,IF('Ticket Prices'!F572='Concert Info'!$C$11,'Concert Info'!$J$11,IF('Ticket Prices'!F572='Concert Info'!$C$12,'Concert Info'!$J$12,IF('Ticket Prices'!F572='Concert Info'!$C$13,'Concert Info'!$J$13,IF('Ticket Prices'!F572='Concert Info'!$C$14,'Concert Info'!$J$14,0)))))))))))))</f>
        <v>519</v>
      </c>
      <c r="K572" s="31">
        <f t="shared" si="46"/>
        <v>96.5</v>
      </c>
    </row>
    <row r="573" spans="1:11" x14ac:dyDescent="0.25">
      <c r="A573" s="2">
        <v>572</v>
      </c>
      <c r="B573" s="19">
        <v>43894</v>
      </c>
      <c r="C573" s="15">
        <v>342</v>
      </c>
      <c r="D573" s="2" t="s">
        <v>52</v>
      </c>
      <c r="E573" s="2">
        <f t="shared" si="44"/>
        <v>10</v>
      </c>
      <c r="F573" s="2" t="s">
        <v>18</v>
      </c>
      <c r="G573" s="18">
        <f>'Concert Info'!$A$4-'Ticket Prices'!B573</f>
        <v>8</v>
      </c>
      <c r="H573" s="18">
        <f>IF(OR(F573='Concert Info'!$C$6, F573='Concert Info'!$C$13), 5, IF(OR(F573='Concert Info'!$C$2,F573='Concert Info'!$C$7), 1, IF(OR(F573='Concert Info'!$C$3, F573='Concert Info'!$C$10, F573='Concert Info'!$C$14), 2, IF(F573='Concert Info'!$C$8, 3, IF(OR(F573='Concert Info'!$C$4, F573='Concert Info'!$C$9), 4, IF(OR(F573='Concert Info'!$C$5, F573='Concert Info'!$C$11), 6, IF(F573='Concert Info'!$C$12, 7)))))))</f>
        <v>4</v>
      </c>
      <c r="I573" s="2">
        <v>6965</v>
      </c>
      <c r="J573" s="2">
        <f>IF('Ticket Prices'!F573='Concert Info'!$C$2,'Concert Info'!$J$2,IF('Ticket Prices'!F573='Concert Info'!$C$3,'Concert Info'!$J$3,IF('Ticket Prices'!F573='Concert Info'!$C$4,'Concert Info'!$J$4,IF('Ticket Prices'!F573='Concert Info'!$C$5,'Concert Info'!$J$5,IF('Ticket Prices'!F573='Concert Info'!$C$6,'Concert Info'!$J$6,IF('Ticket Prices'!F573='Concert Info'!$C$7,'Concert Info'!$J$7,IF('Ticket Prices'!F573='Concert Info'!$C$8,'Concert Info'!$J$8,IF('Ticket Prices'!F573='Concert Info'!$C$9,'Concert Info'!$J$9,IF('Ticket Prices'!F573='Concert Info'!$C$10,'Concert Info'!$J$10,IF('Ticket Prices'!F573='Concert Info'!$C$11,'Concert Info'!$J$11,IF('Ticket Prices'!F573='Concert Info'!$C$12,'Concert Info'!$J$12,IF('Ticket Prices'!F573='Concert Info'!$C$13,'Concert Info'!$J$13,IF('Ticket Prices'!F573='Concert Info'!$C$14,'Concert Info'!$J$14,0)))))))))))))</f>
        <v>148</v>
      </c>
      <c r="K573" s="31">
        <v>125.5</v>
      </c>
    </row>
    <row r="574" spans="1:11" x14ac:dyDescent="0.25">
      <c r="A574" s="2">
        <v>573</v>
      </c>
      <c r="B574" s="19">
        <v>43894</v>
      </c>
      <c r="C574" s="15">
        <v>348</v>
      </c>
      <c r="D574" s="2" t="s">
        <v>55</v>
      </c>
      <c r="E574" s="2">
        <f t="shared" si="44"/>
        <v>8</v>
      </c>
      <c r="F574" s="2" t="s">
        <v>18</v>
      </c>
      <c r="G574" s="18">
        <f>'Concert Info'!$A$4-'Ticket Prices'!B574</f>
        <v>8</v>
      </c>
      <c r="H574" s="18">
        <f>IF(OR(F574='Concert Info'!$C$6, F574='Concert Info'!$C$13), 5, IF(OR(F574='Concert Info'!$C$2,F574='Concert Info'!$C$7), 1, IF(OR(F574='Concert Info'!$C$3, F574='Concert Info'!$C$10, F574='Concert Info'!$C$14), 2, IF(F574='Concert Info'!$C$8, 3, IF(OR(F574='Concert Info'!$C$4, F574='Concert Info'!$C$9), 4, IF(OR(F574='Concert Info'!$C$5, F574='Concert Info'!$C$11), 6, IF(F574='Concert Info'!$C$12, 7)))))))</f>
        <v>4</v>
      </c>
      <c r="I574" s="2">
        <v>6965</v>
      </c>
      <c r="J574" s="2">
        <f>IF('Ticket Prices'!F574='Concert Info'!$C$2,'Concert Info'!$J$2,IF('Ticket Prices'!F574='Concert Info'!$C$3,'Concert Info'!$J$3,IF('Ticket Prices'!F574='Concert Info'!$C$4,'Concert Info'!$J$4,IF('Ticket Prices'!F574='Concert Info'!$C$5,'Concert Info'!$J$5,IF('Ticket Prices'!F574='Concert Info'!$C$6,'Concert Info'!$J$6,IF('Ticket Prices'!F574='Concert Info'!$C$7,'Concert Info'!$J$7,IF('Ticket Prices'!F574='Concert Info'!$C$8,'Concert Info'!$J$8,IF('Ticket Prices'!F574='Concert Info'!$C$9,'Concert Info'!$J$9,IF('Ticket Prices'!F574='Concert Info'!$C$10,'Concert Info'!$J$10,IF('Ticket Prices'!F574='Concert Info'!$C$11,'Concert Info'!$J$11,IF('Ticket Prices'!F574='Concert Info'!$C$12,'Concert Info'!$J$12,IF('Ticket Prices'!F574='Concert Info'!$C$13,'Concert Info'!$J$13,IF('Ticket Prices'!F574='Concert Info'!$C$14,'Concert Info'!$J$14,0)))))))))))))</f>
        <v>148</v>
      </c>
      <c r="K574" s="31">
        <v>125.5</v>
      </c>
    </row>
    <row r="575" spans="1:11" x14ac:dyDescent="0.25">
      <c r="A575" s="2">
        <v>574</v>
      </c>
      <c r="B575" s="19">
        <v>43894</v>
      </c>
      <c r="C575" s="15">
        <v>260</v>
      </c>
      <c r="D575" s="2" t="s">
        <v>56</v>
      </c>
      <c r="E575" s="2">
        <f t="shared" si="44"/>
        <v>6</v>
      </c>
      <c r="F575" s="2" t="s">
        <v>18</v>
      </c>
      <c r="G575" s="18">
        <f>'Concert Info'!$A$4-'Ticket Prices'!B575</f>
        <v>8</v>
      </c>
      <c r="H575" s="18">
        <f>IF(OR(F575='Concert Info'!$C$6, F575='Concert Info'!$C$13), 5, IF(OR(F575='Concert Info'!$C$2,F575='Concert Info'!$C$7), 1, IF(OR(F575='Concert Info'!$C$3, F575='Concert Info'!$C$10, F575='Concert Info'!$C$14), 2, IF(F575='Concert Info'!$C$8, 3, IF(OR(F575='Concert Info'!$C$4, F575='Concert Info'!$C$9), 4, IF(OR(F575='Concert Info'!$C$5, F575='Concert Info'!$C$11), 6, IF(F575='Concert Info'!$C$12, 7)))))))</f>
        <v>4</v>
      </c>
      <c r="I575" s="2">
        <v>6965</v>
      </c>
      <c r="J575" s="2">
        <f>IF('Ticket Prices'!F575='Concert Info'!$C$2,'Concert Info'!$J$2,IF('Ticket Prices'!F575='Concert Info'!$C$3,'Concert Info'!$J$3,IF('Ticket Prices'!F575='Concert Info'!$C$4,'Concert Info'!$J$4,IF('Ticket Prices'!F575='Concert Info'!$C$5,'Concert Info'!$J$5,IF('Ticket Prices'!F575='Concert Info'!$C$6,'Concert Info'!$J$6,IF('Ticket Prices'!F575='Concert Info'!$C$7,'Concert Info'!$J$7,IF('Ticket Prices'!F575='Concert Info'!$C$8,'Concert Info'!$J$8,IF('Ticket Prices'!F575='Concert Info'!$C$9,'Concert Info'!$J$9,IF('Ticket Prices'!F575='Concert Info'!$C$10,'Concert Info'!$J$10,IF('Ticket Prices'!F575='Concert Info'!$C$11,'Concert Info'!$J$11,IF('Ticket Prices'!F575='Concert Info'!$C$12,'Concert Info'!$J$12,IF('Ticket Prices'!F575='Concert Info'!$C$13,'Concert Info'!$J$13,IF('Ticket Prices'!F575='Concert Info'!$C$14,'Concert Info'!$J$14,0)))))))))))))</f>
        <v>148</v>
      </c>
      <c r="K575" s="31">
        <v>125.5</v>
      </c>
    </row>
    <row r="576" spans="1:11" x14ac:dyDescent="0.25">
      <c r="A576" s="2">
        <v>575</v>
      </c>
      <c r="B576" s="19">
        <v>43894</v>
      </c>
      <c r="C576" s="15">
        <v>333</v>
      </c>
      <c r="D576" s="2" t="s">
        <v>57</v>
      </c>
      <c r="E576" s="2">
        <f t="shared" si="44"/>
        <v>4</v>
      </c>
      <c r="F576" s="2" t="s">
        <v>18</v>
      </c>
      <c r="G576" s="18">
        <f>'Concert Info'!$A$4-'Ticket Prices'!B576</f>
        <v>8</v>
      </c>
      <c r="H576" s="18">
        <f>IF(OR(F576='Concert Info'!$C$6, F576='Concert Info'!$C$13), 5, IF(OR(F576='Concert Info'!$C$2,F576='Concert Info'!$C$7), 1, IF(OR(F576='Concert Info'!$C$3, F576='Concert Info'!$C$10, F576='Concert Info'!$C$14), 2, IF(F576='Concert Info'!$C$8, 3, IF(OR(F576='Concert Info'!$C$4, F576='Concert Info'!$C$9), 4, IF(OR(F576='Concert Info'!$C$5, F576='Concert Info'!$C$11), 6, IF(F576='Concert Info'!$C$12, 7)))))))</f>
        <v>4</v>
      </c>
      <c r="I576" s="2">
        <v>6965</v>
      </c>
      <c r="J576" s="2">
        <f>IF('Ticket Prices'!F576='Concert Info'!$C$2,'Concert Info'!$J$2,IF('Ticket Prices'!F576='Concert Info'!$C$3,'Concert Info'!$J$3,IF('Ticket Prices'!F576='Concert Info'!$C$4,'Concert Info'!$J$4,IF('Ticket Prices'!F576='Concert Info'!$C$5,'Concert Info'!$J$5,IF('Ticket Prices'!F576='Concert Info'!$C$6,'Concert Info'!$J$6,IF('Ticket Prices'!F576='Concert Info'!$C$7,'Concert Info'!$J$7,IF('Ticket Prices'!F576='Concert Info'!$C$8,'Concert Info'!$J$8,IF('Ticket Prices'!F576='Concert Info'!$C$9,'Concert Info'!$J$9,IF('Ticket Prices'!F576='Concert Info'!$C$10,'Concert Info'!$J$10,IF('Ticket Prices'!F576='Concert Info'!$C$11,'Concert Info'!$J$11,IF('Ticket Prices'!F576='Concert Info'!$C$12,'Concert Info'!$J$12,IF('Ticket Prices'!F576='Concert Info'!$C$13,'Concert Info'!$J$13,IF('Ticket Prices'!F576='Concert Info'!$C$14,'Concert Info'!$J$14,0)))))))))))))</f>
        <v>148</v>
      </c>
      <c r="K576" s="31">
        <v>96.5</v>
      </c>
    </row>
    <row r="577" spans="1:11" x14ac:dyDescent="0.25">
      <c r="A577" s="2">
        <v>576</v>
      </c>
      <c r="B577" s="19">
        <v>43894</v>
      </c>
      <c r="C577" s="15">
        <v>340</v>
      </c>
      <c r="D577" s="2" t="s">
        <v>58</v>
      </c>
      <c r="E577" s="2">
        <f t="shared" si="44"/>
        <v>3</v>
      </c>
      <c r="F577" s="2" t="s">
        <v>18</v>
      </c>
      <c r="G577" s="18">
        <f>'Concert Info'!$A$4-'Ticket Prices'!B577</f>
        <v>8</v>
      </c>
      <c r="H577" s="18">
        <f>IF(OR(F577='Concert Info'!$C$6, F577='Concert Info'!$C$13), 5, IF(OR(F577='Concert Info'!$C$2,F577='Concert Info'!$C$7), 1, IF(OR(F577='Concert Info'!$C$3, F577='Concert Info'!$C$10, F577='Concert Info'!$C$14), 2, IF(F577='Concert Info'!$C$8, 3, IF(OR(F577='Concert Info'!$C$4, F577='Concert Info'!$C$9), 4, IF(OR(F577='Concert Info'!$C$5, F577='Concert Info'!$C$11), 6, IF(F577='Concert Info'!$C$12, 7)))))))</f>
        <v>4</v>
      </c>
      <c r="I577" s="2">
        <v>6965</v>
      </c>
      <c r="J577" s="2">
        <f>IF('Ticket Prices'!F577='Concert Info'!$C$2,'Concert Info'!$J$2,IF('Ticket Prices'!F577='Concert Info'!$C$3,'Concert Info'!$J$3,IF('Ticket Prices'!F577='Concert Info'!$C$4,'Concert Info'!$J$4,IF('Ticket Prices'!F577='Concert Info'!$C$5,'Concert Info'!$J$5,IF('Ticket Prices'!F577='Concert Info'!$C$6,'Concert Info'!$J$6,IF('Ticket Prices'!F577='Concert Info'!$C$7,'Concert Info'!$J$7,IF('Ticket Prices'!F577='Concert Info'!$C$8,'Concert Info'!$J$8,IF('Ticket Prices'!F577='Concert Info'!$C$9,'Concert Info'!$J$9,IF('Ticket Prices'!F577='Concert Info'!$C$10,'Concert Info'!$J$10,IF('Ticket Prices'!F577='Concert Info'!$C$11,'Concert Info'!$J$11,IF('Ticket Prices'!F577='Concert Info'!$C$12,'Concert Info'!$J$12,IF('Ticket Prices'!F577='Concert Info'!$C$13,'Concert Info'!$J$13,IF('Ticket Prices'!F577='Concert Info'!$C$14,'Concert Info'!$J$14,0)))))))))))))</f>
        <v>148</v>
      </c>
      <c r="K577" s="31">
        <v>96.5</v>
      </c>
    </row>
    <row r="578" spans="1:11" x14ac:dyDescent="0.25">
      <c r="A578" s="2">
        <v>577</v>
      </c>
      <c r="B578" s="19">
        <v>43894</v>
      </c>
      <c r="C578" s="15">
        <v>219</v>
      </c>
      <c r="D578" s="2" t="s">
        <v>60</v>
      </c>
      <c r="E578" s="2">
        <f t="shared" si="44"/>
        <v>2</v>
      </c>
      <c r="F578" s="2" t="s">
        <v>18</v>
      </c>
      <c r="G578" s="18">
        <f>'Concert Info'!$A$4-'Ticket Prices'!B578</f>
        <v>8</v>
      </c>
      <c r="H578" s="18">
        <f>IF(OR(F578='Concert Info'!$C$6, F578='Concert Info'!$C$13), 5, IF(OR(F578='Concert Info'!$C$2,F578='Concert Info'!$C$7), 1, IF(OR(F578='Concert Info'!$C$3, F578='Concert Info'!$C$10, F578='Concert Info'!$C$14), 2, IF(F578='Concert Info'!$C$8, 3, IF(OR(F578='Concert Info'!$C$4, F578='Concert Info'!$C$9), 4, IF(OR(F578='Concert Info'!$C$5, F578='Concert Info'!$C$11), 6, IF(F578='Concert Info'!$C$12, 7)))))))</f>
        <v>4</v>
      </c>
      <c r="I578" s="2">
        <v>6965</v>
      </c>
      <c r="J578" s="2">
        <f>IF('Ticket Prices'!F578='Concert Info'!$C$2,'Concert Info'!$J$2,IF('Ticket Prices'!F578='Concert Info'!$C$3,'Concert Info'!$J$3,IF('Ticket Prices'!F578='Concert Info'!$C$4,'Concert Info'!$J$4,IF('Ticket Prices'!F578='Concert Info'!$C$5,'Concert Info'!$J$5,IF('Ticket Prices'!F578='Concert Info'!$C$6,'Concert Info'!$J$6,IF('Ticket Prices'!F578='Concert Info'!$C$7,'Concert Info'!$J$7,IF('Ticket Prices'!F578='Concert Info'!$C$8,'Concert Info'!$J$8,IF('Ticket Prices'!F578='Concert Info'!$C$9,'Concert Info'!$J$9,IF('Ticket Prices'!F578='Concert Info'!$C$10,'Concert Info'!$J$10,IF('Ticket Prices'!F578='Concert Info'!$C$11,'Concert Info'!$J$11,IF('Ticket Prices'!F578='Concert Info'!$C$12,'Concert Info'!$J$12,IF('Ticket Prices'!F578='Concert Info'!$C$13,'Concert Info'!$J$13,IF('Ticket Prices'!F578='Concert Info'!$C$14,'Concert Info'!$J$14,0)))))))))))))</f>
        <v>148</v>
      </c>
      <c r="K578" s="31">
        <v>36.5</v>
      </c>
    </row>
    <row r="579" spans="1:11" x14ac:dyDescent="0.25">
      <c r="A579" s="2">
        <v>578</v>
      </c>
      <c r="B579" s="19">
        <v>43894</v>
      </c>
      <c r="C579" s="15">
        <v>220</v>
      </c>
      <c r="D579" s="2" t="s">
        <v>59</v>
      </c>
      <c r="E579" s="2">
        <f t="shared" si="44"/>
        <v>1</v>
      </c>
      <c r="F579" s="2" t="s">
        <v>18</v>
      </c>
      <c r="G579" s="18">
        <f>'Concert Info'!$A$4-'Ticket Prices'!B579</f>
        <v>8</v>
      </c>
      <c r="H579" s="18">
        <f>IF(OR(F579='Concert Info'!$C$6, F579='Concert Info'!$C$13), 5, IF(OR(F579='Concert Info'!$C$2,F579='Concert Info'!$C$7), 1, IF(OR(F579='Concert Info'!$C$3, F579='Concert Info'!$C$10, F579='Concert Info'!$C$14), 2, IF(F579='Concert Info'!$C$8, 3, IF(OR(F579='Concert Info'!$C$4, F579='Concert Info'!$C$9), 4, IF(OR(F579='Concert Info'!$C$5, F579='Concert Info'!$C$11), 6, IF(F579='Concert Info'!$C$12, 7)))))))</f>
        <v>4</v>
      </c>
      <c r="I579" s="2">
        <v>6965</v>
      </c>
      <c r="J579" s="2">
        <f>IF('Ticket Prices'!F579='Concert Info'!$C$2,'Concert Info'!$J$2,IF('Ticket Prices'!F579='Concert Info'!$C$3,'Concert Info'!$J$3,IF('Ticket Prices'!F579='Concert Info'!$C$4,'Concert Info'!$J$4,IF('Ticket Prices'!F579='Concert Info'!$C$5,'Concert Info'!$J$5,IF('Ticket Prices'!F579='Concert Info'!$C$6,'Concert Info'!$J$6,IF('Ticket Prices'!F579='Concert Info'!$C$7,'Concert Info'!$J$7,IF('Ticket Prices'!F579='Concert Info'!$C$8,'Concert Info'!$J$8,IF('Ticket Prices'!F579='Concert Info'!$C$9,'Concert Info'!$J$9,IF('Ticket Prices'!F579='Concert Info'!$C$10,'Concert Info'!$J$10,IF('Ticket Prices'!F579='Concert Info'!$C$11,'Concert Info'!$J$11,IF('Ticket Prices'!F579='Concert Info'!$C$12,'Concert Info'!$J$12,IF('Ticket Prices'!F579='Concert Info'!$C$13,'Concert Info'!$J$13,IF('Ticket Prices'!F579='Concert Info'!$C$14,'Concert Info'!$J$14,0)))))))))))))</f>
        <v>148</v>
      </c>
      <c r="K579" s="31">
        <v>36.5</v>
      </c>
    </row>
    <row r="580" spans="1:11" x14ac:dyDescent="0.25">
      <c r="A580" s="2">
        <v>579</v>
      </c>
      <c r="B580" s="19">
        <v>43894</v>
      </c>
      <c r="C580" s="15">
        <v>292</v>
      </c>
      <c r="D580" s="2" t="s">
        <v>52</v>
      </c>
      <c r="E580" s="2">
        <f t="shared" si="44"/>
        <v>10</v>
      </c>
      <c r="F580" s="2" t="s">
        <v>21</v>
      </c>
      <c r="G580" s="18">
        <f>'Concert Info'!$A$5-'Ticket Prices'!B580</f>
        <v>9</v>
      </c>
      <c r="H580" s="18">
        <f>IF(OR(F580='Concert Info'!$C$6, F580='Concert Info'!$C$13), 5, IF(OR(F580='Concert Info'!$C$2,F580='Concert Info'!$C$7), 1, IF(OR(F580='Concert Info'!$C$3, F580='Concert Info'!$C$10, F580='Concert Info'!$C$14), 2, IF(F580='Concert Info'!$C$8, 3, IF(OR(F580='Concert Info'!$C$4, F580='Concert Info'!$C$9), 4, IF(OR(F580='Concert Info'!$C$5, F580='Concert Info'!$C$11), 6, IF(F580='Concert Info'!$C$12, 7)))))))</f>
        <v>6</v>
      </c>
      <c r="I580" s="2">
        <v>8095</v>
      </c>
      <c r="J580" s="2">
        <f>IF('Ticket Prices'!F580='Concert Info'!$C$2,'Concert Info'!$J$2,IF('Ticket Prices'!F580='Concert Info'!$C$3,'Concert Info'!$J$3,IF('Ticket Prices'!F580='Concert Info'!$C$4,'Concert Info'!$J$4,IF('Ticket Prices'!F580='Concert Info'!$C$5,'Concert Info'!$J$5,IF('Ticket Prices'!F580='Concert Info'!$C$6,'Concert Info'!$J$6,IF('Ticket Prices'!F580='Concert Info'!$C$7,'Concert Info'!$J$7,IF('Ticket Prices'!F580='Concert Info'!$C$8,'Concert Info'!$J$8,IF('Ticket Prices'!F580='Concert Info'!$C$9,'Concert Info'!$J$9,IF('Ticket Prices'!F580='Concert Info'!$C$10,'Concert Info'!$J$10,IF('Ticket Prices'!F580='Concert Info'!$C$11,'Concert Info'!$J$11,IF('Ticket Prices'!F580='Concert Info'!$C$12,'Concert Info'!$J$12,IF('Ticket Prices'!F580='Concert Info'!$C$13,'Concert Info'!$J$13,IF('Ticket Prices'!F580='Concert Info'!$C$14,'Concert Info'!$J$14,0)))))))))))))</f>
        <v>401</v>
      </c>
      <c r="K580" s="31">
        <f t="shared" ref="K580:K587" si="47">IF(OR(D580="Pit", D580 ="100A", D580 ="100B"), 149.25, IF(OR(D580="Floor", D580="SuiteA", D580="SuiteB"), 128, 39.4))</f>
        <v>149.25</v>
      </c>
    </row>
    <row r="581" spans="1:11" x14ac:dyDescent="0.25">
      <c r="A581" s="2">
        <v>580</v>
      </c>
      <c r="B581" s="19">
        <v>43894</v>
      </c>
      <c r="C581" s="15">
        <v>303</v>
      </c>
      <c r="D581" s="2" t="s">
        <v>55</v>
      </c>
      <c r="E581" s="2">
        <f t="shared" si="44"/>
        <v>8</v>
      </c>
      <c r="F581" s="2" t="s">
        <v>21</v>
      </c>
      <c r="G581" s="18">
        <f>'Concert Info'!$A$5-'Ticket Prices'!B581</f>
        <v>9</v>
      </c>
      <c r="H581" s="18">
        <f>IF(OR(F581='Concert Info'!$C$6, F581='Concert Info'!$C$13), 5, IF(OR(F581='Concert Info'!$C$2,F581='Concert Info'!$C$7), 1, IF(OR(F581='Concert Info'!$C$3, F581='Concert Info'!$C$10, F581='Concert Info'!$C$14), 2, IF(F581='Concert Info'!$C$8, 3, IF(OR(F581='Concert Info'!$C$4, F581='Concert Info'!$C$9), 4, IF(OR(F581='Concert Info'!$C$5, F581='Concert Info'!$C$11), 6, IF(F581='Concert Info'!$C$12, 7)))))))</f>
        <v>6</v>
      </c>
      <c r="I581" s="2">
        <v>8095</v>
      </c>
      <c r="J581" s="2">
        <f>IF('Ticket Prices'!F581='Concert Info'!$C$2,'Concert Info'!$J$2,IF('Ticket Prices'!F581='Concert Info'!$C$3,'Concert Info'!$J$3,IF('Ticket Prices'!F581='Concert Info'!$C$4,'Concert Info'!$J$4,IF('Ticket Prices'!F581='Concert Info'!$C$5,'Concert Info'!$J$5,IF('Ticket Prices'!F581='Concert Info'!$C$6,'Concert Info'!$J$6,IF('Ticket Prices'!F581='Concert Info'!$C$7,'Concert Info'!$J$7,IF('Ticket Prices'!F581='Concert Info'!$C$8,'Concert Info'!$J$8,IF('Ticket Prices'!F581='Concert Info'!$C$9,'Concert Info'!$J$9,IF('Ticket Prices'!F581='Concert Info'!$C$10,'Concert Info'!$J$10,IF('Ticket Prices'!F581='Concert Info'!$C$11,'Concert Info'!$J$11,IF('Ticket Prices'!F581='Concert Info'!$C$12,'Concert Info'!$J$12,IF('Ticket Prices'!F581='Concert Info'!$C$13,'Concert Info'!$J$13,IF('Ticket Prices'!F581='Concert Info'!$C$14,'Concert Info'!$J$14,0)))))))))))))</f>
        <v>401</v>
      </c>
      <c r="K581" s="31">
        <f t="shared" si="47"/>
        <v>149.25</v>
      </c>
    </row>
    <row r="582" spans="1:11" x14ac:dyDescent="0.25">
      <c r="A582" s="2">
        <v>581</v>
      </c>
      <c r="B582" s="19">
        <v>43894</v>
      </c>
      <c r="C582" s="15">
        <v>266</v>
      </c>
      <c r="D582" s="2" t="s">
        <v>56</v>
      </c>
      <c r="E582" s="2">
        <f t="shared" si="44"/>
        <v>6</v>
      </c>
      <c r="F582" s="2" t="s">
        <v>21</v>
      </c>
      <c r="G582" s="18">
        <f>'Concert Info'!$A$5-'Ticket Prices'!B582</f>
        <v>9</v>
      </c>
      <c r="H582" s="18">
        <f>IF(OR(F582='Concert Info'!$C$6, F582='Concert Info'!$C$13), 5, IF(OR(F582='Concert Info'!$C$2,F582='Concert Info'!$C$7), 1, IF(OR(F582='Concert Info'!$C$3, F582='Concert Info'!$C$10, F582='Concert Info'!$C$14), 2, IF(F582='Concert Info'!$C$8, 3, IF(OR(F582='Concert Info'!$C$4, F582='Concert Info'!$C$9), 4, IF(OR(F582='Concert Info'!$C$5, F582='Concert Info'!$C$11), 6, IF(F582='Concert Info'!$C$12, 7)))))))</f>
        <v>6</v>
      </c>
      <c r="I582" s="2">
        <v>8095</v>
      </c>
      <c r="J582" s="2">
        <f>IF('Ticket Prices'!F582='Concert Info'!$C$2,'Concert Info'!$J$2,IF('Ticket Prices'!F582='Concert Info'!$C$3,'Concert Info'!$J$3,IF('Ticket Prices'!F582='Concert Info'!$C$4,'Concert Info'!$J$4,IF('Ticket Prices'!F582='Concert Info'!$C$5,'Concert Info'!$J$5,IF('Ticket Prices'!F582='Concert Info'!$C$6,'Concert Info'!$J$6,IF('Ticket Prices'!F582='Concert Info'!$C$7,'Concert Info'!$J$7,IF('Ticket Prices'!F582='Concert Info'!$C$8,'Concert Info'!$J$8,IF('Ticket Prices'!F582='Concert Info'!$C$9,'Concert Info'!$J$9,IF('Ticket Prices'!F582='Concert Info'!$C$10,'Concert Info'!$J$10,IF('Ticket Prices'!F582='Concert Info'!$C$11,'Concert Info'!$J$11,IF('Ticket Prices'!F582='Concert Info'!$C$12,'Concert Info'!$J$12,IF('Ticket Prices'!F582='Concert Info'!$C$13,'Concert Info'!$J$13,IF('Ticket Prices'!F582='Concert Info'!$C$14,'Concert Info'!$J$14,0)))))))))))))</f>
        <v>401</v>
      </c>
      <c r="K582" s="31">
        <f t="shared" si="47"/>
        <v>149.25</v>
      </c>
    </row>
    <row r="583" spans="1:11" x14ac:dyDescent="0.25">
      <c r="A583" s="2">
        <v>582</v>
      </c>
      <c r="B583" s="19">
        <v>43894</v>
      </c>
      <c r="C583" s="15">
        <v>356</v>
      </c>
      <c r="D583" s="2" t="s">
        <v>68</v>
      </c>
      <c r="E583" s="2">
        <f t="shared" si="44"/>
        <v>7</v>
      </c>
      <c r="F583" s="2" t="s">
        <v>21</v>
      </c>
      <c r="G583" s="18">
        <f>'Concert Info'!$A$5-'Ticket Prices'!B583</f>
        <v>9</v>
      </c>
      <c r="H583" s="18">
        <f>IF(OR(F583='Concert Info'!$C$6, F583='Concert Info'!$C$13), 5, IF(OR(F583='Concert Info'!$C$2,F583='Concert Info'!$C$7), 1, IF(OR(F583='Concert Info'!$C$3, F583='Concert Info'!$C$10, F583='Concert Info'!$C$14), 2, IF(F583='Concert Info'!$C$8, 3, IF(OR(F583='Concert Info'!$C$4, F583='Concert Info'!$C$9), 4, IF(OR(F583='Concert Info'!$C$5, F583='Concert Info'!$C$11), 6, IF(F583='Concert Info'!$C$12, 7)))))))</f>
        <v>6</v>
      </c>
      <c r="I583" s="2">
        <v>8095</v>
      </c>
      <c r="J583" s="2">
        <f>IF('Ticket Prices'!F583='Concert Info'!$C$2,'Concert Info'!$J$2,IF('Ticket Prices'!F583='Concert Info'!$C$3,'Concert Info'!$J$3,IF('Ticket Prices'!F583='Concert Info'!$C$4,'Concert Info'!$J$4,IF('Ticket Prices'!F583='Concert Info'!$C$5,'Concert Info'!$J$5,IF('Ticket Prices'!F583='Concert Info'!$C$6,'Concert Info'!$J$6,IF('Ticket Prices'!F583='Concert Info'!$C$7,'Concert Info'!$J$7,IF('Ticket Prices'!F583='Concert Info'!$C$8,'Concert Info'!$J$8,IF('Ticket Prices'!F583='Concert Info'!$C$9,'Concert Info'!$J$9,IF('Ticket Prices'!F583='Concert Info'!$C$10,'Concert Info'!$J$10,IF('Ticket Prices'!F583='Concert Info'!$C$11,'Concert Info'!$J$11,IF('Ticket Prices'!F583='Concert Info'!$C$12,'Concert Info'!$J$12,IF('Ticket Prices'!F583='Concert Info'!$C$13,'Concert Info'!$J$13,IF('Ticket Prices'!F583='Concert Info'!$C$14,'Concert Info'!$J$14,0)))))))))))))</f>
        <v>401</v>
      </c>
      <c r="K583" s="31">
        <f t="shared" si="47"/>
        <v>128</v>
      </c>
    </row>
    <row r="584" spans="1:11" x14ac:dyDescent="0.25">
      <c r="A584" s="2">
        <v>583</v>
      </c>
      <c r="B584" s="19">
        <v>43894</v>
      </c>
      <c r="C584" s="15">
        <v>262</v>
      </c>
      <c r="D584" s="2" t="s">
        <v>69</v>
      </c>
      <c r="E584" s="2">
        <f t="shared" si="44"/>
        <v>5</v>
      </c>
      <c r="F584" s="2" t="s">
        <v>21</v>
      </c>
      <c r="G584" s="18">
        <f>'Concert Info'!$A$5-'Ticket Prices'!B584</f>
        <v>9</v>
      </c>
      <c r="H584" s="18">
        <f>IF(OR(F584='Concert Info'!$C$6, F584='Concert Info'!$C$13), 5, IF(OR(F584='Concert Info'!$C$2,F584='Concert Info'!$C$7), 1, IF(OR(F584='Concert Info'!$C$3, F584='Concert Info'!$C$10, F584='Concert Info'!$C$14), 2, IF(F584='Concert Info'!$C$8, 3, IF(OR(F584='Concert Info'!$C$4, F584='Concert Info'!$C$9), 4, IF(OR(F584='Concert Info'!$C$5, F584='Concert Info'!$C$11), 6, IF(F584='Concert Info'!$C$12, 7)))))))</f>
        <v>6</v>
      </c>
      <c r="I584" s="2">
        <v>8095</v>
      </c>
      <c r="J584" s="2">
        <f>IF('Ticket Prices'!F584='Concert Info'!$C$2,'Concert Info'!$J$2,IF('Ticket Prices'!F584='Concert Info'!$C$3,'Concert Info'!$J$3,IF('Ticket Prices'!F584='Concert Info'!$C$4,'Concert Info'!$J$4,IF('Ticket Prices'!F584='Concert Info'!$C$5,'Concert Info'!$J$5,IF('Ticket Prices'!F584='Concert Info'!$C$6,'Concert Info'!$J$6,IF('Ticket Prices'!F584='Concert Info'!$C$7,'Concert Info'!$J$7,IF('Ticket Prices'!F584='Concert Info'!$C$8,'Concert Info'!$J$8,IF('Ticket Prices'!F584='Concert Info'!$C$9,'Concert Info'!$J$9,IF('Ticket Prices'!F584='Concert Info'!$C$10,'Concert Info'!$J$10,IF('Ticket Prices'!F584='Concert Info'!$C$11,'Concert Info'!$J$11,IF('Ticket Prices'!F584='Concert Info'!$C$12,'Concert Info'!$J$12,IF('Ticket Prices'!F584='Concert Info'!$C$13,'Concert Info'!$J$13,IF('Ticket Prices'!F584='Concert Info'!$C$14,'Concert Info'!$J$14,0)))))))))))))</f>
        <v>401</v>
      </c>
      <c r="K584" s="31">
        <f t="shared" si="47"/>
        <v>128</v>
      </c>
    </row>
    <row r="585" spans="1:11" x14ac:dyDescent="0.25">
      <c r="A585" s="2">
        <v>584</v>
      </c>
      <c r="B585" s="19">
        <v>43894</v>
      </c>
      <c r="C585" s="15">
        <v>212</v>
      </c>
      <c r="D585" s="2" t="s">
        <v>57</v>
      </c>
      <c r="E585" s="2">
        <f t="shared" si="44"/>
        <v>4</v>
      </c>
      <c r="F585" s="2" t="s">
        <v>21</v>
      </c>
      <c r="G585" s="18">
        <f>'Concert Info'!$A$5-'Ticket Prices'!B585</f>
        <v>9</v>
      </c>
      <c r="H585" s="18">
        <f>IF(OR(F585='Concert Info'!$C$6, F585='Concert Info'!$C$13), 5, IF(OR(F585='Concert Info'!$C$2,F585='Concert Info'!$C$7), 1, IF(OR(F585='Concert Info'!$C$3, F585='Concert Info'!$C$10, F585='Concert Info'!$C$14), 2, IF(F585='Concert Info'!$C$8, 3, IF(OR(F585='Concert Info'!$C$4, F585='Concert Info'!$C$9), 4, IF(OR(F585='Concert Info'!$C$5, F585='Concert Info'!$C$11), 6, IF(F585='Concert Info'!$C$12, 7)))))))</f>
        <v>6</v>
      </c>
      <c r="I585" s="2">
        <v>8095</v>
      </c>
      <c r="J585" s="2">
        <f>IF('Ticket Prices'!F585='Concert Info'!$C$2,'Concert Info'!$J$2,IF('Ticket Prices'!F585='Concert Info'!$C$3,'Concert Info'!$J$3,IF('Ticket Prices'!F585='Concert Info'!$C$4,'Concert Info'!$J$4,IF('Ticket Prices'!F585='Concert Info'!$C$5,'Concert Info'!$J$5,IF('Ticket Prices'!F585='Concert Info'!$C$6,'Concert Info'!$J$6,IF('Ticket Prices'!F585='Concert Info'!$C$7,'Concert Info'!$J$7,IF('Ticket Prices'!F585='Concert Info'!$C$8,'Concert Info'!$J$8,IF('Ticket Prices'!F585='Concert Info'!$C$9,'Concert Info'!$J$9,IF('Ticket Prices'!F585='Concert Info'!$C$10,'Concert Info'!$J$10,IF('Ticket Prices'!F585='Concert Info'!$C$11,'Concert Info'!$J$11,IF('Ticket Prices'!F585='Concert Info'!$C$12,'Concert Info'!$J$12,IF('Ticket Prices'!F585='Concert Info'!$C$13,'Concert Info'!$J$13,IF('Ticket Prices'!F585='Concert Info'!$C$14,'Concert Info'!$J$14,0)))))))))))))</f>
        <v>401</v>
      </c>
      <c r="K585" s="31">
        <f t="shared" si="47"/>
        <v>39.4</v>
      </c>
    </row>
    <row r="586" spans="1:11" x14ac:dyDescent="0.25">
      <c r="A586" s="2">
        <v>585</v>
      </c>
      <c r="B586" s="19">
        <v>43894</v>
      </c>
      <c r="C586" s="15">
        <v>206</v>
      </c>
      <c r="D586" s="2" t="s">
        <v>58</v>
      </c>
      <c r="E586" s="2">
        <f t="shared" si="44"/>
        <v>3</v>
      </c>
      <c r="F586" s="2" t="s">
        <v>21</v>
      </c>
      <c r="G586" s="18">
        <f>'Concert Info'!$A$5-'Ticket Prices'!B586</f>
        <v>9</v>
      </c>
      <c r="H586" s="18">
        <f>IF(OR(F586='Concert Info'!$C$6, F586='Concert Info'!$C$13), 5, IF(OR(F586='Concert Info'!$C$2,F586='Concert Info'!$C$7), 1, IF(OR(F586='Concert Info'!$C$3, F586='Concert Info'!$C$10, F586='Concert Info'!$C$14), 2, IF(F586='Concert Info'!$C$8, 3, IF(OR(F586='Concert Info'!$C$4, F586='Concert Info'!$C$9), 4, IF(OR(F586='Concert Info'!$C$5, F586='Concert Info'!$C$11), 6, IF(F586='Concert Info'!$C$12, 7)))))))</f>
        <v>6</v>
      </c>
      <c r="I586" s="2">
        <v>8095</v>
      </c>
      <c r="J586" s="2">
        <f>IF('Ticket Prices'!F586='Concert Info'!$C$2,'Concert Info'!$J$2,IF('Ticket Prices'!F586='Concert Info'!$C$3,'Concert Info'!$J$3,IF('Ticket Prices'!F586='Concert Info'!$C$4,'Concert Info'!$J$4,IF('Ticket Prices'!F586='Concert Info'!$C$5,'Concert Info'!$J$5,IF('Ticket Prices'!F586='Concert Info'!$C$6,'Concert Info'!$J$6,IF('Ticket Prices'!F586='Concert Info'!$C$7,'Concert Info'!$J$7,IF('Ticket Prices'!F586='Concert Info'!$C$8,'Concert Info'!$J$8,IF('Ticket Prices'!F586='Concert Info'!$C$9,'Concert Info'!$J$9,IF('Ticket Prices'!F586='Concert Info'!$C$10,'Concert Info'!$J$10,IF('Ticket Prices'!F586='Concert Info'!$C$11,'Concert Info'!$J$11,IF('Ticket Prices'!F586='Concert Info'!$C$12,'Concert Info'!$J$12,IF('Ticket Prices'!F586='Concert Info'!$C$13,'Concert Info'!$J$13,IF('Ticket Prices'!F586='Concert Info'!$C$14,'Concert Info'!$J$14,0)))))))))))))</f>
        <v>401</v>
      </c>
      <c r="K586" s="31">
        <f t="shared" si="47"/>
        <v>39.4</v>
      </c>
    </row>
    <row r="587" spans="1:11" x14ac:dyDescent="0.25">
      <c r="A587" s="2">
        <v>586</v>
      </c>
      <c r="B587" s="19">
        <v>43894</v>
      </c>
      <c r="C587" s="15">
        <v>252</v>
      </c>
      <c r="D587" s="2" t="s">
        <v>60</v>
      </c>
      <c r="E587" s="2">
        <f t="shared" si="44"/>
        <v>2</v>
      </c>
      <c r="F587" s="2" t="s">
        <v>21</v>
      </c>
      <c r="G587" s="18">
        <f>'Concert Info'!$A$5-'Ticket Prices'!B587</f>
        <v>9</v>
      </c>
      <c r="H587" s="18">
        <f>IF(OR(F587='Concert Info'!$C$6, F587='Concert Info'!$C$13), 5, IF(OR(F587='Concert Info'!$C$2,F587='Concert Info'!$C$7), 1, IF(OR(F587='Concert Info'!$C$3, F587='Concert Info'!$C$10, F587='Concert Info'!$C$14), 2, IF(F587='Concert Info'!$C$8, 3, IF(OR(F587='Concert Info'!$C$4, F587='Concert Info'!$C$9), 4, IF(OR(F587='Concert Info'!$C$5, F587='Concert Info'!$C$11), 6, IF(F587='Concert Info'!$C$12, 7)))))))</f>
        <v>6</v>
      </c>
      <c r="I587" s="2">
        <v>8095</v>
      </c>
      <c r="J587" s="2">
        <f>IF('Ticket Prices'!F587='Concert Info'!$C$2,'Concert Info'!$J$2,IF('Ticket Prices'!F587='Concert Info'!$C$3,'Concert Info'!$J$3,IF('Ticket Prices'!F587='Concert Info'!$C$4,'Concert Info'!$J$4,IF('Ticket Prices'!F587='Concert Info'!$C$5,'Concert Info'!$J$5,IF('Ticket Prices'!F587='Concert Info'!$C$6,'Concert Info'!$J$6,IF('Ticket Prices'!F587='Concert Info'!$C$7,'Concert Info'!$J$7,IF('Ticket Prices'!F587='Concert Info'!$C$8,'Concert Info'!$J$8,IF('Ticket Prices'!F587='Concert Info'!$C$9,'Concert Info'!$J$9,IF('Ticket Prices'!F587='Concert Info'!$C$10,'Concert Info'!$J$10,IF('Ticket Prices'!F587='Concert Info'!$C$11,'Concert Info'!$J$11,IF('Ticket Prices'!F587='Concert Info'!$C$12,'Concert Info'!$J$12,IF('Ticket Prices'!F587='Concert Info'!$C$13,'Concert Info'!$J$13,IF('Ticket Prices'!F587='Concert Info'!$C$14,'Concert Info'!$J$14,0)))))))))))))</f>
        <v>401</v>
      </c>
      <c r="K587" s="31">
        <f t="shared" si="47"/>
        <v>39.4</v>
      </c>
    </row>
    <row r="588" spans="1:11" x14ac:dyDescent="0.25">
      <c r="A588" s="2">
        <v>587</v>
      </c>
      <c r="B588" s="19">
        <v>43894</v>
      </c>
      <c r="C588" s="15">
        <v>444</v>
      </c>
      <c r="D588" s="2" t="s">
        <v>52</v>
      </c>
      <c r="E588" s="2">
        <f t="shared" si="44"/>
        <v>10</v>
      </c>
      <c r="F588" s="2" t="s">
        <v>24</v>
      </c>
      <c r="G588" s="18">
        <f>'Concert Info'!$A$6-'Ticket Prices'!B588</f>
        <v>11</v>
      </c>
      <c r="H588" s="18">
        <f>IF(OR(F588='Concert Info'!$C$6, F588='Concert Info'!$C$13), 5, IF(OR(F588='Concert Info'!$C$2,F588='Concert Info'!$C$7), 1, IF(OR(F588='Concert Info'!$C$3, F588='Concert Info'!$C$10, F588='Concert Info'!$C$14), 2, IF(F588='Concert Info'!$C$8, 3, IF(OR(F588='Concert Info'!$C$4, F588='Concert Info'!$C$9), 4, IF(OR(F588='Concert Info'!$C$5, F588='Concert Info'!$C$11), 6, IF(F588='Concert Info'!$C$12, 7)))))))</f>
        <v>5</v>
      </c>
      <c r="I588" s="2">
        <v>2940</v>
      </c>
      <c r="J588" s="2">
        <f>IF('Ticket Prices'!F588='Concert Info'!$C$2,'Concert Info'!$J$2,IF('Ticket Prices'!F588='Concert Info'!$C$3,'Concert Info'!$J$3,IF('Ticket Prices'!F588='Concert Info'!$C$4,'Concert Info'!$J$4,IF('Ticket Prices'!F588='Concert Info'!$C$5,'Concert Info'!$J$5,IF('Ticket Prices'!F588='Concert Info'!$C$6,'Concert Info'!$J$6,IF('Ticket Prices'!F588='Concert Info'!$C$7,'Concert Info'!$J$7,IF('Ticket Prices'!F588='Concert Info'!$C$8,'Concert Info'!$J$8,IF('Ticket Prices'!F588='Concert Info'!$C$9,'Concert Info'!$J$9,IF('Ticket Prices'!F588='Concert Info'!$C$10,'Concert Info'!$J$10,IF('Ticket Prices'!F588='Concert Info'!$C$11,'Concert Info'!$J$11,IF('Ticket Prices'!F588='Concert Info'!$C$12,'Concert Info'!$J$12,IF('Ticket Prices'!F588='Concert Info'!$C$13,'Concert Info'!$J$13,IF('Ticket Prices'!F588='Concert Info'!$C$14,'Concert Info'!$J$14,0)))))))))))))</f>
        <v>256</v>
      </c>
      <c r="K588" s="31">
        <v>149.5</v>
      </c>
    </row>
    <row r="589" spans="1:11" x14ac:dyDescent="0.25">
      <c r="A589" s="2">
        <v>588</v>
      </c>
      <c r="B589" s="19">
        <v>43894</v>
      </c>
      <c r="C589" s="15">
        <v>469</v>
      </c>
      <c r="D589" s="2" t="s">
        <v>49</v>
      </c>
      <c r="E589" s="2">
        <f t="shared" si="44"/>
        <v>9</v>
      </c>
      <c r="F589" s="2" t="s">
        <v>24</v>
      </c>
      <c r="G589" s="18">
        <f>'Concert Info'!$A$6-'Ticket Prices'!B589</f>
        <v>11</v>
      </c>
      <c r="H589" s="18">
        <f>IF(OR(F589='Concert Info'!$C$6, F589='Concert Info'!$C$13), 5, IF(OR(F589='Concert Info'!$C$2,F589='Concert Info'!$C$7), 1, IF(OR(F589='Concert Info'!$C$3, F589='Concert Info'!$C$10, F589='Concert Info'!$C$14), 2, IF(F589='Concert Info'!$C$8, 3, IF(OR(F589='Concert Info'!$C$4, F589='Concert Info'!$C$9), 4, IF(OR(F589='Concert Info'!$C$5, F589='Concert Info'!$C$11), 6, IF(F589='Concert Info'!$C$12, 7)))))))</f>
        <v>5</v>
      </c>
      <c r="I589" s="2">
        <v>2941</v>
      </c>
      <c r="J589" s="2">
        <f>IF('Ticket Prices'!F589='Concert Info'!$C$2,'Concert Info'!$J$2,IF('Ticket Prices'!F589='Concert Info'!$C$3,'Concert Info'!$J$3,IF('Ticket Prices'!F589='Concert Info'!$C$4,'Concert Info'!$J$4,IF('Ticket Prices'!F589='Concert Info'!$C$5,'Concert Info'!$J$5,IF('Ticket Prices'!F589='Concert Info'!$C$6,'Concert Info'!$J$6,IF('Ticket Prices'!F589='Concert Info'!$C$7,'Concert Info'!$J$7,IF('Ticket Prices'!F589='Concert Info'!$C$8,'Concert Info'!$J$8,IF('Ticket Prices'!F589='Concert Info'!$C$9,'Concert Info'!$J$9,IF('Ticket Prices'!F589='Concert Info'!$C$10,'Concert Info'!$J$10,IF('Ticket Prices'!F589='Concert Info'!$C$11,'Concert Info'!$J$11,IF('Ticket Prices'!F589='Concert Info'!$C$12,'Concert Info'!$J$12,IF('Ticket Prices'!F589='Concert Info'!$C$13,'Concert Info'!$J$13,IF('Ticket Prices'!F589='Concert Info'!$C$14,'Concert Info'!$J$14,0)))))))))))))</f>
        <v>256</v>
      </c>
      <c r="K589" s="31">
        <v>149.5</v>
      </c>
    </row>
    <row r="590" spans="1:11" x14ac:dyDescent="0.25">
      <c r="A590" s="2">
        <v>589</v>
      </c>
      <c r="B590" s="19">
        <v>43894</v>
      </c>
      <c r="C590" s="15">
        <v>590</v>
      </c>
      <c r="D590" s="2" t="s">
        <v>55</v>
      </c>
      <c r="E590" s="2">
        <f t="shared" si="44"/>
        <v>8</v>
      </c>
      <c r="F590" s="2" t="s">
        <v>24</v>
      </c>
      <c r="G590" s="18">
        <f>'Concert Info'!$A$6-'Ticket Prices'!B590</f>
        <v>11</v>
      </c>
      <c r="H590" s="18">
        <f>IF(OR(F590='Concert Info'!$C$6, F590='Concert Info'!$C$13), 5, IF(OR(F590='Concert Info'!$C$2,F590='Concert Info'!$C$7), 1, IF(OR(F590='Concert Info'!$C$3, F590='Concert Info'!$C$10, F590='Concert Info'!$C$14), 2, IF(F590='Concert Info'!$C$8, 3, IF(OR(F590='Concert Info'!$C$4, F590='Concert Info'!$C$9), 4, IF(OR(F590='Concert Info'!$C$5, F590='Concert Info'!$C$11), 6, IF(F590='Concert Info'!$C$12, 7)))))))</f>
        <v>5</v>
      </c>
      <c r="I590" s="2">
        <v>2940</v>
      </c>
      <c r="J590" s="2">
        <f>IF('Ticket Prices'!F590='Concert Info'!$C$2,'Concert Info'!$J$2,IF('Ticket Prices'!F590='Concert Info'!$C$3,'Concert Info'!$J$3,IF('Ticket Prices'!F590='Concert Info'!$C$4,'Concert Info'!$J$4,IF('Ticket Prices'!F590='Concert Info'!$C$5,'Concert Info'!$J$5,IF('Ticket Prices'!F590='Concert Info'!$C$6,'Concert Info'!$J$6,IF('Ticket Prices'!F590='Concert Info'!$C$7,'Concert Info'!$J$7,IF('Ticket Prices'!F590='Concert Info'!$C$8,'Concert Info'!$J$8,IF('Ticket Prices'!F590='Concert Info'!$C$9,'Concert Info'!$J$9,IF('Ticket Prices'!F590='Concert Info'!$C$10,'Concert Info'!$J$10,IF('Ticket Prices'!F590='Concert Info'!$C$11,'Concert Info'!$J$11,IF('Ticket Prices'!F590='Concert Info'!$C$12,'Concert Info'!$J$12,IF('Ticket Prices'!F590='Concert Info'!$C$13,'Concert Info'!$J$13,IF('Ticket Prices'!F590='Concert Info'!$C$14,'Concert Info'!$J$14,0)))))))))))))</f>
        <v>256</v>
      </c>
      <c r="K590" s="31">
        <v>149.5</v>
      </c>
    </row>
    <row r="591" spans="1:11" x14ac:dyDescent="0.25">
      <c r="A591" s="2">
        <v>590</v>
      </c>
      <c r="B591" s="19">
        <v>43894</v>
      </c>
      <c r="C591" s="15">
        <v>356</v>
      </c>
      <c r="D591" s="2" t="s">
        <v>56</v>
      </c>
      <c r="E591" s="2">
        <f t="shared" si="44"/>
        <v>6</v>
      </c>
      <c r="F591" s="2" t="s">
        <v>24</v>
      </c>
      <c r="G591" s="18">
        <f>'Concert Info'!$A$6-'Ticket Prices'!B591</f>
        <v>11</v>
      </c>
      <c r="H591" s="18">
        <f>IF(OR(F591='Concert Info'!$C$6, F591='Concert Info'!$C$13), 5, IF(OR(F591='Concert Info'!$C$2,F591='Concert Info'!$C$7), 1, IF(OR(F591='Concert Info'!$C$3, F591='Concert Info'!$C$10, F591='Concert Info'!$C$14), 2, IF(F591='Concert Info'!$C$8, 3, IF(OR(F591='Concert Info'!$C$4, F591='Concert Info'!$C$9), 4, IF(OR(F591='Concert Info'!$C$5, F591='Concert Info'!$C$11), 6, IF(F591='Concert Info'!$C$12, 7)))))))</f>
        <v>5</v>
      </c>
      <c r="I591" s="2">
        <v>2940</v>
      </c>
      <c r="J591" s="2">
        <f>IF('Ticket Prices'!F591='Concert Info'!$C$2,'Concert Info'!$J$2,IF('Ticket Prices'!F591='Concert Info'!$C$3,'Concert Info'!$J$3,IF('Ticket Prices'!F591='Concert Info'!$C$4,'Concert Info'!$J$4,IF('Ticket Prices'!F591='Concert Info'!$C$5,'Concert Info'!$J$5,IF('Ticket Prices'!F591='Concert Info'!$C$6,'Concert Info'!$J$6,IF('Ticket Prices'!F591='Concert Info'!$C$7,'Concert Info'!$J$7,IF('Ticket Prices'!F591='Concert Info'!$C$8,'Concert Info'!$J$8,IF('Ticket Prices'!F591='Concert Info'!$C$9,'Concert Info'!$J$9,IF('Ticket Prices'!F591='Concert Info'!$C$10,'Concert Info'!$J$10,IF('Ticket Prices'!F591='Concert Info'!$C$11,'Concert Info'!$J$11,IF('Ticket Prices'!F591='Concert Info'!$C$12,'Concert Info'!$J$12,IF('Ticket Prices'!F591='Concert Info'!$C$13,'Concert Info'!$J$13,IF('Ticket Prices'!F591='Concert Info'!$C$14,'Concert Info'!$J$14,0)))))))))))))</f>
        <v>256</v>
      </c>
      <c r="K591" s="31">
        <v>149.5</v>
      </c>
    </row>
    <row r="592" spans="1:11" x14ac:dyDescent="0.25">
      <c r="A592" s="2">
        <v>591</v>
      </c>
      <c r="B592" s="19">
        <v>43894</v>
      </c>
      <c r="C592" s="15">
        <v>289</v>
      </c>
      <c r="D592" s="2" t="s">
        <v>57</v>
      </c>
      <c r="E592" s="2">
        <f t="shared" si="44"/>
        <v>4</v>
      </c>
      <c r="F592" s="2" t="s">
        <v>24</v>
      </c>
      <c r="G592" s="18">
        <f>'Concert Info'!$A$6-'Ticket Prices'!B592</f>
        <v>11</v>
      </c>
      <c r="H592" s="18">
        <f>IF(OR(F592='Concert Info'!$C$6, F592='Concert Info'!$C$13), 5, IF(OR(F592='Concert Info'!$C$2,F592='Concert Info'!$C$7), 1, IF(OR(F592='Concert Info'!$C$3, F592='Concert Info'!$C$10, F592='Concert Info'!$C$14), 2, IF(F592='Concert Info'!$C$8, 3, IF(OR(F592='Concert Info'!$C$4, F592='Concert Info'!$C$9), 4, IF(OR(F592='Concert Info'!$C$5, F592='Concert Info'!$C$11), 6, IF(F592='Concert Info'!$C$12, 7)))))))</f>
        <v>5</v>
      </c>
      <c r="I592" s="2">
        <v>2940</v>
      </c>
      <c r="J592" s="2">
        <f>IF('Ticket Prices'!F592='Concert Info'!$C$2,'Concert Info'!$J$2,IF('Ticket Prices'!F592='Concert Info'!$C$3,'Concert Info'!$J$3,IF('Ticket Prices'!F592='Concert Info'!$C$4,'Concert Info'!$J$4,IF('Ticket Prices'!F592='Concert Info'!$C$5,'Concert Info'!$J$5,IF('Ticket Prices'!F592='Concert Info'!$C$6,'Concert Info'!$J$6,IF('Ticket Prices'!F592='Concert Info'!$C$7,'Concert Info'!$J$7,IF('Ticket Prices'!F592='Concert Info'!$C$8,'Concert Info'!$J$8,IF('Ticket Prices'!F592='Concert Info'!$C$9,'Concert Info'!$J$9,IF('Ticket Prices'!F592='Concert Info'!$C$10,'Concert Info'!$J$10,IF('Ticket Prices'!F592='Concert Info'!$C$11,'Concert Info'!$J$11,IF('Ticket Prices'!F592='Concert Info'!$C$12,'Concert Info'!$J$12,IF('Ticket Prices'!F592='Concert Info'!$C$13,'Concert Info'!$J$13,IF('Ticket Prices'!F592='Concert Info'!$C$14,'Concert Info'!$J$14,0)))))))))))))</f>
        <v>256</v>
      </c>
      <c r="K592" s="31">
        <v>99.5</v>
      </c>
    </row>
    <row r="593" spans="1:11" x14ac:dyDescent="0.25">
      <c r="A593" s="2">
        <v>592</v>
      </c>
      <c r="B593" s="19">
        <v>43894</v>
      </c>
      <c r="C593" s="15">
        <v>311</v>
      </c>
      <c r="D593" s="2" t="s">
        <v>60</v>
      </c>
      <c r="E593" s="2">
        <f t="shared" si="44"/>
        <v>2</v>
      </c>
      <c r="F593" s="2" t="s">
        <v>24</v>
      </c>
      <c r="G593" s="18">
        <f>'Concert Info'!$A$6-'Ticket Prices'!B593</f>
        <v>11</v>
      </c>
      <c r="H593" s="18">
        <f>IF(OR(F593='Concert Info'!$C$6, F593='Concert Info'!$C$13), 5, IF(OR(F593='Concert Info'!$C$2,F593='Concert Info'!$C$7), 1, IF(OR(F593='Concert Info'!$C$3, F593='Concert Info'!$C$10, F593='Concert Info'!$C$14), 2, IF(F593='Concert Info'!$C$8, 3, IF(OR(F593='Concert Info'!$C$4, F593='Concert Info'!$C$9), 4, IF(OR(F593='Concert Info'!$C$5, F593='Concert Info'!$C$11), 6, IF(F593='Concert Info'!$C$12, 7)))))))</f>
        <v>5</v>
      </c>
      <c r="I593" s="2">
        <v>2940</v>
      </c>
      <c r="J593" s="2">
        <f>IF('Ticket Prices'!F593='Concert Info'!$C$2,'Concert Info'!$J$2,IF('Ticket Prices'!F593='Concert Info'!$C$3,'Concert Info'!$J$3,IF('Ticket Prices'!F593='Concert Info'!$C$4,'Concert Info'!$J$4,IF('Ticket Prices'!F593='Concert Info'!$C$5,'Concert Info'!$J$5,IF('Ticket Prices'!F593='Concert Info'!$C$6,'Concert Info'!$J$6,IF('Ticket Prices'!F593='Concert Info'!$C$7,'Concert Info'!$J$7,IF('Ticket Prices'!F593='Concert Info'!$C$8,'Concert Info'!$J$8,IF('Ticket Prices'!F593='Concert Info'!$C$9,'Concert Info'!$J$9,IF('Ticket Prices'!F593='Concert Info'!$C$10,'Concert Info'!$J$10,IF('Ticket Prices'!F593='Concert Info'!$C$11,'Concert Info'!$J$11,IF('Ticket Prices'!F593='Concert Info'!$C$12,'Concert Info'!$J$12,IF('Ticket Prices'!F593='Concert Info'!$C$13,'Concert Info'!$J$13,IF('Ticket Prices'!F593='Concert Info'!$C$14,'Concert Info'!$J$14,0)))))))))))))</f>
        <v>256</v>
      </c>
      <c r="K593" s="31">
        <v>39.5</v>
      </c>
    </row>
    <row r="594" spans="1:11" x14ac:dyDescent="0.25">
      <c r="A594" s="2">
        <v>593</v>
      </c>
      <c r="B594" s="19">
        <v>43894</v>
      </c>
      <c r="C594" s="15">
        <v>273</v>
      </c>
      <c r="D594" s="2" t="s">
        <v>52</v>
      </c>
      <c r="E594" s="2">
        <f t="shared" si="44"/>
        <v>10</v>
      </c>
      <c r="F594" s="2" t="s">
        <v>28</v>
      </c>
      <c r="G594" s="18">
        <f>'Concert Info'!$A$7-'Ticket Prices'!B594</f>
        <v>12</v>
      </c>
      <c r="H594" s="18">
        <f>IF(OR(F594='Concert Info'!$C$6, F594='Concert Info'!$C$13), 5, IF(OR(F594='Concert Info'!$C$2,F594='Concert Info'!$C$7), 1, IF(OR(F594='Concert Info'!$C$3, F594='Concert Info'!$C$10, F594='Concert Info'!$C$14), 2, IF(F594='Concert Info'!$C$8, 3, IF(OR(F594='Concert Info'!$C$4, F594='Concert Info'!$C$9), 4, IF(OR(F594='Concert Info'!$C$5, F594='Concert Info'!$C$11), 6, IF(F594='Concert Info'!$C$12, 7)))))))</f>
        <v>1</v>
      </c>
      <c r="I594" s="2">
        <v>1419</v>
      </c>
      <c r="J594" s="2">
        <f>IF('Ticket Prices'!F594='Concert Info'!$C$2,'Concert Info'!$J$2,IF('Ticket Prices'!F594='Concert Info'!$C$3,'Concert Info'!$J$3,IF('Ticket Prices'!F594='Concert Info'!$C$4,'Concert Info'!$J$4,IF('Ticket Prices'!F594='Concert Info'!$C$5,'Concert Info'!$J$5,IF('Ticket Prices'!F594='Concert Info'!$C$6,'Concert Info'!$J$6,IF('Ticket Prices'!F594='Concert Info'!$C$7,'Concert Info'!$J$7,IF('Ticket Prices'!F594='Concert Info'!$C$8,'Concert Info'!$J$8,IF('Ticket Prices'!F594='Concert Info'!$C$9,'Concert Info'!$J$9,IF('Ticket Prices'!F594='Concert Info'!$C$10,'Concert Info'!$J$10,IF('Ticket Prices'!F594='Concert Info'!$C$11,'Concert Info'!$J$11,IF('Ticket Prices'!F594='Concert Info'!$C$12,'Concert Info'!$J$12,IF('Ticket Prices'!F594='Concert Info'!$C$13,'Concert Info'!$J$13,IF('Ticket Prices'!F594='Concert Info'!$C$14,'Concert Info'!$J$14,0)))))))))))))</f>
        <v>2</v>
      </c>
      <c r="K594" s="31">
        <v>149.5</v>
      </c>
    </row>
    <row r="595" spans="1:11" x14ac:dyDescent="0.25">
      <c r="A595" s="2">
        <v>594</v>
      </c>
      <c r="B595" s="19">
        <v>43894</v>
      </c>
      <c r="C595" s="15">
        <v>269</v>
      </c>
      <c r="D595" s="2" t="s">
        <v>55</v>
      </c>
      <c r="E595" s="2">
        <f t="shared" si="44"/>
        <v>8</v>
      </c>
      <c r="F595" s="2" t="s">
        <v>28</v>
      </c>
      <c r="G595" s="18">
        <f>'Concert Info'!$A$7-'Ticket Prices'!B595</f>
        <v>12</v>
      </c>
      <c r="H595" s="18">
        <f>IF(OR(F595='Concert Info'!$C$6, F595='Concert Info'!$C$13), 5, IF(OR(F595='Concert Info'!$C$2,F595='Concert Info'!$C$7), 1, IF(OR(F595='Concert Info'!$C$3, F595='Concert Info'!$C$10, F595='Concert Info'!$C$14), 2, IF(F595='Concert Info'!$C$8, 3, IF(OR(F595='Concert Info'!$C$4, F595='Concert Info'!$C$9), 4, IF(OR(F595='Concert Info'!$C$5, F595='Concert Info'!$C$11), 6, IF(F595='Concert Info'!$C$12, 7)))))))</f>
        <v>1</v>
      </c>
      <c r="I595" s="2">
        <v>1419</v>
      </c>
      <c r="J595" s="2">
        <f>IF('Ticket Prices'!F595='Concert Info'!$C$2,'Concert Info'!$J$2,IF('Ticket Prices'!F595='Concert Info'!$C$3,'Concert Info'!$J$3,IF('Ticket Prices'!F595='Concert Info'!$C$4,'Concert Info'!$J$4,IF('Ticket Prices'!F595='Concert Info'!$C$5,'Concert Info'!$J$5,IF('Ticket Prices'!F595='Concert Info'!$C$6,'Concert Info'!$J$6,IF('Ticket Prices'!F595='Concert Info'!$C$7,'Concert Info'!$J$7,IF('Ticket Prices'!F595='Concert Info'!$C$8,'Concert Info'!$J$8,IF('Ticket Prices'!F595='Concert Info'!$C$9,'Concert Info'!$J$9,IF('Ticket Prices'!F595='Concert Info'!$C$10,'Concert Info'!$J$10,IF('Ticket Prices'!F595='Concert Info'!$C$11,'Concert Info'!$J$11,IF('Ticket Prices'!F595='Concert Info'!$C$12,'Concert Info'!$J$12,IF('Ticket Prices'!F595='Concert Info'!$C$13,'Concert Info'!$J$13,IF('Ticket Prices'!F595='Concert Info'!$C$14,'Concert Info'!$J$14,0)))))))))))))</f>
        <v>2</v>
      </c>
      <c r="K595" s="31">
        <v>149.5</v>
      </c>
    </row>
    <row r="596" spans="1:11" x14ac:dyDescent="0.25">
      <c r="A596" s="2">
        <v>595</v>
      </c>
      <c r="B596" s="19">
        <v>43894</v>
      </c>
      <c r="C596" s="15">
        <v>195</v>
      </c>
      <c r="D596" s="2" t="s">
        <v>56</v>
      </c>
      <c r="E596" s="2">
        <f t="shared" si="44"/>
        <v>6</v>
      </c>
      <c r="F596" s="2" t="s">
        <v>28</v>
      </c>
      <c r="G596" s="18">
        <f>'Concert Info'!$A$7-'Ticket Prices'!B596</f>
        <v>12</v>
      </c>
      <c r="H596" s="18">
        <f>IF(OR(F596='Concert Info'!$C$6, F596='Concert Info'!$C$13), 5, IF(OR(F596='Concert Info'!$C$2,F596='Concert Info'!$C$7), 1, IF(OR(F596='Concert Info'!$C$3, F596='Concert Info'!$C$10, F596='Concert Info'!$C$14), 2, IF(F596='Concert Info'!$C$8, 3, IF(OR(F596='Concert Info'!$C$4, F596='Concert Info'!$C$9), 4, IF(OR(F596='Concert Info'!$C$5, F596='Concert Info'!$C$11), 6, IF(F596='Concert Info'!$C$12, 7)))))))</f>
        <v>1</v>
      </c>
      <c r="I596" s="2">
        <v>1419</v>
      </c>
      <c r="J596" s="2">
        <f>IF('Ticket Prices'!F596='Concert Info'!$C$2,'Concert Info'!$J$2,IF('Ticket Prices'!F596='Concert Info'!$C$3,'Concert Info'!$J$3,IF('Ticket Prices'!F596='Concert Info'!$C$4,'Concert Info'!$J$4,IF('Ticket Prices'!F596='Concert Info'!$C$5,'Concert Info'!$J$5,IF('Ticket Prices'!F596='Concert Info'!$C$6,'Concert Info'!$J$6,IF('Ticket Prices'!F596='Concert Info'!$C$7,'Concert Info'!$J$7,IF('Ticket Prices'!F596='Concert Info'!$C$8,'Concert Info'!$J$8,IF('Ticket Prices'!F596='Concert Info'!$C$9,'Concert Info'!$J$9,IF('Ticket Prices'!F596='Concert Info'!$C$10,'Concert Info'!$J$10,IF('Ticket Prices'!F596='Concert Info'!$C$11,'Concert Info'!$J$11,IF('Ticket Prices'!F596='Concert Info'!$C$12,'Concert Info'!$J$12,IF('Ticket Prices'!F596='Concert Info'!$C$13,'Concert Info'!$J$13,IF('Ticket Prices'!F596='Concert Info'!$C$14,'Concert Info'!$J$14,0)))))))))))))</f>
        <v>2</v>
      </c>
      <c r="K596" s="31">
        <v>149.5</v>
      </c>
    </row>
    <row r="597" spans="1:11" x14ac:dyDescent="0.25">
      <c r="A597" s="2">
        <v>596</v>
      </c>
      <c r="B597" s="19">
        <v>43894</v>
      </c>
      <c r="C597" s="15">
        <v>222</v>
      </c>
      <c r="D597" s="2" t="s">
        <v>68</v>
      </c>
      <c r="E597" s="2">
        <f t="shared" si="44"/>
        <v>7</v>
      </c>
      <c r="F597" s="2" t="s">
        <v>28</v>
      </c>
      <c r="G597" s="18">
        <f>'Concert Info'!$A$7-'Ticket Prices'!B597</f>
        <v>12</v>
      </c>
      <c r="H597" s="18">
        <f>IF(OR(F597='Concert Info'!$C$6, F597='Concert Info'!$C$13), 5, IF(OR(F597='Concert Info'!$C$2,F597='Concert Info'!$C$7), 1, IF(OR(F597='Concert Info'!$C$3, F597='Concert Info'!$C$10, F597='Concert Info'!$C$14), 2, IF(F597='Concert Info'!$C$8, 3, IF(OR(F597='Concert Info'!$C$4, F597='Concert Info'!$C$9), 4, IF(OR(F597='Concert Info'!$C$5, F597='Concert Info'!$C$11), 6, IF(F597='Concert Info'!$C$12, 7)))))))</f>
        <v>1</v>
      </c>
      <c r="I597" s="2">
        <v>1420</v>
      </c>
      <c r="J597" s="2">
        <f>IF('Ticket Prices'!F597='Concert Info'!$C$2,'Concert Info'!$J$2,IF('Ticket Prices'!F597='Concert Info'!$C$3,'Concert Info'!$J$3,IF('Ticket Prices'!F597='Concert Info'!$C$4,'Concert Info'!$J$4,IF('Ticket Prices'!F597='Concert Info'!$C$5,'Concert Info'!$J$5,IF('Ticket Prices'!F597='Concert Info'!$C$6,'Concert Info'!$J$6,IF('Ticket Prices'!F597='Concert Info'!$C$7,'Concert Info'!$J$7,IF('Ticket Prices'!F597='Concert Info'!$C$8,'Concert Info'!$J$8,IF('Ticket Prices'!F597='Concert Info'!$C$9,'Concert Info'!$J$9,IF('Ticket Prices'!F597='Concert Info'!$C$10,'Concert Info'!$J$10,IF('Ticket Prices'!F597='Concert Info'!$C$11,'Concert Info'!$J$11,IF('Ticket Prices'!F597='Concert Info'!$C$12,'Concert Info'!$J$12,IF('Ticket Prices'!F597='Concert Info'!$C$13,'Concert Info'!$J$13,IF('Ticket Prices'!F597='Concert Info'!$C$14,'Concert Info'!$J$14,0)))))))))))))</f>
        <v>2</v>
      </c>
      <c r="K597" s="31">
        <v>149.5</v>
      </c>
    </row>
    <row r="598" spans="1:11" x14ac:dyDescent="0.25">
      <c r="A598" s="2">
        <v>597</v>
      </c>
      <c r="B598" s="19">
        <v>43894</v>
      </c>
      <c r="C598" s="15">
        <v>245</v>
      </c>
      <c r="D598" s="2" t="s">
        <v>57</v>
      </c>
      <c r="E598" s="2">
        <f t="shared" si="44"/>
        <v>4</v>
      </c>
      <c r="F598" s="2" t="s">
        <v>28</v>
      </c>
      <c r="G598" s="18">
        <f>'Concert Info'!$A$7-'Ticket Prices'!B598</f>
        <v>12</v>
      </c>
      <c r="H598" s="18">
        <f>IF(OR(F598='Concert Info'!$C$6, F598='Concert Info'!$C$13), 5, IF(OR(F598='Concert Info'!$C$2,F598='Concert Info'!$C$7), 1, IF(OR(F598='Concert Info'!$C$3, F598='Concert Info'!$C$10, F598='Concert Info'!$C$14), 2, IF(F598='Concert Info'!$C$8, 3, IF(OR(F598='Concert Info'!$C$4, F598='Concert Info'!$C$9), 4, IF(OR(F598='Concert Info'!$C$5, F598='Concert Info'!$C$11), 6, IF(F598='Concert Info'!$C$12, 7)))))))</f>
        <v>1</v>
      </c>
      <c r="I598" s="2">
        <v>1419</v>
      </c>
      <c r="J598" s="2">
        <f>IF('Ticket Prices'!F598='Concert Info'!$C$2,'Concert Info'!$J$2,IF('Ticket Prices'!F598='Concert Info'!$C$3,'Concert Info'!$J$3,IF('Ticket Prices'!F598='Concert Info'!$C$4,'Concert Info'!$J$4,IF('Ticket Prices'!F598='Concert Info'!$C$5,'Concert Info'!$J$5,IF('Ticket Prices'!F598='Concert Info'!$C$6,'Concert Info'!$J$6,IF('Ticket Prices'!F598='Concert Info'!$C$7,'Concert Info'!$J$7,IF('Ticket Prices'!F598='Concert Info'!$C$8,'Concert Info'!$J$8,IF('Ticket Prices'!F598='Concert Info'!$C$9,'Concert Info'!$J$9,IF('Ticket Prices'!F598='Concert Info'!$C$10,'Concert Info'!$J$10,IF('Ticket Prices'!F598='Concert Info'!$C$11,'Concert Info'!$J$11,IF('Ticket Prices'!F598='Concert Info'!$C$12,'Concert Info'!$J$12,IF('Ticket Prices'!F598='Concert Info'!$C$13,'Concert Info'!$J$13,IF('Ticket Prices'!F598='Concert Info'!$C$14,'Concert Info'!$J$14,0)))))))))))))</f>
        <v>2</v>
      </c>
      <c r="K598" s="31">
        <v>99.5</v>
      </c>
    </row>
    <row r="599" spans="1:11" x14ac:dyDescent="0.25">
      <c r="A599" s="2">
        <v>598</v>
      </c>
      <c r="B599" s="19">
        <v>43894</v>
      </c>
      <c r="C599" s="15">
        <v>164</v>
      </c>
      <c r="D599" s="2" t="s">
        <v>58</v>
      </c>
      <c r="E599" s="2">
        <f t="shared" si="44"/>
        <v>3</v>
      </c>
      <c r="F599" s="2" t="s">
        <v>28</v>
      </c>
      <c r="G599" s="18">
        <f>'Concert Info'!$A$7-'Ticket Prices'!B599</f>
        <v>12</v>
      </c>
      <c r="H599" s="18">
        <f>IF(OR(F599='Concert Info'!$C$6, F599='Concert Info'!$C$13), 5, IF(OR(F599='Concert Info'!$C$2,F599='Concert Info'!$C$7), 1, IF(OR(F599='Concert Info'!$C$3, F599='Concert Info'!$C$10, F599='Concert Info'!$C$14), 2, IF(F599='Concert Info'!$C$8, 3, IF(OR(F599='Concert Info'!$C$4, F599='Concert Info'!$C$9), 4, IF(OR(F599='Concert Info'!$C$5, F599='Concert Info'!$C$11), 6, IF(F599='Concert Info'!$C$12, 7)))))))</f>
        <v>1</v>
      </c>
      <c r="I599" s="2">
        <v>1419</v>
      </c>
      <c r="J599" s="2">
        <f>IF('Ticket Prices'!F599='Concert Info'!$C$2,'Concert Info'!$J$2,IF('Ticket Prices'!F599='Concert Info'!$C$3,'Concert Info'!$J$3,IF('Ticket Prices'!F599='Concert Info'!$C$4,'Concert Info'!$J$4,IF('Ticket Prices'!F599='Concert Info'!$C$5,'Concert Info'!$J$5,IF('Ticket Prices'!F599='Concert Info'!$C$6,'Concert Info'!$J$6,IF('Ticket Prices'!F599='Concert Info'!$C$7,'Concert Info'!$J$7,IF('Ticket Prices'!F599='Concert Info'!$C$8,'Concert Info'!$J$8,IF('Ticket Prices'!F599='Concert Info'!$C$9,'Concert Info'!$J$9,IF('Ticket Prices'!F599='Concert Info'!$C$10,'Concert Info'!$J$10,IF('Ticket Prices'!F599='Concert Info'!$C$11,'Concert Info'!$J$11,IF('Ticket Prices'!F599='Concert Info'!$C$12,'Concert Info'!$J$12,IF('Ticket Prices'!F599='Concert Info'!$C$13,'Concert Info'!$J$13,IF('Ticket Prices'!F599='Concert Info'!$C$14,'Concert Info'!$J$14,0)))))))))))))</f>
        <v>2</v>
      </c>
      <c r="K599" s="31">
        <v>99.5</v>
      </c>
    </row>
    <row r="600" spans="1:11" x14ac:dyDescent="0.25">
      <c r="A600" s="2">
        <v>599</v>
      </c>
      <c r="B600" s="19">
        <v>43894</v>
      </c>
      <c r="C600" s="15">
        <v>164</v>
      </c>
      <c r="D600" s="2" t="s">
        <v>60</v>
      </c>
      <c r="E600" s="2">
        <f t="shared" si="44"/>
        <v>2</v>
      </c>
      <c r="F600" s="2" t="s">
        <v>28</v>
      </c>
      <c r="G600" s="18">
        <f>'Concert Info'!$A$7-'Ticket Prices'!B600</f>
        <v>12</v>
      </c>
      <c r="H600" s="18">
        <f>IF(OR(F600='Concert Info'!$C$6, F600='Concert Info'!$C$13), 5, IF(OR(F600='Concert Info'!$C$2,F600='Concert Info'!$C$7), 1, IF(OR(F600='Concert Info'!$C$3, F600='Concert Info'!$C$10, F600='Concert Info'!$C$14), 2, IF(F600='Concert Info'!$C$8, 3, IF(OR(F600='Concert Info'!$C$4, F600='Concert Info'!$C$9), 4, IF(OR(F600='Concert Info'!$C$5, F600='Concert Info'!$C$11), 6, IF(F600='Concert Info'!$C$12, 7)))))))</f>
        <v>1</v>
      </c>
      <c r="I600" s="2">
        <v>1419</v>
      </c>
      <c r="J600" s="2">
        <f>IF('Ticket Prices'!F600='Concert Info'!$C$2,'Concert Info'!$J$2,IF('Ticket Prices'!F600='Concert Info'!$C$3,'Concert Info'!$J$3,IF('Ticket Prices'!F600='Concert Info'!$C$4,'Concert Info'!$J$4,IF('Ticket Prices'!F600='Concert Info'!$C$5,'Concert Info'!$J$5,IF('Ticket Prices'!F600='Concert Info'!$C$6,'Concert Info'!$J$6,IF('Ticket Prices'!F600='Concert Info'!$C$7,'Concert Info'!$J$7,IF('Ticket Prices'!F600='Concert Info'!$C$8,'Concert Info'!$J$8,IF('Ticket Prices'!F600='Concert Info'!$C$9,'Concert Info'!$J$9,IF('Ticket Prices'!F600='Concert Info'!$C$10,'Concert Info'!$J$10,IF('Ticket Prices'!F600='Concert Info'!$C$11,'Concert Info'!$J$11,IF('Ticket Prices'!F600='Concert Info'!$C$12,'Concert Info'!$J$12,IF('Ticket Prices'!F600='Concert Info'!$C$13,'Concert Info'!$J$13,IF('Ticket Prices'!F600='Concert Info'!$C$14,'Concert Info'!$J$14,0)))))))))))))</f>
        <v>2</v>
      </c>
      <c r="K600" s="31">
        <v>39.5</v>
      </c>
    </row>
    <row r="601" spans="1:11" x14ac:dyDescent="0.25">
      <c r="A601" s="2">
        <v>600</v>
      </c>
      <c r="B601" s="19">
        <v>43894</v>
      </c>
      <c r="C601" s="15">
        <v>159</v>
      </c>
      <c r="D601" s="2" t="s">
        <v>59</v>
      </c>
      <c r="E601" s="2">
        <f t="shared" si="44"/>
        <v>1</v>
      </c>
      <c r="F601" s="2" t="s">
        <v>28</v>
      </c>
      <c r="G601" s="18">
        <f>'Concert Info'!$A$7-'Ticket Prices'!B601</f>
        <v>12</v>
      </c>
      <c r="H601" s="18">
        <f>IF(OR(F601='Concert Info'!$C$6, F601='Concert Info'!$C$13), 5, IF(OR(F601='Concert Info'!$C$2,F601='Concert Info'!$C$7), 1, IF(OR(F601='Concert Info'!$C$3, F601='Concert Info'!$C$10, F601='Concert Info'!$C$14), 2, IF(F601='Concert Info'!$C$8, 3, IF(OR(F601='Concert Info'!$C$4, F601='Concert Info'!$C$9), 4, IF(OR(F601='Concert Info'!$C$5, F601='Concert Info'!$C$11), 6, IF(F601='Concert Info'!$C$12, 7)))))))</f>
        <v>1</v>
      </c>
      <c r="I601" s="2">
        <v>1419</v>
      </c>
      <c r="J601" s="2">
        <f>IF('Ticket Prices'!F601='Concert Info'!$C$2,'Concert Info'!$J$2,IF('Ticket Prices'!F601='Concert Info'!$C$3,'Concert Info'!$J$3,IF('Ticket Prices'!F601='Concert Info'!$C$4,'Concert Info'!$J$4,IF('Ticket Prices'!F601='Concert Info'!$C$5,'Concert Info'!$J$5,IF('Ticket Prices'!F601='Concert Info'!$C$6,'Concert Info'!$J$6,IF('Ticket Prices'!F601='Concert Info'!$C$7,'Concert Info'!$J$7,IF('Ticket Prices'!F601='Concert Info'!$C$8,'Concert Info'!$J$8,IF('Ticket Prices'!F601='Concert Info'!$C$9,'Concert Info'!$J$9,IF('Ticket Prices'!F601='Concert Info'!$C$10,'Concert Info'!$J$10,IF('Ticket Prices'!F601='Concert Info'!$C$11,'Concert Info'!$J$11,IF('Ticket Prices'!F601='Concert Info'!$C$12,'Concert Info'!$J$12,IF('Ticket Prices'!F601='Concert Info'!$C$13,'Concert Info'!$J$13,IF('Ticket Prices'!F601='Concert Info'!$C$14,'Concert Info'!$J$14,0)))))))))))))</f>
        <v>2</v>
      </c>
      <c r="K601" s="31">
        <v>39.5</v>
      </c>
    </row>
    <row r="602" spans="1:11" x14ac:dyDescent="0.25">
      <c r="A602" s="2">
        <v>601</v>
      </c>
      <c r="B602" s="19">
        <v>43894</v>
      </c>
      <c r="C602" s="15">
        <v>324</v>
      </c>
      <c r="D602" s="2" t="s">
        <v>52</v>
      </c>
      <c r="E602" s="2">
        <f t="shared" si="44"/>
        <v>10</v>
      </c>
      <c r="F602" s="2" t="s">
        <v>31</v>
      </c>
      <c r="G602" s="18">
        <f>'Concert Info'!$A$8-'Ticket Prices'!B602</f>
        <v>14</v>
      </c>
      <c r="H602" s="18">
        <f>IF(OR(F602='Concert Info'!$C$6, F602='Concert Info'!$C$13), 5, IF(OR(F602='Concert Info'!$C$2,F602='Concert Info'!$C$7), 1, IF(OR(F602='Concert Info'!$C$3, F602='Concert Info'!$C$10, F602='Concert Info'!$C$14), 2, IF(F602='Concert Info'!$C$8, 3, IF(OR(F602='Concert Info'!$C$4, F602='Concert Info'!$C$9), 4, IF(OR(F602='Concert Info'!$C$5, F602='Concert Info'!$C$11), 6, IF(F602='Concert Info'!$C$12, 7)))))))</f>
        <v>3</v>
      </c>
      <c r="I602" s="2">
        <v>8216</v>
      </c>
      <c r="J602" s="2">
        <f>IF('Ticket Prices'!F602='Concert Info'!$C$2,'Concert Info'!$J$2,IF('Ticket Prices'!F602='Concert Info'!$C$3,'Concert Info'!$J$3,IF('Ticket Prices'!F602='Concert Info'!$C$4,'Concert Info'!$J$4,IF('Ticket Prices'!F602='Concert Info'!$C$5,'Concert Info'!$J$5,IF('Ticket Prices'!F602='Concert Info'!$C$6,'Concert Info'!$J$6,IF('Ticket Prices'!F602='Concert Info'!$C$7,'Concert Info'!$J$7,IF('Ticket Prices'!F602='Concert Info'!$C$8,'Concert Info'!$J$8,IF('Ticket Prices'!F602='Concert Info'!$C$9,'Concert Info'!$J$9,IF('Ticket Prices'!F602='Concert Info'!$C$10,'Concert Info'!$J$10,IF('Ticket Prices'!F602='Concert Info'!$C$11,'Concert Info'!$J$11,IF('Ticket Prices'!F602='Concert Info'!$C$12,'Concert Info'!$J$12,IF('Ticket Prices'!F602='Concert Info'!$C$13,'Concert Info'!$J$13,IF('Ticket Prices'!F602='Concert Info'!$C$14,'Concert Info'!$J$14,0)))))))))))))</f>
        <v>421</v>
      </c>
      <c r="K602" s="31">
        <v>149.5</v>
      </c>
    </row>
    <row r="603" spans="1:11" x14ac:dyDescent="0.25">
      <c r="A603" s="2">
        <v>602</v>
      </c>
      <c r="B603" s="19">
        <v>43894</v>
      </c>
      <c r="C603" s="15">
        <v>354</v>
      </c>
      <c r="D603" s="2" t="s">
        <v>55</v>
      </c>
      <c r="E603" s="2">
        <f t="shared" si="44"/>
        <v>8</v>
      </c>
      <c r="F603" s="2" t="s">
        <v>31</v>
      </c>
      <c r="G603" s="18">
        <f>'Concert Info'!$A$8-'Ticket Prices'!B603</f>
        <v>14</v>
      </c>
      <c r="H603" s="18">
        <f>IF(OR(F603='Concert Info'!$C$6, F603='Concert Info'!$C$13), 5, IF(OR(F603='Concert Info'!$C$2,F603='Concert Info'!$C$7), 1, IF(OR(F603='Concert Info'!$C$3, F603='Concert Info'!$C$10, F603='Concert Info'!$C$14), 2, IF(F603='Concert Info'!$C$8, 3, IF(OR(F603='Concert Info'!$C$4, F603='Concert Info'!$C$9), 4, IF(OR(F603='Concert Info'!$C$5, F603='Concert Info'!$C$11), 6, IF(F603='Concert Info'!$C$12, 7)))))))</f>
        <v>3</v>
      </c>
      <c r="I603" s="2">
        <v>8216</v>
      </c>
      <c r="J603" s="2">
        <f>IF('Ticket Prices'!F603='Concert Info'!$C$2,'Concert Info'!$J$2,IF('Ticket Prices'!F603='Concert Info'!$C$3,'Concert Info'!$J$3,IF('Ticket Prices'!F603='Concert Info'!$C$4,'Concert Info'!$J$4,IF('Ticket Prices'!F603='Concert Info'!$C$5,'Concert Info'!$J$5,IF('Ticket Prices'!F603='Concert Info'!$C$6,'Concert Info'!$J$6,IF('Ticket Prices'!F603='Concert Info'!$C$7,'Concert Info'!$J$7,IF('Ticket Prices'!F603='Concert Info'!$C$8,'Concert Info'!$J$8,IF('Ticket Prices'!F603='Concert Info'!$C$9,'Concert Info'!$J$9,IF('Ticket Prices'!F603='Concert Info'!$C$10,'Concert Info'!$J$10,IF('Ticket Prices'!F603='Concert Info'!$C$11,'Concert Info'!$J$11,IF('Ticket Prices'!F603='Concert Info'!$C$12,'Concert Info'!$J$12,IF('Ticket Prices'!F603='Concert Info'!$C$13,'Concert Info'!$J$13,IF('Ticket Prices'!F603='Concert Info'!$C$14,'Concert Info'!$J$14,0)))))))))))))</f>
        <v>421</v>
      </c>
      <c r="K603" s="31">
        <v>149.5</v>
      </c>
    </row>
    <row r="604" spans="1:11" x14ac:dyDescent="0.25">
      <c r="A604" s="2">
        <v>603</v>
      </c>
      <c r="B604" s="19">
        <v>43894</v>
      </c>
      <c r="C604" s="15">
        <v>310</v>
      </c>
      <c r="D604" s="2" t="s">
        <v>56</v>
      </c>
      <c r="E604" s="2">
        <f t="shared" si="44"/>
        <v>6</v>
      </c>
      <c r="F604" s="2" t="s">
        <v>31</v>
      </c>
      <c r="G604" s="18">
        <f>'Concert Info'!$A$8-'Ticket Prices'!B604</f>
        <v>14</v>
      </c>
      <c r="H604" s="18">
        <f>IF(OR(F604='Concert Info'!$C$6, F604='Concert Info'!$C$13), 5, IF(OR(F604='Concert Info'!$C$2,F604='Concert Info'!$C$7), 1, IF(OR(F604='Concert Info'!$C$3, F604='Concert Info'!$C$10, F604='Concert Info'!$C$14), 2, IF(F604='Concert Info'!$C$8, 3, IF(OR(F604='Concert Info'!$C$4, F604='Concert Info'!$C$9), 4, IF(OR(F604='Concert Info'!$C$5, F604='Concert Info'!$C$11), 6, IF(F604='Concert Info'!$C$12, 7)))))))</f>
        <v>3</v>
      </c>
      <c r="I604" s="2">
        <v>8216</v>
      </c>
      <c r="J604" s="2">
        <f>IF('Ticket Prices'!F604='Concert Info'!$C$2,'Concert Info'!$J$2,IF('Ticket Prices'!F604='Concert Info'!$C$3,'Concert Info'!$J$3,IF('Ticket Prices'!F604='Concert Info'!$C$4,'Concert Info'!$J$4,IF('Ticket Prices'!F604='Concert Info'!$C$5,'Concert Info'!$J$5,IF('Ticket Prices'!F604='Concert Info'!$C$6,'Concert Info'!$J$6,IF('Ticket Prices'!F604='Concert Info'!$C$7,'Concert Info'!$J$7,IF('Ticket Prices'!F604='Concert Info'!$C$8,'Concert Info'!$J$8,IF('Ticket Prices'!F604='Concert Info'!$C$9,'Concert Info'!$J$9,IF('Ticket Prices'!F604='Concert Info'!$C$10,'Concert Info'!$J$10,IF('Ticket Prices'!F604='Concert Info'!$C$11,'Concert Info'!$J$11,IF('Ticket Prices'!F604='Concert Info'!$C$12,'Concert Info'!$J$12,IF('Ticket Prices'!F604='Concert Info'!$C$13,'Concert Info'!$J$13,IF('Ticket Prices'!F604='Concert Info'!$C$14,'Concert Info'!$J$14,0)))))))))))))</f>
        <v>421</v>
      </c>
      <c r="K604" s="31">
        <v>149.5</v>
      </c>
    </row>
    <row r="605" spans="1:11" x14ac:dyDescent="0.25">
      <c r="A605" s="2">
        <v>604</v>
      </c>
      <c r="B605" s="19">
        <v>43894</v>
      </c>
      <c r="C605" s="15">
        <v>308</v>
      </c>
      <c r="D605" s="2" t="s">
        <v>68</v>
      </c>
      <c r="E605" s="2">
        <f t="shared" si="44"/>
        <v>7</v>
      </c>
      <c r="F605" s="2" t="s">
        <v>31</v>
      </c>
      <c r="G605" s="18">
        <f>'Concert Info'!$A$8-'Ticket Prices'!B605</f>
        <v>14</v>
      </c>
      <c r="H605" s="18">
        <f>IF(OR(F605='Concert Info'!$C$6, F605='Concert Info'!$C$13), 5, IF(OR(F605='Concert Info'!$C$2,F605='Concert Info'!$C$7), 1, IF(OR(F605='Concert Info'!$C$3, F605='Concert Info'!$C$10, F605='Concert Info'!$C$14), 2, IF(F605='Concert Info'!$C$8, 3, IF(OR(F605='Concert Info'!$C$4, F605='Concert Info'!$C$9), 4, IF(OR(F605='Concert Info'!$C$5, F605='Concert Info'!$C$11), 6, IF(F605='Concert Info'!$C$12, 7)))))))</f>
        <v>3</v>
      </c>
      <c r="I605" s="2">
        <v>8216</v>
      </c>
      <c r="J605" s="2">
        <f>IF('Ticket Prices'!F605='Concert Info'!$C$2,'Concert Info'!$J$2,IF('Ticket Prices'!F605='Concert Info'!$C$3,'Concert Info'!$J$3,IF('Ticket Prices'!F605='Concert Info'!$C$4,'Concert Info'!$J$4,IF('Ticket Prices'!F605='Concert Info'!$C$5,'Concert Info'!$J$5,IF('Ticket Prices'!F605='Concert Info'!$C$6,'Concert Info'!$J$6,IF('Ticket Prices'!F605='Concert Info'!$C$7,'Concert Info'!$J$7,IF('Ticket Prices'!F605='Concert Info'!$C$8,'Concert Info'!$J$8,IF('Ticket Prices'!F605='Concert Info'!$C$9,'Concert Info'!$J$9,IF('Ticket Prices'!F605='Concert Info'!$C$10,'Concert Info'!$J$10,IF('Ticket Prices'!F605='Concert Info'!$C$11,'Concert Info'!$J$11,IF('Ticket Prices'!F605='Concert Info'!$C$12,'Concert Info'!$J$12,IF('Ticket Prices'!F605='Concert Info'!$C$13,'Concert Info'!$J$13,IF('Ticket Prices'!F605='Concert Info'!$C$14,'Concert Info'!$J$14,0)))))))))))))</f>
        <v>421</v>
      </c>
      <c r="K605" s="31">
        <v>149.5</v>
      </c>
    </row>
    <row r="606" spans="1:11" x14ac:dyDescent="0.25">
      <c r="A606" s="2">
        <v>605</v>
      </c>
      <c r="B606" s="19">
        <v>43894</v>
      </c>
      <c r="C606" s="15">
        <v>302</v>
      </c>
      <c r="D606" s="2" t="s">
        <v>69</v>
      </c>
      <c r="E606" s="2">
        <f t="shared" si="44"/>
        <v>5</v>
      </c>
      <c r="F606" s="2" t="s">
        <v>31</v>
      </c>
      <c r="G606" s="18">
        <f>'Concert Info'!$A$8-'Ticket Prices'!B606</f>
        <v>14</v>
      </c>
      <c r="H606" s="18">
        <f>IF(OR(F606='Concert Info'!$C$6, F606='Concert Info'!$C$13), 5, IF(OR(F606='Concert Info'!$C$2,F606='Concert Info'!$C$7), 1, IF(OR(F606='Concert Info'!$C$3, F606='Concert Info'!$C$10, F606='Concert Info'!$C$14), 2, IF(F606='Concert Info'!$C$8, 3, IF(OR(F606='Concert Info'!$C$4, F606='Concert Info'!$C$9), 4, IF(OR(F606='Concert Info'!$C$5, F606='Concert Info'!$C$11), 6, IF(F606='Concert Info'!$C$12, 7)))))))</f>
        <v>3</v>
      </c>
      <c r="I606" s="2">
        <v>8216</v>
      </c>
      <c r="J606" s="2">
        <f>IF('Ticket Prices'!F606='Concert Info'!$C$2,'Concert Info'!$J$2,IF('Ticket Prices'!F606='Concert Info'!$C$3,'Concert Info'!$J$3,IF('Ticket Prices'!F606='Concert Info'!$C$4,'Concert Info'!$J$4,IF('Ticket Prices'!F606='Concert Info'!$C$5,'Concert Info'!$J$5,IF('Ticket Prices'!F606='Concert Info'!$C$6,'Concert Info'!$J$6,IF('Ticket Prices'!F606='Concert Info'!$C$7,'Concert Info'!$J$7,IF('Ticket Prices'!F606='Concert Info'!$C$8,'Concert Info'!$J$8,IF('Ticket Prices'!F606='Concert Info'!$C$9,'Concert Info'!$J$9,IF('Ticket Prices'!F606='Concert Info'!$C$10,'Concert Info'!$J$10,IF('Ticket Prices'!F606='Concert Info'!$C$11,'Concert Info'!$J$11,IF('Ticket Prices'!F606='Concert Info'!$C$12,'Concert Info'!$J$12,IF('Ticket Prices'!F606='Concert Info'!$C$13,'Concert Info'!$J$13,IF('Ticket Prices'!F606='Concert Info'!$C$14,'Concert Info'!$J$14,0)))))))))))))</f>
        <v>421</v>
      </c>
      <c r="K606" s="31">
        <v>149.5</v>
      </c>
    </row>
    <row r="607" spans="1:11" x14ac:dyDescent="0.25">
      <c r="A607" s="2">
        <v>606</v>
      </c>
      <c r="B607" s="19">
        <v>43894</v>
      </c>
      <c r="C607" s="15">
        <v>330</v>
      </c>
      <c r="D607" s="2" t="s">
        <v>57</v>
      </c>
      <c r="E607" s="2">
        <f t="shared" si="44"/>
        <v>4</v>
      </c>
      <c r="F607" s="2" t="s">
        <v>31</v>
      </c>
      <c r="G607" s="18">
        <f>'Concert Info'!$A$8-'Ticket Prices'!B607</f>
        <v>14</v>
      </c>
      <c r="H607" s="18">
        <f>IF(OR(F607='Concert Info'!$C$6, F607='Concert Info'!$C$13), 5, IF(OR(F607='Concert Info'!$C$2,F607='Concert Info'!$C$7), 1, IF(OR(F607='Concert Info'!$C$3, F607='Concert Info'!$C$10, F607='Concert Info'!$C$14), 2, IF(F607='Concert Info'!$C$8, 3, IF(OR(F607='Concert Info'!$C$4, F607='Concert Info'!$C$9), 4, IF(OR(F607='Concert Info'!$C$5, F607='Concert Info'!$C$11), 6, IF(F607='Concert Info'!$C$12, 7)))))))</f>
        <v>3</v>
      </c>
      <c r="I607" s="2">
        <v>8216</v>
      </c>
      <c r="J607" s="2">
        <f>IF('Ticket Prices'!F607='Concert Info'!$C$2,'Concert Info'!$J$2,IF('Ticket Prices'!F607='Concert Info'!$C$3,'Concert Info'!$J$3,IF('Ticket Prices'!F607='Concert Info'!$C$4,'Concert Info'!$J$4,IF('Ticket Prices'!F607='Concert Info'!$C$5,'Concert Info'!$J$5,IF('Ticket Prices'!F607='Concert Info'!$C$6,'Concert Info'!$J$6,IF('Ticket Prices'!F607='Concert Info'!$C$7,'Concert Info'!$J$7,IF('Ticket Prices'!F607='Concert Info'!$C$8,'Concert Info'!$J$8,IF('Ticket Prices'!F607='Concert Info'!$C$9,'Concert Info'!$J$9,IF('Ticket Prices'!F607='Concert Info'!$C$10,'Concert Info'!$J$10,IF('Ticket Prices'!F607='Concert Info'!$C$11,'Concert Info'!$J$11,IF('Ticket Prices'!F607='Concert Info'!$C$12,'Concert Info'!$J$12,IF('Ticket Prices'!F607='Concert Info'!$C$13,'Concert Info'!$J$13,IF('Ticket Prices'!F607='Concert Info'!$C$14,'Concert Info'!$J$14,0)))))))))))))</f>
        <v>421</v>
      </c>
      <c r="K607" s="31">
        <v>99.5</v>
      </c>
    </row>
    <row r="608" spans="1:11" x14ac:dyDescent="0.25">
      <c r="A608" s="2">
        <v>607</v>
      </c>
      <c r="B608" s="19">
        <v>43894</v>
      </c>
      <c r="C608" s="15">
        <v>318</v>
      </c>
      <c r="D608" s="2" t="s">
        <v>58</v>
      </c>
      <c r="E608" s="2">
        <f t="shared" si="44"/>
        <v>3</v>
      </c>
      <c r="F608" s="2" t="s">
        <v>31</v>
      </c>
      <c r="G608" s="18">
        <f>'Concert Info'!$A$8-'Ticket Prices'!B608</f>
        <v>14</v>
      </c>
      <c r="H608" s="18">
        <f>IF(OR(F608='Concert Info'!$C$6, F608='Concert Info'!$C$13), 5, IF(OR(F608='Concert Info'!$C$2,F608='Concert Info'!$C$7), 1, IF(OR(F608='Concert Info'!$C$3, F608='Concert Info'!$C$10, F608='Concert Info'!$C$14), 2, IF(F608='Concert Info'!$C$8, 3, IF(OR(F608='Concert Info'!$C$4, F608='Concert Info'!$C$9), 4, IF(OR(F608='Concert Info'!$C$5, F608='Concert Info'!$C$11), 6, IF(F608='Concert Info'!$C$12, 7)))))))</f>
        <v>3</v>
      </c>
      <c r="I608" s="2">
        <v>8216</v>
      </c>
      <c r="J608" s="2">
        <f>IF('Ticket Prices'!F608='Concert Info'!$C$2,'Concert Info'!$J$2,IF('Ticket Prices'!F608='Concert Info'!$C$3,'Concert Info'!$J$3,IF('Ticket Prices'!F608='Concert Info'!$C$4,'Concert Info'!$J$4,IF('Ticket Prices'!F608='Concert Info'!$C$5,'Concert Info'!$J$5,IF('Ticket Prices'!F608='Concert Info'!$C$6,'Concert Info'!$J$6,IF('Ticket Prices'!F608='Concert Info'!$C$7,'Concert Info'!$J$7,IF('Ticket Prices'!F608='Concert Info'!$C$8,'Concert Info'!$J$8,IF('Ticket Prices'!F608='Concert Info'!$C$9,'Concert Info'!$J$9,IF('Ticket Prices'!F608='Concert Info'!$C$10,'Concert Info'!$J$10,IF('Ticket Prices'!F608='Concert Info'!$C$11,'Concert Info'!$J$11,IF('Ticket Prices'!F608='Concert Info'!$C$12,'Concert Info'!$J$12,IF('Ticket Prices'!F608='Concert Info'!$C$13,'Concert Info'!$J$13,IF('Ticket Prices'!F608='Concert Info'!$C$14,'Concert Info'!$J$14,0)))))))))))))</f>
        <v>421</v>
      </c>
      <c r="K608" s="31">
        <v>99.5</v>
      </c>
    </row>
    <row r="609" spans="1:11" x14ac:dyDescent="0.25">
      <c r="A609" s="2">
        <v>608</v>
      </c>
      <c r="B609" s="19">
        <v>43894</v>
      </c>
      <c r="C609" s="15">
        <v>193</v>
      </c>
      <c r="D609" s="2" t="s">
        <v>60</v>
      </c>
      <c r="E609" s="2">
        <f t="shared" si="44"/>
        <v>2</v>
      </c>
      <c r="F609" s="2" t="s">
        <v>31</v>
      </c>
      <c r="G609" s="18">
        <f>'Concert Info'!$A$8-'Ticket Prices'!B609</f>
        <v>14</v>
      </c>
      <c r="H609" s="18">
        <f>IF(OR(F609='Concert Info'!$C$6, F609='Concert Info'!$C$13), 5, IF(OR(F609='Concert Info'!$C$2,F609='Concert Info'!$C$7), 1, IF(OR(F609='Concert Info'!$C$3, F609='Concert Info'!$C$10, F609='Concert Info'!$C$14), 2, IF(F609='Concert Info'!$C$8, 3, IF(OR(F609='Concert Info'!$C$4, F609='Concert Info'!$C$9), 4, IF(OR(F609='Concert Info'!$C$5, F609='Concert Info'!$C$11), 6, IF(F609='Concert Info'!$C$12, 7)))))))</f>
        <v>3</v>
      </c>
      <c r="I609" s="2">
        <v>8216</v>
      </c>
      <c r="J609" s="2">
        <f>IF('Ticket Prices'!F609='Concert Info'!$C$2,'Concert Info'!$J$2,IF('Ticket Prices'!F609='Concert Info'!$C$3,'Concert Info'!$J$3,IF('Ticket Prices'!F609='Concert Info'!$C$4,'Concert Info'!$J$4,IF('Ticket Prices'!F609='Concert Info'!$C$5,'Concert Info'!$J$5,IF('Ticket Prices'!F609='Concert Info'!$C$6,'Concert Info'!$J$6,IF('Ticket Prices'!F609='Concert Info'!$C$7,'Concert Info'!$J$7,IF('Ticket Prices'!F609='Concert Info'!$C$8,'Concert Info'!$J$8,IF('Ticket Prices'!F609='Concert Info'!$C$9,'Concert Info'!$J$9,IF('Ticket Prices'!F609='Concert Info'!$C$10,'Concert Info'!$J$10,IF('Ticket Prices'!F609='Concert Info'!$C$11,'Concert Info'!$J$11,IF('Ticket Prices'!F609='Concert Info'!$C$12,'Concert Info'!$J$12,IF('Ticket Prices'!F609='Concert Info'!$C$13,'Concert Info'!$J$13,IF('Ticket Prices'!F609='Concert Info'!$C$14,'Concert Info'!$J$14,0)))))))))))))</f>
        <v>421</v>
      </c>
      <c r="K609" s="31">
        <v>39.5</v>
      </c>
    </row>
    <row r="610" spans="1:11" x14ac:dyDescent="0.25">
      <c r="A610" s="2">
        <v>609</v>
      </c>
      <c r="B610" s="19">
        <v>43894</v>
      </c>
      <c r="C610" s="15">
        <v>200</v>
      </c>
      <c r="D610" s="2" t="s">
        <v>59</v>
      </c>
      <c r="E610" s="2">
        <f t="shared" si="44"/>
        <v>1</v>
      </c>
      <c r="F610" s="2" t="s">
        <v>31</v>
      </c>
      <c r="G610" s="18">
        <f>'Concert Info'!$A$8-'Ticket Prices'!B610</f>
        <v>14</v>
      </c>
      <c r="H610" s="18">
        <f>IF(OR(F610='Concert Info'!$C$6, F610='Concert Info'!$C$13), 5, IF(OR(F610='Concert Info'!$C$2,F610='Concert Info'!$C$7), 1, IF(OR(F610='Concert Info'!$C$3, F610='Concert Info'!$C$10, F610='Concert Info'!$C$14), 2, IF(F610='Concert Info'!$C$8, 3, IF(OR(F610='Concert Info'!$C$4, F610='Concert Info'!$C$9), 4, IF(OR(F610='Concert Info'!$C$5, F610='Concert Info'!$C$11), 6, IF(F610='Concert Info'!$C$12, 7)))))))</f>
        <v>3</v>
      </c>
      <c r="I610" s="2">
        <v>8216</v>
      </c>
      <c r="J610" s="2">
        <f>IF('Ticket Prices'!F610='Concert Info'!$C$2,'Concert Info'!$J$2,IF('Ticket Prices'!F610='Concert Info'!$C$3,'Concert Info'!$J$3,IF('Ticket Prices'!F610='Concert Info'!$C$4,'Concert Info'!$J$4,IF('Ticket Prices'!F610='Concert Info'!$C$5,'Concert Info'!$J$5,IF('Ticket Prices'!F610='Concert Info'!$C$6,'Concert Info'!$J$6,IF('Ticket Prices'!F610='Concert Info'!$C$7,'Concert Info'!$J$7,IF('Ticket Prices'!F610='Concert Info'!$C$8,'Concert Info'!$J$8,IF('Ticket Prices'!F610='Concert Info'!$C$9,'Concert Info'!$J$9,IF('Ticket Prices'!F610='Concert Info'!$C$10,'Concert Info'!$J$10,IF('Ticket Prices'!F610='Concert Info'!$C$11,'Concert Info'!$J$11,IF('Ticket Prices'!F610='Concert Info'!$C$12,'Concert Info'!$J$12,IF('Ticket Prices'!F610='Concert Info'!$C$13,'Concert Info'!$J$13,IF('Ticket Prices'!F610='Concert Info'!$C$14,'Concert Info'!$J$14,0)))))))))))))</f>
        <v>421</v>
      </c>
      <c r="K610" s="31">
        <v>39.5</v>
      </c>
    </row>
    <row r="611" spans="1:11" x14ac:dyDescent="0.25">
      <c r="A611" s="2">
        <v>610</v>
      </c>
      <c r="B611" s="19">
        <v>43894</v>
      </c>
      <c r="C611" s="15">
        <v>302</v>
      </c>
      <c r="D611" s="2" t="s">
        <v>52</v>
      </c>
      <c r="E611" s="2">
        <f t="shared" si="44"/>
        <v>10</v>
      </c>
      <c r="F611" s="2" t="s">
        <v>35</v>
      </c>
      <c r="G611" s="18">
        <f>'Concert Info'!$A$9-'Ticket Prices'!B611</f>
        <v>15</v>
      </c>
      <c r="H611" s="18">
        <f>IF(OR(F611='Concert Info'!$C$6, F611='Concert Info'!$C$13), 5, IF(OR(F611='Concert Info'!$C$2,F611='Concert Info'!$C$7), 1, IF(OR(F611='Concert Info'!$C$3, F611='Concert Info'!$C$10, F611='Concert Info'!$C$14), 2, IF(F611='Concert Info'!$C$8, 3, IF(OR(F611='Concert Info'!$C$4, F611='Concert Info'!$C$9), 4, IF(OR(F611='Concert Info'!$C$5, F611='Concert Info'!$C$11), 6, IF(F611='Concert Info'!$C$12, 7)))))))</f>
        <v>4</v>
      </c>
      <c r="I611" s="2">
        <v>7984</v>
      </c>
      <c r="J611" s="2">
        <f>IF('Ticket Prices'!F611='Concert Info'!$C$2,'Concert Info'!$J$2,IF('Ticket Prices'!F611='Concert Info'!$C$3,'Concert Info'!$J$3,IF('Ticket Prices'!F611='Concert Info'!$C$4,'Concert Info'!$J$4,IF('Ticket Prices'!F611='Concert Info'!$C$5,'Concert Info'!$J$5,IF('Ticket Prices'!F611='Concert Info'!$C$6,'Concert Info'!$J$6,IF('Ticket Prices'!F611='Concert Info'!$C$7,'Concert Info'!$J$7,IF('Ticket Prices'!F611='Concert Info'!$C$8,'Concert Info'!$J$8,IF('Ticket Prices'!F611='Concert Info'!$C$9,'Concert Info'!$J$9,IF('Ticket Prices'!F611='Concert Info'!$C$10,'Concert Info'!$J$10,IF('Ticket Prices'!F611='Concert Info'!$C$11,'Concert Info'!$J$11,IF('Ticket Prices'!F611='Concert Info'!$C$12,'Concert Info'!$J$12,IF('Ticket Prices'!F611='Concert Info'!$C$13,'Concert Info'!$J$13,IF('Ticket Prices'!F611='Concert Info'!$C$14,'Concert Info'!$J$14,0)))))))))))))</f>
        <v>1205</v>
      </c>
      <c r="K611" s="31">
        <v>149.5</v>
      </c>
    </row>
    <row r="612" spans="1:11" x14ac:dyDescent="0.25">
      <c r="A612" s="2">
        <v>611</v>
      </c>
      <c r="B612" s="19">
        <v>43894</v>
      </c>
      <c r="C612" s="15">
        <v>443</v>
      </c>
      <c r="D612" s="2" t="s">
        <v>55</v>
      </c>
      <c r="E612" s="2">
        <f t="shared" si="44"/>
        <v>8</v>
      </c>
      <c r="F612" s="2" t="s">
        <v>35</v>
      </c>
      <c r="G612" s="18">
        <f>'Concert Info'!$A$9-'Ticket Prices'!B612</f>
        <v>15</v>
      </c>
      <c r="H612" s="18">
        <f>IF(OR(F612='Concert Info'!$C$6, F612='Concert Info'!$C$13), 5, IF(OR(F612='Concert Info'!$C$2,F612='Concert Info'!$C$7), 1, IF(OR(F612='Concert Info'!$C$3, F612='Concert Info'!$C$10, F612='Concert Info'!$C$14), 2, IF(F612='Concert Info'!$C$8, 3, IF(OR(F612='Concert Info'!$C$4, F612='Concert Info'!$C$9), 4, IF(OR(F612='Concert Info'!$C$5, F612='Concert Info'!$C$11), 6, IF(F612='Concert Info'!$C$12, 7)))))))</f>
        <v>4</v>
      </c>
      <c r="I612" s="2">
        <v>7984</v>
      </c>
      <c r="J612" s="2">
        <f>IF('Ticket Prices'!F612='Concert Info'!$C$2,'Concert Info'!$J$2,IF('Ticket Prices'!F612='Concert Info'!$C$3,'Concert Info'!$J$3,IF('Ticket Prices'!F612='Concert Info'!$C$4,'Concert Info'!$J$4,IF('Ticket Prices'!F612='Concert Info'!$C$5,'Concert Info'!$J$5,IF('Ticket Prices'!F612='Concert Info'!$C$6,'Concert Info'!$J$6,IF('Ticket Prices'!F612='Concert Info'!$C$7,'Concert Info'!$J$7,IF('Ticket Prices'!F612='Concert Info'!$C$8,'Concert Info'!$J$8,IF('Ticket Prices'!F612='Concert Info'!$C$9,'Concert Info'!$J$9,IF('Ticket Prices'!F612='Concert Info'!$C$10,'Concert Info'!$J$10,IF('Ticket Prices'!F612='Concert Info'!$C$11,'Concert Info'!$J$11,IF('Ticket Prices'!F612='Concert Info'!$C$12,'Concert Info'!$J$12,IF('Ticket Prices'!F612='Concert Info'!$C$13,'Concert Info'!$J$13,IF('Ticket Prices'!F612='Concert Info'!$C$14,'Concert Info'!$J$14,0)))))))))))))</f>
        <v>1205</v>
      </c>
      <c r="K612" s="31">
        <v>145.5</v>
      </c>
    </row>
    <row r="613" spans="1:11" x14ac:dyDescent="0.25">
      <c r="A613" s="2">
        <v>612</v>
      </c>
      <c r="B613" s="19">
        <v>43894</v>
      </c>
      <c r="C613" s="15">
        <v>313</v>
      </c>
      <c r="D613" s="2" t="s">
        <v>56</v>
      </c>
      <c r="E613" s="2">
        <f t="shared" si="44"/>
        <v>6</v>
      </c>
      <c r="F613" s="2" t="s">
        <v>35</v>
      </c>
      <c r="G613" s="18">
        <f>'Concert Info'!$A$9-'Ticket Prices'!B613</f>
        <v>15</v>
      </c>
      <c r="H613" s="18">
        <f>IF(OR(F613='Concert Info'!$C$6, F613='Concert Info'!$C$13), 5, IF(OR(F613='Concert Info'!$C$2,F613='Concert Info'!$C$7), 1, IF(OR(F613='Concert Info'!$C$3, F613='Concert Info'!$C$10, F613='Concert Info'!$C$14), 2, IF(F613='Concert Info'!$C$8, 3, IF(OR(F613='Concert Info'!$C$4, F613='Concert Info'!$C$9), 4, IF(OR(F613='Concert Info'!$C$5, F613='Concert Info'!$C$11), 6, IF(F613='Concert Info'!$C$12, 7)))))))</f>
        <v>4</v>
      </c>
      <c r="I613" s="2">
        <v>7984</v>
      </c>
      <c r="J613" s="2">
        <f>IF('Ticket Prices'!F613='Concert Info'!$C$2,'Concert Info'!$J$2,IF('Ticket Prices'!F613='Concert Info'!$C$3,'Concert Info'!$J$3,IF('Ticket Prices'!F613='Concert Info'!$C$4,'Concert Info'!$J$4,IF('Ticket Prices'!F613='Concert Info'!$C$5,'Concert Info'!$J$5,IF('Ticket Prices'!F613='Concert Info'!$C$6,'Concert Info'!$J$6,IF('Ticket Prices'!F613='Concert Info'!$C$7,'Concert Info'!$J$7,IF('Ticket Prices'!F613='Concert Info'!$C$8,'Concert Info'!$J$8,IF('Ticket Prices'!F613='Concert Info'!$C$9,'Concert Info'!$J$9,IF('Ticket Prices'!F613='Concert Info'!$C$10,'Concert Info'!$J$10,IF('Ticket Prices'!F613='Concert Info'!$C$11,'Concert Info'!$J$11,IF('Ticket Prices'!F613='Concert Info'!$C$12,'Concert Info'!$J$12,IF('Ticket Prices'!F613='Concert Info'!$C$13,'Concert Info'!$J$13,IF('Ticket Prices'!F613='Concert Info'!$C$14,'Concert Info'!$J$14,0)))))))))))))</f>
        <v>1205</v>
      </c>
      <c r="K613" s="31">
        <v>99.5</v>
      </c>
    </row>
    <row r="614" spans="1:11" x14ac:dyDescent="0.25">
      <c r="A614" s="2">
        <v>613</v>
      </c>
      <c r="B614" s="19">
        <v>43894</v>
      </c>
      <c r="C614" s="15">
        <v>400</v>
      </c>
      <c r="D614" s="2" t="s">
        <v>68</v>
      </c>
      <c r="E614" s="2">
        <f t="shared" si="44"/>
        <v>7</v>
      </c>
      <c r="F614" s="2" t="s">
        <v>35</v>
      </c>
      <c r="G614" s="18">
        <f>'Concert Info'!$A$9-'Ticket Prices'!B614</f>
        <v>15</v>
      </c>
      <c r="H614" s="18">
        <f>IF(OR(F614='Concert Info'!$C$6, F614='Concert Info'!$C$13), 5, IF(OR(F614='Concert Info'!$C$2,F614='Concert Info'!$C$7), 1, IF(OR(F614='Concert Info'!$C$3, F614='Concert Info'!$C$10, F614='Concert Info'!$C$14), 2, IF(F614='Concert Info'!$C$8, 3, IF(OR(F614='Concert Info'!$C$4, F614='Concert Info'!$C$9), 4, IF(OR(F614='Concert Info'!$C$5, F614='Concert Info'!$C$11), 6, IF(F614='Concert Info'!$C$12, 7)))))))</f>
        <v>4</v>
      </c>
      <c r="I614" s="2">
        <v>7984</v>
      </c>
      <c r="J614" s="2">
        <f>IF('Ticket Prices'!F614='Concert Info'!$C$2,'Concert Info'!$J$2,IF('Ticket Prices'!F614='Concert Info'!$C$3,'Concert Info'!$J$3,IF('Ticket Prices'!F614='Concert Info'!$C$4,'Concert Info'!$J$4,IF('Ticket Prices'!F614='Concert Info'!$C$5,'Concert Info'!$J$5,IF('Ticket Prices'!F614='Concert Info'!$C$6,'Concert Info'!$J$6,IF('Ticket Prices'!F614='Concert Info'!$C$7,'Concert Info'!$J$7,IF('Ticket Prices'!F614='Concert Info'!$C$8,'Concert Info'!$J$8,IF('Ticket Prices'!F614='Concert Info'!$C$9,'Concert Info'!$J$9,IF('Ticket Prices'!F614='Concert Info'!$C$10,'Concert Info'!$J$10,IF('Ticket Prices'!F614='Concert Info'!$C$11,'Concert Info'!$J$11,IF('Ticket Prices'!F614='Concert Info'!$C$12,'Concert Info'!$J$12,IF('Ticket Prices'!F614='Concert Info'!$C$13,'Concert Info'!$J$13,IF('Ticket Prices'!F614='Concert Info'!$C$14,'Concert Info'!$J$14,0)))))))))))))</f>
        <v>1205</v>
      </c>
      <c r="K614" s="31">
        <v>149.5</v>
      </c>
    </row>
    <row r="615" spans="1:11" x14ac:dyDescent="0.25">
      <c r="A615" s="2">
        <v>614</v>
      </c>
      <c r="B615" s="19">
        <v>43894</v>
      </c>
      <c r="C615" s="15">
        <v>301</v>
      </c>
      <c r="D615" s="2" t="s">
        <v>57</v>
      </c>
      <c r="E615" s="2">
        <f t="shared" si="44"/>
        <v>4</v>
      </c>
      <c r="F615" s="2" t="s">
        <v>35</v>
      </c>
      <c r="G615" s="18">
        <f>'Concert Info'!$A$9-'Ticket Prices'!B615</f>
        <v>15</v>
      </c>
      <c r="H615" s="18">
        <f>IF(OR(F615='Concert Info'!$C$6, F615='Concert Info'!$C$13), 5, IF(OR(F615='Concert Info'!$C$2,F615='Concert Info'!$C$7), 1, IF(OR(F615='Concert Info'!$C$3, F615='Concert Info'!$C$10, F615='Concert Info'!$C$14), 2, IF(F615='Concert Info'!$C$8, 3, IF(OR(F615='Concert Info'!$C$4, F615='Concert Info'!$C$9), 4, IF(OR(F615='Concert Info'!$C$5, F615='Concert Info'!$C$11), 6, IF(F615='Concert Info'!$C$12, 7)))))))</f>
        <v>4</v>
      </c>
      <c r="I615" s="2">
        <v>7984</v>
      </c>
      <c r="J615" s="2">
        <f>IF('Ticket Prices'!F615='Concert Info'!$C$2,'Concert Info'!$J$2,IF('Ticket Prices'!F615='Concert Info'!$C$3,'Concert Info'!$J$3,IF('Ticket Prices'!F615='Concert Info'!$C$4,'Concert Info'!$J$4,IF('Ticket Prices'!F615='Concert Info'!$C$5,'Concert Info'!$J$5,IF('Ticket Prices'!F615='Concert Info'!$C$6,'Concert Info'!$J$6,IF('Ticket Prices'!F615='Concert Info'!$C$7,'Concert Info'!$J$7,IF('Ticket Prices'!F615='Concert Info'!$C$8,'Concert Info'!$J$8,IF('Ticket Prices'!F615='Concert Info'!$C$9,'Concert Info'!$J$9,IF('Ticket Prices'!F615='Concert Info'!$C$10,'Concert Info'!$J$10,IF('Ticket Prices'!F615='Concert Info'!$C$11,'Concert Info'!$J$11,IF('Ticket Prices'!F615='Concert Info'!$C$12,'Concert Info'!$J$12,IF('Ticket Prices'!F615='Concert Info'!$C$13,'Concert Info'!$J$13,IF('Ticket Prices'!F615='Concert Info'!$C$14,'Concert Info'!$J$14,0)))))))))))))</f>
        <v>1205</v>
      </c>
      <c r="K615" s="31">
        <v>149.5</v>
      </c>
    </row>
    <row r="616" spans="1:11" x14ac:dyDescent="0.25">
      <c r="A616" s="2">
        <v>615</v>
      </c>
      <c r="B616" s="19">
        <v>43894</v>
      </c>
      <c r="C616" s="15">
        <v>306</v>
      </c>
      <c r="D616" s="2" t="s">
        <v>58</v>
      </c>
      <c r="E616" s="2">
        <f t="shared" si="44"/>
        <v>3</v>
      </c>
      <c r="F616" s="2" t="s">
        <v>35</v>
      </c>
      <c r="G616" s="18">
        <f>'Concert Info'!$A$9-'Ticket Prices'!B616</f>
        <v>15</v>
      </c>
      <c r="H616" s="18">
        <f>IF(OR(F616='Concert Info'!$C$6, F616='Concert Info'!$C$13), 5, IF(OR(F616='Concert Info'!$C$2,F616='Concert Info'!$C$7), 1, IF(OR(F616='Concert Info'!$C$3, F616='Concert Info'!$C$10, F616='Concert Info'!$C$14), 2, IF(F616='Concert Info'!$C$8, 3, IF(OR(F616='Concert Info'!$C$4, F616='Concert Info'!$C$9), 4, IF(OR(F616='Concert Info'!$C$5, F616='Concert Info'!$C$11), 6, IF(F616='Concert Info'!$C$12, 7)))))))</f>
        <v>4</v>
      </c>
      <c r="I616" s="2">
        <v>7984</v>
      </c>
      <c r="J616" s="2">
        <f>IF('Ticket Prices'!F616='Concert Info'!$C$2,'Concert Info'!$J$2,IF('Ticket Prices'!F616='Concert Info'!$C$3,'Concert Info'!$J$3,IF('Ticket Prices'!F616='Concert Info'!$C$4,'Concert Info'!$J$4,IF('Ticket Prices'!F616='Concert Info'!$C$5,'Concert Info'!$J$5,IF('Ticket Prices'!F616='Concert Info'!$C$6,'Concert Info'!$J$6,IF('Ticket Prices'!F616='Concert Info'!$C$7,'Concert Info'!$J$7,IF('Ticket Prices'!F616='Concert Info'!$C$8,'Concert Info'!$J$8,IF('Ticket Prices'!F616='Concert Info'!$C$9,'Concert Info'!$J$9,IF('Ticket Prices'!F616='Concert Info'!$C$10,'Concert Info'!$J$10,IF('Ticket Prices'!F616='Concert Info'!$C$11,'Concert Info'!$J$11,IF('Ticket Prices'!F616='Concert Info'!$C$12,'Concert Info'!$J$12,IF('Ticket Prices'!F616='Concert Info'!$C$13,'Concert Info'!$J$13,IF('Ticket Prices'!F616='Concert Info'!$C$14,'Concert Info'!$J$14,0)))))))))))))</f>
        <v>1205</v>
      </c>
      <c r="K616" s="31">
        <v>59.5</v>
      </c>
    </row>
    <row r="617" spans="1:11" x14ac:dyDescent="0.25">
      <c r="A617" s="2">
        <v>616</v>
      </c>
      <c r="B617" s="19">
        <v>43894</v>
      </c>
      <c r="C617" s="15">
        <v>309</v>
      </c>
      <c r="D617" s="2" t="s">
        <v>52</v>
      </c>
      <c r="E617" s="2">
        <f t="shared" si="44"/>
        <v>10</v>
      </c>
      <c r="F617" s="2" t="s">
        <v>38</v>
      </c>
      <c r="G617" s="18">
        <f>'Concert Info'!$A$10-'Ticket Prices'!B617</f>
        <v>20</v>
      </c>
      <c r="H617" s="18">
        <f>IF(OR(F617='Concert Info'!$C$6, F617='Concert Info'!$C$13), 5, IF(OR(F617='Concert Info'!$C$2,F617='Concert Info'!$C$7), 1, IF(OR(F617='Concert Info'!$C$3, F617='Concert Info'!$C$10, F617='Concert Info'!$C$14), 2, IF(F617='Concert Info'!$C$8, 3, IF(OR(F617='Concert Info'!$C$4, F617='Concert Info'!$C$9), 4, IF(OR(F617='Concert Info'!$C$5, F617='Concert Info'!$C$11), 6, IF(F617='Concert Info'!$C$12, 7)))))))</f>
        <v>2</v>
      </c>
      <c r="I617" s="2">
        <v>7987</v>
      </c>
      <c r="J617" s="2">
        <f>IF('Ticket Prices'!F617='Concert Info'!$C$2,'Concert Info'!$J$2,IF('Ticket Prices'!F617='Concert Info'!$C$3,'Concert Info'!$J$3,IF('Ticket Prices'!F617='Concert Info'!$C$4,'Concert Info'!$J$4,IF('Ticket Prices'!F617='Concert Info'!$C$5,'Concert Info'!$J$5,IF('Ticket Prices'!F617='Concert Info'!$C$6,'Concert Info'!$J$6,IF('Ticket Prices'!F617='Concert Info'!$C$7,'Concert Info'!$J$7,IF('Ticket Prices'!F617='Concert Info'!$C$8,'Concert Info'!$J$8,IF('Ticket Prices'!F617='Concert Info'!$C$9,'Concert Info'!$J$9,IF('Ticket Prices'!F617='Concert Info'!$C$10,'Concert Info'!$J$10,IF('Ticket Prices'!F617='Concert Info'!$C$11,'Concert Info'!$J$11,IF('Ticket Prices'!F617='Concert Info'!$C$12,'Concert Info'!$J$12,IF('Ticket Prices'!F617='Concert Info'!$C$13,'Concert Info'!$J$13,IF('Ticket Prices'!F617='Concert Info'!$C$14,'Concert Info'!$J$14,0)))))))))))))</f>
        <v>585</v>
      </c>
      <c r="K617" s="31">
        <f t="shared" ref="K617:K623" si="48">IF(OR(D617="Pit", D617="Floor", D617="100A", D617="100B"), 149.5, IF(OR(D617="200A", D617="200B"), 99.5, 39.5))</f>
        <v>149.5</v>
      </c>
    </row>
    <row r="618" spans="1:11" x14ac:dyDescent="0.25">
      <c r="A618" s="2">
        <v>617</v>
      </c>
      <c r="B618" s="19">
        <v>43894</v>
      </c>
      <c r="C618" s="15">
        <v>430</v>
      </c>
      <c r="D618" s="2" t="s">
        <v>55</v>
      </c>
      <c r="E618" s="2">
        <f t="shared" si="44"/>
        <v>8</v>
      </c>
      <c r="F618" s="2" t="s">
        <v>38</v>
      </c>
      <c r="G618" s="18">
        <f>'Concert Info'!$A$10-'Ticket Prices'!B618</f>
        <v>20</v>
      </c>
      <c r="H618" s="18">
        <f>IF(OR(F618='Concert Info'!$C$6, F618='Concert Info'!$C$13), 5, IF(OR(F618='Concert Info'!$C$2,F618='Concert Info'!$C$7), 1, IF(OR(F618='Concert Info'!$C$3, F618='Concert Info'!$C$10, F618='Concert Info'!$C$14), 2, IF(F618='Concert Info'!$C$8, 3, IF(OR(F618='Concert Info'!$C$4, F618='Concert Info'!$C$9), 4, IF(OR(F618='Concert Info'!$C$5, F618='Concert Info'!$C$11), 6, IF(F618='Concert Info'!$C$12, 7)))))))</f>
        <v>2</v>
      </c>
      <c r="I618" s="2">
        <v>7987</v>
      </c>
      <c r="J618" s="2">
        <f>IF('Ticket Prices'!F618='Concert Info'!$C$2,'Concert Info'!$J$2,IF('Ticket Prices'!F618='Concert Info'!$C$3,'Concert Info'!$J$3,IF('Ticket Prices'!F618='Concert Info'!$C$4,'Concert Info'!$J$4,IF('Ticket Prices'!F618='Concert Info'!$C$5,'Concert Info'!$J$5,IF('Ticket Prices'!F618='Concert Info'!$C$6,'Concert Info'!$J$6,IF('Ticket Prices'!F618='Concert Info'!$C$7,'Concert Info'!$J$7,IF('Ticket Prices'!F618='Concert Info'!$C$8,'Concert Info'!$J$8,IF('Ticket Prices'!F618='Concert Info'!$C$9,'Concert Info'!$J$9,IF('Ticket Prices'!F618='Concert Info'!$C$10,'Concert Info'!$J$10,IF('Ticket Prices'!F618='Concert Info'!$C$11,'Concert Info'!$J$11,IF('Ticket Prices'!F618='Concert Info'!$C$12,'Concert Info'!$J$12,IF('Ticket Prices'!F618='Concert Info'!$C$13,'Concert Info'!$J$13,IF('Ticket Prices'!F618='Concert Info'!$C$14,'Concert Info'!$J$14,0)))))))))))))</f>
        <v>585</v>
      </c>
      <c r="K618" s="31">
        <f t="shared" si="48"/>
        <v>149.5</v>
      </c>
    </row>
    <row r="619" spans="1:11" x14ac:dyDescent="0.25">
      <c r="A619" s="2">
        <v>618</v>
      </c>
      <c r="B619" s="19">
        <v>43894</v>
      </c>
      <c r="C619" s="15">
        <v>253</v>
      </c>
      <c r="D619" s="2" t="s">
        <v>56</v>
      </c>
      <c r="E619" s="2">
        <f t="shared" si="44"/>
        <v>6</v>
      </c>
      <c r="F619" s="2" t="s">
        <v>38</v>
      </c>
      <c r="G619" s="18">
        <f>'Concert Info'!$A$10-'Ticket Prices'!B619</f>
        <v>20</v>
      </c>
      <c r="H619" s="18">
        <f>IF(OR(F619='Concert Info'!$C$6, F619='Concert Info'!$C$13), 5, IF(OR(F619='Concert Info'!$C$2,F619='Concert Info'!$C$7), 1, IF(OR(F619='Concert Info'!$C$3, F619='Concert Info'!$C$10, F619='Concert Info'!$C$14), 2, IF(F619='Concert Info'!$C$8, 3, IF(OR(F619='Concert Info'!$C$4, F619='Concert Info'!$C$9), 4, IF(OR(F619='Concert Info'!$C$5, F619='Concert Info'!$C$11), 6, IF(F619='Concert Info'!$C$12, 7)))))))</f>
        <v>2</v>
      </c>
      <c r="I619" s="2">
        <v>7987</v>
      </c>
      <c r="J619" s="2">
        <f>IF('Ticket Prices'!F619='Concert Info'!$C$2,'Concert Info'!$J$2,IF('Ticket Prices'!F619='Concert Info'!$C$3,'Concert Info'!$J$3,IF('Ticket Prices'!F619='Concert Info'!$C$4,'Concert Info'!$J$4,IF('Ticket Prices'!F619='Concert Info'!$C$5,'Concert Info'!$J$5,IF('Ticket Prices'!F619='Concert Info'!$C$6,'Concert Info'!$J$6,IF('Ticket Prices'!F619='Concert Info'!$C$7,'Concert Info'!$J$7,IF('Ticket Prices'!F619='Concert Info'!$C$8,'Concert Info'!$J$8,IF('Ticket Prices'!F619='Concert Info'!$C$9,'Concert Info'!$J$9,IF('Ticket Prices'!F619='Concert Info'!$C$10,'Concert Info'!$J$10,IF('Ticket Prices'!F619='Concert Info'!$C$11,'Concert Info'!$J$11,IF('Ticket Prices'!F619='Concert Info'!$C$12,'Concert Info'!$J$12,IF('Ticket Prices'!F619='Concert Info'!$C$13,'Concert Info'!$J$13,IF('Ticket Prices'!F619='Concert Info'!$C$14,'Concert Info'!$J$14,0)))))))))))))</f>
        <v>585</v>
      </c>
      <c r="K619" s="31">
        <f t="shared" si="48"/>
        <v>149.5</v>
      </c>
    </row>
    <row r="620" spans="1:11" x14ac:dyDescent="0.25">
      <c r="A620" s="2">
        <v>619</v>
      </c>
      <c r="B620" s="19">
        <v>43894</v>
      </c>
      <c r="C620" s="15">
        <v>400</v>
      </c>
      <c r="D620" s="2" t="s">
        <v>57</v>
      </c>
      <c r="E620" s="2">
        <f t="shared" si="44"/>
        <v>4</v>
      </c>
      <c r="F620" s="2" t="s">
        <v>38</v>
      </c>
      <c r="G620" s="18">
        <f>'Concert Info'!$A$10-'Ticket Prices'!B620</f>
        <v>20</v>
      </c>
      <c r="H620" s="18">
        <f>IF(OR(F620='Concert Info'!$C$6, F620='Concert Info'!$C$13), 5, IF(OR(F620='Concert Info'!$C$2,F620='Concert Info'!$C$7), 1, IF(OR(F620='Concert Info'!$C$3, F620='Concert Info'!$C$10, F620='Concert Info'!$C$14), 2, IF(F620='Concert Info'!$C$8, 3, IF(OR(F620='Concert Info'!$C$4, F620='Concert Info'!$C$9), 4, IF(OR(F620='Concert Info'!$C$5, F620='Concert Info'!$C$11), 6, IF(F620='Concert Info'!$C$12, 7)))))))</f>
        <v>2</v>
      </c>
      <c r="I620" s="2">
        <v>7987</v>
      </c>
      <c r="J620" s="2">
        <f>IF('Ticket Prices'!F620='Concert Info'!$C$2,'Concert Info'!$J$2,IF('Ticket Prices'!F620='Concert Info'!$C$3,'Concert Info'!$J$3,IF('Ticket Prices'!F620='Concert Info'!$C$4,'Concert Info'!$J$4,IF('Ticket Prices'!F620='Concert Info'!$C$5,'Concert Info'!$J$5,IF('Ticket Prices'!F620='Concert Info'!$C$6,'Concert Info'!$J$6,IF('Ticket Prices'!F620='Concert Info'!$C$7,'Concert Info'!$J$7,IF('Ticket Prices'!F620='Concert Info'!$C$8,'Concert Info'!$J$8,IF('Ticket Prices'!F620='Concert Info'!$C$9,'Concert Info'!$J$9,IF('Ticket Prices'!F620='Concert Info'!$C$10,'Concert Info'!$J$10,IF('Ticket Prices'!F620='Concert Info'!$C$11,'Concert Info'!$J$11,IF('Ticket Prices'!F620='Concert Info'!$C$12,'Concert Info'!$J$12,IF('Ticket Prices'!F620='Concert Info'!$C$13,'Concert Info'!$J$13,IF('Ticket Prices'!F620='Concert Info'!$C$14,'Concert Info'!$J$14,0)))))))))))))</f>
        <v>585</v>
      </c>
      <c r="K620" s="31">
        <f t="shared" si="48"/>
        <v>99.5</v>
      </c>
    </row>
    <row r="621" spans="1:11" x14ac:dyDescent="0.25">
      <c r="A621" s="2">
        <v>620</v>
      </c>
      <c r="B621" s="19">
        <v>43894</v>
      </c>
      <c r="C621" s="15">
        <v>460</v>
      </c>
      <c r="D621" s="2" t="s">
        <v>58</v>
      </c>
      <c r="E621" s="2">
        <f t="shared" si="44"/>
        <v>3</v>
      </c>
      <c r="F621" s="2" t="s">
        <v>38</v>
      </c>
      <c r="G621" s="18">
        <f>'Concert Info'!$A$10-'Ticket Prices'!B621</f>
        <v>20</v>
      </c>
      <c r="H621" s="18">
        <f>IF(OR(F621='Concert Info'!$C$6, F621='Concert Info'!$C$13), 5, IF(OR(F621='Concert Info'!$C$2,F621='Concert Info'!$C$7), 1, IF(OR(F621='Concert Info'!$C$3, F621='Concert Info'!$C$10, F621='Concert Info'!$C$14), 2, IF(F621='Concert Info'!$C$8, 3, IF(OR(F621='Concert Info'!$C$4, F621='Concert Info'!$C$9), 4, IF(OR(F621='Concert Info'!$C$5, F621='Concert Info'!$C$11), 6, IF(F621='Concert Info'!$C$12, 7)))))))</f>
        <v>2</v>
      </c>
      <c r="I621" s="2">
        <v>7987</v>
      </c>
      <c r="J621" s="2">
        <f>IF('Ticket Prices'!F621='Concert Info'!$C$2,'Concert Info'!$J$2,IF('Ticket Prices'!F621='Concert Info'!$C$3,'Concert Info'!$J$3,IF('Ticket Prices'!F621='Concert Info'!$C$4,'Concert Info'!$J$4,IF('Ticket Prices'!F621='Concert Info'!$C$5,'Concert Info'!$J$5,IF('Ticket Prices'!F621='Concert Info'!$C$6,'Concert Info'!$J$6,IF('Ticket Prices'!F621='Concert Info'!$C$7,'Concert Info'!$J$7,IF('Ticket Prices'!F621='Concert Info'!$C$8,'Concert Info'!$J$8,IF('Ticket Prices'!F621='Concert Info'!$C$9,'Concert Info'!$J$9,IF('Ticket Prices'!F621='Concert Info'!$C$10,'Concert Info'!$J$10,IF('Ticket Prices'!F621='Concert Info'!$C$11,'Concert Info'!$J$11,IF('Ticket Prices'!F621='Concert Info'!$C$12,'Concert Info'!$J$12,IF('Ticket Prices'!F621='Concert Info'!$C$13,'Concert Info'!$J$13,IF('Ticket Prices'!F621='Concert Info'!$C$14,'Concert Info'!$J$14,0)))))))))))))</f>
        <v>585</v>
      </c>
      <c r="K621" s="31">
        <f t="shared" si="48"/>
        <v>99.5</v>
      </c>
    </row>
    <row r="622" spans="1:11" x14ac:dyDescent="0.25">
      <c r="A622" s="2">
        <v>621</v>
      </c>
      <c r="B622" s="19">
        <v>43894</v>
      </c>
      <c r="C622" s="15">
        <v>249</v>
      </c>
      <c r="D622" s="2" t="s">
        <v>60</v>
      </c>
      <c r="E622" s="2">
        <f t="shared" si="44"/>
        <v>2</v>
      </c>
      <c r="F622" s="2" t="s">
        <v>38</v>
      </c>
      <c r="G622" s="18">
        <f>'Concert Info'!$A$10-'Ticket Prices'!B622</f>
        <v>20</v>
      </c>
      <c r="H622" s="18">
        <f>IF(OR(F622='Concert Info'!$C$6, F622='Concert Info'!$C$13), 5, IF(OR(F622='Concert Info'!$C$2,F622='Concert Info'!$C$7), 1, IF(OR(F622='Concert Info'!$C$3, F622='Concert Info'!$C$10, F622='Concert Info'!$C$14), 2, IF(F622='Concert Info'!$C$8, 3, IF(OR(F622='Concert Info'!$C$4, F622='Concert Info'!$C$9), 4, IF(OR(F622='Concert Info'!$C$5, F622='Concert Info'!$C$11), 6, IF(F622='Concert Info'!$C$12, 7)))))))</f>
        <v>2</v>
      </c>
      <c r="I622" s="2">
        <v>7987</v>
      </c>
      <c r="J622" s="2">
        <f>IF('Ticket Prices'!F622='Concert Info'!$C$2,'Concert Info'!$J$2,IF('Ticket Prices'!F622='Concert Info'!$C$3,'Concert Info'!$J$3,IF('Ticket Prices'!F622='Concert Info'!$C$4,'Concert Info'!$J$4,IF('Ticket Prices'!F622='Concert Info'!$C$5,'Concert Info'!$J$5,IF('Ticket Prices'!F622='Concert Info'!$C$6,'Concert Info'!$J$6,IF('Ticket Prices'!F622='Concert Info'!$C$7,'Concert Info'!$J$7,IF('Ticket Prices'!F622='Concert Info'!$C$8,'Concert Info'!$J$8,IF('Ticket Prices'!F622='Concert Info'!$C$9,'Concert Info'!$J$9,IF('Ticket Prices'!F622='Concert Info'!$C$10,'Concert Info'!$J$10,IF('Ticket Prices'!F622='Concert Info'!$C$11,'Concert Info'!$J$11,IF('Ticket Prices'!F622='Concert Info'!$C$12,'Concert Info'!$J$12,IF('Ticket Prices'!F622='Concert Info'!$C$13,'Concert Info'!$J$13,IF('Ticket Prices'!F622='Concert Info'!$C$14,'Concert Info'!$J$14,0)))))))))))))</f>
        <v>585</v>
      </c>
      <c r="K622" s="31">
        <f t="shared" si="48"/>
        <v>39.5</v>
      </c>
    </row>
    <row r="623" spans="1:11" x14ac:dyDescent="0.25">
      <c r="A623" s="2">
        <v>622</v>
      </c>
      <c r="B623" s="19">
        <v>43894</v>
      </c>
      <c r="C623" s="15">
        <v>256</v>
      </c>
      <c r="D623" s="2" t="s">
        <v>59</v>
      </c>
      <c r="E623" s="2">
        <f t="shared" si="44"/>
        <v>1</v>
      </c>
      <c r="F623" s="2" t="s">
        <v>38</v>
      </c>
      <c r="G623" s="18">
        <f>'Concert Info'!$A$10-'Ticket Prices'!B623</f>
        <v>20</v>
      </c>
      <c r="H623" s="18">
        <f>IF(OR(F623='Concert Info'!$C$6, F623='Concert Info'!$C$13), 5, IF(OR(F623='Concert Info'!$C$2,F623='Concert Info'!$C$7), 1, IF(OR(F623='Concert Info'!$C$3, F623='Concert Info'!$C$10, F623='Concert Info'!$C$14), 2, IF(F623='Concert Info'!$C$8, 3, IF(OR(F623='Concert Info'!$C$4, F623='Concert Info'!$C$9), 4, IF(OR(F623='Concert Info'!$C$5, F623='Concert Info'!$C$11), 6, IF(F623='Concert Info'!$C$12, 7)))))))</f>
        <v>2</v>
      </c>
      <c r="I623" s="2">
        <v>7987</v>
      </c>
      <c r="J623" s="2">
        <f>IF('Ticket Prices'!F623='Concert Info'!$C$2,'Concert Info'!$J$2,IF('Ticket Prices'!F623='Concert Info'!$C$3,'Concert Info'!$J$3,IF('Ticket Prices'!F623='Concert Info'!$C$4,'Concert Info'!$J$4,IF('Ticket Prices'!F623='Concert Info'!$C$5,'Concert Info'!$J$5,IF('Ticket Prices'!F623='Concert Info'!$C$6,'Concert Info'!$J$6,IF('Ticket Prices'!F623='Concert Info'!$C$7,'Concert Info'!$J$7,IF('Ticket Prices'!F623='Concert Info'!$C$8,'Concert Info'!$J$8,IF('Ticket Prices'!F623='Concert Info'!$C$9,'Concert Info'!$J$9,IF('Ticket Prices'!F623='Concert Info'!$C$10,'Concert Info'!$J$10,IF('Ticket Prices'!F623='Concert Info'!$C$11,'Concert Info'!$J$11,IF('Ticket Prices'!F623='Concert Info'!$C$12,'Concert Info'!$J$12,IF('Ticket Prices'!F623='Concert Info'!$C$13,'Concert Info'!$J$13,IF('Ticket Prices'!F623='Concert Info'!$C$14,'Concert Info'!$J$14,0)))))))))))))</f>
        <v>585</v>
      </c>
      <c r="K623" s="31">
        <f t="shared" si="48"/>
        <v>39.5</v>
      </c>
    </row>
    <row r="624" spans="1:11" x14ac:dyDescent="0.25">
      <c r="A624" s="2">
        <v>623</v>
      </c>
      <c r="B624" s="19">
        <v>43894</v>
      </c>
      <c r="C624" s="15">
        <v>367</v>
      </c>
      <c r="D624" s="2" t="s">
        <v>52</v>
      </c>
      <c r="E624" s="2">
        <f t="shared" si="44"/>
        <v>10</v>
      </c>
      <c r="F624" s="2" t="s">
        <v>41</v>
      </c>
      <c r="G624" s="18">
        <f>'Concert Info'!$A$11-'Ticket Prices'!B624</f>
        <v>24</v>
      </c>
      <c r="H624" s="18">
        <f>IF(OR(F624='Concert Info'!$C$6, F624='Concert Info'!$C$13), 5, IF(OR(F624='Concert Info'!$C$2,F624='Concert Info'!$C$7), 1, IF(OR(F624='Concert Info'!$C$3, F624='Concert Info'!$C$10, F624='Concert Info'!$C$14), 2, IF(F624='Concert Info'!$C$8, 3, IF(OR(F624='Concert Info'!$C$4, F624='Concert Info'!$C$9), 4, IF(OR(F624='Concert Info'!$C$5, F624='Concert Info'!$C$11), 6, IF(F624='Concert Info'!$C$12, 7)))))))</f>
        <v>6</v>
      </c>
      <c r="I624" s="2">
        <v>8057</v>
      </c>
      <c r="J624" s="2">
        <f>IF('Ticket Prices'!F624='Concert Info'!$C$2,'Concert Info'!$J$2,IF('Ticket Prices'!F624='Concert Info'!$C$3,'Concert Info'!$J$3,IF('Ticket Prices'!F624='Concert Info'!$C$4,'Concert Info'!$J$4,IF('Ticket Prices'!F624='Concert Info'!$C$5,'Concert Info'!$J$5,IF('Ticket Prices'!F624='Concert Info'!$C$6,'Concert Info'!$J$6,IF('Ticket Prices'!F624='Concert Info'!$C$7,'Concert Info'!$J$7,IF('Ticket Prices'!F624='Concert Info'!$C$8,'Concert Info'!$J$8,IF('Ticket Prices'!F624='Concert Info'!$C$9,'Concert Info'!$J$9,IF('Ticket Prices'!F624='Concert Info'!$C$10,'Concert Info'!$J$10,IF('Ticket Prices'!F624='Concert Info'!$C$11,'Concert Info'!$J$11,IF('Ticket Prices'!F624='Concert Info'!$C$12,'Concert Info'!$J$12,IF('Ticket Prices'!F624='Concert Info'!$C$13,'Concert Info'!$J$13,IF('Ticket Prices'!F624='Concert Info'!$C$14,'Concert Info'!$J$14,0)))))))))))))</f>
        <v>916</v>
      </c>
      <c r="K624" s="31">
        <f t="shared" ref="K624:K630" si="49">IF(OR(D624="Pit", D624="Floor"), 123, IF(OR(D624="100A", D624="100B"), 73, IF(OR(D624="200A", D624="200B"), 53.5, 34.4)))</f>
        <v>123</v>
      </c>
    </row>
    <row r="625" spans="1:11" x14ac:dyDescent="0.25">
      <c r="A625" s="2">
        <v>624</v>
      </c>
      <c r="B625" s="19">
        <v>43894</v>
      </c>
      <c r="C625" s="15">
        <v>408</v>
      </c>
      <c r="D625" s="2" t="s">
        <v>55</v>
      </c>
      <c r="E625" s="2">
        <f t="shared" ref="E625:E688" si="50">IF(D625="Pit", 10, IF(D625="Floor", 9, IF(D625="100A", 8, IF(D625="100B", 6, IF(D625="SuiteA", 7, IF(D625="SuiteB", 5, IF(D625="200A", 4, IF(D625="200B",3,IF(D625="300A", 2, IF(D625="300B", 1, 0))))))))))</f>
        <v>8</v>
      </c>
      <c r="F625" s="2" t="s">
        <v>41</v>
      </c>
      <c r="G625" s="18">
        <f>'Concert Info'!$A$11-'Ticket Prices'!B625</f>
        <v>24</v>
      </c>
      <c r="H625" s="18">
        <f>IF(OR(F625='Concert Info'!$C$6, F625='Concert Info'!$C$13), 5, IF(OR(F625='Concert Info'!$C$2,F625='Concert Info'!$C$7), 1, IF(OR(F625='Concert Info'!$C$3, F625='Concert Info'!$C$10, F625='Concert Info'!$C$14), 2, IF(F625='Concert Info'!$C$8, 3, IF(OR(F625='Concert Info'!$C$4, F625='Concert Info'!$C$9), 4, IF(OR(F625='Concert Info'!$C$5, F625='Concert Info'!$C$11), 6, IF(F625='Concert Info'!$C$12, 7)))))))</f>
        <v>6</v>
      </c>
      <c r="I625" s="2">
        <v>8057</v>
      </c>
      <c r="J625" s="2">
        <f>IF('Ticket Prices'!F625='Concert Info'!$C$2,'Concert Info'!$J$2,IF('Ticket Prices'!F625='Concert Info'!$C$3,'Concert Info'!$J$3,IF('Ticket Prices'!F625='Concert Info'!$C$4,'Concert Info'!$J$4,IF('Ticket Prices'!F625='Concert Info'!$C$5,'Concert Info'!$J$5,IF('Ticket Prices'!F625='Concert Info'!$C$6,'Concert Info'!$J$6,IF('Ticket Prices'!F625='Concert Info'!$C$7,'Concert Info'!$J$7,IF('Ticket Prices'!F625='Concert Info'!$C$8,'Concert Info'!$J$8,IF('Ticket Prices'!F625='Concert Info'!$C$9,'Concert Info'!$J$9,IF('Ticket Prices'!F625='Concert Info'!$C$10,'Concert Info'!$J$10,IF('Ticket Prices'!F625='Concert Info'!$C$11,'Concert Info'!$J$11,IF('Ticket Prices'!F625='Concert Info'!$C$12,'Concert Info'!$J$12,IF('Ticket Prices'!F625='Concert Info'!$C$13,'Concert Info'!$J$13,IF('Ticket Prices'!F625='Concert Info'!$C$14,'Concert Info'!$J$14,0)))))))))))))</f>
        <v>916</v>
      </c>
      <c r="K625" s="31">
        <f t="shared" si="49"/>
        <v>73</v>
      </c>
    </row>
    <row r="626" spans="1:11" x14ac:dyDescent="0.25">
      <c r="A626" s="2">
        <v>625</v>
      </c>
      <c r="B626" s="19">
        <v>43894</v>
      </c>
      <c r="C626" s="15">
        <v>328</v>
      </c>
      <c r="D626" s="2" t="s">
        <v>56</v>
      </c>
      <c r="E626" s="2">
        <f t="shared" si="50"/>
        <v>6</v>
      </c>
      <c r="F626" s="2" t="s">
        <v>41</v>
      </c>
      <c r="G626" s="18">
        <f>'Concert Info'!$A$11-'Ticket Prices'!B626</f>
        <v>24</v>
      </c>
      <c r="H626" s="18">
        <f>IF(OR(F626='Concert Info'!$C$6, F626='Concert Info'!$C$13), 5, IF(OR(F626='Concert Info'!$C$2,F626='Concert Info'!$C$7), 1, IF(OR(F626='Concert Info'!$C$3, F626='Concert Info'!$C$10, F626='Concert Info'!$C$14), 2, IF(F626='Concert Info'!$C$8, 3, IF(OR(F626='Concert Info'!$C$4, F626='Concert Info'!$C$9), 4, IF(OR(F626='Concert Info'!$C$5, F626='Concert Info'!$C$11), 6, IF(F626='Concert Info'!$C$12, 7)))))))</f>
        <v>6</v>
      </c>
      <c r="I626" s="2">
        <v>8057</v>
      </c>
      <c r="J626" s="2">
        <f>IF('Ticket Prices'!F626='Concert Info'!$C$2,'Concert Info'!$J$2,IF('Ticket Prices'!F626='Concert Info'!$C$3,'Concert Info'!$J$3,IF('Ticket Prices'!F626='Concert Info'!$C$4,'Concert Info'!$J$4,IF('Ticket Prices'!F626='Concert Info'!$C$5,'Concert Info'!$J$5,IF('Ticket Prices'!F626='Concert Info'!$C$6,'Concert Info'!$J$6,IF('Ticket Prices'!F626='Concert Info'!$C$7,'Concert Info'!$J$7,IF('Ticket Prices'!F626='Concert Info'!$C$8,'Concert Info'!$J$8,IF('Ticket Prices'!F626='Concert Info'!$C$9,'Concert Info'!$J$9,IF('Ticket Prices'!F626='Concert Info'!$C$10,'Concert Info'!$J$10,IF('Ticket Prices'!F626='Concert Info'!$C$11,'Concert Info'!$J$11,IF('Ticket Prices'!F626='Concert Info'!$C$12,'Concert Info'!$J$12,IF('Ticket Prices'!F626='Concert Info'!$C$13,'Concert Info'!$J$13,IF('Ticket Prices'!F626='Concert Info'!$C$14,'Concert Info'!$J$14,0)))))))))))))</f>
        <v>916</v>
      </c>
      <c r="K626" s="31">
        <f t="shared" si="49"/>
        <v>73</v>
      </c>
    </row>
    <row r="627" spans="1:11" x14ac:dyDescent="0.25">
      <c r="A627" s="2">
        <v>626</v>
      </c>
      <c r="B627" s="19">
        <v>43894</v>
      </c>
      <c r="C627" s="15">
        <v>420</v>
      </c>
      <c r="D627" s="2" t="s">
        <v>57</v>
      </c>
      <c r="E627" s="2">
        <f t="shared" si="50"/>
        <v>4</v>
      </c>
      <c r="F627" s="2" t="s">
        <v>41</v>
      </c>
      <c r="G627" s="18">
        <f>'Concert Info'!$A$11-'Ticket Prices'!B627</f>
        <v>24</v>
      </c>
      <c r="H627" s="18">
        <f>IF(OR(F627='Concert Info'!$C$6, F627='Concert Info'!$C$13), 5, IF(OR(F627='Concert Info'!$C$2,F627='Concert Info'!$C$7), 1, IF(OR(F627='Concert Info'!$C$3, F627='Concert Info'!$C$10, F627='Concert Info'!$C$14), 2, IF(F627='Concert Info'!$C$8, 3, IF(OR(F627='Concert Info'!$C$4, F627='Concert Info'!$C$9), 4, IF(OR(F627='Concert Info'!$C$5, F627='Concert Info'!$C$11), 6, IF(F627='Concert Info'!$C$12, 7)))))))</f>
        <v>6</v>
      </c>
      <c r="I627" s="2">
        <v>8057</v>
      </c>
      <c r="J627" s="2">
        <f>IF('Ticket Prices'!F627='Concert Info'!$C$2,'Concert Info'!$J$2,IF('Ticket Prices'!F627='Concert Info'!$C$3,'Concert Info'!$J$3,IF('Ticket Prices'!F627='Concert Info'!$C$4,'Concert Info'!$J$4,IF('Ticket Prices'!F627='Concert Info'!$C$5,'Concert Info'!$J$5,IF('Ticket Prices'!F627='Concert Info'!$C$6,'Concert Info'!$J$6,IF('Ticket Prices'!F627='Concert Info'!$C$7,'Concert Info'!$J$7,IF('Ticket Prices'!F627='Concert Info'!$C$8,'Concert Info'!$J$8,IF('Ticket Prices'!F627='Concert Info'!$C$9,'Concert Info'!$J$9,IF('Ticket Prices'!F627='Concert Info'!$C$10,'Concert Info'!$J$10,IF('Ticket Prices'!F627='Concert Info'!$C$11,'Concert Info'!$J$11,IF('Ticket Prices'!F627='Concert Info'!$C$12,'Concert Info'!$J$12,IF('Ticket Prices'!F627='Concert Info'!$C$13,'Concert Info'!$J$13,IF('Ticket Prices'!F627='Concert Info'!$C$14,'Concert Info'!$J$14,0)))))))))))))</f>
        <v>916</v>
      </c>
      <c r="K627" s="31">
        <f t="shared" si="49"/>
        <v>53.5</v>
      </c>
    </row>
    <row r="628" spans="1:11" x14ac:dyDescent="0.25">
      <c r="A628" s="2">
        <v>627</v>
      </c>
      <c r="B628" s="19">
        <v>43894</v>
      </c>
      <c r="C628" s="15">
        <v>286</v>
      </c>
      <c r="D628" s="2" t="s">
        <v>58</v>
      </c>
      <c r="E628" s="2">
        <f t="shared" si="50"/>
        <v>3</v>
      </c>
      <c r="F628" s="2" t="s">
        <v>41</v>
      </c>
      <c r="G628" s="18">
        <f>'Concert Info'!$A$11-'Ticket Prices'!B628</f>
        <v>24</v>
      </c>
      <c r="H628" s="18">
        <f>IF(OR(F628='Concert Info'!$C$6, F628='Concert Info'!$C$13), 5, IF(OR(F628='Concert Info'!$C$2,F628='Concert Info'!$C$7), 1, IF(OR(F628='Concert Info'!$C$3, F628='Concert Info'!$C$10, F628='Concert Info'!$C$14), 2, IF(F628='Concert Info'!$C$8, 3, IF(OR(F628='Concert Info'!$C$4, F628='Concert Info'!$C$9), 4, IF(OR(F628='Concert Info'!$C$5, F628='Concert Info'!$C$11), 6, IF(F628='Concert Info'!$C$12, 7)))))))</f>
        <v>6</v>
      </c>
      <c r="I628" s="2">
        <v>8057</v>
      </c>
      <c r="J628" s="2">
        <f>IF('Ticket Prices'!F628='Concert Info'!$C$2,'Concert Info'!$J$2,IF('Ticket Prices'!F628='Concert Info'!$C$3,'Concert Info'!$J$3,IF('Ticket Prices'!F628='Concert Info'!$C$4,'Concert Info'!$J$4,IF('Ticket Prices'!F628='Concert Info'!$C$5,'Concert Info'!$J$5,IF('Ticket Prices'!F628='Concert Info'!$C$6,'Concert Info'!$J$6,IF('Ticket Prices'!F628='Concert Info'!$C$7,'Concert Info'!$J$7,IF('Ticket Prices'!F628='Concert Info'!$C$8,'Concert Info'!$J$8,IF('Ticket Prices'!F628='Concert Info'!$C$9,'Concert Info'!$J$9,IF('Ticket Prices'!F628='Concert Info'!$C$10,'Concert Info'!$J$10,IF('Ticket Prices'!F628='Concert Info'!$C$11,'Concert Info'!$J$11,IF('Ticket Prices'!F628='Concert Info'!$C$12,'Concert Info'!$J$12,IF('Ticket Prices'!F628='Concert Info'!$C$13,'Concert Info'!$J$13,IF('Ticket Prices'!F628='Concert Info'!$C$14,'Concert Info'!$J$14,0)))))))))))))</f>
        <v>916</v>
      </c>
      <c r="K628" s="31">
        <f t="shared" si="49"/>
        <v>53.5</v>
      </c>
    </row>
    <row r="629" spans="1:11" x14ac:dyDescent="0.25">
      <c r="A629" s="2">
        <v>628</v>
      </c>
      <c r="B629" s="19">
        <v>43894</v>
      </c>
      <c r="C629" s="15">
        <v>226</v>
      </c>
      <c r="D629" s="2" t="s">
        <v>60</v>
      </c>
      <c r="E629" s="2">
        <f t="shared" si="50"/>
        <v>2</v>
      </c>
      <c r="F629" s="2" t="s">
        <v>41</v>
      </c>
      <c r="G629" s="18">
        <f>'Concert Info'!$A$11-'Ticket Prices'!B629</f>
        <v>24</v>
      </c>
      <c r="H629" s="18">
        <f>IF(OR(F629='Concert Info'!$C$6, F629='Concert Info'!$C$13), 5, IF(OR(F629='Concert Info'!$C$2,F629='Concert Info'!$C$7), 1, IF(OR(F629='Concert Info'!$C$3, F629='Concert Info'!$C$10, F629='Concert Info'!$C$14), 2, IF(F629='Concert Info'!$C$8, 3, IF(OR(F629='Concert Info'!$C$4, F629='Concert Info'!$C$9), 4, IF(OR(F629='Concert Info'!$C$5, F629='Concert Info'!$C$11), 6, IF(F629='Concert Info'!$C$12, 7)))))))</f>
        <v>6</v>
      </c>
      <c r="I629" s="2">
        <v>8057</v>
      </c>
      <c r="J629" s="2">
        <f>IF('Ticket Prices'!F629='Concert Info'!$C$2,'Concert Info'!$J$2,IF('Ticket Prices'!F629='Concert Info'!$C$3,'Concert Info'!$J$3,IF('Ticket Prices'!F629='Concert Info'!$C$4,'Concert Info'!$J$4,IF('Ticket Prices'!F629='Concert Info'!$C$5,'Concert Info'!$J$5,IF('Ticket Prices'!F629='Concert Info'!$C$6,'Concert Info'!$J$6,IF('Ticket Prices'!F629='Concert Info'!$C$7,'Concert Info'!$J$7,IF('Ticket Prices'!F629='Concert Info'!$C$8,'Concert Info'!$J$8,IF('Ticket Prices'!F629='Concert Info'!$C$9,'Concert Info'!$J$9,IF('Ticket Prices'!F629='Concert Info'!$C$10,'Concert Info'!$J$10,IF('Ticket Prices'!F629='Concert Info'!$C$11,'Concert Info'!$J$11,IF('Ticket Prices'!F629='Concert Info'!$C$12,'Concert Info'!$J$12,IF('Ticket Prices'!F629='Concert Info'!$C$13,'Concert Info'!$J$13,IF('Ticket Prices'!F629='Concert Info'!$C$14,'Concert Info'!$J$14,0)))))))))))))</f>
        <v>916</v>
      </c>
      <c r="K629" s="31">
        <f t="shared" si="49"/>
        <v>34.4</v>
      </c>
    </row>
    <row r="630" spans="1:11" x14ac:dyDescent="0.25">
      <c r="A630" s="2">
        <v>629</v>
      </c>
      <c r="B630" s="19">
        <v>43894</v>
      </c>
      <c r="C630" s="15">
        <v>213</v>
      </c>
      <c r="D630" s="2" t="s">
        <v>59</v>
      </c>
      <c r="E630" s="2">
        <f t="shared" si="50"/>
        <v>1</v>
      </c>
      <c r="F630" s="2" t="s">
        <v>41</v>
      </c>
      <c r="G630" s="18">
        <f>'Concert Info'!$A$11-'Ticket Prices'!B630</f>
        <v>24</v>
      </c>
      <c r="H630" s="18">
        <f>IF(OR(F630='Concert Info'!$C$6, F630='Concert Info'!$C$13), 5, IF(OR(F630='Concert Info'!$C$2,F630='Concert Info'!$C$7), 1, IF(OR(F630='Concert Info'!$C$3, F630='Concert Info'!$C$10, F630='Concert Info'!$C$14), 2, IF(F630='Concert Info'!$C$8, 3, IF(OR(F630='Concert Info'!$C$4, F630='Concert Info'!$C$9), 4, IF(OR(F630='Concert Info'!$C$5, F630='Concert Info'!$C$11), 6, IF(F630='Concert Info'!$C$12, 7)))))))</f>
        <v>6</v>
      </c>
      <c r="I630" s="2">
        <v>8057</v>
      </c>
      <c r="J630" s="2">
        <f>IF('Ticket Prices'!F630='Concert Info'!$C$2,'Concert Info'!$J$2,IF('Ticket Prices'!F630='Concert Info'!$C$3,'Concert Info'!$J$3,IF('Ticket Prices'!F630='Concert Info'!$C$4,'Concert Info'!$J$4,IF('Ticket Prices'!F630='Concert Info'!$C$5,'Concert Info'!$J$5,IF('Ticket Prices'!F630='Concert Info'!$C$6,'Concert Info'!$J$6,IF('Ticket Prices'!F630='Concert Info'!$C$7,'Concert Info'!$J$7,IF('Ticket Prices'!F630='Concert Info'!$C$8,'Concert Info'!$J$8,IF('Ticket Prices'!F630='Concert Info'!$C$9,'Concert Info'!$J$9,IF('Ticket Prices'!F630='Concert Info'!$C$10,'Concert Info'!$J$10,IF('Ticket Prices'!F630='Concert Info'!$C$11,'Concert Info'!$J$11,IF('Ticket Prices'!F630='Concert Info'!$C$12,'Concert Info'!$J$12,IF('Ticket Prices'!F630='Concert Info'!$C$13,'Concert Info'!$J$13,IF('Ticket Prices'!F630='Concert Info'!$C$14,'Concert Info'!$J$14,0)))))))))))))</f>
        <v>916</v>
      </c>
      <c r="K630" s="31">
        <f t="shared" si="49"/>
        <v>34.4</v>
      </c>
    </row>
    <row r="631" spans="1:11" x14ac:dyDescent="0.25">
      <c r="A631" s="2">
        <v>630</v>
      </c>
      <c r="B631" s="19">
        <v>43894</v>
      </c>
      <c r="C631" s="15">
        <v>315</v>
      </c>
      <c r="D631" s="2" t="s">
        <v>52</v>
      </c>
      <c r="E631" s="2">
        <f t="shared" si="50"/>
        <v>10</v>
      </c>
      <c r="F631" s="2" t="s">
        <v>95</v>
      </c>
      <c r="G631" s="18">
        <f>'Concert Info'!$A$12-'Ticket Prices'!B631</f>
        <v>30</v>
      </c>
      <c r="H631" s="18">
        <f>IF(OR(F631='Concert Info'!$C$6, F631='Concert Info'!$C$13), 5, IF(OR(F631='Concert Info'!$C$2,F631='Concert Info'!$C$7), 1, IF(OR(F631='Concert Info'!$C$3, F631='Concert Info'!$C$10, F631='Concert Info'!$C$14), 2, IF(F631='Concert Info'!$C$8, 3, IF(OR(F631='Concert Info'!$C$4, F631='Concert Info'!$C$9), 4, IF(OR(F631='Concert Info'!$C$5, F631='Concert Info'!$C$11), 6, IF(F631='Concert Info'!$C$12, 7)))))))</f>
        <v>7</v>
      </c>
      <c r="I631" s="2">
        <v>2423</v>
      </c>
      <c r="J631" s="2">
        <f>IF('Ticket Prices'!F631='Concert Info'!$C$2,'Concert Info'!$J$2,IF('Ticket Prices'!F631='Concert Info'!$C$3,'Concert Info'!$J$3,IF('Ticket Prices'!F631='Concert Info'!$C$4,'Concert Info'!$J$4,IF('Ticket Prices'!F631='Concert Info'!$C$5,'Concert Info'!$J$5,IF('Ticket Prices'!F631='Concert Info'!$C$6,'Concert Info'!$J$6,IF('Ticket Prices'!F631='Concert Info'!$C$7,'Concert Info'!$J$7,IF('Ticket Prices'!F631='Concert Info'!$C$8,'Concert Info'!$J$8,IF('Ticket Prices'!F631='Concert Info'!$C$9,'Concert Info'!$J$9,IF('Ticket Prices'!F631='Concert Info'!$C$10,'Concert Info'!$J$10,IF('Ticket Prices'!F631='Concert Info'!$C$11,'Concert Info'!$J$11,IF('Ticket Prices'!F631='Concert Info'!$C$12,'Concert Info'!$J$12,IF('Ticket Prices'!F631='Concert Info'!$C$13,'Concert Info'!$J$13,IF('Ticket Prices'!F631='Concert Info'!$C$14,'Concert Info'!$J$14,0)))))))))))))</f>
        <v>2162</v>
      </c>
      <c r="K631" s="31">
        <v>149.5</v>
      </c>
    </row>
    <row r="632" spans="1:11" x14ac:dyDescent="0.25">
      <c r="A632" s="2">
        <v>631</v>
      </c>
      <c r="B632" s="19">
        <v>43894</v>
      </c>
      <c r="C632" s="15">
        <v>518</v>
      </c>
      <c r="D632" s="2" t="s">
        <v>55</v>
      </c>
      <c r="E632" s="2">
        <f t="shared" si="50"/>
        <v>8</v>
      </c>
      <c r="F632" s="2" t="s">
        <v>95</v>
      </c>
      <c r="G632" s="18">
        <f>'Concert Info'!$A$12-'Ticket Prices'!B632</f>
        <v>30</v>
      </c>
      <c r="H632" s="18">
        <f>IF(OR(F632='Concert Info'!$C$6, F632='Concert Info'!$C$13), 5, IF(OR(F632='Concert Info'!$C$2,F632='Concert Info'!$C$7), 1, IF(OR(F632='Concert Info'!$C$3, F632='Concert Info'!$C$10, F632='Concert Info'!$C$14), 2, IF(F632='Concert Info'!$C$8, 3, IF(OR(F632='Concert Info'!$C$4, F632='Concert Info'!$C$9), 4, IF(OR(F632='Concert Info'!$C$5, F632='Concert Info'!$C$11), 6, IF(F632='Concert Info'!$C$12, 7)))))))</f>
        <v>7</v>
      </c>
      <c r="I632" s="2">
        <v>2423</v>
      </c>
      <c r="J632" s="2">
        <f>IF('Ticket Prices'!F632='Concert Info'!$C$2,'Concert Info'!$J$2,IF('Ticket Prices'!F632='Concert Info'!$C$3,'Concert Info'!$J$3,IF('Ticket Prices'!F632='Concert Info'!$C$4,'Concert Info'!$J$4,IF('Ticket Prices'!F632='Concert Info'!$C$5,'Concert Info'!$J$5,IF('Ticket Prices'!F632='Concert Info'!$C$6,'Concert Info'!$J$6,IF('Ticket Prices'!F632='Concert Info'!$C$7,'Concert Info'!$J$7,IF('Ticket Prices'!F632='Concert Info'!$C$8,'Concert Info'!$J$8,IF('Ticket Prices'!F632='Concert Info'!$C$9,'Concert Info'!$J$9,IF('Ticket Prices'!F632='Concert Info'!$C$10,'Concert Info'!$J$10,IF('Ticket Prices'!F632='Concert Info'!$C$11,'Concert Info'!$J$11,IF('Ticket Prices'!F632='Concert Info'!$C$12,'Concert Info'!$J$12,IF('Ticket Prices'!F632='Concert Info'!$C$13,'Concert Info'!$J$13,IF('Ticket Prices'!F632='Concert Info'!$C$14,'Concert Info'!$J$14,0)))))))))))))</f>
        <v>2162</v>
      </c>
      <c r="K632" s="31">
        <v>149.5</v>
      </c>
    </row>
    <row r="633" spans="1:11" x14ac:dyDescent="0.25">
      <c r="A633" s="2">
        <v>632</v>
      </c>
      <c r="B633" s="19">
        <v>43894</v>
      </c>
      <c r="C633" s="15">
        <v>347</v>
      </c>
      <c r="D633" s="2" t="s">
        <v>56</v>
      </c>
      <c r="E633" s="2">
        <f t="shared" si="50"/>
        <v>6</v>
      </c>
      <c r="F633" s="2" t="s">
        <v>95</v>
      </c>
      <c r="G633" s="18">
        <f>'Concert Info'!$A$12-'Ticket Prices'!B633</f>
        <v>30</v>
      </c>
      <c r="H633" s="18">
        <f>IF(OR(F633='Concert Info'!$C$6, F633='Concert Info'!$C$13), 5, IF(OR(F633='Concert Info'!$C$2,F633='Concert Info'!$C$7), 1, IF(OR(F633='Concert Info'!$C$3, F633='Concert Info'!$C$10, F633='Concert Info'!$C$14), 2, IF(F633='Concert Info'!$C$8, 3, IF(OR(F633='Concert Info'!$C$4, F633='Concert Info'!$C$9), 4, IF(OR(F633='Concert Info'!$C$5, F633='Concert Info'!$C$11), 6, IF(F633='Concert Info'!$C$12, 7)))))))</f>
        <v>7</v>
      </c>
      <c r="I633" s="2">
        <v>2423</v>
      </c>
      <c r="J633" s="2">
        <f>IF('Ticket Prices'!F633='Concert Info'!$C$2,'Concert Info'!$J$2,IF('Ticket Prices'!F633='Concert Info'!$C$3,'Concert Info'!$J$3,IF('Ticket Prices'!F633='Concert Info'!$C$4,'Concert Info'!$J$4,IF('Ticket Prices'!F633='Concert Info'!$C$5,'Concert Info'!$J$5,IF('Ticket Prices'!F633='Concert Info'!$C$6,'Concert Info'!$J$6,IF('Ticket Prices'!F633='Concert Info'!$C$7,'Concert Info'!$J$7,IF('Ticket Prices'!F633='Concert Info'!$C$8,'Concert Info'!$J$8,IF('Ticket Prices'!F633='Concert Info'!$C$9,'Concert Info'!$J$9,IF('Ticket Prices'!F633='Concert Info'!$C$10,'Concert Info'!$J$10,IF('Ticket Prices'!F633='Concert Info'!$C$11,'Concert Info'!$J$11,IF('Ticket Prices'!F633='Concert Info'!$C$12,'Concert Info'!$J$12,IF('Ticket Prices'!F633='Concert Info'!$C$13,'Concert Info'!$J$13,IF('Ticket Prices'!F633='Concert Info'!$C$14,'Concert Info'!$J$14,0)))))))))))))</f>
        <v>2162</v>
      </c>
      <c r="K633" s="31">
        <v>149.5</v>
      </c>
    </row>
    <row r="634" spans="1:11" x14ac:dyDescent="0.25">
      <c r="A634" s="2">
        <v>633</v>
      </c>
      <c r="B634" s="19">
        <v>43894</v>
      </c>
      <c r="C634" s="15">
        <v>216</v>
      </c>
      <c r="D634" s="2" t="s">
        <v>57</v>
      </c>
      <c r="E634" s="2">
        <f t="shared" si="50"/>
        <v>4</v>
      </c>
      <c r="F634" s="2" t="s">
        <v>95</v>
      </c>
      <c r="G634" s="18">
        <f>'Concert Info'!$A$12-'Ticket Prices'!B634</f>
        <v>30</v>
      </c>
      <c r="H634" s="18">
        <f>IF(OR(F634='Concert Info'!$C$6, F634='Concert Info'!$C$13), 5, IF(OR(F634='Concert Info'!$C$2,F634='Concert Info'!$C$7), 1, IF(OR(F634='Concert Info'!$C$3, F634='Concert Info'!$C$10, F634='Concert Info'!$C$14), 2, IF(F634='Concert Info'!$C$8, 3, IF(OR(F634='Concert Info'!$C$4, F634='Concert Info'!$C$9), 4, IF(OR(F634='Concert Info'!$C$5, F634='Concert Info'!$C$11), 6, IF(F634='Concert Info'!$C$12, 7)))))))</f>
        <v>7</v>
      </c>
      <c r="I634" s="2">
        <v>2423</v>
      </c>
      <c r="J634" s="2">
        <f>IF('Ticket Prices'!F634='Concert Info'!$C$2,'Concert Info'!$J$2,IF('Ticket Prices'!F634='Concert Info'!$C$3,'Concert Info'!$J$3,IF('Ticket Prices'!F634='Concert Info'!$C$4,'Concert Info'!$J$4,IF('Ticket Prices'!F634='Concert Info'!$C$5,'Concert Info'!$J$5,IF('Ticket Prices'!F634='Concert Info'!$C$6,'Concert Info'!$J$6,IF('Ticket Prices'!F634='Concert Info'!$C$7,'Concert Info'!$J$7,IF('Ticket Prices'!F634='Concert Info'!$C$8,'Concert Info'!$J$8,IF('Ticket Prices'!F634='Concert Info'!$C$9,'Concert Info'!$J$9,IF('Ticket Prices'!F634='Concert Info'!$C$10,'Concert Info'!$J$10,IF('Ticket Prices'!F634='Concert Info'!$C$11,'Concert Info'!$J$11,IF('Ticket Prices'!F634='Concert Info'!$C$12,'Concert Info'!$J$12,IF('Ticket Prices'!F634='Concert Info'!$C$13,'Concert Info'!$J$13,IF('Ticket Prices'!F634='Concert Info'!$C$14,'Concert Info'!$J$14,0)))))))))))))</f>
        <v>2162</v>
      </c>
      <c r="K634" s="31">
        <v>59.5</v>
      </c>
    </row>
    <row r="635" spans="1:11" x14ac:dyDescent="0.25">
      <c r="A635" s="2">
        <v>634</v>
      </c>
      <c r="B635" s="19">
        <v>43894</v>
      </c>
      <c r="C635" s="15">
        <v>230</v>
      </c>
      <c r="D635" s="2" t="s">
        <v>58</v>
      </c>
      <c r="E635" s="2">
        <f t="shared" si="50"/>
        <v>3</v>
      </c>
      <c r="F635" s="2" t="s">
        <v>95</v>
      </c>
      <c r="G635" s="18">
        <f>'Concert Info'!$A$12-'Ticket Prices'!B635</f>
        <v>30</v>
      </c>
      <c r="H635" s="18">
        <f>IF(OR(F635='Concert Info'!$C$6, F635='Concert Info'!$C$13), 5, IF(OR(F635='Concert Info'!$C$2,F635='Concert Info'!$C$7), 1, IF(OR(F635='Concert Info'!$C$3, F635='Concert Info'!$C$10, F635='Concert Info'!$C$14), 2, IF(F635='Concert Info'!$C$8, 3, IF(OR(F635='Concert Info'!$C$4, F635='Concert Info'!$C$9), 4, IF(OR(F635='Concert Info'!$C$5, F635='Concert Info'!$C$11), 6, IF(F635='Concert Info'!$C$12, 7)))))))</f>
        <v>7</v>
      </c>
      <c r="I635" s="2">
        <v>2423</v>
      </c>
      <c r="J635" s="2">
        <f>IF('Ticket Prices'!F635='Concert Info'!$C$2,'Concert Info'!$J$2,IF('Ticket Prices'!F635='Concert Info'!$C$3,'Concert Info'!$J$3,IF('Ticket Prices'!F635='Concert Info'!$C$4,'Concert Info'!$J$4,IF('Ticket Prices'!F635='Concert Info'!$C$5,'Concert Info'!$J$5,IF('Ticket Prices'!F635='Concert Info'!$C$6,'Concert Info'!$J$6,IF('Ticket Prices'!F635='Concert Info'!$C$7,'Concert Info'!$J$7,IF('Ticket Prices'!F635='Concert Info'!$C$8,'Concert Info'!$J$8,IF('Ticket Prices'!F635='Concert Info'!$C$9,'Concert Info'!$J$9,IF('Ticket Prices'!F635='Concert Info'!$C$10,'Concert Info'!$J$10,IF('Ticket Prices'!F635='Concert Info'!$C$11,'Concert Info'!$J$11,IF('Ticket Prices'!F635='Concert Info'!$C$12,'Concert Info'!$J$12,IF('Ticket Prices'!F635='Concert Info'!$C$13,'Concert Info'!$J$13,IF('Ticket Prices'!F635='Concert Info'!$C$14,'Concert Info'!$J$14,0)))))))))))))</f>
        <v>2162</v>
      </c>
      <c r="K635" s="31">
        <v>39.5</v>
      </c>
    </row>
    <row r="636" spans="1:11" x14ac:dyDescent="0.25">
      <c r="A636" s="2">
        <v>635</v>
      </c>
      <c r="B636" s="19">
        <v>43894</v>
      </c>
      <c r="C636" s="15">
        <v>314</v>
      </c>
      <c r="D636" s="2" t="s">
        <v>52</v>
      </c>
      <c r="E636" s="2">
        <f t="shared" si="50"/>
        <v>10</v>
      </c>
      <c r="F636" s="2" t="s">
        <v>96</v>
      </c>
      <c r="G636" s="18">
        <f>'Concert Info'!$A$13-'Ticket Prices'!B636</f>
        <v>31</v>
      </c>
      <c r="H636" s="18">
        <f>IF(OR(F636='Concert Info'!$C$6, F636='Concert Info'!$C$13), 5, IF(OR(F636='Concert Info'!$C$2,F636='Concert Info'!$C$7), 1, IF(OR(F636='Concert Info'!$C$3, F636='Concert Info'!$C$10, F636='Concert Info'!$C$14), 2, IF(F636='Concert Info'!$C$8, 3, IF(OR(F636='Concert Info'!$C$4, F636='Concert Info'!$C$9), 4, IF(OR(F636='Concert Info'!$C$5, F636='Concert Info'!$C$11), 6, IF(F636='Concert Info'!$C$12, 7)))))))</f>
        <v>5</v>
      </c>
      <c r="I636" s="2">
        <v>2621</v>
      </c>
      <c r="J636" s="2">
        <f>IF('Ticket Prices'!F636='Concert Info'!$C$2,'Concert Info'!$J$2,IF('Ticket Prices'!F636='Concert Info'!$C$3,'Concert Info'!$J$3,IF('Ticket Prices'!F636='Concert Info'!$C$4,'Concert Info'!$J$4,IF('Ticket Prices'!F636='Concert Info'!$C$5,'Concert Info'!$J$5,IF('Ticket Prices'!F636='Concert Info'!$C$6,'Concert Info'!$J$6,IF('Ticket Prices'!F636='Concert Info'!$C$7,'Concert Info'!$J$7,IF('Ticket Prices'!F636='Concert Info'!$C$8,'Concert Info'!$J$8,IF('Ticket Prices'!F636='Concert Info'!$C$9,'Concert Info'!$J$9,IF('Ticket Prices'!F636='Concert Info'!$C$10,'Concert Info'!$J$10,IF('Ticket Prices'!F636='Concert Info'!$C$11,'Concert Info'!$J$11,IF('Ticket Prices'!F636='Concert Info'!$C$12,'Concert Info'!$J$12,IF('Ticket Prices'!F636='Concert Info'!$C$13,'Concert Info'!$J$13,IF('Ticket Prices'!F636='Concert Info'!$C$14,'Concert Info'!$J$14,0)))))))))))))</f>
        <v>2162</v>
      </c>
      <c r="K636" s="31">
        <v>149.5</v>
      </c>
    </row>
    <row r="637" spans="1:11" x14ac:dyDescent="0.25">
      <c r="A637" s="2">
        <v>636</v>
      </c>
      <c r="B637" s="19">
        <v>43894</v>
      </c>
      <c r="C637" s="15">
        <v>524</v>
      </c>
      <c r="D637" s="2" t="s">
        <v>55</v>
      </c>
      <c r="E637" s="2">
        <f t="shared" si="50"/>
        <v>8</v>
      </c>
      <c r="F637" s="2" t="s">
        <v>96</v>
      </c>
      <c r="G637" s="18">
        <f>'Concert Info'!$A$13-'Ticket Prices'!B637</f>
        <v>31</v>
      </c>
      <c r="H637" s="18">
        <f>IF(OR(F637='Concert Info'!$C$6, F637='Concert Info'!$C$13), 5, IF(OR(F637='Concert Info'!$C$2,F637='Concert Info'!$C$7), 1, IF(OR(F637='Concert Info'!$C$3, F637='Concert Info'!$C$10, F637='Concert Info'!$C$14), 2, IF(F637='Concert Info'!$C$8, 3, IF(OR(F637='Concert Info'!$C$4, F637='Concert Info'!$C$9), 4, IF(OR(F637='Concert Info'!$C$5, F637='Concert Info'!$C$11), 6, IF(F637='Concert Info'!$C$12, 7)))))))</f>
        <v>5</v>
      </c>
      <c r="I637" s="2">
        <v>2621</v>
      </c>
      <c r="J637" s="2">
        <f>IF('Ticket Prices'!F637='Concert Info'!$C$2,'Concert Info'!$J$2,IF('Ticket Prices'!F637='Concert Info'!$C$3,'Concert Info'!$J$3,IF('Ticket Prices'!F637='Concert Info'!$C$4,'Concert Info'!$J$4,IF('Ticket Prices'!F637='Concert Info'!$C$5,'Concert Info'!$J$5,IF('Ticket Prices'!F637='Concert Info'!$C$6,'Concert Info'!$J$6,IF('Ticket Prices'!F637='Concert Info'!$C$7,'Concert Info'!$J$7,IF('Ticket Prices'!F637='Concert Info'!$C$8,'Concert Info'!$J$8,IF('Ticket Prices'!F637='Concert Info'!$C$9,'Concert Info'!$J$9,IF('Ticket Prices'!F637='Concert Info'!$C$10,'Concert Info'!$J$10,IF('Ticket Prices'!F637='Concert Info'!$C$11,'Concert Info'!$J$11,IF('Ticket Prices'!F637='Concert Info'!$C$12,'Concert Info'!$J$12,IF('Ticket Prices'!F637='Concert Info'!$C$13,'Concert Info'!$J$13,IF('Ticket Prices'!F637='Concert Info'!$C$14,'Concert Info'!$J$14,0)))))))))))))</f>
        <v>2162</v>
      </c>
      <c r="K637" s="31">
        <v>149.5</v>
      </c>
    </row>
    <row r="638" spans="1:11" x14ac:dyDescent="0.25">
      <c r="A638" s="2">
        <v>637</v>
      </c>
      <c r="B638" s="19">
        <v>43894</v>
      </c>
      <c r="C638" s="15">
        <v>302</v>
      </c>
      <c r="D638" s="2" t="s">
        <v>56</v>
      </c>
      <c r="E638" s="2">
        <f t="shared" si="50"/>
        <v>6</v>
      </c>
      <c r="F638" s="2" t="s">
        <v>96</v>
      </c>
      <c r="G638" s="18">
        <f>'Concert Info'!$A$13-'Ticket Prices'!B638</f>
        <v>31</v>
      </c>
      <c r="H638" s="18">
        <f>IF(OR(F638='Concert Info'!$C$6, F638='Concert Info'!$C$13), 5, IF(OR(F638='Concert Info'!$C$2,F638='Concert Info'!$C$7), 1, IF(OR(F638='Concert Info'!$C$3, F638='Concert Info'!$C$10, F638='Concert Info'!$C$14), 2, IF(F638='Concert Info'!$C$8, 3, IF(OR(F638='Concert Info'!$C$4, F638='Concert Info'!$C$9), 4, IF(OR(F638='Concert Info'!$C$5, F638='Concert Info'!$C$11), 6, IF(F638='Concert Info'!$C$12, 7)))))))</f>
        <v>5</v>
      </c>
      <c r="I638" s="2">
        <v>2621</v>
      </c>
      <c r="J638" s="2">
        <f>IF('Ticket Prices'!F638='Concert Info'!$C$2,'Concert Info'!$J$2,IF('Ticket Prices'!F638='Concert Info'!$C$3,'Concert Info'!$J$3,IF('Ticket Prices'!F638='Concert Info'!$C$4,'Concert Info'!$J$4,IF('Ticket Prices'!F638='Concert Info'!$C$5,'Concert Info'!$J$5,IF('Ticket Prices'!F638='Concert Info'!$C$6,'Concert Info'!$J$6,IF('Ticket Prices'!F638='Concert Info'!$C$7,'Concert Info'!$J$7,IF('Ticket Prices'!F638='Concert Info'!$C$8,'Concert Info'!$J$8,IF('Ticket Prices'!F638='Concert Info'!$C$9,'Concert Info'!$J$9,IF('Ticket Prices'!F638='Concert Info'!$C$10,'Concert Info'!$J$10,IF('Ticket Prices'!F638='Concert Info'!$C$11,'Concert Info'!$J$11,IF('Ticket Prices'!F638='Concert Info'!$C$12,'Concert Info'!$J$12,IF('Ticket Prices'!F638='Concert Info'!$C$13,'Concert Info'!$J$13,IF('Ticket Prices'!F638='Concert Info'!$C$14,'Concert Info'!$J$14,0)))))))))))))</f>
        <v>2162</v>
      </c>
      <c r="K638" s="31">
        <v>149.5</v>
      </c>
    </row>
    <row r="639" spans="1:11" x14ac:dyDescent="0.25">
      <c r="A639" s="2">
        <v>638</v>
      </c>
      <c r="B639" s="19">
        <v>43894</v>
      </c>
      <c r="C639" s="15">
        <v>265</v>
      </c>
      <c r="D639" s="2" t="s">
        <v>57</v>
      </c>
      <c r="E639" s="2">
        <f t="shared" si="50"/>
        <v>4</v>
      </c>
      <c r="F639" s="2" t="s">
        <v>96</v>
      </c>
      <c r="G639" s="18">
        <f>'Concert Info'!$A$13-'Ticket Prices'!B639</f>
        <v>31</v>
      </c>
      <c r="H639" s="18">
        <f>IF(OR(F639='Concert Info'!$C$6, F639='Concert Info'!$C$13), 5, IF(OR(F639='Concert Info'!$C$2,F639='Concert Info'!$C$7), 1, IF(OR(F639='Concert Info'!$C$3, F639='Concert Info'!$C$10, F639='Concert Info'!$C$14), 2, IF(F639='Concert Info'!$C$8, 3, IF(OR(F639='Concert Info'!$C$4, F639='Concert Info'!$C$9), 4, IF(OR(F639='Concert Info'!$C$5, F639='Concert Info'!$C$11), 6, IF(F639='Concert Info'!$C$12, 7)))))))</f>
        <v>5</v>
      </c>
      <c r="I639" s="2">
        <v>2621</v>
      </c>
      <c r="J639" s="2">
        <f>IF('Ticket Prices'!F639='Concert Info'!$C$2,'Concert Info'!$J$2,IF('Ticket Prices'!F639='Concert Info'!$C$3,'Concert Info'!$J$3,IF('Ticket Prices'!F639='Concert Info'!$C$4,'Concert Info'!$J$4,IF('Ticket Prices'!F639='Concert Info'!$C$5,'Concert Info'!$J$5,IF('Ticket Prices'!F639='Concert Info'!$C$6,'Concert Info'!$J$6,IF('Ticket Prices'!F639='Concert Info'!$C$7,'Concert Info'!$J$7,IF('Ticket Prices'!F639='Concert Info'!$C$8,'Concert Info'!$J$8,IF('Ticket Prices'!F639='Concert Info'!$C$9,'Concert Info'!$J$9,IF('Ticket Prices'!F639='Concert Info'!$C$10,'Concert Info'!$J$10,IF('Ticket Prices'!F639='Concert Info'!$C$11,'Concert Info'!$J$11,IF('Ticket Prices'!F639='Concert Info'!$C$12,'Concert Info'!$J$12,IF('Ticket Prices'!F639='Concert Info'!$C$13,'Concert Info'!$J$13,IF('Ticket Prices'!F639='Concert Info'!$C$14,'Concert Info'!$J$14,0)))))))))))))</f>
        <v>2162</v>
      </c>
      <c r="K639" s="31">
        <v>59.5</v>
      </c>
    </row>
    <row r="640" spans="1:11" x14ac:dyDescent="0.25">
      <c r="A640" s="2">
        <v>639</v>
      </c>
      <c r="B640" s="19">
        <v>43894</v>
      </c>
      <c r="C640" s="15">
        <v>244</v>
      </c>
      <c r="D640" s="2" t="s">
        <v>58</v>
      </c>
      <c r="E640" s="2">
        <f t="shared" si="50"/>
        <v>3</v>
      </c>
      <c r="F640" s="2" t="s">
        <v>96</v>
      </c>
      <c r="G640" s="18">
        <f>'Concert Info'!$A$13-'Ticket Prices'!B640</f>
        <v>31</v>
      </c>
      <c r="H640" s="18">
        <f>IF(OR(F640='Concert Info'!$C$6, F640='Concert Info'!$C$13), 5, IF(OR(F640='Concert Info'!$C$2,F640='Concert Info'!$C$7), 1, IF(OR(F640='Concert Info'!$C$3, F640='Concert Info'!$C$10, F640='Concert Info'!$C$14), 2, IF(F640='Concert Info'!$C$8, 3, IF(OR(F640='Concert Info'!$C$4, F640='Concert Info'!$C$9), 4, IF(OR(F640='Concert Info'!$C$5, F640='Concert Info'!$C$11), 6, IF(F640='Concert Info'!$C$12, 7)))))))</f>
        <v>5</v>
      </c>
      <c r="I640" s="2">
        <v>2621</v>
      </c>
      <c r="J640" s="2">
        <f>IF('Ticket Prices'!F640='Concert Info'!$C$2,'Concert Info'!$J$2,IF('Ticket Prices'!F640='Concert Info'!$C$3,'Concert Info'!$J$3,IF('Ticket Prices'!F640='Concert Info'!$C$4,'Concert Info'!$J$4,IF('Ticket Prices'!F640='Concert Info'!$C$5,'Concert Info'!$J$5,IF('Ticket Prices'!F640='Concert Info'!$C$6,'Concert Info'!$J$6,IF('Ticket Prices'!F640='Concert Info'!$C$7,'Concert Info'!$J$7,IF('Ticket Prices'!F640='Concert Info'!$C$8,'Concert Info'!$J$8,IF('Ticket Prices'!F640='Concert Info'!$C$9,'Concert Info'!$J$9,IF('Ticket Prices'!F640='Concert Info'!$C$10,'Concert Info'!$J$10,IF('Ticket Prices'!F640='Concert Info'!$C$11,'Concert Info'!$J$11,IF('Ticket Prices'!F640='Concert Info'!$C$12,'Concert Info'!$J$12,IF('Ticket Prices'!F640='Concert Info'!$C$13,'Concert Info'!$J$13,IF('Ticket Prices'!F640='Concert Info'!$C$14,'Concert Info'!$J$14,0)))))))))))))</f>
        <v>2162</v>
      </c>
      <c r="K640" s="31">
        <v>39.5</v>
      </c>
    </row>
    <row r="641" spans="1:11" x14ac:dyDescent="0.25">
      <c r="A641" s="2">
        <v>640</v>
      </c>
      <c r="B641" s="19">
        <v>43894</v>
      </c>
      <c r="C641" s="15">
        <v>303</v>
      </c>
      <c r="D641" s="2" t="s">
        <v>52</v>
      </c>
      <c r="E641" s="2">
        <f t="shared" si="50"/>
        <v>10</v>
      </c>
      <c r="F641" s="2" t="s">
        <v>97</v>
      </c>
      <c r="G641" s="18">
        <f>'Concert Info'!$A$14-'Ticket Prices'!B641</f>
        <v>32</v>
      </c>
      <c r="H641" s="18">
        <f>IF(OR(F641='Concert Info'!$C$6, F641='Concert Info'!$C$13), 5, IF(OR(F641='Concert Info'!$C$2,F641='Concert Info'!$C$7), 1, IF(OR(F641='Concert Info'!$C$3, F641='Concert Info'!$C$10, F641='Concert Info'!$C$14), 2, IF(F641='Concert Info'!$C$8, 3, IF(OR(F641='Concert Info'!$C$4, F641='Concert Info'!$C$9), 4, IF(OR(F641='Concert Info'!$C$5, F641='Concert Info'!$C$11), 6, IF(F641='Concert Info'!$C$12, 7)))))))</f>
        <v>2</v>
      </c>
      <c r="I641" s="2">
        <v>2847</v>
      </c>
      <c r="J641" s="2">
        <f>IF('Ticket Prices'!F641='Concert Info'!$C$2,'Concert Info'!$J$2,IF('Ticket Prices'!F641='Concert Info'!$C$3,'Concert Info'!$J$3,IF('Ticket Prices'!F641='Concert Info'!$C$4,'Concert Info'!$J$4,IF('Ticket Prices'!F641='Concert Info'!$C$5,'Concert Info'!$J$5,IF('Ticket Prices'!F641='Concert Info'!$C$6,'Concert Info'!$J$6,IF('Ticket Prices'!F641='Concert Info'!$C$7,'Concert Info'!$J$7,IF('Ticket Prices'!F641='Concert Info'!$C$8,'Concert Info'!$J$8,IF('Ticket Prices'!F641='Concert Info'!$C$9,'Concert Info'!$J$9,IF('Ticket Prices'!F641='Concert Info'!$C$10,'Concert Info'!$J$10,IF('Ticket Prices'!F641='Concert Info'!$C$11,'Concert Info'!$J$11,IF('Ticket Prices'!F641='Concert Info'!$C$12,'Concert Info'!$J$12,IF('Ticket Prices'!F641='Concert Info'!$C$13,'Concert Info'!$J$13,IF('Ticket Prices'!F641='Concert Info'!$C$14,'Concert Info'!$J$14,0)))))))))))))</f>
        <v>2162</v>
      </c>
      <c r="K641" s="31">
        <v>149.5</v>
      </c>
    </row>
    <row r="642" spans="1:11" x14ac:dyDescent="0.25">
      <c r="A642" s="2">
        <v>641</v>
      </c>
      <c r="B642" s="19">
        <v>43894</v>
      </c>
      <c r="C642" s="15">
        <v>545</v>
      </c>
      <c r="D642" s="2" t="s">
        <v>55</v>
      </c>
      <c r="E642" s="2">
        <f t="shared" si="50"/>
        <v>8</v>
      </c>
      <c r="F642" s="2" t="s">
        <v>97</v>
      </c>
      <c r="G642" s="18">
        <f>'Concert Info'!$A$14-'Ticket Prices'!B642</f>
        <v>32</v>
      </c>
      <c r="H642" s="18">
        <f>IF(OR(F642='Concert Info'!$C$6, F642='Concert Info'!$C$13), 5, IF(OR(F642='Concert Info'!$C$2,F642='Concert Info'!$C$7), 1, IF(OR(F642='Concert Info'!$C$3, F642='Concert Info'!$C$10, F642='Concert Info'!$C$14), 2, IF(F642='Concert Info'!$C$8, 3, IF(OR(F642='Concert Info'!$C$4, F642='Concert Info'!$C$9), 4, IF(OR(F642='Concert Info'!$C$5, F642='Concert Info'!$C$11), 6, IF(F642='Concert Info'!$C$12, 7)))))))</f>
        <v>2</v>
      </c>
      <c r="I642" s="2">
        <v>2847</v>
      </c>
      <c r="J642" s="2">
        <f>IF('Ticket Prices'!F642='Concert Info'!$C$2,'Concert Info'!$J$2,IF('Ticket Prices'!F642='Concert Info'!$C$3,'Concert Info'!$J$3,IF('Ticket Prices'!F642='Concert Info'!$C$4,'Concert Info'!$J$4,IF('Ticket Prices'!F642='Concert Info'!$C$5,'Concert Info'!$J$5,IF('Ticket Prices'!F642='Concert Info'!$C$6,'Concert Info'!$J$6,IF('Ticket Prices'!F642='Concert Info'!$C$7,'Concert Info'!$J$7,IF('Ticket Prices'!F642='Concert Info'!$C$8,'Concert Info'!$J$8,IF('Ticket Prices'!F642='Concert Info'!$C$9,'Concert Info'!$J$9,IF('Ticket Prices'!F642='Concert Info'!$C$10,'Concert Info'!$J$10,IF('Ticket Prices'!F642='Concert Info'!$C$11,'Concert Info'!$J$11,IF('Ticket Prices'!F642='Concert Info'!$C$12,'Concert Info'!$J$12,IF('Ticket Prices'!F642='Concert Info'!$C$13,'Concert Info'!$J$13,IF('Ticket Prices'!F642='Concert Info'!$C$14,'Concert Info'!$J$14,0)))))))))))))</f>
        <v>2162</v>
      </c>
      <c r="K642" s="31">
        <v>149.5</v>
      </c>
    </row>
    <row r="643" spans="1:11" x14ac:dyDescent="0.25">
      <c r="A643" s="2">
        <v>642</v>
      </c>
      <c r="B643" s="19">
        <v>43894</v>
      </c>
      <c r="C643" s="15">
        <v>335</v>
      </c>
      <c r="D643" s="2" t="s">
        <v>56</v>
      </c>
      <c r="E643" s="2">
        <f t="shared" si="50"/>
        <v>6</v>
      </c>
      <c r="F643" s="2" t="s">
        <v>97</v>
      </c>
      <c r="G643" s="18">
        <f>'Concert Info'!$A$14-'Ticket Prices'!B643</f>
        <v>32</v>
      </c>
      <c r="H643" s="18">
        <f>IF(OR(F643='Concert Info'!$C$6, F643='Concert Info'!$C$13), 5, IF(OR(F643='Concert Info'!$C$2,F643='Concert Info'!$C$7), 1, IF(OR(F643='Concert Info'!$C$3, F643='Concert Info'!$C$10, F643='Concert Info'!$C$14), 2, IF(F643='Concert Info'!$C$8, 3, IF(OR(F643='Concert Info'!$C$4, F643='Concert Info'!$C$9), 4, IF(OR(F643='Concert Info'!$C$5, F643='Concert Info'!$C$11), 6, IF(F643='Concert Info'!$C$12, 7)))))))</f>
        <v>2</v>
      </c>
      <c r="I643" s="2">
        <v>2847</v>
      </c>
      <c r="J643" s="2">
        <f>IF('Ticket Prices'!F643='Concert Info'!$C$2,'Concert Info'!$J$2,IF('Ticket Prices'!F643='Concert Info'!$C$3,'Concert Info'!$J$3,IF('Ticket Prices'!F643='Concert Info'!$C$4,'Concert Info'!$J$4,IF('Ticket Prices'!F643='Concert Info'!$C$5,'Concert Info'!$J$5,IF('Ticket Prices'!F643='Concert Info'!$C$6,'Concert Info'!$J$6,IF('Ticket Prices'!F643='Concert Info'!$C$7,'Concert Info'!$J$7,IF('Ticket Prices'!F643='Concert Info'!$C$8,'Concert Info'!$J$8,IF('Ticket Prices'!F643='Concert Info'!$C$9,'Concert Info'!$J$9,IF('Ticket Prices'!F643='Concert Info'!$C$10,'Concert Info'!$J$10,IF('Ticket Prices'!F643='Concert Info'!$C$11,'Concert Info'!$J$11,IF('Ticket Prices'!F643='Concert Info'!$C$12,'Concert Info'!$J$12,IF('Ticket Prices'!F643='Concert Info'!$C$13,'Concert Info'!$J$13,IF('Ticket Prices'!F643='Concert Info'!$C$14,'Concert Info'!$J$14,0)))))))))))))</f>
        <v>2162</v>
      </c>
      <c r="K643" s="31">
        <v>149.5</v>
      </c>
    </row>
    <row r="644" spans="1:11" x14ac:dyDescent="0.25">
      <c r="A644" s="2">
        <v>643</v>
      </c>
      <c r="B644" s="19">
        <v>43894</v>
      </c>
      <c r="C644" s="15">
        <v>226</v>
      </c>
      <c r="D644" s="2" t="s">
        <v>57</v>
      </c>
      <c r="E644" s="2">
        <f t="shared" si="50"/>
        <v>4</v>
      </c>
      <c r="F644" s="2" t="s">
        <v>97</v>
      </c>
      <c r="G644" s="18">
        <f>'Concert Info'!$A$14-'Ticket Prices'!B644</f>
        <v>32</v>
      </c>
      <c r="H644" s="18">
        <f>IF(OR(F644='Concert Info'!$C$6, F644='Concert Info'!$C$13), 5, IF(OR(F644='Concert Info'!$C$2,F644='Concert Info'!$C$7), 1, IF(OR(F644='Concert Info'!$C$3, F644='Concert Info'!$C$10, F644='Concert Info'!$C$14), 2, IF(F644='Concert Info'!$C$8, 3, IF(OR(F644='Concert Info'!$C$4, F644='Concert Info'!$C$9), 4, IF(OR(F644='Concert Info'!$C$5, F644='Concert Info'!$C$11), 6, IF(F644='Concert Info'!$C$12, 7)))))))</f>
        <v>2</v>
      </c>
      <c r="I644" s="2">
        <v>2847</v>
      </c>
      <c r="J644" s="2">
        <f>IF('Ticket Prices'!F644='Concert Info'!$C$2,'Concert Info'!$J$2,IF('Ticket Prices'!F644='Concert Info'!$C$3,'Concert Info'!$J$3,IF('Ticket Prices'!F644='Concert Info'!$C$4,'Concert Info'!$J$4,IF('Ticket Prices'!F644='Concert Info'!$C$5,'Concert Info'!$J$5,IF('Ticket Prices'!F644='Concert Info'!$C$6,'Concert Info'!$J$6,IF('Ticket Prices'!F644='Concert Info'!$C$7,'Concert Info'!$J$7,IF('Ticket Prices'!F644='Concert Info'!$C$8,'Concert Info'!$J$8,IF('Ticket Prices'!F644='Concert Info'!$C$9,'Concert Info'!$J$9,IF('Ticket Prices'!F644='Concert Info'!$C$10,'Concert Info'!$J$10,IF('Ticket Prices'!F644='Concert Info'!$C$11,'Concert Info'!$J$11,IF('Ticket Prices'!F644='Concert Info'!$C$12,'Concert Info'!$J$12,IF('Ticket Prices'!F644='Concert Info'!$C$13,'Concert Info'!$J$13,IF('Ticket Prices'!F644='Concert Info'!$C$14,'Concert Info'!$J$14,0)))))))))))))</f>
        <v>2162</v>
      </c>
      <c r="K644" s="31">
        <v>59.5</v>
      </c>
    </row>
    <row r="645" spans="1:11" x14ac:dyDescent="0.25">
      <c r="A645" s="2">
        <v>644</v>
      </c>
      <c r="B645" s="19">
        <v>43894</v>
      </c>
      <c r="C645" s="15">
        <v>226</v>
      </c>
      <c r="D645" s="2" t="s">
        <v>58</v>
      </c>
      <c r="E645" s="2">
        <f t="shared" si="50"/>
        <v>3</v>
      </c>
      <c r="F645" s="2" t="s">
        <v>97</v>
      </c>
      <c r="G645" s="18">
        <f>'Concert Info'!$A$14-'Ticket Prices'!B645</f>
        <v>32</v>
      </c>
      <c r="H645" s="18">
        <f>IF(OR(F645='Concert Info'!$C$6, F645='Concert Info'!$C$13), 5, IF(OR(F645='Concert Info'!$C$2,F645='Concert Info'!$C$7), 1, IF(OR(F645='Concert Info'!$C$3, F645='Concert Info'!$C$10, F645='Concert Info'!$C$14), 2, IF(F645='Concert Info'!$C$8, 3, IF(OR(F645='Concert Info'!$C$4, F645='Concert Info'!$C$9), 4, IF(OR(F645='Concert Info'!$C$5, F645='Concert Info'!$C$11), 6, IF(F645='Concert Info'!$C$12, 7)))))))</f>
        <v>2</v>
      </c>
      <c r="I645" s="2">
        <v>2847</v>
      </c>
      <c r="J645" s="2">
        <f>IF('Ticket Prices'!F645='Concert Info'!$C$2,'Concert Info'!$J$2,IF('Ticket Prices'!F645='Concert Info'!$C$3,'Concert Info'!$J$3,IF('Ticket Prices'!F645='Concert Info'!$C$4,'Concert Info'!$J$4,IF('Ticket Prices'!F645='Concert Info'!$C$5,'Concert Info'!$J$5,IF('Ticket Prices'!F645='Concert Info'!$C$6,'Concert Info'!$J$6,IF('Ticket Prices'!F645='Concert Info'!$C$7,'Concert Info'!$J$7,IF('Ticket Prices'!F645='Concert Info'!$C$8,'Concert Info'!$J$8,IF('Ticket Prices'!F645='Concert Info'!$C$9,'Concert Info'!$J$9,IF('Ticket Prices'!F645='Concert Info'!$C$10,'Concert Info'!$J$10,IF('Ticket Prices'!F645='Concert Info'!$C$11,'Concert Info'!$J$11,IF('Ticket Prices'!F645='Concert Info'!$C$12,'Concert Info'!$J$12,IF('Ticket Prices'!F645='Concert Info'!$C$13,'Concert Info'!$J$13,IF('Ticket Prices'!F645='Concert Info'!$C$14,'Concert Info'!$J$14,0)))))))))))))</f>
        <v>2162</v>
      </c>
      <c r="K645" s="31">
        <v>39.5</v>
      </c>
    </row>
    <row r="646" spans="1:11" x14ac:dyDescent="0.25">
      <c r="A646" s="2">
        <v>645</v>
      </c>
      <c r="B646" s="19">
        <v>43895</v>
      </c>
      <c r="C646" s="15">
        <v>326</v>
      </c>
      <c r="D646" s="2" t="s">
        <v>52</v>
      </c>
      <c r="E646" s="2">
        <f t="shared" si="50"/>
        <v>10</v>
      </c>
      <c r="F646" s="2" t="s">
        <v>9</v>
      </c>
      <c r="G646" s="18">
        <f>'Concert Info'!$A$2-'Ticket Prices'!B646</f>
        <v>4</v>
      </c>
      <c r="H646" s="18">
        <f>IF(OR(F646='Concert Info'!$C$6, F646='Concert Info'!$C$13), 5, IF(OR(F646='Concert Info'!$C$2,F646='Concert Info'!$C$7), 1, IF(OR(F646='Concert Info'!$C$3, F646='Concert Info'!$C$10, F646='Concert Info'!$C$14), 2, IF(F646='Concert Info'!$C$8, 3, IF(OR(F646='Concert Info'!$C$4, F646='Concert Info'!$C$9), 4, IF(OR(F646='Concert Info'!$C$5, F646='Concert Info'!$C$11), 6, IF(F646='Concert Info'!$C$12, 7)))))))</f>
        <v>1</v>
      </c>
      <c r="I646" s="2">
        <v>6342</v>
      </c>
      <c r="J646" s="2">
        <f>IF('Ticket Prices'!F646='Concert Info'!$C$2,'Concert Info'!$J$2,IF('Ticket Prices'!F646='Concert Info'!$C$3,'Concert Info'!$J$3,IF('Ticket Prices'!F646='Concert Info'!$C$4,'Concert Info'!$J$4,IF('Ticket Prices'!F646='Concert Info'!$C$5,'Concert Info'!$J$5,IF('Ticket Prices'!F646='Concert Info'!$C$6,'Concert Info'!$J$6,IF('Ticket Prices'!F646='Concert Info'!$C$7,'Concert Info'!$J$7,IF('Ticket Prices'!F646='Concert Info'!$C$8,'Concert Info'!$J$8,IF('Ticket Prices'!F646='Concert Info'!$C$9,'Concert Info'!$J$9,IF('Ticket Prices'!F646='Concert Info'!$C$10,'Concert Info'!$J$10,IF('Ticket Prices'!F646='Concert Info'!$C$11,'Concert Info'!$J$11,IF('Ticket Prices'!F646='Concert Info'!$C$12,'Concert Info'!$J$12,IF('Ticket Prices'!F646='Concert Info'!$C$13,'Concert Info'!$J$13,IF('Ticket Prices'!F646='Concert Info'!$C$14,'Concert Info'!$J$14,0)))))))))))))</f>
        <v>1428</v>
      </c>
      <c r="K646" s="31">
        <f t="shared" ref="K646:K650" si="51">IF(OR(D646="Pit", D646 = "Floor", D646 = "100A"), 145.5, IF(OR(D646="100B", D646="300A"), 95.5, 65.5))</f>
        <v>145.5</v>
      </c>
    </row>
    <row r="647" spans="1:11" x14ac:dyDescent="0.25">
      <c r="A647" s="2">
        <v>646</v>
      </c>
      <c r="B647" s="19">
        <v>43895</v>
      </c>
      <c r="C647" s="15">
        <v>179</v>
      </c>
      <c r="D647" s="2" t="s">
        <v>55</v>
      </c>
      <c r="E647" s="2">
        <f t="shared" si="50"/>
        <v>8</v>
      </c>
      <c r="F647" s="2" t="s">
        <v>9</v>
      </c>
      <c r="G647" s="18">
        <f>'Concert Info'!$A$2-'Ticket Prices'!B647</f>
        <v>4</v>
      </c>
      <c r="H647" s="18">
        <f>IF(OR(F647='Concert Info'!$C$6, F647='Concert Info'!$C$13), 5, IF(OR(F647='Concert Info'!$C$2,F647='Concert Info'!$C$7), 1, IF(OR(F647='Concert Info'!$C$3, F647='Concert Info'!$C$10, F647='Concert Info'!$C$14), 2, IF(F647='Concert Info'!$C$8, 3, IF(OR(F647='Concert Info'!$C$4, F647='Concert Info'!$C$9), 4, IF(OR(F647='Concert Info'!$C$5, F647='Concert Info'!$C$11), 6, IF(F647='Concert Info'!$C$12, 7)))))))</f>
        <v>1</v>
      </c>
      <c r="I647" s="2">
        <v>6342</v>
      </c>
      <c r="J647" s="2">
        <f>IF('Ticket Prices'!F647='Concert Info'!$C$2,'Concert Info'!$J$2,IF('Ticket Prices'!F647='Concert Info'!$C$3,'Concert Info'!$J$3,IF('Ticket Prices'!F647='Concert Info'!$C$4,'Concert Info'!$J$4,IF('Ticket Prices'!F647='Concert Info'!$C$5,'Concert Info'!$J$5,IF('Ticket Prices'!F647='Concert Info'!$C$6,'Concert Info'!$J$6,IF('Ticket Prices'!F647='Concert Info'!$C$7,'Concert Info'!$J$7,IF('Ticket Prices'!F647='Concert Info'!$C$8,'Concert Info'!$J$8,IF('Ticket Prices'!F647='Concert Info'!$C$9,'Concert Info'!$J$9,IF('Ticket Prices'!F647='Concert Info'!$C$10,'Concert Info'!$J$10,IF('Ticket Prices'!F647='Concert Info'!$C$11,'Concert Info'!$J$11,IF('Ticket Prices'!F647='Concert Info'!$C$12,'Concert Info'!$J$12,IF('Ticket Prices'!F647='Concert Info'!$C$13,'Concert Info'!$J$13,IF('Ticket Prices'!F647='Concert Info'!$C$14,'Concert Info'!$J$14,0)))))))))))))</f>
        <v>1428</v>
      </c>
      <c r="K647" s="31">
        <f t="shared" si="51"/>
        <v>145.5</v>
      </c>
    </row>
    <row r="648" spans="1:11" x14ac:dyDescent="0.25">
      <c r="A648" s="2">
        <v>647</v>
      </c>
      <c r="B648" s="19">
        <v>43895</v>
      </c>
      <c r="C648" s="15">
        <v>432</v>
      </c>
      <c r="D648" s="2" t="s">
        <v>56</v>
      </c>
      <c r="E648" s="2">
        <f t="shared" si="50"/>
        <v>6</v>
      </c>
      <c r="F648" s="2" t="s">
        <v>9</v>
      </c>
      <c r="G648" s="18">
        <f>'Concert Info'!$A$2-'Ticket Prices'!B648</f>
        <v>4</v>
      </c>
      <c r="H648" s="18">
        <f>IF(OR(F648='Concert Info'!$C$6, F648='Concert Info'!$C$13), 5, IF(OR(F648='Concert Info'!$C$2,F648='Concert Info'!$C$7), 1, IF(OR(F648='Concert Info'!$C$3, F648='Concert Info'!$C$10, F648='Concert Info'!$C$14), 2, IF(F648='Concert Info'!$C$8, 3, IF(OR(F648='Concert Info'!$C$4, F648='Concert Info'!$C$9), 4, IF(OR(F648='Concert Info'!$C$5, F648='Concert Info'!$C$11), 6, IF(F648='Concert Info'!$C$12, 7)))))))</f>
        <v>1</v>
      </c>
      <c r="I648" s="2">
        <v>6342</v>
      </c>
      <c r="J648" s="2">
        <f>IF('Ticket Prices'!F648='Concert Info'!$C$2,'Concert Info'!$J$2,IF('Ticket Prices'!F648='Concert Info'!$C$3,'Concert Info'!$J$3,IF('Ticket Prices'!F648='Concert Info'!$C$4,'Concert Info'!$J$4,IF('Ticket Prices'!F648='Concert Info'!$C$5,'Concert Info'!$J$5,IF('Ticket Prices'!F648='Concert Info'!$C$6,'Concert Info'!$J$6,IF('Ticket Prices'!F648='Concert Info'!$C$7,'Concert Info'!$J$7,IF('Ticket Prices'!F648='Concert Info'!$C$8,'Concert Info'!$J$8,IF('Ticket Prices'!F648='Concert Info'!$C$9,'Concert Info'!$J$9,IF('Ticket Prices'!F648='Concert Info'!$C$10,'Concert Info'!$J$10,IF('Ticket Prices'!F648='Concert Info'!$C$11,'Concert Info'!$J$11,IF('Ticket Prices'!F648='Concert Info'!$C$12,'Concert Info'!$J$12,IF('Ticket Prices'!F648='Concert Info'!$C$13,'Concert Info'!$J$13,IF('Ticket Prices'!F648='Concert Info'!$C$14,'Concert Info'!$J$14,0)))))))))))))</f>
        <v>1428</v>
      </c>
      <c r="K648" s="31">
        <f t="shared" si="51"/>
        <v>95.5</v>
      </c>
    </row>
    <row r="649" spans="1:11" x14ac:dyDescent="0.25">
      <c r="A649" s="2">
        <v>648</v>
      </c>
      <c r="B649" s="19">
        <v>43895</v>
      </c>
      <c r="C649" s="15">
        <v>129</v>
      </c>
      <c r="D649" s="2" t="s">
        <v>60</v>
      </c>
      <c r="E649" s="2">
        <f t="shared" si="50"/>
        <v>2</v>
      </c>
      <c r="F649" s="2" t="s">
        <v>9</v>
      </c>
      <c r="G649" s="18">
        <f>'Concert Info'!$A$2-'Ticket Prices'!B649</f>
        <v>4</v>
      </c>
      <c r="H649" s="18">
        <f>IF(OR(F649='Concert Info'!$C$6, F649='Concert Info'!$C$13), 5, IF(OR(F649='Concert Info'!$C$2,F649='Concert Info'!$C$7), 1, IF(OR(F649='Concert Info'!$C$3, F649='Concert Info'!$C$10, F649='Concert Info'!$C$14), 2, IF(F649='Concert Info'!$C$8, 3, IF(OR(F649='Concert Info'!$C$4, F649='Concert Info'!$C$9), 4, IF(OR(F649='Concert Info'!$C$5, F649='Concert Info'!$C$11), 6, IF(F649='Concert Info'!$C$12, 7)))))))</f>
        <v>1</v>
      </c>
      <c r="I649" s="2">
        <v>6342</v>
      </c>
      <c r="J649" s="2">
        <f>IF('Ticket Prices'!F649='Concert Info'!$C$2,'Concert Info'!$J$2,IF('Ticket Prices'!F649='Concert Info'!$C$3,'Concert Info'!$J$3,IF('Ticket Prices'!F649='Concert Info'!$C$4,'Concert Info'!$J$4,IF('Ticket Prices'!F649='Concert Info'!$C$5,'Concert Info'!$J$5,IF('Ticket Prices'!F649='Concert Info'!$C$6,'Concert Info'!$J$6,IF('Ticket Prices'!F649='Concert Info'!$C$7,'Concert Info'!$J$7,IF('Ticket Prices'!F649='Concert Info'!$C$8,'Concert Info'!$J$8,IF('Ticket Prices'!F649='Concert Info'!$C$9,'Concert Info'!$J$9,IF('Ticket Prices'!F649='Concert Info'!$C$10,'Concert Info'!$J$10,IF('Ticket Prices'!F649='Concert Info'!$C$11,'Concert Info'!$J$11,IF('Ticket Prices'!F649='Concert Info'!$C$12,'Concert Info'!$J$12,IF('Ticket Prices'!F649='Concert Info'!$C$13,'Concert Info'!$J$13,IF('Ticket Prices'!F649='Concert Info'!$C$14,'Concert Info'!$J$14,0)))))))))))))</f>
        <v>1428</v>
      </c>
      <c r="K649" s="31">
        <f t="shared" si="51"/>
        <v>95.5</v>
      </c>
    </row>
    <row r="650" spans="1:11" x14ac:dyDescent="0.25">
      <c r="A650" s="2">
        <v>649</v>
      </c>
      <c r="B650" s="19">
        <v>43895</v>
      </c>
      <c r="C650" s="15">
        <v>210</v>
      </c>
      <c r="D650" s="2" t="s">
        <v>59</v>
      </c>
      <c r="E650" s="2">
        <f t="shared" si="50"/>
        <v>1</v>
      </c>
      <c r="F650" s="2" t="s">
        <v>9</v>
      </c>
      <c r="G650" s="18">
        <f>'Concert Info'!$A$2-'Ticket Prices'!B650</f>
        <v>4</v>
      </c>
      <c r="H650" s="18">
        <f>IF(OR(F650='Concert Info'!$C$6, F650='Concert Info'!$C$13), 5, IF(OR(F650='Concert Info'!$C$2,F650='Concert Info'!$C$7), 1, IF(OR(F650='Concert Info'!$C$3, F650='Concert Info'!$C$10, F650='Concert Info'!$C$14), 2, IF(F650='Concert Info'!$C$8, 3, IF(OR(F650='Concert Info'!$C$4, F650='Concert Info'!$C$9), 4, IF(OR(F650='Concert Info'!$C$5, F650='Concert Info'!$C$11), 6, IF(F650='Concert Info'!$C$12, 7)))))))</f>
        <v>1</v>
      </c>
      <c r="I650" s="2">
        <v>6342</v>
      </c>
      <c r="J650" s="2">
        <f>IF('Ticket Prices'!F650='Concert Info'!$C$2,'Concert Info'!$J$2,IF('Ticket Prices'!F650='Concert Info'!$C$3,'Concert Info'!$J$3,IF('Ticket Prices'!F650='Concert Info'!$C$4,'Concert Info'!$J$4,IF('Ticket Prices'!F650='Concert Info'!$C$5,'Concert Info'!$J$5,IF('Ticket Prices'!F650='Concert Info'!$C$6,'Concert Info'!$J$6,IF('Ticket Prices'!F650='Concert Info'!$C$7,'Concert Info'!$J$7,IF('Ticket Prices'!F650='Concert Info'!$C$8,'Concert Info'!$J$8,IF('Ticket Prices'!F650='Concert Info'!$C$9,'Concert Info'!$J$9,IF('Ticket Prices'!F650='Concert Info'!$C$10,'Concert Info'!$J$10,IF('Ticket Prices'!F650='Concert Info'!$C$11,'Concert Info'!$J$11,IF('Ticket Prices'!F650='Concert Info'!$C$12,'Concert Info'!$J$12,IF('Ticket Prices'!F650='Concert Info'!$C$13,'Concert Info'!$J$13,IF('Ticket Prices'!F650='Concert Info'!$C$14,'Concert Info'!$J$14,0)))))))))))))</f>
        <v>1428</v>
      </c>
      <c r="K650" s="31">
        <f t="shared" si="51"/>
        <v>65.5</v>
      </c>
    </row>
    <row r="651" spans="1:11" x14ac:dyDescent="0.25">
      <c r="A651" s="2">
        <v>650</v>
      </c>
      <c r="B651" s="19">
        <v>43895</v>
      </c>
      <c r="C651" s="15">
        <v>444</v>
      </c>
      <c r="D651" s="2" t="s">
        <v>52</v>
      </c>
      <c r="E651" s="2">
        <f t="shared" si="50"/>
        <v>10</v>
      </c>
      <c r="F651" s="2" t="s">
        <v>16</v>
      </c>
      <c r="G651" s="18">
        <f>'Concert Info'!$A$3-'Ticket Prices'!B651</f>
        <v>5</v>
      </c>
      <c r="H651" s="18">
        <f>IF(OR(F651='Concert Info'!$C$6, F651='Concert Info'!$C$13), 5, IF(OR(F651='Concert Info'!$C$2,F651='Concert Info'!$C$7), 1, IF(OR(F651='Concert Info'!$C$3, F651='Concert Info'!$C$10, F651='Concert Info'!$C$14), 2, IF(F651='Concert Info'!$C$8, 3, IF(OR(F651='Concert Info'!$C$4, F651='Concert Info'!$C$9), 4, IF(OR(F651='Concert Info'!$C$5, F651='Concert Info'!$C$11), 6, IF(F651='Concert Info'!$C$12, 7)))))))</f>
        <v>2</v>
      </c>
      <c r="I651" s="2">
        <v>9157</v>
      </c>
      <c r="J651" s="2">
        <f>IF('Ticket Prices'!F651='Concert Info'!$C$2,'Concert Info'!$J$2,IF('Ticket Prices'!F651='Concert Info'!$C$3,'Concert Info'!$J$3,IF('Ticket Prices'!F651='Concert Info'!$C$4,'Concert Info'!$J$4,IF('Ticket Prices'!F651='Concert Info'!$C$5,'Concert Info'!$J$5,IF('Ticket Prices'!F651='Concert Info'!$C$6,'Concert Info'!$J$6,IF('Ticket Prices'!F651='Concert Info'!$C$7,'Concert Info'!$J$7,IF('Ticket Prices'!F651='Concert Info'!$C$8,'Concert Info'!$J$8,IF('Ticket Prices'!F651='Concert Info'!$C$9,'Concert Info'!$J$9,IF('Ticket Prices'!F651='Concert Info'!$C$10,'Concert Info'!$J$10,IF('Ticket Prices'!F651='Concert Info'!$C$11,'Concert Info'!$J$11,IF('Ticket Prices'!F651='Concert Info'!$C$12,'Concert Info'!$J$12,IF('Ticket Prices'!F651='Concert Info'!$C$13,'Concert Info'!$J$13,IF('Ticket Prices'!F651='Concert Info'!$C$14,'Concert Info'!$J$14,0)))))))))))))</f>
        <v>519</v>
      </c>
      <c r="K651" s="31">
        <f t="shared" ref="K651:K657" si="52">IF(OR(D651="200A", D651="200B"), 96.5, 146)</f>
        <v>146</v>
      </c>
    </row>
    <row r="652" spans="1:11" x14ac:dyDescent="0.25">
      <c r="A652" s="2">
        <v>651</v>
      </c>
      <c r="B652" s="19">
        <v>43895</v>
      </c>
      <c r="C652" s="15">
        <v>579</v>
      </c>
      <c r="D652" s="2" t="s">
        <v>55</v>
      </c>
      <c r="E652" s="2">
        <f t="shared" si="50"/>
        <v>8</v>
      </c>
      <c r="F652" s="2" t="s">
        <v>16</v>
      </c>
      <c r="G652" s="18">
        <f>'Concert Info'!$A$3-'Ticket Prices'!B652</f>
        <v>5</v>
      </c>
      <c r="H652" s="18">
        <f>IF(OR(F652='Concert Info'!$C$6, F652='Concert Info'!$C$13), 5, IF(OR(F652='Concert Info'!$C$2,F652='Concert Info'!$C$7), 1, IF(OR(F652='Concert Info'!$C$3, F652='Concert Info'!$C$10, F652='Concert Info'!$C$14), 2, IF(F652='Concert Info'!$C$8, 3, IF(OR(F652='Concert Info'!$C$4, F652='Concert Info'!$C$9), 4, IF(OR(F652='Concert Info'!$C$5, F652='Concert Info'!$C$11), 6, IF(F652='Concert Info'!$C$12, 7)))))))</f>
        <v>2</v>
      </c>
      <c r="I652" s="2">
        <v>9157</v>
      </c>
      <c r="J652" s="2">
        <f>IF('Ticket Prices'!F652='Concert Info'!$C$2,'Concert Info'!$J$2,IF('Ticket Prices'!F652='Concert Info'!$C$3,'Concert Info'!$J$3,IF('Ticket Prices'!F652='Concert Info'!$C$4,'Concert Info'!$J$4,IF('Ticket Prices'!F652='Concert Info'!$C$5,'Concert Info'!$J$5,IF('Ticket Prices'!F652='Concert Info'!$C$6,'Concert Info'!$J$6,IF('Ticket Prices'!F652='Concert Info'!$C$7,'Concert Info'!$J$7,IF('Ticket Prices'!F652='Concert Info'!$C$8,'Concert Info'!$J$8,IF('Ticket Prices'!F652='Concert Info'!$C$9,'Concert Info'!$J$9,IF('Ticket Prices'!F652='Concert Info'!$C$10,'Concert Info'!$J$10,IF('Ticket Prices'!F652='Concert Info'!$C$11,'Concert Info'!$J$11,IF('Ticket Prices'!F652='Concert Info'!$C$12,'Concert Info'!$J$12,IF('Ticket Prices'!F652='Concert Info'!$C$13,'Concert Info'!$J$13,IF('Ticket Prices'!F652='Concert Info'!$C$14,'Concert Info'!$J$14,0)))))))))))))</f>
        <v>519</v>
      </c>
      <c r="K652" s="31">
        <f t="shared" si="52"/>
        <v>146</v>
      </c>
    </row>
    <row r="653" spans="1:11" x14ac:dyDescent="0.25">
      <c r="A653" s="2">
        <v>652</v>
      </c>
      <c r="B653" s="19">
        <v>43895</v>
      </c>
      <c r="C653" s="15">
        <v>181</v>
      </c>
      <c r="D653" s="2" t="s">
        <v>56</v>
      </c>
      <c r="E653" s="2">
        <f t="shared" si="50"/>
        <v>6</v>
      </c>
      <c r="F653" s="2" t="s">
        <v>16</v>
      </c>
      <c r="G653" s="18">
        <f>'Concert Info'!$A$3-'Ticket Prices'!B653</f>
        <v>5</v>
      </c>
      <c r="H653" s="18">
        <f>IF(OR(F653='Concert Info'!$C$6, F653='Concert Info'!$C$13), 5, IF(OR(F653='Concert Info'!$C$2,F653='Concert Info'!$C$7), 1, IF(OR(F653='Concert Info'!$C$3, F653='Concert Info'!$C$10, F653='Concert Info'!$C$14), 2, IF(F653='Concert Info'!$C$8, 3, IF(OR(F653='Concert Info'!$C$4, F653='Concert Info'!$C$9), 4, IF(OR(F653='Concert Info'!$C$5, F653='Concert Info'!$C$11), 6, IF(F653='Concert Info'!$C$12, 7)))))))</f>
        <v>2</v>
      </c>
      <c r="I653" s="2">
        <v>9157</v>
      </c>
      <c r="J653" s="2">
        <f>IF('Ticket Prices'!F653='Concert Info'!$C$2,'Concert Info'!$J$2,IF('Ticket Prices'!F653='Concert Info'!$C$3,'Concert Info'!$J$3,IF('Ticket Prices'!F653='Concert Info'!$C$4,'Concert Info'!$J$4,IF('Ticket Prices'!F653='Concert Info'!$C$5,'Concert Info'!$J$5,IF('Ticket Prices'!F653='Concert Info'!$C$6,'Concert Info'!$J$6,IF('Ticket Prices'!F653='Concert Info'!$C$7,'Concert Info'!$J$7,IF('Ticket Prices'!F653='Concert Info'!$C$8,'Concert Info'!$J$8,IF('Ticket Prices'!F653='Concert Info'!$C$9,'Concert Info'!$J$9,IF('Ticket Prices'!F653='Concert Info'!$C$10,'Concert Info'!$J$10,IF('Ticket Prices'!F653='Concert Info'!$C$11,'Concert Info'!$J$11,IF('Ticket Prices'!F653='Concert Info'!$C$12,'Concert Info'!$J$12,IF('Ticket Prices'!F653='Concert Info'!$C$13,'Concert Info'!$J$13,IF('Ticket Prices'!F653='Concert Info'!$C$14,'Concert Info'!$J$14,0)))))))))))))</f>
        <v>519</v>
      </c>
      <c r="K653" s="31">
        <f t="shared" si="52"/>
        <v>146</v>
      </c>
    </row>
    <row r="654" spans="1:11" x14ac:dyDescent="0.25">
      <c r="A654" s="2">
        <v>653</v>
      </c>
      <c r="B654" s="19">
        <v>43895</v>
      </c>
      <c r="C654" s="15">
        <v>334</v>
      </c>
      <c r="D654" s="2" t="s">
        <v>68</v>
      </c>
      <c r="E654" s="2">
        <f t="shared" si="50"/>
        <v>7</v>
      </c>
      <c r="F654" s="2" t="s">
        <v>16</v>
      </c>
      <c r="G654" s="18">
        <f>'Concert Info'!$A$3-'Ticket Prices'!B654</f>
        <v>5</v>
      </c>
      <c r="H654" s="18">
        <f>IF(OR(F654='Concert Info'!$C$6, F654='Concert Info'!$C$13), 5, IF(OR(F654='Concert Info'!$C$2,F654='Concert Info'!$C$7), 1, IF(OR(F654='Concert Info'!$C$3, F654='Concert Info'!$C$10, F654='Concert Info'!$C$14), 2, IF(F654='Concert Info'!$C$8, 3, IF(OR(F654='Concert Info'!$C$4, F654='Concert Info'!$C$9), 4, IF(OR(F654='Concert Info'!$C$5, F654='Concert Info'!$C$11), 6, IF(F654='Concert Info'!$C$12, 7)))))))</f>
        <v>2</v>
      </c>
      <c r="I654" s="2">
        <v>9157</v>
      </c>
      <c r="J654" s="2">
        <f>IF('Ticket Prices'!F654='Concert Info'!$C$2,'Concert Info'!$J$2,IF('Ticket Prices'!F654='Concert Info'!$C$3,'Concert Info'!$J$3,IF('Ticket Prices'!F654='Concert Info'!$C$4,'Concert Info'!$J$4,IF('Ticket Prices'!F654='Concert Info'!$C$5,'Concert Info'!$J$5,IF('Ticket Prices'!F654='Concert Info'!$C$6,'Concert Info'!$J$6,IF('Ticket Prices'!F654='Concert Info'!$C$7,'Concert Info'!$J$7,IF('Ticket Prices'!F654='Concert Info'!$C$8,'Concert Info'!$J$8,IF('Ticket Prices'!F654='Concert Info'!$C$9,'Concert Info'!$J$9,IF('Ticket Prices'!F654='Concert Info'!$C$10,'Concert Info'!$J$10,IF('Ticket Prices'!F654='Concert Info'!$C$11,'Concert Info'!$J$11,IF('Ticket Prices'!F654='Concert Info'!$C$12,'Concert Info'!$J$12,IF('Ticket Prices'!F654='Concert Info'!$C$13,'Concert Info'!$J$13,IF('Ticket Prices'!F654='Concert Info'!$C$14,'Concert Info'!$J$14,0)))))))))))))</f>
        <v>519</v>
      </c>
      <c r="K654" s="31">
        <f t="shared" si="52"/>
        <v>146</v>
      </c>
    </row>
    <row r="655" spans="1:11" x14ac:dyDescent="0.25">
      <c r="A655" s="2">
        <v>654</v>
      </c>
      <c r="B655" s="19">
        <v>43895</v>
      </c>
      <c r="C655" s="15">
        <v>209</v>
      </c>
      <c r="D655" s="2" t="s">
        <v>69</v>
      </c>
      <c r="E655" s="2">
        <f t="shared" si="50"/>
        <v>5</v>
      </c>
      <c r="F655" s="2" t="s">
        <v>16</v>
      </c>
      <c r="G655" s="18">
        <f>'Concert Info'!$A$3-'Ticket Prices'!B655</f>
        <v>5</v>
      </c>
      <c r="H655" s="18">
        <f>IF(OR(F655='Concert Info'!$C$6, F655='Concert Info'!$C$13), 5, IF(OR(F655='Concert Info'!$C$2,F655='Concert Info'!$C$7), 1, IF(OR(F655='Concert Info'!$C$3, F655='Concert Info'!$C$10, F655='Concert Info'!$C$14), 2, IF(F655='Concert Info'!$C$8, 3, IF(OR(F655='Concert Info'!$C$4, F655='Concert Info'!$C$9), 4, IF(OR(F655='Concert Info'!$C$5, F655='Concert Info'!$C$11), 6, IF(F655='Concert Info'!$C$12, 7)))))))</f>
        <v>2</v>
      </c>
      <c r="I655" s="2">
        <v>9157</v>
      </c>
      <c r="J655" s="2">
        <f>IF('Ticket Prices'!F655='Concert Info'!$C$2,'Concert Info'!$J$2,IF('Ticket Prices'!F655='Concert Info'!$C$3,'Concert Info'!$J$3,IF('Ticket Prices'!F655='Concert Info'!$C$4,'Concert Info'!$J$4,IF('Ticket Prices'!F655='Concert Info'!$C$5,'Concert Info'!$J$5,IF('Ticket Prices'!F655='Concert Info'!$C$6,'Concert Info'!$J$6,IF('Ticket Prices'!F655='Concert Info'!$C$7,'Concert Info'!$J$7,IF('Ticket Prices'!F655='Concert Info'!$C$8,'Concert Info'!$J$8,IF('Ticket Prices'!F655='Concert Info'!$C$9,'Concert Info'!$J$9,IF('Ticket Prices'!F655='Concert Info'!$C$10,'Concert Info'!$J$10,IF('Ticket Prices'!F655='Concert Info'!$C$11,'Concert Info'!$J$11,IF('Ticket Prices'!F655='Concert Info'!$C$12,'Concert Info'!$J$12,IF('Ticket Prices'!F655='Concert Info'!$C$13,'Concert Info'!$J$13,IF('Ticket Prices'!F655='Concert Info'!$C$14,'Concert Info'!$J$14,0)))))))))))))</f>
        <v>519</v>
      </c>
      <c r="K655" s="31">
        <f t="shared" si="52"/>
        <v>146</v>
      </c>
    </row>
    <row r="656" spans="1:11" x14ac:dyDescent="0.25">
      <c r="A656" s="2">
        <v>655</v>
      </c>
      <c r="B656" s="19">
        <v>43895</v>
      </c>
      <c r="C656" s="15">
        <v>225</v>
      </c>
      <c r="D656" s="2" t="s">
        <v>57</v>
      </c>
      <c r="E656" s="2">
        <f t="shared" si="50"/>
        <v>4</v>
      </c>
      <c r="F656" s="2" t="s">
        <v>16</v>
      </c>
      <c r="G656" s="18">
        <f>'Concert Info'!$A$3-'Ticket Prices'!B656</f>
        <v>5</v>
      </c>
      <c r="H656" s="18">
        <f>IF(OR(F656='Concert Info'!$C$6, F656='Concert Info'!$C$13), 5, IF(OR(F656='Concert Info'!$C$2,F656='Concert Info'!$C$7), 1, IF(OR(F656='Concert Info'!$C$3, F656='Concert Info'!$C$10, F656='Concert Info'!$C$14), 2, IF(F656='Concert Info'!$C$8, 3, IF(OR(F656='Concert Info'!$C$4, F656='Concert Info'!$C$9), 4, IF(OR(F656='Concert Info'!$C$5, F656='Concert Info'!$C$11), 6, IF(F656='Concert Info'!$C$12, 7)))))))</f>
        <v>2</v>
      </c>
      <c r="I656" s="2">
        <v>9157</v>
      </c>
      <c r="J656" s="2">
        <f>IF('Ticket Prices'!F656='Concert Info'!$C$2,'Concert Info'!$J$2,IF('Ticket Prices'!F656='Concert Info'!$C$3,'Concert Info'!$J$3,IF('Ticket Prices'!F656='Concert Info'!$C$4,'Concert Info'!$J$4,IF('Ticket Prices'!F656='Concert Info'!$C$5,'Concert Info'!$J$5,IF('Ticket Prices'!F656='Concert Info'!$C$6,'Concert Info'!$J$6,IF('Ticket Prices'!F656='Concert Info'!$C$7,'Concert Info'!$J$7,IF('Ticket Prices'!F656='Concert Info'!$C$8,'Concert Info'!$J$8,IF('Ticket Prices'!F656='Concert Info'!$C$9,'Concert Info'!$J$9,IF('Ticket Prices'!F656='Concert Info'!$C$10,'Concert Info'!$J$10,IF('Ticket Prices'!F656='Concert Info'!$C$11,'Concert Info'!$J$11,IF('Ticket Prices'!F656='Concert Info'!$C$12,'Concert Info'!$J$12,IF('Ticket Prices'!F656='Concert Info'!$C$13,'Concert Info'!$J$13,IF('Ticket Prices'!F656='Concert Info'!$C$14,'Concert Info'!$J$14,0)))))))))))))</f>
        <v>519</v>
      </c>
      <c r="K656" s="31">
        <f t="shared" si="52"/>
        <v>96.5</v>
      </c>
    </row>
    <row r="657" spans="1:11" x14ac:dyDescent="0.25">
      <c r="A657" s="2">
        <v>656</v>
      </c>
      <c r="B657" s="19">
        <v>43895</v>
      </c>
      <c r="C657" s="15">
        <v>110</v>
      </c>
      <c r="D657" s="2" t="s">
        <v>58</v>
      </c>
      <c r="E657" s="2">
        <f t="shared" si="50"/>
        <v>3</v>
      </c>
      <c r="F657" s="2" t="s">
        <v>16</v>
      </c>
      <c r="G657" s="18">
        <f>'Concert Info'!$A$3-'Ticket Prices'!B657</f>
        <v>5</v>
      </c>
      <c r="H657" s="18">
        <f>IF(OR(F657='Concert Info'!$C$6, F657='Concert Info'!$C$13), 5, IF(OR(F657='Concert Info'!$C$2,F657='Concert Info'!$C$7), 1, IF(OR(F657='Concert Info'!$C$3, F657='Concert Info'!$C$10, F657='Concert Info'!$C$14), 2, IF(F657='Concert Info'!$C$8, 3, IF(OR(F657='Concert Info'!$C$4, F657='Concert Info'!$C$9), 4, IF(OR(F657='Concert Info'!$C$5, F657='Concert Info'!$C$11), 6, IF(F657='Concert Info'!$C$12, 7)))))))</f>
        <v>2</v>
      </c>
      <c r="I657" s="2">
        <v>9157</v>
      </c>
      <c r="J657" s="2">
        <f>IF('Ticket Prices'!F657='Concert Info'!$C$2,'Concert Info'!$J$2,IF('Ticket Prices'!F657='Concert Info'!$C$3,'Concert Info'!$J$3,IF('Ticket Prices'!F657='Concert Info'!$C$4,'Concert Info'!$J$4,IF('Ticket Prices'!F657='Concert Info'!$C$5,'Concert Info'!$J$5,IF('Ticket Prices'!F657='Concert Info'!$C$6,'Concert Info'!$J$6,IF('Ticket Prices'!F657='Concert Info'!$C$7,'Concert Info'!$J$7,IF('Ticket Prices'!F657='Concert Info'!$C$8,'Concert Info'!$J$8,IF('Ticket Prices'!F657='Concert Info'!$C$9,'Concert Info'!$J$9,IF('Ticket Prices'!F657='Concert Info'!$C$10,'Concert Info'!$J$10,IF('Ticket Prices'!F657='Concert Info'!$C$11,'Concert Info'!$J$11,IF('Ticket Prices'!F657='Concert Info'!$C$12,'Concert Info'!$J$12,IF('Ticket Prices'!F657='Concert Info'!$C$13,'Concert Info'!$J$13,IF('Ticket Prices'!F657='Concert Info'!$C$14,'Concert Info'!$J$14,0)))))))))))))</f>
        <v>519</v>
      </c>
      <c r="K657" s="31">
        <f t="shared" si="52"/>
        <v>96.5</v>
      </c>
    </row>
    <row r="658" spans="1:11" x14ac:dyDescent="0.25">
      <c r="A658" s="2">
        <v>657</v>
      </c>
      <c r="B658" s="19">
        <v>43895</v>
      </c>
      <c r="C658" s="15">
        <v>342</v>
      </c>
      <c r="D658" s="2" t="s">
        <v>52</v>
      </c>
      <c r="E658" s="2">
        <f t="shared" si="50"/>
        <v>10</v>
      </c>
      <c r="F658" s="2" t="s">
        <v>18</v>
      </c>
      <c r="G658" s="18">
        <f>'Concert Info'!$A$4-'Ticket Prices'!B658</f>
        <v>7</v>
      </c>
      <c r="H658" s="18">
        <f>IF(OR(F658='Concert Info'!$C$6, F658='Concert Info'!$C$13), 5, IF(OR(F658='Concert Info'!$C$2,F658='Concert Info'!$C$7), 1, IF(OR(F658='Concert Info'!$C$3, F658='Concert Info'!$C$10, F658='Concert Info'!$C$14), 2, IF(F658='Concert Info'!$C$8, 3, IF(OR(F658='Concert Info'!$C$4, F658='Concert Info'!$C$9), 4, IF(OR(F658='Concert Info'!$C$5, F658='Concert Info'!$C$11), 6, IF(F658='Concert Info'!$C$12, 7)))))))</f>
        <v>4</v>
      </c>
      <c r="I658" s="2">
        <v>7103</v>
      </c>
      <c r="J658" s="2">
        <f>IF('Ticket Prices'!F658='Concert Info'!$C$2,'Concert Info'!$J$2,IF('Ticket Prices'!F658='Concert Info'!$C$3,'Concert Info'!$J$3,IF('Ticket Prices'!F658='Concert Info'!$C$4,'Concert Info'!$J$4,IF('Ticket Prices'!F658='Concert Info'!$C$5,'Concert Info'!$J$5,IF('Ticket Prices'!F658='Concert Info'!$C$6,'Concert Info'!$J$6,IF('Ticket Prices'!F658='Concert Info'!$C$7,'Concert Info'!$J$7,IF('Ticket Prices'!F658='Concert Info'!$C$8,'Concert Info'!$J$8,IF('Ticket Prices'!F658='Concert Info'!$C$9,'Concert Info'!$J$9,IF('Ticket Prices'!F658='Concert Info'!$C$10,'Concert Info'!$J$10,IF('Ticket Prices'!F658='Concert Info'!$C$11,'Concert Info'!$J$11,IF('Ticket Prices'!F658='Concert Info'!$C$12,'Concert Info'!$J$12,IF('Ticket Prices'!F658='Concert Info'!$C$13,'Concert Info'!$J$13,IF('Ticket Prices'!F658='Concert Info'!$C$14,'Concert Info'!$J$14,0)))))))))))))</f>
        <v>148</v>
      </c>
      <c r="K658" s="31">
        <v>125.5</v>
      </c>
    </row>
    <row r="659" spans="1:11" x14ac:dyDescent="0.25">
      <c r="A659" s="2">
        <v>658</v>
      </c>
      <c r="B659" s="19">
        <v>43895</v>
      </c>
      <c r="C659" s="15">
        <v>348</v>
      </c>
      <c r="D659" s="2" t="s">
        <v>55</v>
      </c>
      <c r="E659" s="2">
        <f t="shared" si="50"/>
        <v>8</v>
      </c>
      <c r="F659" s="2" t="s">
        <v>18</v>
      </c>
      <c r="G659" s="18">
        <f>'Concert Info'!$A$4-'Ticket Prices'!B659</f>
        <v>7</v>
      </c>
      <c r="H659" s="18">
        <f>IF(OR(F659='Concert Info'!$C$6, F659='Concert Info'!$C$13), 5, IF(OR(F659='Concert Info'!$C$2,F659='Concert Info'!$C$7), 1, IF(OR(F659='Concert Info'!$C$3, F659='Concert Info'!$C$10, F659='Concert Info'!$C$14), 2, IF(F659='Concert Info'!$C$8, 3, IF(OR(F659='Concert Info'!$C$4, F659='Concert Info'!$C$9), 4, IF(OR(F659='Concert Info'!$C$5, F659='Concert Info'!$C$11), 6, IF(F659='Concert Info'!$C$12, 7)))))))</f>
        <v>4</v>
      </c>
      <c r="I659" s="2">
        <v>7103</v>
      </c>
      <c r="J659" s="2">
        <f>IF('Ticket Prices'!F659='Concert Info'!$C$2,'Concert Info'!$J$2,IF('Ticket Prices'!F659='Concert Info'!$C$3,'Concert Info'!$J$3,IF('Ticket Prices'!F659='Concert Info'!$C$4,'Concert Info'!$J$4,IF('Ticket Prices'!F659='Concert Info'!$C$5,'Concert Info'!$J$5,IF('Ticket Prices'!F659='Concert Info'!$C$6,'Concert Info'!$J$6,IF('Ticket Prices'!F659='Concert Info'!$C$7,'Concert Info'!$J$7,IF('Ticket Prices'!F659='Concert Info'!$C$8,'Concert Info'!$J$8,IF('Ticket Prices'!F659='Concert Info'!$C$9,'Concert Info'!$J$9,IF('Ticket Prices'!F659='Concert Info'!$C$10,'Concert Info'!$J$10,IF('Ticket Prices'!F659='Concert Info'!$C$11,'Concert Info'!$J$11,IF('Ticket Prices'!F659='Concert Info'!$C$12,'Concert Info'!$J$12,IF('Ticket Prices'!F659='Concert Info'!$C$13,'Concert Info'!$J$13,IF('Ticket Prices'!F659='Concert Info'!$C$14,'Concert Info'!$J$14,0)))))))))))))</f>
        <v>148</v>
      </c>
      <c r="K659" s="31">
        <v>125.5</v>
      </c>
    </row>
    <row r="660" spans="1:11" x14ac:dyDescent="0.25">
      <c r="A660" s="2">
        <v>659</v>
      </c>
      <c r="B660" s="19">
        <v>43895</v>
      </c>
      <c r="C660" s="15">
        <v>260</v>
      </c>
      <c r="D660" s="2" t="s">
        <v>56</v>
      </c>
      <c r="E660" s="2">
        <f t="shared" si="50"/>
        <v>6</v>
      </c>
      <c r="F660" s="2" t="s">
        <v>18</v>
      </c>
      <c r="G660" s="18">
        <f>'Concert Info'!$A$4-'Ticket Prices'!B660</f>
        <v>7</v>
      </c>
      <c r="H660" s="18">
        <f>IF(OR(F660='Concert Info'!$C$6, F660='Concert Info'!$C$13), 5, IF(OR(F660='Concert Info'!$C$2,F660='Concert Info'!$C$7), 1, IF(OR(F660='Concert Info'!$C$3, F660='Concert Info'!$C$10, F660='Concert Info'!$C$14), 2, IF(F660='Concert Info'!$C$8, 3, IF(OR(F660='Concert Info'!$C$4, F660='Concert Info'!$C$9), 4, IF(OR(F660='Concert Info'!$C$5, F660='Concert Info'!$C$11), 6, IF(F660='Concert Info'!$C$12, 7)))))))</f>
        <v>4</v>
      </c>
      <c r="I660" s="2">
        <v>7103</v>
      </c>
      <c r="J660" s="2">
        <f>IF('Ticket Prices'!F660='Concert Info'!$C$2,'Concert Info'!$J$2,IF('Ticket Prices'!F660='Concert Info'!$C$3,'Concert Info'!$J$3,IF('Ticket Prices'!F660='Concert Info'!$C$4,'Concert Info'!$J$4,IF('Ticket Prices'!F660='Concert Info'!$C$5,'Concert Info'!$J$5,IF('Ticket Prices'!F660='Concert Info'!$C$6,'Concert Info'!$J$6,IF('Ticket Prices'!F660='Concert Info'!$C$7,'Concert Info'!$J$7,IF('Ticket Prices'!F660='Concert Info'!$C$8,'Concert Info'!$J$8,IF('Ticket Prices'!F660='Concert Info'!$C$9,'Concert Info'!$J$9,IF('Ticket Prices'!F660='Concert Info'!$C$10,'Concert Info'!$J$10,IF('Ticket Prices'!F660='Concert Info'!$C$11,'Concert Info'!$J$11,IF('Ticket Prices'!F660='Concert Info'!$C$12,'Concert Info'!$J$12,IF('Ticket Prices'!F660='Concert Info'!$C$13,'Concert Info'!$J$13,IF('Ticket Prices'!F660='Concert Info'!$C$14,'Concert Info'!$J$14,0)))))))))))))</f>
        <v>148</v>
      </c>
      <c r="K660" s="31">
        <v>125.5</v>
      </c>
    </row>
    <row r="661" spans="1:11" x14ac:dyDescent="0.25">
      <c r="A661" s="2">
        <v>660</v>
      </c>
      <c r="B661" s="19">
        <v>43895</v>
      </c>
      <c r="C661" s="15">
        <v>333</v>
      </c>
      <c r="D661" s="2" t="s">
        <v>57</v>
      </c>
      <c r="E661" s="2">
        <f t="shared" si="50"/>
        <v>4</v>
      </c>
      <c r="F661" s="2" t="s">
        <v>18</v>
      </c>
      <c r="G661" s="18">
        <f>'Concert Info'!$A$4-'Ticket Prices'!B661</f>
        <v>7</v>
      </c>
      <c r="H661" s="18">
        <f>IF(OR(F661='Concert Info'!$C$6, F661='Concert Info'!$C$13), 5, IF(OR(F661='Concert Info'!$C$2,F661='Concert Info'!$C$7), 1, IF(OR(F661='Concert Info'!$C$3, F661='Concert Info'!$C$10, F661='Concert Info'!$C$14), 2, IF(F661='Concert Info'!$C$8, 3, IF(OR(F661='Concert Info'!$C$4, F661='Concert Info'!$C$9), 4, IF(OR(F661='Concert Info'!$C$5, F661='Concert Info'!$C$11), 6, IF(F661='Concert Info'!$C$12, 7)))))))</f>
        <v>4</v>
      </c>
      <c r="I661" s="2">
        <v>7103</v>
      </c>
      <c r="J661" s="2">
        <f>IF('Ticket Prices'!F661='Concert Info'!$C$2,'Concert Info'!$J$2,IF('Ticket Prices'!F661='Concert Info'!$C$3,'Concert Info'!$J$3,IF('Ticket Prices'!F661='Concert Info'!$C$4,'Concert Info'!$J$4,IF('Ticket Prices'!F661='Concert Info'!$C$5,'Concert Info'!$J$5,IF('Ticket Prices'!F661='Concert Info'!$C$6,'Concert Info'!$J$6,IF('Ticket Prices'!F661='Concert Info'!$C$7,'Concert Info'!$J$7,IF('Ticket Prices'!F661='Concert Info'!$C$8,'Concert Info'!$J$8,IF('Ticket Prices'!F661='Concert Info'!$C$9,'Concert Info'!$J$9,IF('Ticket Prices'!F661='Concert Info'!$C$10,'Concert Info'!$J$10,IF('Ticket Prices'!F661='Concert Info'!$C$11,'Concert Info'!$J$11,IF('Ticket Prices'!F661='Concert Info'!$C$12,'Concert Info'!$J$12,IF('Ticket Prices'!F661='Concert Info'!$C$13,'Concert Info'!$J$13,IF('Ticket Prices'!F661='Concert Info'!$C$14,'Concert Info'!$J$14,0)))))))))))))</f>
        <v>148</v>
      </c>
      <c r="K661" s="31">
        <v>96.5</v>
      </c>
    </row>
    <row r="662" spans="1:11" x14ac:dyDescent="0.25">
      <c r="A662" s="2">
        <v>661</v>
      </c>
      <c r="B662" s="19">
        <v>43895</v>
      </c>
      <c r="C662" s="15">
        <v>340</v>
      </c>
      <c r="D662" s="2" t="s">
        <v>58</v>
      </c>
      <c r="E662" s="2">
        <f t="shared" si="50"/>
        <v>3</v>
      </c>
      <c r="F662" s="2" t="s">
        <v>18</v>
      </c>
      <c r="G662" s="18">
        <f>'Concert Info'!$A$4-'Ticket Prices'!B662</f>
        <v>7</v>
      </c>
      <c r="H662" s="18">
        <f>IF(OR(F662='Concert Info'!$C$6, F662='Concert Info'!$C$13), 5, IF(OR(F662='Concert Info'!$C$2,F662='Concert Info'!$C$7), 1, IF(OR(F662='Concert Info'!$C$3, F662='Concert Info'!$C$10, F662='Concert Info'!$C$14), 2, IF(F662='Concert Info'!$C$8, 3, IF(OR(F662='Concert Info'!$C$4, F662='Concert Info'!$C$9), 4, IF(OR(F662='Concert Info'!$C$5, F662='Concert Info'!$C$11), 6, IF(F662='Concert Info'!$C$12, 7)))))))</f>
        <v>4</v>
      </c>
      <c r="I662" s="2">
        <v>7103</v>
      </c>
      <c r="J662" s="2">
        <f>IF('Ticket Prices'!F662='Concert Info'!$C$2,'Concert Info'!$J$2,IF('Ticket Prices'!F662='Concert Info'!$C$3,'Concert Info'!$J$3,IF('Ticket Prices'!F662='Concert Info'!$C$4,'Concert Info'!$J$4,IF('Ticket Prices'!F662='Concert Info'!$C$5,'Concert Info'!$J$5,IF('Ticket Prices'!F662='Concert Info'!$C$6,'Concert Info'!$J$6,IF('Ticket Prices'!F662='Concert Info'!$C$7,'Concert Info'!$J$7,IF('Ticket Prices'!F662='Concert Info'!$C$8,'Concert Info'!$J$8,IF('Ticket Prices'!F662='Concert Info'!$C$9,'Concert Info'!$J$9,IF('Ticket Prices'!F662='Concert Info'!$C$10,'Concert Info'!$J$10,IF('Ticket Prices'!F662='Concert Info'!$C$11,'Concert Info'!$J$11,IF('Ticket Prices'!F662='Concert Info'!$C$12,'Concert Info'!$J$12,IF('Ticket Prices'!F662='Concert Info'!$C$13,'Concert Info'!$J$13,IF('Ticket Prices'!F662='Concert Info'!$C$14,'Concert Info'!$J$14,0)))))))))))))</f>
        <v>148</v>
      </c>
      <c r="K662" s="31">
        <v>96.5</v>
      </c>
    </row>
    <row r="663" spans="1:11" x14ac:dyDescent="0.25">
      <c r="A663" s="2">
        <v>662</v>
      </c>
      <c r="B663" s="19">
        <v>43895</v>
      </c>
      <c r="C663" s="15">
        <v>219</v>
      </c>
      <c r="D663" s="2" t="s">
        <v>60</v>
      </c>
      <c r="E663" s="2">
        <f t="shared" si="50"/>
        <v>2</v>
      </c>
      <c r="F663" s="2" t="s">
        <v>18</v>
      </c>
      <c r="G663" s="18">
        <f>'Concert Info'!$A$4-'Ticket Prices'!B663</f>
        <v>7</v>
      </c>
      <c r="H663" s="18">
        <f>IF(OR(F663='Concert Info'!$C$6, F663='Concert Info'!$C$13), 5, IF(OR(F663='Concert Info'!$C$2,F663='Concert Info'!$C$7), 1, IF(OR(F663='Concert Info'!$C$3, F663='Concert Info'!$C$10, F663='Concert Info'!$C$14), 2, IF(F663='Concert Info'!$C$8, 3, IF(OR(F663='Concert Info'!$C$4, F663='Concert Info'!$C$9), 4, IF(OR(F663='Concert Info'!$C$5, F663='Concert Info'!$C$11), 6, IF(F663='Concert Info'!$C$12, 7)))))))</f>
        <v>4</v>
      </c>
      <c r="I663" s="2">
        <v>7103</v>
      </c>
      <c r="J663" s="2">
        <f>IF('Ticket Prices'!F663='Concert Info'!$C$2,'Concert Info'!$J$2,IF('Ticket Prices'!F663='Concert Info'!$C$3,'Concert Info'!$J$3,IF('Ticket Prices'!F663='Concert Info'!$C$4,'Concert Info'!$J$4,IF('Ticket Prices'!F663='Concert Info'!$C$5,'Concert Info'!$J$5,IF('Ticket Prices'!F663='Concert Info'!$C$6,'Concert Info'!$J$6,IF('Ticket Prices'!F663='Concert Info'!$C$7,'Concert Info'!$J$7,IF('Ticket Prices'!F663='Concert Info'!$C$8,'Concert Info'!$J$8,IF('Ticket Prices'!F663='Concert Info'!$C$9,'Concert Info'!$J$9,IF('Ticket Prices'!F663='Concert Info'!$C$10,'Concert Info'!$J$10,IF('Ticket Prices'!F663='Concert Info'!$C$11,'Concert Info'!$J$11,IF('Ticket Prices'!F663='Concert Info'!$C$12,'Concert Info'!$J$12,IF('Ticket Prices'!F663='Concert Info'!$C$13,'Concert Info'!$J$13,IF('Ticket Prices'!F663='Concert Info'!$C$14,'Concert Info'!$J$14,0)))))))))))))</f>
        <v>148</v>
      </c>
      <c r="K663" s="31">
        <v>36.5</v>
      </c>
    </row>
    <row r="664" spans="1:11" x14ac:dyDescent="0.25">
      <c r="A664" s="2">
        <v>663</v>
      </c>
      <c r="B664" s="19">
        <v>43895</v>
      </c>
      <c r="C664" s="15">
        <v>210</v>
      </c>
      <c r="D664" s="2" t="s">
        <v>59</v>
      </c>
      <c r="E664" s="2">
        <f t="shared" si="50"/>
        <v>1</v>
      </c>
      <c r="F664" s="2" t="s">
        <v>18</v>
      </c>
      <c r="G664" s="18">
        <f>'Concert Info'!$A$4-'Ticket Prices'!B664</f>
        <v>7</v>
      </c>
      <c r="H664" s="18">
        <f>IF(OR(F664='Concert Info'!$C$6, F664='Concert Info'!$C$13), 5, IF(OR(F664='Concert Info'!$C$2,F664='Concert Info'!$C$7), 1, IF(OR(F664='Concert Info'!$C$3, F664='Concert Info'!$C$10, F664='Concert Info'!$C$14), 2, IF(F664='Concert Info'!$C$8, 3, IF(OR(F664='Concert Info'!$C$4, F664='Concert Info'!$C$9), 4, IF(OR(F664='Concert Info'!$C$5, F664='Concert Info'!$C$11), 6, IF(F664='Concert Info'!$C$12, 7)))))))</f>
        <v>4</v>
      </c>
      <c r="I664" s="2">
        <v>7103</v>
      </c>
      <c r="J664" s="2">
        <f>IF('Ticket Prices'!F664='Concert Info'!$C$2,'Concert Info'!$J$2,IF('Ticket Prices'!F664='Concert Info'!$C$3,'Concert Info'!$J$3,IF('Ticket Prices'!F664='Concert Info'!$C$4,'Concert Info'!$J$4,IF('Ticket Prices'!F664='Concert Info'!$C$5,'Concert Info'!$J$5,IF('Ticket Prices'!F664='Concert Info'!$C$6,'Concert Info'!$J$6,IF('Ticket Prices'!F664='Concert Info'!$C$7,'Concert Info'!$J$7,IF('Ticket Prices'!F664='Concert Info'!$C$8,'Concert Info'!$J$8,IF('Ticket Prices'!F664='Concert Info'!$C$9,'Concert Info'!$J$9,IF('Ticket Prices'!F664='Concert Info'!$C$10,'Concert Info'!$J$10,IF('Ticket Prices'!F664='Concert Info'!$C$11,'Concert Info'!$J$11,IF('Ticket Prices'!F664='Concert Info'!$C$12,'Concert Info'!$J$12,IF('Ticket Prices'!F664='Concert Info'!$C$13,'Concert Info'!$J$13,IF('Ticket Prices'!F664='Concert Info'!$C$14,'Concert Info'!$J$14,0)))))))))))))</f>
        <v>148</v>
      </c>
      <c r="K664" s="31">
        <v>36.5</v>
      </c>
    </row>
    <row r="665" spans="1:11" x14ac:dyDescent="0.25">
      <c r="A665" s="2">
        <v>664</v>
      </c>
      <c r="B665" s="19">
        <v>43895</v>
      </c>
      <c r="C665" s="15">
        <v>271</v>
      </c>
      <c r="D665" s="2" t="s">
        <v>52</v>
      </c>
      <c r="E665" s="2">
        <f t="shared" si="50"/>
        <v>10</v>
      </c>
      <c r="F665" s="2" t="s">
        <v>21</v>
      </c>
      <c r="G665" s="18">
        <f>'Concert Info'!$A$5-'Ticket Prices'!B665</f>
        <v>8</v>
      </c>
      <c r="H665" s="18">
        <f>IF(OR(F665='Concert Info'!$C$6, F665='Concert Info'!$C$13), 5, IF(OR(F665='Concert Info'!$C$2,F665='Concert Info'!$C$7), 1, IF(OR(F665='Concert Info'!$C$3, F665='Concert Info'!$C$10, F665='Concert Info'!$C$14), 2, IF(F665='Concert Info'!$C$8, 3, IF(OR(F665='Concert Info'!$C$4, F665='Concert Info'!$C$9), 4, IF(OR(F665='Concert Info'!$C$5, F665='Concert Info'!$C$11), 6, IF(F665='Concert Info'!$C$12, 7)))))))</f>
        <v>6</v>
      </c>
      <c r="I665" s="2">
        <v>8319</v>
      </c>
      <c r="J665" s="2">
        <f>IF('Ticket Prices'!F665='Concert Info'!$C$2,'Concert Info'!$J$2,IF('Ticket Prices'!F665='Concert Info'!$C$3,'Concert Info'!$J$3,IF('Ticket Prices'!F665='Concert Info'!$C$4,'Concert Info'!$J$4,IF('Ticket Prices'!F665='Concert Info'!$C$5,'Concert Info'!$J$5,IF('Ticket Prices'!F665='Concert Info'!$C$6,'Concert Info'!$J$6,IF('Ticket Prices'!F665='Concert Info'!$C$7,'Concert Info'!$J$7,IF('Ticket Prices'!F665='Concert Info'!$C$8,'Concert Info'!$J$8,IF('Ticket Prices'!F665='Concert Info'!$C$9,'Concert Info'!$J$9,IF('Ticket Prices'!F665='Concert Info'!$C$10,'Concert Info'!$J$10,IF('Ticket Prices'!F665='Concert Info'!$C$11,'Concert Info'!$J$11,IF('Ticket Prices'!F665='Concert Info'!$C$12,'Concert Info'!$J$12,IF('Ticket Prices'!F665='Concert Info'!$C$13,'Concert Info'!$J$13,IF('Ticket Prices'!F665='Concert Info'!$C$14,'Concert Info'!$J$14,0)))))))))))))</f>
        <v>401</v>
      </c>
      <c r="K665" s="31">
        <f t="shared" ref="K665:K672" si="53">IF(OR(D665="Pit", D665 ="100A", D665 ="100B"), 149.25, IF(OR(D665="Floor", D665="SuiteA", D665="SuiteB"), 128, 39.4))</f>
        <v>149.25</v>
      </c>
    </row>
    <row r="666" spans="1:11" x14ac:dyDescent="0.25">
      <c r="A666" s="2">
        <v>665</v>
      </c>
      <c r="B666" s="19">
        <v>43895</v>
      </c>
      <c r="C666" s="15">
        <v>308</v>
      </c>
      <c r="D666" s="2" t="s">
        <v>55</v>
      </c>
      <c r="E666" s="2">
        <f t="shared" si="50"/>
        <v>8</v>
      </c>
      <c r="F666" s="2" t="s">
        <v>21</v>
      </c>
      <c r="G666" s="18">
        <f>'Concert Info'!$A$5-'Ticket Prices'!B666</f>
        <v>8</v>
      </c>
      <c r="H666" s="18">
        <f>IF(OR(F666='Concert Info'!$C$6, F666='Concert Info'!$C$13), 5, IF(OR(F666='Concert Info'!$C$2,F666='Concert Info'!$C$7), 1, IF(OR(F666='Concert Info'!$C$3, F666='Concert Info'!$C$10, F666='Concert Info'!$C$14), 2, IF(F666='Concert Info'!$C$8, 3, IF(OR(F666='Concert Info'!$C$4, F666='Concert Info'!$C$9), 4, IF(OR(F666='Concert Info'!$C$5, F666='Concert Info'!$C$11), 6, IF(F666='Concert Info'!$C$12, 7)))))))</f>
        <v>6</v>
      </c>
      <c r="I666" s="2">
        <v>8319</v>
      </c>
      <c r="J666" s="2">
        <f>IF('Ticket Prices'!F666='Concert Info'!$C$2,'Concert Info'!$J$2,IF('Ticket Prices'!F666='Concert Info'!$C$3,'Concert Info'!$J$3,IF('Ticket Prices'!F666='Concert Info'!$C$4,'Concert Info'!$J$4,IF('Ticket Prices'!F666='Concert Info'!$C$5,'Concert Info'!$J$5,IF('Ticket Prices'!F666='Concert Info'!$C$6,'Concert Info'!$J$6,IF('Ticket Prices'!F666='Concert Info'!$C$7,'Concert Info'!$J$7,IF('Ticket Prices'!F666='Concert Info'!$C$8,'Concert Info'!$J$8,IF('Ticket Prices'!F666='Concert Info'!$C$9,'Concert Info'!$J$9,IF('Ticket Prices'!F666='Concert Info'!$C$10,'Concert Info'!$J$10,IF('Ticket Prices'!F666='Concert Info'!$C$11,'Concert Info'!$J$11,IF('Ticket Prices'!F666='Concert Info'!$C$12,'Concert Info'!$J$12,IF('Ticket Prices'!F666='Concert Info'!$C$13,'Concert Info'!$J$13,IF('Ticket Prices'!F666='Concert Info'!$C$14,'Concert Info'!$J$14,0)))))))))))))</f>
        <v>401</v>
      </c>
      <c r="K666" s="31">
        <f t="shared" si="53"/>
        <v>149.25</v>
      </c>
    </row>
    <row r="667" spans="1:11" x14ac:dyDescent="0.25">
      <c r="A667" s="2">
        <v>666</v>
      </c>
      <c r="B667" s="19">
        <v>43895</v>
      </c>
      <c r="C667" s="15">
        <v>266</v>
      </c>
      <c r="D667" s="2" t="s">
        <v>56</v>
      </c>
      <c r="E667" s="2">
        <f t="shared" si="50"/>
        <v>6</v>
      </c>
      <c r="F667" s="2" t="s">
        <v>21</v>
      </c>
      <c r="G667" s="18">
        <f>'Concert Info'!$A$5-'Ticket Prices'!B667</f>
        <v>8</v>
      </c>
      <c r="H667" s="18">
        <f>IF(OR(F667='Concert Info'!$C$6, F667='Concert Info'!$C$13), 5, IF(OR(F667='Concert Info'!$C$2,F667='Concert Info'!$C$7), 1, IF(OR(F667='Concert Info'!$C$3, F667='Concert Info'!$C$10, F667='Concert Info'!$C$14), 2, IF(F667='Concert Info'!$C$8, 3, IF(OR(F667='Concert Info'!$C$4, F667='Concert Info'!$C$9), 4, IF(OR(F667='Concert Info'!$C$5, F667='Concert Info'!$C$11), 6, IF(F667='Concert Info'!$C$12, 7)))))))</f>
        <v>6</v>
      </c>
      <c r="I667" s="2">
        <v>8319</v>
      </c>
      <c r="J667" s="2">
        <f>IF('Ticket Prices'!F667='Concert Info'!$C$2,'Concert Info'!$J$2,IF('Ticket Prices'!F667='Concert Info'!$C$3,'Concert Info'!$J$3,IF('Ticket Prices'!F667='Concert Info'!$C$4,'Concert Info'!$J$4,IF('Ticket Prices'!F667='Concert Info'!$C$5,'Concert Info'!$J$5,IF('Ticket Prices'!F667='Concert Info'!$C$6,'Concert Info'!$J$6,IF('Ticket Prices'!F667='Concert Info'!$C$7,'Concert Info'!$J$7,IF('Ticket Prices'!F667='Concert Info'!$C$8,'Concert Info'!$J$8,IF('Ticket Prices'!F667='Concert Info'!$C$9,'Concert Info'!$J$9,IF('Ticket Prices'!F667='Concert Info'!$C$10,'Concert Info'!$J$10,IF('Ticket Prices'!F667='Concert Info'!$C$11,'Concert Info'!$J$11,IF('Ticket Prices'!F667='Concert Info'!$C$12,'Concert Info'!$J$12,IF('Ticket Prices'!F667='Concert Info'!$C$13,'Concert Info'!$J$13,IF('Ticket Prices'!F667='Concert Info'!$C$14,'Concert Info'!$J$14,0)))))))))))))</f>
        <v>401</v>
      </c>
      <c r="K667" s="31">
        <f t="shared" si="53"/>
        <v>149.25</v>
      </c>
    </row>
    <row r="668" spans="1:11" x14ac:dyDescent="0.25">
      <c r="A668" s="2">
        <v>667</v>
      </c>
      <c r="B668" s="19">
        <v>43895</v>
      </c>
      <c r="C668" s="15">
        <v>356</v>
      </c>
      <c r="D668" s="2" t="s">
        <v>68</v>
      </c>
      <c r="E668" s="2">
        <f t="shared" si="50"/>
        <v>7</v>
      </c>
      <c r="F668" s="2" t="s">
        <v>21</v>
      </c>
      <c r="G668" s="18">
        <f>'Concert Info'!$A$5-'Ticket Prices'!B668</f>
        <v>8</v>
      </c>
      <c r="H668" s="18">
        <f>IF(OR(F668='Concert Info'!$C$6, F668='Concert Info'!$C$13), 5, IF(OR(F668='Concert Info'!$C$2,F668='Concert Info'!$C$7), 1, IF(OR(F668='Concert Info'!$C$3, F668='Concert Info'!$C$10, F668='Concert Info'!$C$14), 2, IF(F668='Concert Info'!$C$8, 3, IF(OR(F668='Concert Info'!$C$4, F668='Concert Info'!$C$9), 4, IF(OR(F668='Concert Info'!$C$5, F668='Concert Info'!$C$11), 6, IF(F668='Concert Info'!$C$12, 7)))))))</f>
        <v>6</v>
      </c>
      <c r="I668" s="2">
        <v>8319</v>
      </c>
      <c r="J668" s="2">
        <f>IF('Ticket Prices'!F668='Concert Info'!$C$2,'Concert Info'!$J$2,IF('Ticket Prices'!F668='Concert Info'!$C$3,'Concert Info'!$J$3,IF('Ticket Prices'!F668='Concert Info'!$C$4,'Concert Info'!$J$4,IF('Ticket Prices'!F668='Concert Info'!$C$5,'Concert Info'!$J$5,IF('Ticket Prices'!F668='Concert Info'!$C$6,'Concert Info'!$J$6,IF('Ticket Prices'!F668='Concert Info'!$C$7,'Concert Info'!$J$7,IF('Ticket Prices'!F668='Concert Info'!$C$8,'Concert Info'!$J$8,IF('Ticket Prices'!F668='Concert Info'!$C$9,'Concert Info'!$J$9,IF('Ticket Prices'!F668='Concert Info'!$C$10,'Concert Info'!$J$10,IF('Ticket Prices'!F668='Concert Info'!$C$11,'Concert Info'!$J$11,IF('Ticket Prices'!F668='Concert Info'!$C$12,'Concert Info'!$J$12,IF('Ticket Prices'!F668='Concert Info'!$C$13,'Concert Info'!$J$13,IF('Ticket Prices'!F668='Concert Info'!$C$14,'Concert Info'!$J$14,0)))))))))))))</f>
        <v>401</v>
      </c>
      <c r="K668" s="31">
        <f t="shared" si="53"/>
        <v>128</v>
      </c>
    </row>
    <row r="669" spans="1:11" x14ac:dyDescent="0.25">
      <c r="A669" s="2">
        <v>668</v>
      </c>
      <c r="B669" s="19">
        <v>43895</v>
      </c>
      <c r="C669" s="15">
        <v>260</v>
      </c>
      <c r="D669" s="2" t="s">
        <v>69</v>
      </c>
      <c r="E669" s="2">
        <f t="shared" si="50"/>
        <v>5</v>
      </c>
      <c r="F669" s="2" t="s">
        <v>21</v>
      </c>
      <c r="G669" s="18">
        <f>'Concert Info'!$A$5-'Ticket Prices'!B669</f>
        <v>8</v>
      </c>
      <c r="H669" s="18">
        <f>IF(OR(F669='Concert Info'!$C$6, F669='Concert Info'!$C$13), 5, IF(OR(F669='Concert Info'!$C$2,F669='Concert Info'!$C$7), 1, IF(OR(F669='Concert Info'!$C$3, F669='Concert Info'!$C$10, F669='Concert Info'!$C$14), 2, IF(F669='Concert Info'!$C$8, 3, IF(OR(F669='Concert Info'!$C$4, F669='Concert Info'!$C$9), 4, IF(OR(F669='Concert Info'!$C$5, F669='Concert Info'!$C$11), 6, IF(F669='Concert Info'!$C$12, 7)))))))</f>
        <v>6</v>
      </c>
      <c r="I669" s="2">
        <v>8319</v>
      </c>
      <c r="J669" s="2">
        <f>IF('Ticket Prices'!F669='Concert Info'!$C$2,'Concert Info'!$J$2,IF('Ticket Prices'!F669='Concert Info'!$C$3,'Concert Info'!$J$3,IF('Ticket Prices'!F669='Concert Info'!$C$4,'Concert Info'!$J$4,IF('Ticket Prices'!F669='Concert Info'!$C$5,'Concert Info'!$J$5,IF('Ticket Prices'!F669='Concert Info'!$C$6,'Concert Info'!$J$6,IF('Ticket Prices'!F669='Concert Info'!$C$7,'Concert Info'!$J$7,IF('Ticket Prices'!F669='Concert Info'!$C$8,'Concert Info'!$J$8,IF('Ticket Prices'!F669='Concert Info'!$C$9,'Concert Info'!$J$9,IF('Ticket Prices'!F669='Concert Info'!$C$10,'Concert Info'!$J$10,IF('Ticket Prices'!F669='Concert Info'!$C$11,'Concert Info'!$J$11,IF('Ticket Prices'!F669='Concert Info'!$C$12,'Concert Info'!$J$12,IF('Ticket Prices'!F669='Concert Info'!$C$13,'Concert Info'!$J$13,IF('Ticket Prices'!F669='Concert Info'!$C$14,'Concert Info'!$J$14,0)))))))))))))</f>
        <v>401</v>
      </c>
      <c r="K669" s="31">
        <f t="shared" si="53"/>
        <v>128</v>
      </c>
    </row>
    <row r="670" spans="1:11" x14ac:dyDescent="0.25">
      <c r="A670" s="2">
        <v>669</v>
      </c>
      <c r="B670" s="19">
        <v>43895</v>
      </c>
      <c r="C670" s="15">
        <v>212</v>
      </c>
      <c r="D670" s="2" t="s">
        <v>57</v>
      </c>
      <c r="E670" s="2">
        <f t="shared" si="50"/>
        <v>4</v>
      </c>
      <c r="F670" s="2" t="s">
        <v>21</v>
      </c>
      <c r="G670" s="18">
        <f>'Concert Info'!$A$5-'Ticket Prices'!B670</f>
        <v>8</v>
      </c>
      <c r="H670" s="18">
        <f>IF(OR(F670='Concert Info'!$C$6, F670='Concert Info'!$C$13), 5, IF(OR(F670='Concert Info'!$C$2,F670='Concert Info'!$C$7), 1, IF(OR(F670='Concert Info'!$C$3, F670='Concert Info'!$C$10, F670='Concert Info'!$C$14), 2, IF(F670='Concert Info'!$C$8, 3, IF(OR(F670='Concert Info'!$C$4, F670='Concert Info'!$C$9), 4, IF(OR(F670='Concert Info'!$C$5, F670='Concert Info'!$C$11), 6, IF(F670='Concert Info'!$C$12, 7)))))))</f>
        <v>6</v>
      </c>
      <c r="I670" s="2">
        <v>8319</v>
      </c>
      <c r="J670" s="2">
        <f>IF('Ticket Prices'!F670='Concert Info'!$C$2,'Concert Info'!$J$2,IF('Ticket Prices'!F670='Concert Info'!$C$3,'Concert Info'!$J$3,IF('Ticket Prices'!F670='Concert Info'!$C$4,'Concert Info'!$J$4,IF('Ticket Prices'!F670='Concert Info'!$C$5,'Concert Info'!$J$5,IF('Ticket Prices'!F670='Concert Info'!$C$6,'Concert Info'!$J$6,IF('Ticket Prices'!F670='Concert Info'!$C$7,'Concert Info'!$J$7,IF('Ticket Prices'!F670='Concert Info'!$C$8,'Concert Info'!$J$8,IF('Ticket Prices'!F670='Concert Info'!$C$9,'Concert Info'!$J$9,IF('Ticket Prices'!F670='Concert Info'!$C$10,'Concert Info'!$J$10,IF('Ticket Prices'!F670='Concert Info'!$C$11,'Concert Info'!$J$11,IF('Ticket Prices'!F670='Concert Info'!$C$12,'Concert Info'!$J$12,IF('Ticket Prices'!F670='Concert Info'!$C$13,'Concert Info'!$J$13,IF('Ticket Prices'!F670='Concert Info'!$C$14,'Concert Info'!$J$14,0)))))))))))))</f>
        <v>401</v>
      </c>
      <c r="K670" s="31">
        <f t="shared" si="53"/>
        <v>39.4</v>
      </c>
    </row>
    <row r="671" spans="1:11" x14ac:dyDescent="0.25">
      <c r="A671" s="2">
        <v>670</v>
      </c>
      <c r="B671" s="19">
        <v>43895</v>
      </c>
      <c r="C671" s="15">
        <v>206</v>
      </c>
      <c r="D671" s="2" t="s">
        <v>58</v>
      </c>
      <c r="E671" s="2">
        <f t="shared" si="50"/>
        <v>3</v>
      </c>
      <c r="F671" s="2" t="s">
        <v>21</v>
      </c>
      <c r="G671" s="18">
        <f>'Concert Info'!$A$5-'Ticket Prices'!B671</f>
        <v>8</v>
      </c>
      <c r="H671" s="18">
        <f>IF(OR(F671='Concert Info'!$C$6, F671='Concert Info'!$C$13), 5, IF(OR(F671='Concert Info'!$C$2,F671='Concert Info'!$C$7), 1, IF(OR(F671='Concert Info'!$C$3, F671='Concert Info'!$C$10, F671='Concert Info'!$C$14), 2, IF(F671='Concert Info'!$C$8, 3, IF(OR(F671='Concert Info'!$C$4, F671='Concert Info'!$C$9), 4, IF(OR(F671='Concert Info'!$C$5, F671='Concert Info'!$C$11), 6, IF(F671='Concert Info'!$C$12, 7)))))))</f>
        <v>6</v>
      </c>
      <c r="I671" s="2">
        <v>8319</v>
      </c>
      <c r="J671" s="2">
        <f>IF('Ticket Prices'!F671='Concert Info'!$C$2,'Concert Info'!$J$2,IF('Ticket Prices'!F671='Concert Info'!$C$3,'Concert Info'!$J$3,IF('Ticket Prices'!F671='Concert Info'!$C$4,'Concert Info'!$J$4,IF('Ticket Prices'!F671='Concert Info'!$C$5,'Concert Info'!$J$5,IF('Ticket Prices'!F671='Concert Info'!$C$6,'Concert Info'!$J$6,IF('Ticket Prices'!F671='Concert Info'!$C$7,'Concert Info'!$J$7,IF('Ticket Prices'!F671='Concert Info'!$C$8,'Concert Info'!$J$8,IF('Ticket Prices'!F671='Concert Info'!$C$9,'Concert Info'!$J$9,IF('Ticket Prices'!F671='Concert Info'!$C$10,'Concert Info'!$J$10,IF('Ticket Prices'!F671='Concert Info'!$C$11,'Concert Info'!$J$11,IF('Ticket Prices'!F671='Concert Info'!$C$12,'Concert Info'!$J$12,IF('Ticket Prices'!F671='Concert Info'!$C$13,'Concert Info'!$J$13,IF('Ticket Prices'!F671='Concert Info'!$C$14,'Concert Info'!$J$14,0)))))))))))))</f>
        <v>401</v>
      </c>
      <c r="K671" s="31">
        <f t="shared" si="53"/>
        <v>39.4</v>
      </c>
    </row>
    <row r="672" spans="1:11" x14ac:dyDescent="0.25">
      <c r="A672" s="2">
        <v>671</v>
      </c>
      <c r="B672" s="19">
        <v>43895</v>
      </c>
      <c r="C672" s="15">
        <v>252</v>
      </c>
      <c r="D672" s="2" t="s">
        <v>60</v>
      </c>
      <c r="E672" s="2">
        <f t="shared" si="50"/>
        <v>2</v>
      </c>
      <c r="F672" s="2" t="s">
        <v>21</v>
      </c>
      <c r="G672" s="18">
        <f>'Concert Info'!$A$5-'Ticket Prices'!B672</f>
        <v>8</v>
      </c>
      <c r="H672" s="18">
        <f>IF(OR(F672='Concert Info'!$C$6, F672='Concert Info'!$C$13), 5, IF(OR(F672='Concert Info'!$C$2,F672='Concert Info'!$C$7), 1, IF(OR(F672='Concert Info'!$C$3, F672='Concert Info'!$C$10, F672='Concert Info'!$C$14), 2, IF(F672='Concert Info'!$C$8, 3, IF(OR(F672='Concert Info'!$C$4, F672='Concert Info'!$C$9), 4, IF(OR(F672='Concert Info'!$C$5, F672='Concert Info'!$C$11), 6, IF(F672='Concert Info'!$C$12, 7)))))))</f>
        <v>6</v>
      </c>
      <c r="I672" s="2">
        <v>8319</v>
      </c>
      <c r="J672" s="2">
        <f>IF('Ticket Prices'!F672='Concert Info'!$C$2,'Concert Info'!$J$2,IF('Ticket Prices'!F672='Concert Info'!$C$3,'Concert Info'!$J$3,IF('Ticket Prices'!F672='Concert Info'!$C$4,'Concert Info'!$J$4,IF('Ticket Prices'!F672='Concert Info'!$C$5,'Concert Info'!$J$5,IF('Ticket Prices'!F672='Concert Info'!$C$6,'Concert Info'!$J$6,IF('Ticket Prices'!F672='Concert Info'!$C$7,'Concert Info'!$J$7,IF('Ticket Prices'!F672='Concert Info'!$C$8,'Concert Info'!$J$8,IF('Ticket Prices'!F672='Concert Info'!$C$9,'Concert Info'!$J$9,IF('Ticket Prices'!F672='Concert Info'!$C$10,'Concert Info'!$J$10,IF('Ticket Prices'!F672='Concert Info'!$C$11,'Concert Info'!$J$11,IF('Ticket Prices'!F672='Concert Info'!$C$12,'Concert Info'!$J$12,IF('Ticket Prices'!F672='Concert Info'!$C$13,'Concert Info'!$J$13,IF('Ticket Prices'!F672='Concert Info'!$C$14,'Concert Info'!$J$14,0)))))))))))))</f>
        <v>401</v>
      </c>
      <c r="K672" s="31">
        <f t="shared" si="53"/>
        <v>39.4</v>
      </c>
    </row>
    <row r="673" spans="1:11" x14ac:dyDescent="0.25">
      <c r="A673" s="2">
        <v>672</v>
      </c>
      <c r="B673" s="19">
        <v>43895</v>
      </c>
      <c r="C673" s="15">
        <v>399</v>
      </c>
      <c r="D673" s="2" t="s">
        <v>52</v>
      </c>
      <c r="E673" s="2">
        <f t="shared" si="50"/>
        <v>10</v>
      </c>
      <c r="F673" s="2" t="s">
        <v>24</v>
      </c>
      <c r="G673" s="18">
        <f>'Concert Info'!$A$6-'Ticket Prices'!B673</f>
        <v>10</v>
      </c>
      <c r="H673" s="18">
        <f>IF(OR(F673='Concert Info'!$C$6, F673='Concert Info'!$C$13), 5, IF(OR(F673='Concert Info'!$C$2,F673='Concert Info'!$C$7), 1, IF(OR(F673='Concert Info'!$C$3, F673='Concert Info'!$C$10, F673='Concert Info'!$C$14), 2, IF(F673='Concert Info'!$C$8, 3, IF(OR(F673='Concert Info'!$C$4, F673='Concert Info'!$C$9), 4, IF(OR(F673='Concert Info'!$C$5, F673='Concert Info'!$C$11), 6, IF(F673='Concert Info'!$C$12, 7)))))))</f>
        <v>5</v>
      </c>
      <c r="I673" s="2">
        <v>2970</v>
      </c>
      <c r="J673" s="2">
        <f>IF('Ticket Prices'!F673='Concert Info'!$C$2,'Concert Info'!$J$2,IF('Ticket Prices'!F673='Concert Info'!$C$3,'Concert Info'!$J$3,IF('Ticket Prices'!F673='Concert Info'!$C$4,'Concert Info'!$J$4,IF('Ticket Prices'!F673='Concert Info'!$C$5,'Concert Info'!$J$5,IF('Ticket Prices'!F673='Concert Info'!$C$6,'Concert Info'!$J$6,IF('Ticket Prices'!F673='Concert Info'!$C$7,'Concert Info'!$J$7,IF('Ticket Prices'!F673='Concert Info'!$C$8,'Concert Info'!$J$8,IF('Ticket Prices'!F673='Concert Info'!$C$9,'Concert Info'!$J$9,IF('Ticket Prices'!F673='Concert Info'!$C$10,'Concert Info'!$J$10,IF('Ticket Prices'!F673='Concert Info'!$C$11,'Concert Info'!$J$11,IF('Ticket Prices'!F673='Concert Info'!$C$12,'Concert Info'!$J$12,IF('Ticket Prices'!F673='Concert Info'!$C$13,'Concert Info'!$J$13,IF('Ticket Prices'!F673='Concert Info'!$C$14,'Concert Info'!$J$14,0)))))))))))))</f>
        <v>256</v>
      </c>
      <c r="K673" s="31">
        <v>149.5</v>
      </c>
    </row>
    <row r="674" spans="1:11" x14ac:dyDescent="0.25">
      <c r="A674" s="2">
        <v>673</v>
      </c>
      <c r="B674" s="19">
        <v>43895</v>
      </c>
      <c r="C674" s="15">
        <v>448</v>
      </c>
      <c r="D674" s="2" t="s">
        <v>49</v>
      </c>
      <c r="E674" s="2">
        <f t="shared" si="50"/>
        <v>9</v>
      </c>
      <c r="F674" s="2" t="s">
        <v>24</v>
      </c>
      <c r="G674" s="18">
        <f>'Concert Info'!$A$6-'Ticket Prices'!B674</f>
        <v>10</v>
      </c>
      <c r="H674" s="18">
        <f>IF(OR(F674='Concert Info'!$C$6, F674='Concert Info'!$C$13), 5, IF(OR(F674='Concert Info'!$C$2,F674='Concert Info'!$C$7), 1, IF(OR(F674='Concert Info'!$C$3, F674='Concert Info'!$C$10, F674='Concert Info'!$C$14), 2, IF(F674='Concert Info'!$C$8, 3, IF(OR(F674='Concert Info'!$C$4, F674='Concert Info'!$C$9), 4, IF(OR(F674='Concert Info'!$C$5, F674='Concert Info'!$C$11), 6, IF(F674='Concert Info'!$C$12, 7)))))))</f>
        <v>5</v>
      </c>
      <c r="I674" s="2">
        <v>2970</v>
      </c>
      <c r="J674" s="2">
        <f>IF('Ticket Prices'!F674='Concert Info'!$C$2,'Concert Info'!$J$2,IF('Ticket Prices'!F674='Concert Info'!$C$3,'Concert Info'!$J$3,IF('Ticket Prices'!F674='Concert Info'!$C$4,'Concert Info'!$J$4,IF('Ticket Prices'!F674='Concert Info'!$C$5,'Concert Info'!$J$5,IF('Ticket Prices'!F674='Concert Info'!$C$6,'Concert Info'!$J$6,IF('Ticket Prices'!F674='Concert Info'!$C$7,'Concert Info'!$J$7,IF('Ticket Prices'!F674='Concert Info'!$C$8,'Concert Info'!$J$8,IF('Ticket Prices'!F674='Concert Info'!$C$9,'Concert Info'!$J$9,IF('Ticket Prices'!F674='Concert Info'!$C$10,'Concert Info'!$J$10,IF('Ticket Prices'!F674='Concert Info'!$C$11,'Concert Info'!$J$11,IF('Ticket Prices'!F674='Concert Info'!$C$12,'Concert Info'!$J$12,IF('Ticket Prices'!F674='Concert Info'!$C$13,'Concert Info'!$J$13,IF('Ticket Prices'!F674='Concert Info'!$C$14,'Concert Info'!$J$14,0)))))))))))))</f>
        <v>256</v>
      </c>
      <c r="K674" s="31">
        <v>149.5</v>
      </c>
    </row>
    <row r="675" spans="1:11" x14ac:dyDescent="0.25">
      <c r="A675" s="2">
        <v>674</v>
      </c>
      <c r="B675" s="19">
        <v>43895</v>
      </c>
      <c r="C675" s="15">
        <v>590</v>
      </c>
      <c r="D675" s="2" t="s">
        <v>55</v>
      </c>
      <c r="E675" s="2">
        <f t="shared" si="50"/>
        <v>8</v>
      </c>
      <c r="F675" s="2" t="s">
        <v>24</v>
      </c>
      <c r="G675" s="18">
        <f>'Concert Info'!$A$6-'Ticket Prices'!B675</f>
        <v>10</v>
      </c>
      <c r="H675" s="18">
        <f>IF(OR(F675='Concert Info'!$C$6, F675='Concert Info'!$C$13), 5, IF(OR(F675='Concert Info'!$C$2,F675='Concert Info'!$C$7), 1, IF(OR(F675='Concert Info'!$C$3, F675='Concert Info'!$C$10, F675='Concert Info'!$C$14), 2, IF(F675='Concert Info'!$C$8, 3, IF(OR(F675='Concert Info'!$C$4, F675='Concert Info'!$C$9), 4, IF(OR(F675='Concert Info'!$C$5, F675='Concert Info'!$C$11), 6, IF(F675='Concert Info'!$C$12, 7)))))))</f>
        <v>5</v>
      </c>
      <c r="I675" s="2">
        <v>2970</v>
      </c>
      <c r="J675" s="2">
        <f>IF('Ticket Prices'!F675='Concert Info'!$C$2,'Concert Info'!$J$2,IF('Ticket Prices'!F675='Concert Info'!$C$3,'Concert Info'!$J$3,IF('Ticket Prices'!F675='Concert Info'!$C$4,'Concert Info'!$J$4,IF('Ticket Prices'!F675='Concert Info'!$C$5,'Concert Info'!$J$5,IF('Ticket Prices'!F675='Concert Info'!$C$6,'Concert Info'!$J$6,IF('Ticket Prices'!F675='Concert Info'!$C$7,'Concert Info'!$J$7,IF('Ticket Prices'!F675='Concert Info'!$C$8,'Concert Info'!$J$8,IF('Ticket Prices'!F675='Concert Info'!$C$9,'Concert Info'!$J$9,IF('Ticket Prices'!F675='Concert Info'!$C$10,'Concert Info'!$J$10,IF('Ticket Prices'!F675='Concert Info'!$C$11,'Concert Info'!$J$11,IF('Ticket Prices'!F675='Concert Info'!$C$12,'Concert Info'!$J$12,IF('Ticket Prices'!F675='Concert Info'!$C$13,'Concert Info'!$J$13,IF('Ticket Prices'!F675='Concert Info'!$C$14,'Concert Info'!$J$14,0)))))))))))))</f>
        <v>256</v>
      </c>
      <c r="K675" s="31">
        <v>149.5</v>
      </c>
    </row>
    <row r="676" spans="1:11" x14ac:dyDescent="0.25">
      <c r="A676" s="2">
        <v>675</v>
      </c>
      <c r="B676" s="19">
        <v>43895</v>
      </c>
      <c r="C676" s="15">
        <v>356</v>
      </c>
      <c r="D676" s="2" t="s">
        <v>56</v>
      </c>
      <c r="E676" s="2">
        <f t="shared" si="50"/>
        <v>6</v>
      </c>
      <c r="F676" s="2" t="s">
        <v>24</v>
      </c>
      <c r="G676" s="18">
        <f>'Concert Info'!$A$6-'Ticket Prices'!B676</f>
        <v>10</v>
      </c>
      <c r="H676" s="18">
        <f>IF(OR(F676='Concert Info'!$C$6, F676='Concert Info'!$C$13), 5, IF(OR(F676='Concert Info'!$C$2,F676='Concert Info'!$C$7), 1, IF(OR(F676='Concert Info'!$C$3, F676='Concert Info'!$C$10, F676='Concert Info'!$C$14), 2, IF(F676='Concert Info'!$C$8, 3, IF(OR(F676='Concert Info'!$C$4, F676='Concert Info'!$C$9), 4, IF(OR(F676='Concert Info'!$C$5, F676='Concert Info'!$C$11), 6, IF(F676='Concert Info'!$C$12, 7)))))))</f>
        <v>5</v>
      </c>
      <c r="I676" s="2">
        <v>2970</v>
      </c>
      <c r="J676" s="2">
        <f>IF('Ticket Prices'!F676='Concert Info'!$C$2,'Concert Info'!$J$2,IF('Ticket Prices'!F676='Concert Info'!$C$3,'Concert Info'!$J$3,IF('Ticket Prices'!F676='Concert Info'!$C$4,'Concert Info'!$J$4,IF('Ticket Prices'!F676='Concert Info'!$C$5,'Concert Info'!$J$5,IF('Ticket Prices'!F676='Concert Info'!$C$6,'Concert Info'!$J$6,IF('Ticket Prices'!F676='Concert Info'!$C$7,'Concert Info'!$J$7,IF('Ticket Prices'!F676='Concert Info'!$C$8,'Concert Info'!$J$8,IF('Ticket Prices'!F676='Concert Info'!$C$9,'Concert Info'!$J$9,IF('Ticket Prices'!F676='Concert Info'!$C$10,'Concert Info'!$J$10,IF('Ticket Prices'!F676='Concert Info'!$C$11,'Concert Info'!$J$11,IF('Ticket Prices'!F676='Concert Info'!$C$12,'Concert Info'!$J$12,IF('Ticket Prices'!F676='Concert Info'!$C$13,'Concert Info'!$J$13,IF('Ticket Prices'!F676='Concert Info'!$C$14,'Concert Info'!$J$14,0)))))))))))))</f>
        <v>256</v>
      </c>
      <c r="K676" s="31">
        <v>149.5</v>
      </c>
    </row>
    <row r="677" spans="1:11" x14ac:dyDescent="0.25">
      <c r="A677" s="2">
        <v>676</v>
      </c>
      <c r="B677" s="19">
        <v>43895</v>
      </c>
      <c r="C677" s="15">
        <v>289</v>
      </c>
      <c r="D677" s="2" t="s">
        <v>57</v>
      </c>
      <c r="E677" s="2">
        <f t="shared" si="50"/>
        <v>4</v>
      </c>
      <c r="F677" s="2" t="s">
        <v>24</v>
      </c>
      <c r="G677" s="18">
        <f>'Concert Info'!$A$6-'Ticket Prices'!B677</f>
        <v>10</v>
      </c>
      <c r="H677" s="18">
        <f>IF(OR(F677='Concert Info'!$C$6, F677='Concert Info'!$C$13), 5, IF(OR(F677='Concert Info'!$C$2,F677='Concert Info'!$C$7), 1, IF(OR(F677='Concert Info'!$C$3, F677='Concert Info'!$C$10, F677='Concert Info'!$C$14), 2, IF(F677='Concert Info'!$C$8, 3, IF(OR(F677='Concert Info'!$C$4, F677='Concert Info'!$C$9), 4, IF(OR(F677='Concert Info'!$C$5, F677='Concert Info'!$C$11), 6, IF(F677='Concert Info'!$C$12, 7)))))))</f>
        <v>5</v>
      </c>
      <c r="I677" s="2">
        <v>2970</v>
      </c>
      <c r="J677" s="2">
        <f>IF('Ticket Prices'!F677='Concert Info'!$C$2,'Concert Info'!$J$2,IF('Ticket Prices'!F677='Concert Info'!$C$3,'Concert Info'!$J$3,IF('Ticket Prices'!F677='Concert Info'!$C$4,'Concert Info'!$J$4,IF('Ticket Prices'!F677='Concert Info'!$C$5,'Concert Info'!$J$5,IF('Ticket Prices'!F677='Concert Info'!$C$6,'Concert Info'!$J$6,IF('Ticket Prices'!F677='Concert Info'!$C$7,'Concert Info'!$J$7,IF('Ticket Prices'!F677='Concert Info'!$C$8,'Concert Info'!$J$8,IF('Ticket Prices'!F677='Concert Info'!$C$9,'Concert Info'!$J$9,IF('Ticket Prices'!F677='Concert Info'!$C$10,'Concert Info'!$J$10,IF('Ticket Prices'!F677='Concert Info'!$C$11,'Concert Info'!$J$11,IF('Ticket Prices'!F677='Concert Info'!$C$12,'Concert Info'!$J$12,IF('Ticket Prices'!F677='Concert Info'!$C$13,'Concert Info'!$J$13,IF('Ticket Prices'!F677='Concert Info'!$C$14,'Concert Info'!$J$14,0)))))))))))))</f>
        <v>256</v>
      </c>
      <c r="K677" s="31">
        <v>99.5</v>
      </c>
    </row>
    <row r="678" spans="1:11" x14ac:dyDescent="0.25">
      <c r="A678" s="2">
        <v>677</v>
      </c>
      <c r="B678" s="19">
        <v>43895</v>
      </c>
      <c r="C678" s="15">
        <v>333</v>
      </c>
      <c r="D678" s="2" t="s">
        <v>60</v>
      </c>
      <c r="E678" s="2">
        <f t="shared" si="50"/>
        <v>2</v>
      </c>
      <c r="F678" s="2" t="s">
        <v>24</v>
      </c>
      <c r="G678" s="18">
        <f>'Concert Info'!$A$6-'Ticket Prices'!B678</f>
        <v>10</v>
      </c>
      <c r="H678" s="18">
        <f>IF(OR(F678='Concert Info'!$C$6, F678='Concert Info'!$C$13), 5, IF(OR(F678='Concert Info'!$C$2,F678='Concert Info'!$C$7), 1, IF(OR(F678='Concert Info'!$C$3, F678='Concert Info'!$C$10, F678='Concert Info'!$C$14), 2, IF(F678='Concert Info'!$C$8, 3, IF(OR(F678='Concert Info'!$C$4, F678='Concert Info'!$C$9), 4, IF(OR(F678='Concert Info'!$C$5, F678='Concert Info'!$C$11), 6, IF(F678='Concert Info'!$C$12, 7)))))))</f>
        <v>5</v>
      </c>
      <c r="I678" s="2">
        <v>2970</v>
      </c>
      <c r="J678" s="2">
        <f>IF('Ticket Prices'!F678='Concert Info'!$C$2,'Concert Info'!$J$2,IF('Ticket Prices'!F678='Concert Info'!$C$3,'Concert Info'!$J$3,IF('Ticket Prices'!F678='Concert Info'!$C$4,'Concert Info'!$J$4,IF('Ticket Prices'!F678='Concert Info'!$C$5,'Concert Info'!$J$5,IF('Ticket Prices'!F678='Concert Info'!$C$6,'Concert Info'!$J$6,IF('Ticket Prices'!F678='Concert Info'!$C$7,'Concert Info'!$J$7,IF('Ticket Prices'!F678='Concert Info'!$C$8,'Concert Info'!$J$8,IF('Ticket Prices'!F678='Concert Info'!$C$9,'Concert Info'!$J$9,IF('Ticket Prices'!F678='Concert Info'!$C$10,'Concert Info'!$J$10,IF('Ticket Prices'!F678='Concert Info'!$C$11,'Concert Info'!$J$11,IF('Ticket Prices'!F678='Concert Info'!$C$12,'Concert Info'!$J$12,IF('Ticket Prices'!F678='Concert Info'!$C$13,'Concert Info'!$J$13,IF('Ticket Prices'!F678='Concert Info'!$C$14,'Concert Info'!$J$14,0)))))))))))))</f>
        <v>256</v>
      </c>
      <c r="K678" s="31">
        <v>39.5</v>
      </c>
    </row>
    <row r="679" spans="1:11" x14ac:dyDescent="0.25">
      <c r="A679" s="2">
        <v>678</v>
      </c>
      <c r="B679" s="19">
        <v>43895</v>
      </c>
      <c r="C679" s="15">
        <v>247</v>
      </c>
      <c r="D679" s="2" t="s">
        <v>52</v>
      </c>
      <c r="E679" s="2">
        <f t="shared" si="50"/>
        <v>10</v>
      </c>
      <c r="F679" s="2" t="s">
        <v>28</v>
      </c>
      <c r="G679" s="18">
        <f>'Concert Info'!$A$7-'Ticket Prices'!B679</f>
        <v>11</v>
      </c>
      <c r="H679" s="18">
        <f>IF(OR(F679='Concert Info'!$C$6, F679='Concert Info'!$C$13), 5, IF(OR(F679='Concert Info'!$C$2,F679='Concert Info'!$C$7), 1, IF(OR(F679='Concert Info'!$C$3, F679='Concert Info'!$C$10, F679='Concert Info'!$C$14), 2, IF(F679='Concert Info'!$C$8, 3, IF(OR(F679='Concert Info'!$C$4, F679='Concert Info'!$C$9), 4, IF(OR(F679='Concert Info'!$C$5, F679='Concert Info'!$C$11), 6, IF(F679='Concert Info'!$C$12, 7)))))))</f>
        <v>1</v>
      </c>
      <c r="I679" s="2">
        <v>1428</v>
      </c>
      <c r="J679" s="2">
        <f>IF('Ticket Prices'!F679='Concert Info'!$C$2,'Concert Info'!$J$2,IF('Ticket Prices'!F679='Concert Info'!$C$3,'Concert Info'!$J$3,IF('Ticket Prices'!F679='Concert Info'!$C$4,'Concert Info'!$J$4,IF('Ticket Prices'!F679='Concert Info'!$C$5,'Concert Info'!$J$5,IF('Ticket Prices'!F679='Concert Info'!$C$6,'Concert Info'!$J$6,IF('Ticket Prices'!F679='Concert Info'!$C$7,'Concert Info'!$J$7,IF('Ticket Prices'!F679='Concert Info'!$C$8,'Concert Info'!$J$8,IF('Ticket Prices'!F679='Concert Info'!$C$9,'Concert Info'!$J$9,IF('Ticket Prices'!F679='Concert Info'!$C$10,'Concert Info'!$J$10,IF('Ticket Prices'!F679='Concert Info'!$C$11,'Concert Info'!$J$11,IF('Ticket Prices'!F679='Concert Info'!$C$12,'Concert Info'!$J$12,IF('Ticket Prices'!F679='Concert Info'!$C$13,'Concert Info'!$J$13,IF('Ticket Prices'!F679='Concert Info'!$C$14,'Concert Info'!$J$14,0)))))))))))))</f>
        <v>2</v>
      </c>
      <c r="K679" s="31">
        <v>149.5</v>
      </c>
    </row>
    <row r="680" spans="1:11" x14ac:dyDescent="0.25">
      <c r="A680" s="2">
        <v>679</v>
      </c>
      <c r="B680" s="19">
        <v>43895</v>
      </c>
      <c r="C680" s="15">
        <v>309</v>
      </c>
      <c r="D680" s="2" t="s">
        <v>55</v>
      </c>
      <c r="E680" s="2">
        <f t="shared" si="50"/>
        <v>8</v>
      </c>
      <c r="F680" s="2" t="s">
        <v>28</v>
      </c>
      <c r="G680" s="18">
        <f>'Concert Info'!$A$7-'Ticket Prices'!B680</f>
        <v>11</v>
      </c>
      <c r="H680" s="18">
        <f>IF(OR(F680='Concert Info'!$C$6, F680='Concert Info'!$C$13), 5, IF(OR(F680='Concert Info'!$C$2,F680='Concert Info'!$C$7), 1, IF(OR(F680='Concert Info'!$C$3, F680='Concert Info'!$C$10, F680='Concert Info'!$C$14), 2, IF(F680='Concert Info'!$C$8, 3, IF(OR(F680='Concert Info'!$C$4, F680='Concert Info'!$C$9), 4, IF(OR(F680='Concert Info'!$C$5, F680='Concert Info'!$C$11), 6, IF(F680='Concert Info'!$C$12, 7)))))))</f>
        <v>1</v>
      </c>
      <c r="I680" s="2">
        <v>1428</v>
      </c>
      <c r="J680" s="2">
        <f>IF('Ticket Prices'!F680='Concert Info'!$C$2,'Concert Info'!$J$2,IF('Ticket Prices'!F680='Concert Info'!$C$3,'Concert Info'!$J$3,IF('Ticket Prices'!F680='Concert Info'!$C$4,'Concert Info'!$J$4,IF('Ticket Prices'!F680='Concert Info'!$C$5,'Concert Info'!$J$5,IF('Ticket Prices'!F680='Concert Info'!$C$6,'Concert Info'!$J$6,IF('Ticket Prices'!F680='Concert Info'!$C$7,'Concert Info'!$J$7,IF('Ticket Prices'!F680='Concert Info'!$C$8,'Concert Info'!$J$8,IF('Ticket Prices'!F680='Concert Info'!$C$9,'Concert Info'!$J$9,IF('Ticket Prices'!F680='Concert Info'!$C$10,'Concert Info'!$J$10,IF('Ticket Prices'!F680='Concert Info'!$C$11,'Concert Info'!$J$11,IF('Ticket Prices'!F680='Concert Info'!$C$12,'Concert Info'!$J$12,IF('Ticket Prices'!F680='Concert Info'!$C$13,'Concert Info'!$J$13,IF('Ticket Prices'!F680='Concert Info'!$C$14,'Concert Info'!$J$14,0)))))))))))))</f>
        <v>2</v>
      </c>
      <c r="K680" s="31">
        <v>149.5</v>
      </c>
    </row>
    <row r="681" spans="1:11" x14ac:dyDescent="0.25">
      <c r="A681" s="2">
        <v>680</v>
      </c>
      <c r="B681" s="19">
        <v>43895</v>
      </c>
      <c r="C681" s="15">
        <v>195</v>
      </c>
      <c r="D681" s="2" t="s">
        <v>56</v>
      </c>
      <c r="E681" s="2">
        <f t="shared" si="50"/>
        <v>6</v>
      </c>
      <c r="F681" s="2" t="s">
        <v>28</v>
      </c>
      <c r="G681" s="18">
        <f>'Concert Info'!$A$7-'Ticket Prices'!B681</f>
        <v>11</v>
      </c>
      <c r="H681" s="18">
        <f>IF(OR(F681='Concert Info'!$C$6, F681='Concert Info'!$C$13), 5, IF(OR(F681='Concert Info'!$C$2,F681='Concert Info'!$C$7), 1, IF(OR(F681='Concert Info'!$C$3, F681='Concert Info'!$C$10, F681='Concert Info'!$C$14), 2, IF(F681='Concert Info'!$C$8, 3, IF(OR(F681='Concert Info'!$C$4, F681='Concert Info'!$C$9), 4, IF(OR(F681='Concert Info'!$C$5, F681='Concert Info'!$C$11), 6, IF(F681='Concert Info'!$C$12, 7)))))))</f>
        <v>1</v>
      </c>
      <c r="I681" s="2">
        <v>1428</v>
      </c>
      <c r="J681" s="2">
        <f>IF('Ticket Prices'!F681='Concert Info'!$C$2,'Concert Info'!$J$2,IF('Ticket Prices'!F681='Concert Info'!$C$3,'Concert Info'!$J$3,IF('Ticket Prices'!F681='Concert Info'!$C$4,'Concert Info'!$J$4,IF('Ticket Prices'!F681='Concert Info'!$C$5,'Concert Info'!$J$5,IF('Ticket Prices'!F681='Concert Info'!$C$6,'Concert Info'!$J$6,IF('Ticket Prices'!F681='Concert Info'!$C$7,'Concert Info'!$J$7,IF('Ticket Prices'!F681='Concert Info'!$C$8,'Concert Info'!$J$8,IF('Ticket Prices'!F681='Concert Info'!$C$9,'Concert Info'!$J$9,IF('Ticket Prices'!F681='Concert Info'!$C$10,'Concert Info'!$J$10,IF('Ticket Prices'!F681='Concert Info'!$C$11,'Concert Info'!$J$11,IF('Ticket Prices'!F681='Concert Info'!$C$12,'Concert Info'!$J$12,IF('Ticket Prices'!F681='Concert Info'!$C$13,'Concert Info'!$J$13,IF('Ticket Prices'!F681='Concert Info'!$C$14,'Concert Info'!$J$14,0)))))))))))))</f>
        <v>2</v>
      </c>
      <c r="K681" s="31">
        <v>149.5</v>
      </c>
    </row>
    <row r="682" spans="1:11" x14ac:dyDescent="0.25">
      <c r="A682" s="2">
        <v>681</v>
      </c>
      <c r="B682" s="19">
        <v>43895</v>
      </c>
      <c r="C682" s="15">
        <v>222</v>
      </c>
      <c r="D682" s="2" t="s">
        <v>68</v>
      </c>
      <c r="E682" s="2">
        <f t="shared" si="50"/>
        <v>7</v>
      </c>
      <c r="F682" s="2" t="s">
        <v>28</v>
      </c>
      <c r="G682" s="18">
        <f>'Concert Info'!$A$7-'Ticket Prices'!B682</f>
        <v>11</v>
      </c>
      <c r="H682" s="18">
        <f>IF(OR(F682='Concert Info'!$C$6, F682='Concert Info'!$C$13), 5, IF(OR(F682='Concert Info'!$C$2,F682='Concert Info'!$C$7), 1, IF(OR(F682='Concert Info'!$C$3, F682='Concert Info'!$C$10, F682='Concert Info'!$C$14), 2, IF(F682='Concert Info'!$C$8, 3, IF(OR(F682='Concert Info'!$C$4, F682='Concert Info'!$C$9), 4, IF(OR(F682='Concert Info'!$C$5, F682='Concert Info'!$C$11), 6, IF(F682='Concert Info'!$C$12, 7)))))))</f>
        <v>1</v>
      </c>
      <c r="I682" s="2">
        <v>1428</v>
      </c>
      <c r="J682" s="2">
        <f>IF('Ticket Prices'!F682='Concert Info'!$C$2,'Concert Info'!$J$2,IF('Ticket Prices'!F682='Concert Info'!$C$3,'Concert Info'!$J$3,IF('Ticket Prices'!F682='Concert Info'!$C$4,'Concert Info'!$J$4,IF('Ticket Prices'!F682='Concert Info'!$C$5,'Concert Info'!$J$5,IF('Ticket Prices'!F682='Concert Info'!$C$6,'Concert Info'!$J$6,IF('Ticket Prices'!F682='Concert Info'!$C$7,'Concert Info'!$J$7,IF('Ticket Prices'!F682='Concert Info'!$C$8,'Concert Info'!$J$8,IF('Ticket Prices'!F682='Concert Info'!$C$9,'Concert Info'!$J$9,IF('Ticket Prices'!F682='Concert Info'!$C$10,'Concert Info'!$J$10,IF('Ticket Prices'!F682='Concert Info'!$C$11,'Concert Info'!$J$11,IF('Ticket Prices'!F682='Concert Info'!$C$12,'Concert Info'!$J$12,IF('Ticket Prices'!F682='Concert Info'!$C$13,'Concert Info'!$J$13,IF('Ticket Prices'!F682='Concert Info'!$C$14,'Concert Info'!$J$14,0)))))))))))))</f>
        <v>2</v>
      </c>
      <c r="K682" s="31">
        <v>149.5</v>
      </c>
    </row>
    <row r="683" spans="1:11" x14ac:dyDescent="0.25">
      <c r="A683" s="2">
        <v>682</v>
      </c>
      <c r="B683" s="19">
        <v>43895</v>
      </c>
      <c r="C683" s="15">
        <v>245</v>
      </c>
      <c r="D683" s="2" t="s">
        <v>57</v>
      </c>
      <c r="E683" s="2">
        <f t="shared" si="50"/>
        <v>4</v>
      </c>
      <c r="F683" s="2" t="s">
        <v>28</v>
      </c>
      <c r="G683" s="18">
        <f>'Concert Info'!$A$7-'Ticket Prices'!B683</f>
        <v>11</v>
      </c>
      <c r="H683" s="18">
        <f>IF(OR(F683='Concert Info'!$C$6, F683='Concert Info'!$C$13), 5, IF(OR(F683='Concert Info'!$C$2,F683='Concert Info'!$C$7), 1, IF(OR(F683='Concert Info'!$C$3, F683='Concert Info'!$C$10, F683='Concert Info'!$C$14), 2, IF(F683='Concert Info'!$C$8, 3, IF(OR(F683='Concert Info'!$C$4, F683='Concert Info'!$C$9), 4, IF(OR(F683='Concert Info'!$C$5, F683='Concert Info'!$C$11), 6, IF(F683='Concert Info'!$C$12, 7)))))))</f>
        <v>1</v>
      </c>
      <c r="I683" s="2">
        <v>1428</v>
      </c>
      <c r="J683" s="2">
        <f>IF('Ticket Prices'!F683='Concert Info'!$C$2,'Concert Info'!$J$2,IF('Ticket Prices'!F683='Concert Info'!$C$3,'Concert Info'!$J$3,IF('Ticket Prices'!F683='Concert Info'!$C$4,'Concert Info'!$J$4,IF('Ticket Prices'!F683='Concert Info'!$C$5,'Concert Info'!$J$5,IF('Ticket Prices'!F683='Concert Info'!$C$6,'Concert Info'!$J$6,IF('Ticket Prices'!F683='Concert Info'!$C$7,'Concert Info'!$J$7,IF('Ticket Prices'!F683='Concert Info'!$C$8,'Concert Info'!$J$8,IF('Ticket Prices'!F683='Concert Info'!$C$9,'Concert Info'!$J$9,IF('Ticket Prices'!F683='Concert Info'!$C$10,'Concert Info'!$J$10,IF('Ticket Prices'!F683='Concert Info'!$C$11,'Concert Info'!$J$11,IF('Ticket Prices'!F683='Concert Info'!$C$12,'Concert Info'!$J$12,IF('Ticket Prices'!F683='Concert Info'!$C$13,'Concert Info'!$J$13,IF('Ticket Prices'!F683='Concert Info'!$C$14,'Concert Info'!$J$14,0)))))))))))))</f>
        <v>2</v>
      </c>
      <c r="K683" s="31">
        <v>99.5</v>
      </c>
    </row>
    <row r="684" spans="1:11" x14ac:dyDescent="0.25">
      <c r="A684" s="2">
        <v>683</v>
      </c>
      <c r="B684" s="19">
        <v>43895</v>
      </c>
      <c r="C684" s="15">
        <v>164</v>
      </c>
      <c r="D684" s="2" t="s">
        <v>58</v>
      </c>
      <c r="E684" s="2">
        <f t="shared" si="50"/>
        <v>3</v>
      </c>
      <c r="F684" s="2" t="s">
        <v>28</v>
      </c>
      <c r="G684" s="18">
        <f>'Concert Info'!$A$7-'Ticket Prices'!B684</f>
        <v>11</v>
      </c>
      <c r="H684" s="18">
        <f>IF(OR(F684='Concert Info'!$C$6, F684='Concert Info'!$C$13), 5, IF(OR(F684='Concert Info'!$C$2,F684='Concert Info'!$C$7), 1, IF(OR(F684='Concert Info'!$C$3, F684='Concert Info'!$C$10, F684='Concert Info'!$C$14), 2, IF(F684='Concert Info'!$C$8, 3, IF(OR(F684='Concert Info'!$C$4, F684='Concert Info'!$C$9), 4, IF(OR(F684='Concert Info'!$C$5, F684='Concert Info'!$C$11), 6, IF(F684='Concert Info'!$C$12, 7)))))))</f>
        <v>1</v>
      </c>
      <c r="I684" s="2">
        <v>1428</v>
      </c>
      <c r="J684" s="2">
        <f>IF('Ticket Prices'!F684='Concert Info'!$C$2,'Concert Info'!$J$2,IF('Ticket Prices'!F684='Concert Info'!$C$3,'Concert Info'!$J$3,IF('Ticket Prices'!F684='Concert Info'!$C$4,'Concert Info'!$J$4,IF('Ticket Prices'!F684='Concert Info'!$C$5,'Concert Info'!$J$5,IF('Ticket Prices'!F684='Concert Info'!$C$6,'Concert Info'!$J$6,IF('Ticket Prices'!F684='Concert Info'!$C$7,'Concert Info'!$J$7,IF('Ticket Prices'!F684='Concert Info'!$C$8,'Concert Info'!$J$8,IF('Ticket Prices'!F684='Concert Info'!$C$9,'Concert Info'!$J$9,IF('Ticket Prices'!F684='Concert Info'!$C$10,'Concert Info'!$J$10,IF('Ticket Prices'!F684='Concert Info'!$C$11,'Concert Info'!$J$11,IF('Ticket Prices'!F684='Concert Info'!$C$12,'Concert Info'!$J$12,IF('Ticket Prices'!F684='Concert Info'!$C$13,'Concert Info'!$J$13,IF('Ticket Prices'!F684='Concert Info'!$C$14,'Concert Info'!$J$14,0)))))))))))))</f>
        <v>2</v>
      </c>
      <c r="K684" s="31">
        <v>99.5</v>
      </c>
    </row>
    <row r="685" spans="1:11" x14ac:dyDescent="0.25">
      <c r="A685" s="2">
        <v>684</v>
      </c>
      <c r="B685" s="19">
        <v>43895</v>
      </c>
      <c r="C685" s="15">
        <v>159</v>
      </c>
      <c r="D685" s="2" t="s">
        <v>60</v>
      </c>
      <c r="E685" s="2">
        <f t="shared" si="50"/>
        <v>2</v>
      </c>
      <c r="F685" s="2" t="s">
        <v>28</v>
      </c>
      <c r="G685" s="18">
        <f>'Concert Info'!$A$7-'Ticket Prices'!B685</f>
        <v>11</v>
      </c>
      <c r="H685" s="18">
        <f>IF(OR(F685='Concert Info'!$C$6, F685='Concert Info'!$C$13), 5, IF(OR(F685='Concert Info'!$C$2,F685='Concert Info'!$C$7), 1, IF(OR(F685='Concert Info'!$C$3, F685='Concert Info'!$C$10, F685='Concert Info'!$C$14), 2, IF(F685='Concert Info'!$C$8, 3, IF(OR(F685='Concert Info'!$C$4, F685='Concert Info'!$C$9), 4, IF(OR(F685='Concert Info'!$C$5, F685='Concert Info'!$C$11), 6, IF(F685='Concert Info'!$C$12, 7)))))))</f>
        <v>1</v>
      </c>
      <c r="I685" s="2">
        <v>1428</v>
      </c>
      <c r="J685" s="2">
        <f>IF('Ticket Prices'!F685='Concert Info'!$C$2,'Concert Info'!$J$2,IF('Ticket Prices'!F685='Concert Info'!$C$3,'Concert Info'!$J$3,IF('Ticket Prices'!F685='Concert Info'!$C$4,'Concert Info'!$J$4,IF('Ticket Prices'!F685='Concert Info'!$C$5,'Concert Info'!$J$5,IF('Ticket Prices'!F685='Concert Info'!$C$6,'Concert Info'!$J$6,IF('Ticket Prices'!F685='Concert Info'!$C$7,'Concert Info'!$J$7,IF('Ticket Prices'!F685='Concert Info'!$C$8,'Concert Info'!$J$8,IF('Ticket Prices'!F685='Concert Info'!$C$9,'Concert Info'!$J$9,IF('Ticket Prices'!F685='Concert Info'!$C$10,'Concert Info'!$J$10,IF('Ticket Prices'!F685='Concert Info'!$C$11,'Concert Info'!$J$11,IF('Ticket Prices'!F685='Concert Info'!$C$12,'Concert Info'!$J$12,IF('Ticket Prices'!F685='Concert Info'!$C$13,'Concert Info'!$J$13,IF('Ticket Prices'!F685='Concert Info'!$C$14,'Concert Info'!$J$14,0)))))))))))))</f>
        <v>2</v>
      </c>
      <c r="K685" s="31">
        <v>39.5</v>
      </c>
    </row>
    <row r="686" spans="1:11" x14ac:dyDescent="0.25">
      <c r="A686" s="2">
        <v>685</v>
      </c>
      <c r="B686" s="19">
        <v>43895</v>
      </c>
      <c r="C686" s="15">
        <v>160</v>
      </c>
      <c r="D686" s="2" t="s">
        <v>59</v>
      </c>
      <c r="E686" s="2">
        <f t="shared" si="50"/>
        <v>1</v>
      </c>
      <c r="F686" s="2" t="s">
        <v>28</v>
      </c>
      <c r="G686" s="18">
        <f>'Concert Info'!$A$7-'Ticket Prices'!B686</f>
        <v>11</v>
      </c>
      <c r="H686" s="18">
        <f>IF(OR(F686='Concert Info'!$C$6, F686='Concert Info'!$C$13), 5, IF(OR(F686='Concert Info'!$C$2,F686='Concert Info'!$C$7), 1, IF(OR(F686='Concert Info'!$C$3, F686='Concert Info'!$C$10, F686='Concert Info'!$C$14), 2, IF(F686='Concert Info'!$C$8, 3, IF(OR(F686='Concert Info'!$C$4, F686='Concert Info'!$C$9), 4, IF(OR(F686='Concert Info'!$C$5, F686='Concert Info'!$C$11), 6, IF(F686='Concert Info'!$C$12, 7)))))))</f>
        <v>1</v>
      </c>
      <c r="I686" s="2">
        <v>1428</v>
      </c>
      <c r="J686" s="2">
        <f>IF('Ticket Prices'!F686='Concert Info'!$C$2,'Concert Info'!$J$2,IF('Ticket Prices'!F686='Concert Info'!$C$3,'Concert Info'!$J$3,IF('Ticket Prices'!F686='Concert Info'!$C$4,'Concert Info'!$J$4,IF('Ticket Prices'!F686='Concert Info'!$C$5,'Concert Info'!$J$5,IF('Ticket Prices'!F686='Concert Info'!$C$6,'Concert Info'!$J$6,IF('Ticket Prices'!F686='Concert Info'!$C$7,'Concert Info'!$J$7,IF('Ticket Prices'!F686='Concert Info'!$C$8,'Concert Info'!$J$8,IF('Ticket Prices'!F686='Concert Info'!$C$9,'Concert Info'!$J$9,IF('Ticket Prices'!F686='Concert Info'!$C$10,'Concert Info'!$J$10,IF('Ticket Prices'!F686='Concert Info'!$C$11,'Concert Info'!$J$11,IF('Ticket Prices'!F686='Concert Info'!$C$12,'Concert Info'!$J$12,IF('Ticket Prices'!F686='Concert Info'!$C$13,'Concert Info'!$J$13,IF('Ticket Prices'!F686='Concert Info'!$C$14,'Concert Info'!$J$14,0)))))))))))))</f>
        <v>2</v>
      </c>
      <c r="K686" s="31">
        <v>39.5</v>
      </c>
    </row>
    <row r="687" spans="1:11" x14ac:dyDescent="0.25">
      <c r="A687" s="2">
        <v>686</v>
      </c>
      <c r="B687" s="19">
        <v>43895</v>
      </c>
      <c r="C687" s="15">
        <v>271</v>
      </c>
      <c r="D687" s="2" t="s">
        <v>52</v>
      </c>
      <c r="E687" s="2">
        <f t="shared" si="50"/>
        <v>10</v>
      </c>
      <c r="F687" s="2" t="s">
        <v>31</v>
      </c>
      <c r="G687" s="18">
        <f>'Concert Info'!$A$8-'Ticket Prices'!B687</f>
        <v>13</v>
      </c>
      <c r="H687" s="18">
        <f>IF(OR(F687='Concert Info'!$C$6, F687='Concert Info'!$C$13), 5, IF(OR(F687='Concert Info'!$C$2,F687='Concert Info'!$C$7), 1, IF(OR(F687='Concert Info'!$C$3, F687='Concert Info'!$C$10, F687='Concert Info'!$C$14), 2, IF(F687='Concert Info'!$C$8, 3, IF(OR(F687='Concert Info'!$C$4, F687='Concert Info'!$C$9), 4, IF(OR(F687='Concert Info'!$C$5, F687='Concert Info'!$C$11), 6, IF(F687='Concert Info'!$C$12, 7)))))))</f>
        <v>3</v>
      </c>
      <c r="I687" s="2">
        <v>8248</v>
      </c>
      <c r="J687" s="2">
        <f>IF('Ticket Prices'!F687='Concert Info'!$C$2,'Concert Info'!$J$2,IF('Ticket Prices'!F687='Concert Info'!$C$3,'Concert Info'!$J$3,IF('Ticket Prices'!F687='Concert Info'!$C$4,'Concert Info'!$J$4,IF('Ticket Prices'!F687='Concert Info'!$C$5,'Concert Info'!$J$5,IF('Ticket Prices'!F687='Concert Info'!$C$6,'Concert Info'!$J$6,IF('Ticket Prices'!F687='Concert Info'!$C$7,'Concert Info'!$J$7,IF('Ticket Prices'!F687='Concert Info'!$C$8,'Concert Info'!$J$8,IF('Ticket Prices'!F687='Concert Info'!$C$9,'Concert Info'!$J$9,IF('Ticket Prices'!F687='Concert Info'!$C$10,'Concert Info'!$J$10,IF('Ticket Prices'!F687='Concert Info'!$C$11,'Concert Info'!$J$11,IF('Ticket Prices'!F687='Concert Info'!$C$12,'Concert Info'!$J$12,IF('Ticket Prices'!F687='Concert Info'!$C$13,'Concert Info'!$J$13,IF('Ticket Prices'!F687='Concert Info'!$C$14,'Concert Info'!$J$14,0)))))))))))))</f>
        <v>421</v>
      </c>
      <c r="K687" s="31">
        <v>149.5</v>
      </c>
    </row>
    <row r="688" spans="1:11" x14ac:dyDescent="0.25">
      <c r="A688" s="2">
        <v>687</v>
      </c>
      <c r="B688" s="19">
        <v>43895</v>
      </c>
      <c r="C688" s="15">
        <v>354</v>
      </c>
      <c r="D688" s="2" t="s">
        <v>55</v>
      </c>
      <c r="E688" s="2">
        <f t="shared" si="50"/>
        <v>8</v>
      </c>
      <c r="F688" s="2" t="s">
        <v>31</v>
      </c>
      <c r="G688" s="18">
        <f>'Concert Info'!$A$8-'Ticket Prices'!B688</f>
        <v>13</v>
      </c>
      <c r="H688" s="18">
        <f>IF(OR(F688='Concert Info'!$C$6, F688='Concert Info'!$C$13), 5, IF(OR(F688='Concert Info'!$C$2,F688='Concert Info'!$C$7), 1, IF(OR(F688='Concert Info'!$C$3, F688='Concert Info'!$C$10, F688='Concert Info'!$C$14), 2, IF(F688='Concert Info'!$C$8, 3, IF(OR(F688='Concert Info'!$C$4, F688='Concert Info'!$C$9), 4, IF(OR(F688='Concert Info'!$C$5, F688='Concert Info'!$C$11), 6, IF(F688='Concert Info'!$C$12, 7)))))))</f>
        <v>3</v>
      </c>
      <c r="I688" s="2">
        <v>8248</v>
      </c>
      <c r="J688" s="2">
        <f>IF('Ticket Prices'!F688='Concert Info'!$C$2,'Concert Info'!$J$2,IF('Ticket Prices'!F688='Concert Info'!$C$3,'Concert Info'!$J$3,IF('Ticket Prices'!F688='Concert Info'!$C$4,'Concert Info'!$J$4,IF('Ticket Prices'!F688='Concert Info'!$C$5,'Concert Info'!$J$5,IF('Ticket Prices'!F688='Concert Info'!$C$6,'Concert Info'!$J$6,IF('Ticket Prices'!F688='Concert Info'!$C$7,'Concert Info'!$J$7,IF('Ticket Prices'!F688='Concert Info'!$C$8,'Concert Info'!$J$8,IF('Ticket Prices'!F688='Concert Info'!$C$9,'Concert Info'!$J$9,IF('Ticket Prices'!F688='Concert Info'!$C$10,'Concert Info'!$J$10,IF('Ticket Prices'!F688='Concert Info'!$C$11,'Concert Info'!$J$11,IF('Ticket Prices'!F688='Concert Info'!$C$12,'Concert Info'!$J$12,IF('Ticket Prices'!F688='Concert Info'!$C$13,'Concert Info'!$J$13,IF('Ticket Prices'!F688='Concert Info'!$C$14,'Concert Info'!$J$14,0)))))))))))))</f>
        <v>421</v>
      </c>
      <c r="K688" s="31">
        <v>149.5</v>
      </c>
    </row>
    <row r="689" spans="1:11" x14ac:dyDescent="0.25">
      <c r="A689" s="2">
        <v>688</v>
      </c>
      <c r="B689" s="19">
        <v>43895</v>
      </c>
      <c r="C689" s="15">
        <v>292</v>
      </c>
      <c r="D689" s="2" t="s">
        <v>56</v>
      </c>
      <c r="E689" s="2">
        <f t="shared" ref="E689:E752" si="54">IF(D689="Pit", 10, IF(D689="Floor", 9, IF(D689="100A", 8, IF(D689="100B", 6, IF(D689="SuiteA", 7, IF(D689="SuiteB", 5, IF(D689="200A", 4, IF(D689="200B",3,IF(D689="300A", 2, IF(D689="300B", 1, 0))))))))))</f>
        <v>6</v>
      </c>
      <c r="F689" s="2" t="s">
        <v>31</v>
      </c>
      <c r="G689" s="18">
        <f>'Concert Info'!$A$8-'Ticket Prices'!B689</f>
        <v>13</v>
      </c>
      <c r="H689" s="18">
        <f>IF(OR(F689='Concert Info'!$C$6, F689='Concert Info'!$C$13), 5, IF(OR(F689='Concert Info'!$C$2,F689='Concert Info'!$C$7), 1, IF(OR(F689='Concert Info'!$C$3, F689='Concert Info'!$C$10, F689='Concert Info'!$C$14), 2, IF(F689='Concert Info'!$C$8, 3, IF(OR(F689='Concert Info'!$C$4, F689='Concert Info'!$C$9), 4, IF(OR(F689='Concert Info'!$C$5, F689='Concert Info'!$C$11), 6, IF(F689='Concert Info'!$C$12, 7)))))))</f>
        <v>3</v>
      </c>
      <c r="I689" s="2">
        <v>8248</v>
      </c>
      <c r="J689" s="2">
        <f>IF('Ticket Prices'!F689='Concert Info'!$C$2,'Concert Info'!$J$2,IF('Ticket Prices'!F689='Concert Info'!$C$3,'Concert Info'!$J$3,IF('Ticket Prices'!F689='Concert Info'!$C$4,'Concert Info'!$J$4,IF('Ticket Prices'!F689='Concert Info'!$C$5,'Concert Info'!$J$5,IF('Ticket Prices'!F689='Concert Info'!$C$6,'Concert Info'!$J$6,IF('Ticket Prices'!F689='Concert Info'!$C$7,'Concert Info'!$J$7,IF('Ticket Prices'!F689='Concert Info'!$C$8,'Concert Info'!$J$8,IF('Ticket Prices'!F689='Concert Info'!$C$9,'Concert Info'!$J$9,IF('Ticket Prices'!F689='Concert Info'!$C$10,'Concert Info'!$J$10,IF('Ticket Prices'!F689='Concert Info'!$C$11,'Concert Info'!$J$11,IF('Ticket Prices'!F689='Concert Info'!$C$12,'Concert Info'!$J$12,IF('Ticket Prices'!F689='Concert Info'!$C$13,'Concert Info'!$J$13,IF('Ticket Prices'!F689='Concert Info'!$C$14,'Concert Info'!$J$14,0)))))))))))))</f>
        <v>421</v>
      </c>
      <c r="K689" s="31">
        <v>149.5</v>
      </c>
    </row>
    <row r="690" spans="1:11" x14ac:dyDescent="0.25">
      <c r="A690" s="2">
        <v>689</v>
      </c>
      <c r="B690" s="19">
        <v>43895</v>
      </c>
      <c r="C690" s="15">
        <v>308</v>
      </c>
      <c r="D690" s="2" t="s">
        <v>68</v>
      </c>
      <c r="E690" s="2">
        <f t="shared" si="54"/>
        <v>7</v>
      </c>
      <c r="F690" s="2" t="s">
        <v>31</v>
      </c>
      <c r="G690" s="18">
        <f>'Concert Info'!$A$8-'Ticket Prices'!B690</f>
        <v>13</v>
      </c>
      <c r="H690" s="18">
        <f>IF(OR(F690='Concert Info'!$C$6, F690='Concert Info'!$C$13), 5, IF(OR(F690='Concert Info'!$C$2,F690='Concert Info'!$C$7), 1, IF(OR(F690='Concert Info'!$C$3, F690='Concert Info'!$C$10, F690='Concert Info'!$C$14), 2, IF(F690='Concert Info'!$C$8, 3, IF(OR(F690='Concert Info'!$C$4, F690='Concert Info'!$C$9), 4, IF(OR(F690='Concert Info'!$C$5, F690='Concert Info'!$C$11), 6, IF(F690='Concert Info'!$C$12, 7)))))))</f>
        <v>3</v>
      </c>
      <c r="I690" s="2">
        <v>8248</v>
      </c>
      <c r="J690" s="2">
        <f>IF('Ticket Prices'!F690='Concert Info'!$C$2,'Concert Info'!$J$2,IF('Ticket Prices'!F690='Concert Info'!$C$3,'Concert Info'!$J$3,IF('Ticket Prices'!F690='Concert Info'!$C$4,'Concert Info'!$J$4,IF('Ticket Prices'!F690='Concert Info'!$C$5,'Concert Info'!$J$5,IF('Ticket Prices'!F690='Concert Info'!$C$6,'Concert Info'!$J$6,IF('Ticket Prices'!F690='Concert Info'!$C$7,'Concert Info'!$J$7,IF('Ticket Prices'!F690='Concert Info'!$C$8,'Concert Info'!$J$8,IF('Ticket Prices'!F690='Concert Info'!$C$9,'Concert Info'!$J$9,IF('Ticket Prices'!F690='Concert Info'!$C$10,'Concert Info'!$J$10,IF('Ticket Prices'!F690='Concert Info'!$C$11,'Concert Info'!$J$11,IF('Ticket Prices'!F690='Concert Info'!$C$12,'Concert Info'!$J$12,IF('Ticket Prices'!F690='Concert Info'!$C$13,'Concert Info'!$J$13,IF('Ticket Prices'!F690='Concert Info'!$C$14,'Concert Info'!$J$14,0)))))))))))))</f>
        <v>421</v>
      </c>
      <c r="K690" s="31">
        <v>149.5</v>
      </c>
    </row>
    <row r="691" spans="1:11" x14ac:dyDescent="0.25">
      <c r="A691" s="2">
        <v>690</v>
      </c>
      <c r="B691" s="19">
        <v>43895</v>
      </c>
      <c r="C691" s="15">
        <v>302</v>
      </c>
      <c r="D691" s="2" t="s">
        <v>69</v>
      </c>
      <c r="E691" s="2">
        <f t="shared" si="54"/>
        <v>5</v>
      </c>
      <c r="F691" s="2" t="s">
        <v>31</v>
      </c>
      <c r="G691" s="18">
        <f>'Concert Info'!$A$8-'Ticket Prices'!B691</f>
        <v>13</v>
      </c>
      <c r="H691" s="18">
        <f>IF(OR(F691='Concert Info'!$C$6, F691='Concert Info'!$C$13), 5, IF(OR(F691='Concert Info'!$C$2,F691='Concert Info'!$C$7), 1, IF(OR(F691='Concert Info'!$C$3, F691='Concert Info'!$C$10, F691='Concert Info'!$C$14), 2, IF(F691='Concert Info'!$C$8, 3, IF(OR(F691='Concert Info'!$C$4, F691='Concert Info'!$C$9), 4, IF(OR(F691='Concert Info'!$C$5, F691='Concert Info'!$C$11), 6, IF(F691='Concert Info'!$C$12, 7)))))))</f>
        <v>3</v>
      </c>
      <c r="I691" s="2">
        <v>8248</v>
      </c>
      <c r="J691" s="2">
        <f>IF('Ticket Prices'!F691='Concert Info'!$C$2,'Concert Info'!$J$2,IF('Ticket Prices'!F691='Concert Info'!$C$3,'Concert Info'!$J$3,IF('Ticket Prices'!F691='Concert Info'!$C$4,'Concert Info'!$J$4,IF('Ticket Prices'!F691='Concert Info'!$C$5,'Concert Info'!$J$5,IF('Ticket Prices'!F691='Concert Info'!$C$6,'Concert Info'!$J$6,IF('Ticket Prices'!F691='Concert Info'!$C$7,'Concert Info'!$J$7,IF('Ticket Prices'!F691='Concert Info'!$C$8,'Concert Info'!$J$8,IF('Ticket Prices'!F691='Concert Info'!$C$9,'Concert Info'!$J$9,IF('Ticket Prices'!F691='Concert Info'!$C$10,'Concert Info'!$J$10,IF('Ticket Prices'!F691='Concert Info'!$C$11,'Concert Info'!$J$11,IF('Ticket Prices'!F691='Concert Info'!$C$12,'Concert Info'!$J$12,IF('Ticket Prices'!F691='Concert Info'!$C$13,'Concert Info'!$J$13,IF('Ticket Prices'!F691='Concert Info'!$C$14,'Concert Info'!$J$14,0)))))))))))))</f>
        <v>421</v>
      </c>
      <c r="K691" s="31">
        <v>149.5</v>
      </c>
    </row>
    <row r="692" spans="1:11" x14ac:dyDescent="0.25">
      <c r="A692" s="2">
        <v>691</v>
      </c>
      <c r="B692" s="19">
        <v>43895</v>
      </c>
      <c r="C692" s="15">
        <v>334</v>
      </c>
      <c r="D692" s="2" t="s">
        <v>57</v>
      </c>
      <c r="E692" s="2">
        <f t="shared" si="54"/>
        <v>4</v>
      </c>
      <c r="F692" s="2" t="s">
        <v>31</v>
      </c>
      <c r="G692" s="18">
        <f>'Concert Info'!$A$8-'Ticket Prices'!B692</f>
        <v>13</v>
      </c>
      <c r="H692" s="18">
        <f>IF(OR(F692='Concert Info'!$C$6, F692='Concert Info'!$C$13), 5, IF(OR(F692='Concert Info'!$C$2,F692='Concert Info'!$C$7), 1, IF(OR(F692='Concert Info'!$C$3, F692='Concert Info'!$C$10, F692='Concert Info'!$C$14), 2, IF(F692='Concert Info'!$C$8, 3, IF(OR(F692='Concert Info'!$C$4, F692='Concert Info'!$C$9), 4, IF(OR(F692='Concert Info'!$C$5, F692='Concert Info'!$C$11), 6, IF(F692='Concert Info'!$C$12, 7)))))))</f>
        <v>3</v>
      </c>
      <c r="I692" s="2">
        <v>8248</v>
      </c>
      <c r="J692" s="2">
        <f>IF('Ticket Prices'!F692='Concert Info'!$C$2,'Concert Info'!$J$2,IF('Ticket Prices'!F692='Concert Info'!$C$3,'Concert Info'!$J$3,IF('Ticket Prices'!F692='Concert Info'!$C$4,'Concert Info'!$J$4,IF('Ticket Prices'!F692='Concert Info'!$C$5,'Concert Info'!$J$5,IF('Ticket Prices'!F692='Concert Info'!$C$6,'Concert Info'!$J$6,IF('Ticket Prices'!F692='Concert Info'!$C$7,'Concert Info'!$J$7,IF('Ticket Prices'!F692='Concert Info'!$C$8,'Concert Info'!$J$8,IF('Ticket Prices'!F692='Concert Info'!$C$9,'Concert Info'!$J$9,IF('Ticket Prices'!F692='Concert Info'!$C$10,'Concert Info'!$J$10,IF('Ticket Prices'!F692='Concert Info'!$C$11,'Concert Info'!$J$11,IF('Ticket Prices'!F692='Concert Info'!$C$12,'Concert Info'!$J$12,IF('Ticket Prices'!F692='Concert Info'!$C$13,'Concert Info'!$J$13,IF('Ticket Prices'!F692='Concert Info'!$C$14,'Concert Info'!$J$14,0)))))))))))))</f>
        <v>421</v>
      </c>
      <c r="K692" s="31">
        <v>99.5</v>
      </c>
    </row>
    <row r="693" spans="1:11" x14ac:dyDescent="0.25">
      <c r="A693" s="2">
        <v>692</v>
      </c>
      <c r="B693" s="19">
        <v>43895</v>
      </c>
      <c r="C693" s="15">
        <v>313</v>
      </c>
      <c r="D693" s="2" t="s">
        <v>58</v>
      </c>
      <c r="E693" s="2">
        <f t="shared" si="54"/>
        <v>3</v>
      </c>
      <c r="F693" s="2" t="s">
        <v>31</v>
      </c>
      <c r="G693" s="18">
        <f>'Concert Info'!$A$8-'Ticket Prices'!B693</f>
        <v>13</v>
      </c>
      <c r="H693" s="18">
        <f>IF(OR(F693='Concert Info'!$C$6, F693='Concert Info'!$C$13), 5, IF(OR(F693='Concert Info'!$C$2,F693='Concert Info'!$C$7), 1, IF(OR(F693='Concert Info'!$C$3, F693='Concert Info'!$C$10, F693='Concert Info'!$C$14), 2, IF(F693='Concert Info'!$C$8, 3, IF(OR(F693='Concert Info'!$C$4, F693='Concert Info'!$C$9), 4, IF(OR(F693='Concert Info'!$C$5, F693='Concert Info'!$C$11), 6, IF(F693='Concert Info'!$C$12, 7)))))))</f>
        <v>3</v>
      </c>
      <c r="I693" s="2">
        <v>8248</v>
      </c>
      <c r="J693" s="2">
        <f>IF('Ticket Prices'!F693='Concert Info'!$C$2,'Concert Info'!$J$2,IF('Ticket Prices'!F693='Concert Info'!$C$3,'Concert Info'!$J$3,IF('Ticket Prices'!F693='Concert Info'!$C$4,'Concert Info'!$J$4,IF('Ticket Prices'!F693='Concert Info'!$C$5,'Concert Info'!$J$5,IF('Ticket Prices'!F693='Concert Info'!$C$6,'Concert Info'!$J$6,IF('Ticket Prices'!F693='Concert Info'!$C$7,'Concert Info'!$J$7,IF('Ticket Prices'!F693='Concert Info'!$C$8,'Concert Info'!$J$8,IF('Ticket Prices'!F693='Concert Info'!$C$9,'Concert Info'!$J$9,IF('Ticket Prices'!F693='Concert Info'!$C$10,'Concert Info'!$J$10,IF('Ticket Prices'!F693='Concert Info'!$C$11,'Concert Info'!$J$11,IF('Ticket Prices'!F693='Concert Info'!$C$12,'Concert Info'!$J$12,IF('Ticket Prices'!F693='Concert Info'!$C$13,'Concert Info'!$J$13,IF('Ticket Prices'!F693='Concert Info'!$C$14,'Concert Info'!$J$14,0)))))))))))))</f>
        <v>421</v>
      </c>
      <c r="K693" s="31">
        <v>99.5</v>
      </c>
    </row>
    <row r="694" spans="1:11" x14ac:dyDescent="0.25">
      <c r="A694" s="2">
        <v>693</v>
      </c>
      <c r="B694" s="19">
        <v>43895</v>
      </c>
      <c r="C694" s="15">
        <v>200</v>
      </c>
      <c r="D694" s="2" t="s">
        <v>60</v>
      </c>
      <c r="E694" s="2">
        <f t="shared" si="54"/>
        <v>2</v>
      </c>
      <c r="F694" s="2" t="s">
        <v>31</v>
      </c>
      <c r="G694" s="18">
        <f>'Concert Info'!$A$8-'Ticket Prices'!B694</f>
        <v>13</v>
      </c>
      <c r="H694" s="18">
        <f>IF(OR(F694='Concert Info'!$C$6, F694='Concert Info'!$C$13), 5, IF(OR(F694='Concert Info'!$C$2,F694='Concert Info'!$C$7), 1, IF(OR(F694='Concert Info'!$C$3, F694='Concert Info'!$C$10, F694='Concert Info'!$C$14), 2, IF(F694='Concert Info'!$C$8, 3, IF(OR(F694='Concert Info'!$C$4, F694='Concert Info'!$C$9), 4, IF(OR(F694='Concert Info'!$C$5, F694='Concert Info'!$C$11), 6, IF(F694='Concert Info'!$C$12, 7)))))))</f>
        <v>3</v>
      </c>
      <c r="I694" s="2">
        <v>8248</v>
      </c>
      <c r="J694" s="2">
        <f>IF('Ticket Prices'!F694='Concert Info'!$C$2,'Concert Info'!$J$2,IF('Ticket Prices'!F694='Concert Info'!$C$3,'Concert Info'!$J$3,IF('Ticket Prices'!F694='Concert Info'!$C$4,'Concert Info'!$J$4,IF('Ticket Prices'!F694='Concert Info'!$C$5,'Concert Info'!$J$5,IF('Ticket Prices'!F694='Concert Info'!$C$6,'Concert Info'!$J$6,IF('Ticket Prices'!F694='Concert Info'!$C$7,'Concert Info'!$J$7,IF('Ticket Prices'!F694='Concert Info'!$C$8,'Concert Info'!$J$8,IF('Ticket Prices'!F694='Concert Info'!$C$9,'Concert Info'!$J$9,IF('Ticket Prices'!F694='Concert Info'!$C$10,'Concert Info'!$J$10,IF('Ticket Prices'!F694='Concert Info'!$C$11,'Concert Info'!$J$11,IF('Ticket Prices'!F694='Concert Info'!$C$12,'Concert Info'!$J$12,IF('Ticket Prices'!F694='Concert Info'!$C$13,'Concert Info'!$J$13,IF('Ticket Prices'!F694='Concert Info'!$C$14,'Concert Info'!$J$14,0)))))))))))))</f>
        <v>421</v>
      </c>
      <c r="K694" s="31">
        <v>39.5</v>
      </c>
    </row>
    <row r="695" spans="1:11" x14ac:dyDescent="0.25">
      <c r="A695" s="2">
        <v>694</v>
      </c>
      <c r="B695" s="19">
        <v>43895</v>
      </c>
      <c r="C695" s="15">
        <v>195</v>
      </c>
      <c r="D695" s="2" t="s">
        <v>59</v>
      </c>
      <c r="E695" s="2">
        <f t="shared" si="54"/>
        <v>1</v>
      </c>
      <c r="F695" s="2" t="s">
        <v>31</v>
      </c>
      <c r="G695" s="18">
        <f>'Concert Info'!$A$8-'Ticket Prices'!B695</f>
        <v>13</v>
      </c>
      <c r="H695" s="18">
        <f>IF(OR(F695='Concert Info'!$C$6, F695='Concert Info'!$C$13), 5, IF(OR(F695='Concert Info'!$C$2,F695='Concert Info'!$C$7), 1, IF(OR(F695='Concert Info'!$C$3, F695='Concert Info'!$C$10, F695='Concert Info'!$C$14), 2, IF(F695='Concert Info'!$C$8, 3, IF(OR(F695='Concert Info'!$C$4, F695='Concert Info'!$C$9), 4, IF(OR(F695='Concert Info'!$C$5, F695='Concert Info'!$C$11), 6, IF(F695='Concert Info'!$C$12, 7)))))))</f>
        <v>3</v>
      </c>
      <c r="I695" s="2">
        <v>8248</v>
      </c>
      <c r="J695" s="2">
        <f>IF('Ticket Prices'!F695='Concert Info'!$C$2,'Concert Info'!$J$2,IF('Ticket Prices'!F695='Concert Info'!$C$3,'Concert Info'!$J$3,IF('Ticket Prices'!F695='Concert Info'!$C$4,'Concert Info'!$J$4,IF('Ticket Prices'!F695='Concert Info'!$C$5,'Concert Info'!$J$5,IF('Ticket Prices'!F695='Concert Info'!$C$6,'Concert Info'!$J$6,IF('Ticket Prices'!F695='Concert Info'!$C$7,'Concert Info'!$J$7,IF('Ticket Prices'!F695='Concert Info'!$C$8,'Concert Info'!$J$8,IF('Ticket Prices'!F695='Concert Info'!$C$9,'Concert Info'!$J$9,IF('Ticket Prices'!F695='Concert Info'!$C$10,'Concert Info'!$J$10,IF('Ticket Prices'!F695='Concert Info'!$C$11,'Concert Info'!$J$11,IF('Ticket Prices'!F695='Concert Info'!$C$12,'Concert Info'!$J$12,IF('Ticket Prices'!F695='Concert Info'!$C$13,'Concert Info'!$J$13,IF('Ticket Prices'!F695='Concert Info'!$C$14,'Concert Info'!$J$14,0)))))))))))))</f>
        <v>421</v>
      </c>
      <c r="K695" s="31">
        <v>39.5</v>
      </c>
    </row>
    <row r="696" spans="1:11" x14ac:dyDescent="0.25">
      <c r="A696" s="2">
        <v>695</v>
      </c>
      <c r="B696" s="19">
        <v>43895</v>
      </c>
      <c r="C696" s="15">
        <v>279</v>
      </c>
      <c r="D696" s="2" t="s">
        <v>52</v>
      </c>
      <c r="E696" s="2">
        <f t="shared" si="54"/>
        <v>10</v>
      </c>
      <c r="F696" s="2" t="s">
        <v>35</v>
      </c>
      <c r="G696" s="18">
        <f>'Concert Info'!$A$9-'Ticket Prices'!B696</f>
        <v>14</v>
      </c>
      <c r="H696" s="18">
        <f>IF(OR(F696='Concert Info'!$C$6, F696='Concert Info'!$C$13), 5, IF(OR(F696='Concert Info'!$C$2,F696='Concert Info'!$C$7), 1, IF(OR(F696='Concert Info'!$C$3, F696='Concert Info'!$C$10, F696='Concert Info'!$C$14), 2, IF(F696='Concert Info'!$C$8, 3, IF(OR(F696='Concert Info'!$C$4, F696='Concert Info'!$C$9), 4, IF(OR(F696='Concert Info'!$C$5, F696='Concert Info'!$C$11), 6, IF(F696='Concert Info'!$C$12, 7)))))))</f>
        <v>4</v>
      </c>
      <c r="I696" s="2">
        <v>8056</v>
      </c>
      <c r="J696" s="2">
        <f>IF('Ticket Prices'!F696='Concert Info'!$C$2,'Concert Info'!$J$2,IF('Ticket Prices'!F696='Concert Info'!$C$3,'Concert Info'!$J$3,IF('Ticket Prices'!F696='Concert Info'!$C$4,'Concert Info'!$J$4,IF('Ticket Prices'!F696='Concert Info'!$C$5,'Concert Info'!$J$5,IF('Ticket Prices'!F696='Concert Info'!$C$6,'Concert Info'!$J$6,IF('Ticket Prices'!F696='Concert Info'!$C$7,'Concert Info'!$J$7,IF('Ticket Prices'!F696='Concert Info'!$C$8,'Concert Info'!$J$8,IF('Ticket Prices'!F696='Concert Info'!$C$9,'Concert Info'!$J$9,IF('Ticket Prices'!F696='Concert Info'!$C$10,'Concert Info'!$J$10,IF('Ticket Prices'!F696='Concert Info'!$C$11,'Concert Info'!$J$11,IF('Ticket Prices'!F696='Concert Info'!$C$12,'Concert Info'!$J$12,IF('Ticket Prices'!F696='Concert Info'!$C$13,'Concert Info'!$J$13,IF('Ticket Prices'!F696='Concert Info'!$C$14,'Concert Info'!$J$14,0)))))))))))))</f>
        <v>1205</v>
      </c>
      <c r="K696" s="31">
        <v>149.5</v>
      </c>
    </row>
    <row r="697" spans="1:11" x14ac:dyDescent="0.25">
      <c r="A697" s="2">
        <v>696</v>
      </c>
      <c r="B697" s="19">
        <v>43895</v>
      </c>
      <c r="C697" s="15">
        <v>443</v>
      </c>
      <c r="D697" s="2" t="s">
        <v>55</v>
      </c>
      <c r="E697" s="2">
        <f t="shared" si="54"/>
        <v>8</v>
      </c>
      <c r="F697" s="2" t="s">
        <v>35</v>
      </c>
      <c r="G697" s="18">
        <f>'Concert Info'!$A$9-'Ticket Prices'!B697</f>
        <v>14</v>
      </c>
      <c r="H697" s="18">
        <f>IF(OR(F697='Concert Info'!$C$6, F697='Concert Info'!$C$13), 5, IF(OR(F697='Concert Info'!$C$2,F697='Concert Info'!$C$7), 1, IF(OR(F697='Concert Info'!$C$3, F697='Concert Info'!$C$10, F697='Concert Info'!$C$14), 2, IF(F697='Concert Info'!$C$8, 3, IF(OR(F697='Concert Info'!$C$4, F697='Concert Info'!$C$9), 4, IF(OR(F697='Concert Info'!$C$5, F697='Concert Info'!$C$11), 6, IF(F697='Concert Info'!$C$12, 7)))))))</f>
        <v>4</v>
      </c>
      <c r="I697" s="2">
        <v>8056</v>
      </c>
      <c r="J697" s="2">
        <f>IF('Ticket Prices'!F697='Concert Info'!$C$2,'Concert Info'!$J$2,IF('Ticket Prices'!F697='Concert Info'!$C$3,'Concert Info'!$J$3,IF('Ticket Prices'!F697='Concert Info'!$C$4,'Concert Info'!$J$4,IF('Ticket Prices'!F697='Concert Info'!$C$5,'Concert Info'!$J$5,IF('Ticket Prices'!F697='Concert Info'!$C$6,'Concert Info'!$J$6,IF('Ticket Prices'!F697='Concert Info'!$C$7,'Concert Info'!$J$7,IF('Ticket Prices'!F697='Concert Info'!$C$8,'Concert Info'!$J$8,IF('Ticket Prices'!F697='Concert Info'!$C$9,'Concert Info'!$J$9,IF('Ticket Prices'!F697='Concert Info'!$C$10,'Concert Info'!$J$10,IF('Ticket Prices'!F697='Concert Info'!$C$11,'Concert Info'!$J$11,IF('Ticket Prices'!F697='Concert Info'!$C$12,'Concert Info'!$J$12,IF('Ticket Prices'!F697='Concert Info'!$C$13,'Concert Info'!$J$13,IF('Ticket Prices'!F697='Concert Info'!$C$14,'Concert Info'!$J$14,0)))))))))))))</f>
        <v>1205</v>
      </c>
      <c r="K697" s="31">
        <v>145.5</v>
      </c>
    </row>
    <row r="698" spans="1:11" x14ac:dyDescent="0.25">
      <c r="A698" s="2">
        <v>697</v>
      </c>
      <c r="B698" s="19">
        <v>43895</v>
      </c>
      <c r="C698" s="15">
        <v>313</v>
      </c>
      <c r="D698" s="2" t="s">
        <v>56</v>
      </c>
      <c r="E698" s="2">
        <f t="shared" si="54"/>
        <v>6</v>
      </c>
      <c r="F698" s="2" t="s">
        <v>35</v>
      </c>
      <c r="G698" s="18">
        <f>'Concert Info'!$A$9-'Ticket Prices'!B698</f>
        <v>14</v>
      </c>
      <c r="H698" s="18">
        <f>IF(OR(F698='Concert Info'!$C$6, F698='Concert Info'!$C$13), 5, IF(OR(F698='Concert Info'!$C$2,F698='Concert Info'!$C$7), 1, IF(OR(F698='Concert Info'!$C$3, F698='Concert Info'!$C$10, F698='Concert Info'!$C$14), 2, IF(F698='Concert Info'!$C$8, 3, IF(OR(F698='Concert Info'!$C$4, F698='Concert Info'!$C$9), 4, IF(OR(F698='Concert Info'!$C$5, F698='Concert Info'!$C$11), 6, IF(F698='Concert Info'!$C$12, 7)))))))</f>
        <v>4</v>
      </c>
      <c r="I698" s="2">
        <v>8056</v>
      </c>
      <c r="J698" s="2">
        <f>IF('Ticket Prices'!F698='Concert Info'!$C$2,'Concert Info'!$J$2,IF('Ticket Prices'!F698='Concert Info'!$C$3,'Concert Info'!$J$3,IF('Ticket Prices'!F698='Concert Info'!$C$4,'Concert Info'!$J$4,IF('Ticket Prices'!F698='Concert Info'!$C$5,'Concert Info'!$J$5,IF('Ticket Prices'!F698='Concert Info'!$C$6,'Concert Info'!$J$6,IF('Ticket Prices'!F698='Concert Info'!$C$7,'Concert Info'!$J$7,IF('Ticket Prices'!F698='Concert Info'!$C$8,'Concert Info'!$J$8,IF('Ticket Prices'!F698='Concert Info'!$C$9,'Concert Info'!$J$9,IF('Ticket Prices'!F698='Concert Info'!$C$10,'Concert Info'!$J$10,IF('Ticket Prices'!F698='Concert Info'!$C$11,'Concert Info'!$J$11,IF('Ticket Prices'!F698='Concert Info'!$C$12,'Concert Info'!$J$12,IF('Ticket Prices'!F698='Concert Info'!$C$13,'Concert Info'!$J$13,IF('Ticket Prices'!F698='Concert Info'!$C$14,'Concert Info'!$J$14,0)))))))))))))</f>
        <v>1205</v>
      </c>
      <c r="K698" s="31">
        <v>99.5</v>
      </c>
    </row>
    <row r="699" spans="1:11" x14ac:dyDescent="0.25">
      <c r="A699" s="2">
        <v>698</v>
      </c>
      <c r="B699" s="19">
        <v>43895</v>
      </c>
      <c r="C699" s="15">
        <v>422</v>
      </c>
      <c r="D699" s="2" t="s">
        <v>68</v>
      </c>
      <c r="E699" s="2">
        <f t="shared" si="54"/>
        <v>7</v>
      </c>
      <c r="F699" s="2" t="s">
        <v>35</v>
      </c>
      <c r="G699" s="18">
        <f>'Concert Info'!$A$9-'Ticket Prices'!B699</f>
        <v>14</v>
      </c>
      <c r="H699" s="18">
        <f>IF(OR(F699='Concert Info'!$C$6, F699='Concert Info'!$C$13), 5, IF(OR(F699='Concert Info'!$C$2,F699='Concert Info'!$C$7), 1, IF(OR(F699='Concert Info'!$C$3, F699='Concert Info'!$C$10, F699='Concert Info'!$C$14), 2, IF(F699='Concert Info'!$C$8, 3, IF(OR(F699='Concert Info'!$C$4, F699='Concert Info'!$C$9), 4, IF(OR(F699='Concert Info'!$C$5, F699='Concert Info'!$C$11), 6, IF(F699='Concert Info'!$C$12, 7)))))))</f>
        <v>4</v>
      </c>
      <c r="I699" s="2">
        <v>8056</v>
      </c>
      <c r="J699" s="2">
        <f>IF('Ticket Prices'!F699='Concert Info'!$C$2,'Concert Info'!$J$2,IF('Ticket Prices'!F699='Concert Info'!$C$3,'Concert Info'!$J$3,IF('Ticket Prices'!F699='Concert Info'!$C$4,'Concert Info'!$J$4,IF('Ticket Prices'!F699='Concert Info'!$C$5,'Concert Info'!$J$5,IF('Ticket Prices'!F699='Concert Info'!$C$6,'Concert Info'!$J$6,IF('Ticket Prices'!F699='Concert Info'!$C$7,'Concert Info'!$J$7,IF('Ticket Prices'!F699='Concert Info'!$C$8,'Concert Info'!$J$8,IF('Ticket Prices'!F699='Concert Info'!$C$9,'Concert Info'!$J$9,IF('Ticket Prices'!F699='Concert Info'!$C$10,'Concert Info'!$J$10,IF('Ticket Prices'!F699='Concert Info'!$C$11,'Concert Info'!$J$11,IF('Ticket Prices'!F699='Concert Info'!$C$12,'Concert Info'!$J$12,IF('Ticket Prices'!F699='Concert Info'!$C$13,'Concert Info'!$J$13,IF('Ticket Prices'!F699='Concert Info'!$C$14,'Concert Info'!$J$14,0)))))))))))))</f>
        <v>1205</v>
      </c>
      <c r="K699" s="31">
        <v>149.5</v>
      </c>
    </row>
    <row r="700" spans="1:11" x14ac:dyDescent="0.25">
      <c r="A700" s="2">
        <v>699</v>
      </c>
      <c r="B700" s="19">
        <v>43895</v>
      </c>
      <c r="C700" s="15">
        <v>297</v>
      </c>
      <c r="D700" s="2" t="s">
        <v>57</v>
      </c>
      <c r="E700" s="2">
        <f t="shared" si="54"/>
        <v>4</v>
      </c>
      <c r="F700" s="2" t="s">
        <v>35</v>
      </c>
      <c r="G700" s="18">
        <f>'Concert Info'!$A$9-'Ticket Prices'!B700</f>
        <v>14</v>
      </c>
      <c r="H700" s="18">
        <f>IF(OR(F700='Concert Info'!$C$6, F700='Concert Info'!$C$13), 5, IF(OR(F700='Concert Info'!$C$2,F700='Concert Info'!$C$7), 1, IF(OR(F700='Concert Info'!$C$3, F700='Concert Info'!$C$10, F700='Concert Info'!$C$14), 2, IF(F700='Concert Info'!$C$8, 3, IF(OR(F700='Concert Info'!$C$4, F700='Concert Info'!$C$9), 4, IF(OR(F700='Concert Info'!$C$5, F700='Concert Info'!$C$11), 6, IF(F700='Concert Info'!$C$12, 7)))))))</f>
        <v>4</v>
      </c>
      <c r="I700" s="2">
        <v>8056</v>
      </c>
      <c r="J700" s="2">
        <f>IF('Ticket Prices'!F700='Concert Info'!$C$2,'Concert Info'!$J$2,IF('Ticket Prices'!F700='Concert Info'!$C$3,'Concert Info'!$J$3,IF('Ticket Prices'!F700='Concert Info'!$C$4,'Concert Info'!$J$4,IF('Ticket Prices'!F700='Concert Info'!$C$5,'Concert Info'!$J$5,IF('Ticket Prices'!F700='Concert Info'!$C$6,'Concert Info'!$J$6,IF('Ticket Prices'!F700='Concert Info'!$C$7,'Concert Info'!$J$7,IF('Ticket Prices'!F700='Concert Info'!$C$8,'Concert Info'!$J$8,IF('Ticket Prices'!F700='Concert Info'!$C$9,'Concert Info'!$J$9,IF('Ticket Prices'!F700='Concert Info'!$C$10,'Concert Info'!$J$10,IF('Ticket Prices'!F700='Concert Info'!$C$11,'Concert Info'!$J$11,IF('Ticket Prices'!F700='Concert Info'!$C$12,'Concert Info'!$J$12,IF('Ticket Prices'!F700='Concert Info'!$C$13,'Concert Info'!$J$13,IF('Ticket Prices'!F700='Concert Info'!$C$14,'Concert Info'!$J$14,0)))))))))))))</f>
        <v>1205</v>
      </c>
      <c r="K700" s="31">
        <v>149.5</v>
      </c>
    </row>
    <row r="701" spans="1:11" x14ac:dyDescent="0.25">
      <c r="A701" s="2">
        <v>700</v>
      </c>
      <c r="B701" s="19">
        <v>43895</v>
      </c>
      <c r="C701" s="15">
        <v>282</v>
      </c>
      <c r="D701" s="2" t="s">
        <v>58</v>
      </c>
      <c r="E701" s="2">
        <f t="shared" si="54"/>
        <v>3</v>
      </c>
      <c r="F701" s="2" t="s">
        <v>35</v>
      </c>
      <c r="G701" s="18">
        <f>'Concert Info'!$A$9-'Ticket Prices'!B701</f>
        <v>14</v>
      </c>
      <c r="H701" s="18">
        <f>IF(OR(F701='Concert Info'!$C$6, F701='Concert Info'!$C$13), 5, IF(OR(F701='Concert Info'!$C$2,F701='Concert Info'!$C$7), 1, IF(OR(F701='Concert Info'!$C$3, F701='Concert Info'!$C$10, F701='Concert Info'!$C$14), 2, IF(F701='Concert Info'!$C$8, 3, IF(OR(F701='Concert Info'!$C$4, F701='Concert Info'!$C$9), 4, IF(OR(F701='Concert Info'!$C$5, F701='Concert Info'!$C$11), 6, IF(F701='Concert Info'!$C$12, 7)))))))</f>
        <v>4</v>
      </c>
      <c r="I701" s="2">
        <v>8056</v>
      </c>
      <c r="J701" s="2">
        <f>IF('Ticket Prices'!F701='Concert Info'!$C$2,'Concert Info'!$J$2,IF('Ticket Prices'!F701='Concert Info'!$C$3,'Concert Info'!$J$3,IF('Ticket Prices'!F701='Concert Info'!$C$4,'Concert Info'!$J$4,IF('Ticket Prices'!F701='Concert Info'!$C$5,'Concert Info'!$J$5,IF('Ticket Prices'!F701='Concert Info'!$C$6,'Concert Info'!$J$6,IF('Ticket Prices'!F701='Concert Info'!$C$7,'Concert Info'!$J$7,IF('Ticket Prices'!F701='Concert Info'!$C$8,'Concert Info'!$J$8,IF('Ticket Prices'!F701='Concert Info'!$C$9,'Concert Info'!$J$9,IF('Ticket Prices'!F701='Concert Info'!$C$10,'Concert Info'!$J$10,IF('Ticket Prices'!F701='Concert Info'!$C$11,'Concert Info'!$J$11,IF('Ticket Prices'!F701='Concert Info'!$C$12,'Concert Info'!$J$12,IF('Ticket Prices'!F701='Concert Info'!$C$13,'Concert Info'!$J$13,IF('Ticket Prices'!F701='Concert Info'!$C$14,'Concert Info'!$J$14,0)))))))))))))</f>
        <v>1205</v>
      </c>
      <c r="K701" s="31">
        <v>59.5</v>
      </c>
    </row>
    <row r="702" spans="1:11" x14ac:dyDescent="0.25">
      <c r="A702" s="2">
        <v>701</v>
      </c>
      <c r="B702" s="19">
        <v>43895</v>
      </c>
      <c r="C702" s="15">
        <v>302</v>
      </c>
      <c r="D702" s="2" t="s">
        <v>52</v>
      </c>
      <c r="E702" s="2">
        <f t="shared" si="54"/>
        <v>10</v>
      </c>
      <c r="F702" s="2" t="s">
        <v>38</v>
      </c>
      <c r="G702" s="18">
        <f>'Concert Info'!$A$10-'Ticket Prices'!B702</f>
        <v>19</v>
      </c>
      <c r="H702" s="18">
        <f>IF(OR(F702='Concert Info'!$C$6, F702='Concert Info'!$C$13), 5, IF(OR(F702='Concert Info'!$C$2,F702='Concert Info'!$C$7), 1, IF(OR(F702='Concert Info'!$C$3, F702='Concert Info'!$C$10, F702='Concert Info'!$C$14), 2, IF(F702='Concert Info'!$C$8, 3, IF(OR(F702='Concert Info'!$C$4, F702='Concert Info'!$C$9), 4, IF(OR(F702='Concert Info'!$C$5, F702='Concert Info'!$C$11), 6, IF(F702='Concert Info'!$C$12, 7)))))))</f>
        <v>2</v>
      </c>
      <c r="I702" s="2">
        <v>8097</v>
      </c>
      <c r="J702" s="2">
        <f>IF('Ticket Prices'!F702='Concert Info'!$C$2,'Concert Info'!$J$2,IF('Ticket Prices'!F702='Concert Info'!$C$3,'Concert Info'!$J$3,IF('Ticket Prices'!F702='Concert Info'!$C$4,'Concert Info'!$J$4,IF('Ticket Prices'!F702='Concert Info'!$C$5,'Concert Info'!$J$5,IF('Ticket Prices'!F702='Concert Info'!$C$6,'Concert Info'!$J$6,IF('Ticket Prices'!F702='Concert Info'!$C$7,'Concert Info'!$J$7,IF('Ticket Prices'!F702='Concert Info'!$C$8,'Concert Info'!$J$8,IF('Ticket Prices'!F702='Concert Info'!$C$9,'Concert Info'!$J$9,IF('Ticket Prices'!F702='Concert Info'!$C$10,'Concert Info'!$J$10,IF('Ticket Prices'!F702='Concert Info'!$C$11,'Concert Info'!$J$11,IF('Ticket Prices'!F702='Concert Info'!$C$12,'Concert Info'!$J$12,IF('Ticket Prices'!F702='Concert Info'!$C$13,'Concert Info'!$J$13,IF('Ticket Prices'!F702='Concert Info'!$C$14,'Concert Info'!$J$14,0)))))))))))))</f>
        <v>585</v>
      </c>
      <c r="K702" s="31">
        <f t="shared" ref="K702:K708" si="55">IF(OR(D702="Pit", D702="Floor", D702="100A", D702="100B"), 149.5, IF(OR(D702="200A", D702="200B"), 99.5, 39.5))</f>
        <v>149.5</v>
      </c>
    </row>
    <row r="703" spans="1:11" x14ac:dyDescent="0.25">
      <c r="A703" s="2">
        <v>702</v>
      </c>
      <c r="B703" s="19">
        <v>43895</v>
      </c>
      <c r="C703" s="15">
        <v>430</v>
      </c>
      <c r="D703" s="2" t="s">
        <v>55</v>
      </c>
      <c r="E703" s="2">
        <f t="shared" si="54"/>
        <v>8</v>
      </c>
      <c r="F703" s="2" t="s">
        <v>38</v>
      </c>
      <c r="G703" s="18">
        <f>'Concert Info'!$A$10-'Ticket Prices'!B703</f>
        <v>19</v>
      </c>
      <c r="H703" s="18">
        <f>IF(OR(F703='Concert Info'!$C$6, F703='Concert Info'!$C$13), 5, IF(OR(F703='Concert Info'!$C$2,F703='Concert Info'!$C$7), 1, IF(OR(F703='Concert Info'!$C$3, F703='Concert Info'!$C$10, F703='Concert Info'!$C$14), 2, IF(F703='Concert Info'!$C$8, 3, IF(OR(F703='Concert Info'!$C$4, F703='Concert Info'!$C$9), 4, IF(OR(F703='Concert Info'!$C$5, F703='Concert Info'!$C$11), 6, IF(F703='Concert Info'!$C$12, 7)))))))</f>
        <v>2</v>
      </c>
      <c r="I703" s="2">
        <v>8097</v>
      </c>
      <c r="J703" s="2">
        <f>IF('Ticket Prices'!F703='Concert Info'!$C$2,'Concert Info'!$J$2,IF('Ticket Prices'!F703='Concert Info'!$C$3,'Concert Info'!$J$3,IF('Ticket Prices'!F703='Concert Info'!$C$4,'Concert Info'!$J$4,IF('Ticket Prices'!F703='Concert Info'!$C$5,'Concert Info'!$J$5,IF('Ticket Prices'!F703='Concert Info'!$C$6,'Concert Info'!$J$6,IF('Ticket Prices'!F703='Concert Info'!$C$7,'Concert Info'!$J$7,IF('Ticket Prices'!F703='Concert Info'!$C$8,'Concert Info'!$J$8,IF('Ticket Prices'!F703='Concert Info'!$C$9,'Concert Info'!$J$9,IF('Ticket Prices'!F703='Concert Info'!$C$10,'Concert Info'!$J$10,IF('Ticket Prices'!F703='Concert Info'!$C$11,'Concert Info'!$J$11,IF('Ticket Prices'!F703='Concert Info'!$C$12,'Concert Info'!$J$12,IF('Ticket Prices'!F703='Concert Info'!$C$13,'Concert Info'!$J$13,IF('Ticket Prices'!F703='Concert Info'!$C$14,'Concert Info'!$J$14,0)))))))))))))</f>
        <v>585</v>
      </c>
      <c r="K703" s="31">
        <f t="shared" si="55"/>
        <v>149.5</v>
      </c>
    </row>
    <row r="704" spans="1:11" x14ac:dyDescent="0.25">
      <c r="A704" s="2">
        <v>703</v>
      </c>
      <c r="B704" s="19">
        <v>43895</v>
      </c>
      <c r="C704" s="15">
        <v>253</v>
      </c>
      <c r="D704" s="2" t="s">
        <v>56</v>
      </c>
      <c r="E704" s="2">
        <f t="shared" si="54"/>
        <v>6</v>
      </c>
      <c r="F704" s="2" t="s">
        <v>38</v>
      </c>
      <c r="G704" s="18">
        <f>'Concert Info'!$A$10-'Ticket Prices'!B704</f>
        <v>19</v>
      </c>
      <c r="H704" s="18">
        <f>IF(OR(F704='Concert Info'!$C$6, F704='Concert Info'!$C$13), 5, IF(OR(F704='Concert Info'!$C$2,F704='Concert Info'!$C$7), 1, IF(OR(F704='Concert Info'!$C$3, F704='Concert Info'!$C$10, F704='Concert Info'!$C$14), 2, IF(F704='Concert Info'!$C$8, 3, IF(OR(F704='Concert Info'!$C$4, F704='Concert Info'!$C$9), 4, IF(OR(F704='Concert Info'!$C$5, F704='Concert Info'!$C$11), 6, IF(F704='Concert Info'!$C$12, 7)))))))</f>
        <v>2</v>
      </c>
      <c r="I704" s="2">
        <v>8097</v>
      </c>
      <c r="J704" s="2">
        <f>IF('Ticket Prices'!F704='Concert Info'!$C$2,'Concert Info'!$J$2,IF('Ticket Prices'!F704='Concert Info'!$C$3,'Concert Info'!$J$3,IF('Ticket Prices'!F704='Concert Info'!$C$4,'Concert Info'!$J$4,IF('Ticket Prices'!F704='Concert Info'!$C$5,'Concert Info'!$J$5,IF('Ticket Prices'!F704='Concert Info'!$C$6,'Concert Info'!$J$6,IF('Ticket Prices'!F704='Concert Info'!$C$7,'Concert Info'!$J$7,IF('Ticket Prices'!F704='Concert Info'!$C$8,'Concert Info'!$J$8,IF('Ticket Prices'!F704='Concert Info'!$C$9,'Concert Info'!$J$9,IF('Ticket Prices'!F704='Concert Info'!$C$10,'Concert Info'!$J$10,IF('Ticket Prices'!F704='Concert Info'!$C$11,'Concert Info'!$J$11,IF('Ticket Prices'!F704='Concert Info'!$C$12,'Concert Info'!$J$12,IF('Ticket Prices'!F704='Concert Info'!$C$13,'Concert Info'!$J$13,IF('Ticket Prices'!F704='Concert Info'!$C$14,'Concert Info'!$J$14,0)))))))))))))</f>
        <v>585</v>
      </c>
      <c r="K704" s="31">
        <f t="shared" si="55"/>
        <v>149.5</v>
      </c>
    </row>
    <row r="705" spans="1:11" x14ac:dyDescent="0.25">
      <c r="A705" s="2">
        <v>704</v>
      </c>
      <c r="B705" s="19">
        <v>43895</v>
      </c>
      <c r="C705" s="15">
        <v>400</v>
      </c>
      <c r="D705" s="2" t="s">
        <v>57</v>
      </c>
      <c r="E705" s="2">
        <f t="shared" si="54"/>
        <v>4</v>
      </c>
      <c r="F705" s="2" t="s">
        <v>38</v>
      </c>
      <c r="G705" s="18">
        <f>'Concert Info'!$A$10-'Ticket Prices'!B705</f>
        <v>19</v>
      </c>
      <c r="H705" s="18">
        <f>IF(OR(F705='Concert Info'!$C$6, F705='Concert Info'!$C$13), 5, IF(OR(F705='Concert Info'!$C$2,F705='Concert Info'!$C$7), 1, IF(OR(F705='Concert Info'!$C$3, F705='Concert Info'!$C$10, F705='Concert Info'!$C$14), 2, IF(F705='Concert Info'!$C$8, 3, IF(OR(F705='Concert Info'!$C$4, F705='Concert Info'!$C$9), 4, IF(OR(F705='Concert Info'!$C$5, F705='Concert Info'!$C$11), 6, IF(F705='Concert Info'!$C$12, 7)))))))</f>
        <v>2</v>
      </c>
      <c r="I705" s="2">
        <v>8097</v>
      </c>
      <c r="J705" s="2">
        <f>IF('Ticket Prices'!F705='Concert Info'!$C$2,'Concert Info'!$J$2,IF('Ticket Prices'!F705='Concert Info'!$C$3,'Concert Info'!$J$3,IF('Ticket Prices'!F705='Concert Info'!$C$4,'Concert Info'!$J$4,IF('Ticket Prices'!F705='Concert Info'!$C$5,'Concert Info'!$J$5,IF('Ticket Prices'!F705='Concert Info'!$C$6,'Concert Info'!$J$6,IF('Ticket Prices'!F705='Concert Info'!$C$7,'Concert Info'!$J$7,IF('Ticket Prices'!F705='Concert Info'!$C$8,'Concert Info'!$J$8,IF('Ticket Prices'!F705='Concert Info'!$C$9,'Concert Info'!$J$9,IF('Ticket Prices'!F705='Concert Info'!$C$10,'Concert Info'!$J$10,IF('Ticket Prices'!F705='Concert Info'!$C$11,'Concert Info'!$J$11,IF('Ticket Prices'!F705='Concert Info'!$C$12,'Concert Info'!$J$12,IF('Ticket Prices'!F705='Concert Info'!$C$13,'Concert Info'!$J$13,IF('Ticket Prices'!F705='Concert Info'!$C$14,'Concert Info'!$J$14,0)))))))))))))</f>
        <v>585</v>
      </c>
      <c r="K705" s="31">
        <f t="shared" si="55"/>
        <v>99.5</v>
      </c>
    </row>
    <row r="706" spans="1:11" x14ac:dyDescent="0.25">
      <c r="A706" s="2">
        <v>705</v>
      </c>
      <c r="B706" s="19">
        <v>43895</v>
      </c>
      <c r="C706" s="15">
        <v>440</v>
      </c>
      <c r="D706" s="2" t="s">
        <v>58</v>
      </c>
      <c r="E706" s="2">
        <f t="shared" si="54"/>
        <v>3</v>
      </c>
      <c r="F706" s="2" t="s">
        <v>38</v>
      </c>
      <c r="G706" s="18">
        <f>'Concert Info'!$A$10-'Ticket Prices'!B706</f>
        <v>19</v>
      </c>
      <c r="H706" s="18">
        <f>IF(OR(F706='Concert Info'!$C$6, F706='Concert Info'!$C$13), 5, IF(OR(F706='Concert Info'!$C$2,F706='Concert Info'!$C$7), 1, IF(OR(F706='Concert Info'!$C$3, F706='Concert Info'!$C$10, F706='Concert Info'!$C$14), 2, IF(F706='Concert Info'!$C$8, 3, IF(OR(F706='Concert Info'!$C$4, F706='Concert Info'!$C$9), 4, IF(OR(F706='Concert Info'!$C$5, F706='Concert Info'!$C$11), 6, IF(F706='Concert Info'!$C$12, 7)))))))</f>
        <v>2</v>
      </c>
      <c r="I706" s="2">
        <v>8097</v>
      </c>
      <c r="J706" s="2">
        <f>IF('Ticket Prices'!F706='Concert Info'!$C$2,'Concert Info'!$J$2,IF('Ticket Prices'!F706='Concert Info'!$C$3,'Concert Info'!$J$3,IF('Ticket Prices'!F706='Concert Info'!$C$4,'Concert Info'!$J$4,IF('Ticket Prices'!F706='Concert Info'!$C$5,'Concert Info'!$J$5,IF('Ticket Prices'!F706='Concert Info'!$C$6,'Concert Info'!$J$6,IF('Ticket Prices'!F706='Concert Info'!$C$7,'Concert Info'!$J$7,IF('Ticket Prices'!F706='Concert Info'!$C$8,'Concert Info'!$J$8,IF('Ticket Prices'!F706='Concert Info'!$C$9,'Concert Info'!$J$9,IF('Ticket Prices'!F706='Concert Info'!$C$10,'Concert Info'!$J$10,IF('Ticket Prices'!F706='Concert Info'!$C$11,'Concert Info'!$J$11,IF('Ticket Prices'!F706='Concert Info'!$C$12,'Concert Info'!$J$12,IF('Ticket Prices'!F706='Concert Info'!$C$13,'Concert Info'!$J$13,IF('Ticket Prices'!F706='Concert Info'!$C$14,'Concert Info'!$J$14,0)))))))))))))</f>
        <v>585</v>
      </c>
      <c r="K706" s="31">
        <f t="shared" si="55"/>
        <v>99.5</v>
      </c>
    </row>
    <row r="707" spans="1:11" x14ac:dyDescent="0.25">
      <c r="A707" s="2">
        <v>706</v>
      </c>
      <c r="B707" s="19">
        <v>43895</v>
      </c>
      <c r="C707" s="15">
        <v>249</v>
      </c>
      <c r="D707" s="2" t="s">
        <v>60</v>
      </c>
      <c r="E707" s="2">
        <f t="shared" si="54"/>
        <v>2</v>
      </c>
      <c r="F707" s="2" t="s">
        <v>38</v>
      </c>
      <c r="G707" s="18">
        <f>'Concert Info'!$A$10-'Ticket Prices'!B707</f>
        <v>19</v>
      </c>
      <c r="H707" s="18">
        <f>IF(OR(F707='Concert Info'!$C$6, F707='Concert Info'!$C$13), 5, IF(OR(F707='Concert Info'!$C$2,F707='Concert Info'!$C$7), 1, IF(OR(F707='Concert Info'!$C$3, F707='Concert Info'!$C$10, F707='Concert Info'!$C$14), 2, IF(F707='Concert Info'!$C$8, 3, IF(OR(F707='Concert Info'!$C$4, F707='Concert Info'!$C$9), 4, IF(OR(F707='Concert Info'!$C$5, F707='Concert Info'!$C$11), 6, IF(F707='Concert Info'!$C$12, 7)))))))</f>
        <v>2</v>
      </c>
      <c r="I707" s="2">
        <v>8097</v>
      </c>
      <c r="J707" s="2">
        <f>IF('Ticket Prices'!F707='Concert Info'!$C$2,'Concert Info'!$J$2,IF('Ticket Prices'!F707='Concert Info'!$C$3,'Concert Info'!$J$3,IF('Ticket Prices'!F707='Concert Info'!$C$4,'Concert Info'!$J$4,IF('Ticket Prices'!F707='Concert Info'!$C$5,'Concert Info'!$J$5,IF('Ticket Prices'!F707='Concert Info'!$C$6,'Concert Info'!$J$6,IF('Ticket Prices'!F707='Concert Info'!$C$7,'Concert Info'!$J$7,IF('Ticket Prices'!F707='Concert Info'!$C$8,'Concert Info'!$J$8,IF('Ticket Prices'!F707='Concert Info'!$C$9,'Concert Info'!$J$9,IF('Ticket Prices'!F707='Concert Info'!$C$10,'Concert Info'!$J$10,IF('Ticket Prices'!F707='Concert Info'!$C$11,'Concert Info'!$J$11,IF('Ticket Prices'!F707='Concert Info'!$C$12,'Concert Info'!$J$12,IF('Ticket Prices'!F707='Concert Info'!$C$13,'Concert Info'!$J$13,IF('Ticket Prices'!F707='Concert Info'!$C$14,'Concert Info'!$J$14,0)))))))))))))</f>
        <v>585</v>
      </c>
      <c r="K707" s="31">
        <f t="shared" si="55"/>
        <v>39.5</v>
      </c>
    </row>
    <row r="708" spans="1:11" x14ac:dyDescent="0.25">
      <c r="A708" s="2">
        <v>707</v>
      </c>
      <c r="B708" s="19">
        <v>43895</v>
      </c>
      <c r="C708" s="15">
        <v>241</v>
      </c>
      <c r="D708" s="2" t="s">
        <v>59</v>
      </c>
      <c r="E708" s="2">
        <f t="shared" si="54"/>
        <v>1</v>
      </c>
      <c r="F708" s="2" t="s">
        <v>38</v>
      </c>
      <c r="G708" s="18">
        <f>'Concert Info'!$A$10-'Ticket Prices'!B708</f>
        <v>19</v>
      </c>
      <c r="H708" s="18">
        <f>IF(OR(F708='Concert Info'!$C$6, F708='Concert Info'!$C$13), 5, IF(OR(F708='Concert Info'!$C$2,F708='Concert Info'!$C$7), 1, IF(OR(F708='Concert Info'!$C$3, F708='Concert Info'!$C$10, F708='Concert Info'!$C$14), 2, IF(F708='Concert Info'!$C$8, 3, IF(OR(F708='Concert Info'!$C$4, F708='Concert Info'!$C$9), 4, IF(OR(F708='Concert Info'!$C$5, F708='Concert Info'!$C$11), 6, IF(F708='Concert Info'!$C$12, 7)))))))</f>
        <v>2</v>
      </c>
      <c r="I708" s="2">
        <v>8097</v>
      </c>
      <c r="J708" s="2">
        <f>IF('Ticket Prices'!F708='Concert Info'!$C$2,'Concert Info'!$J$2,IF('Ticket Prices'!F708='Concert Info'!$C$3,'Concert Info'!$J$3,IF('Ticket Prices'!F708='Concert Info'!$C$4,'Concert Info'!$J$4,IF('Ticket Prices'!F708='Concert Info'!$C$5,'Concert Info'!$J$5,IF('Ticket Prices'!F708='Concert Info'!$C$6,'Concert Info'!$J$6,IF('Ticket Prices'!F708='Concert Info'!$C$7,'Concert Info'!$J$7,IF('Ticket Prices'!F708='Concert Info'!$C$8,'Concert Info'!$J$8,IF('Ticket Prices'!F708='Concert Info'!$C$9,'Concert Info'!$J$9,IF('Ticket Prices'!F708='Concert Info'!$C$10,'Concert Info'!$J$10,IF('Ticket Prices'!F708='Concert Info'!$C$11,'Concert Info'!$J$11,IF('Ticket Prices'!F708='Concert Info'!$C$12,'Concert Info'!$J$12,IF('Ticket Prices'!F708='Concert Info'!$C$13,'Concert Info'!$J$13,IF('Ticket Prices'!F708='Concert Info'!$C$14,'Concert Info'!$J$14,0)))))))))))))</f>
        <v>585</v>
      </c>
      <c r="K708" s="31">
        <f t="shared" si="55"/>
        <v>39.5</v>
      </c>
    </row>
    <row r="709" spans="1:11" x14ac:dyDescent="0.25">
      <c r="A709" s="2">
        <v>708</v>
      </c>
      <c r="B709" s="19">
        <v>43895</v>
      </c>
      <c r="C709" s="15">
        <v>321</v>
      </c>
      <c r="D709" s="2" t="s">
        <v>52</v>
      </c>
      <c r="E709" s="2">
        <f t="shared" si="54"/>
        <v>10</v>
      </c>
      <c r="F709" s="2" t="s">
        <v>41</v>
      </c>
      <c r="G709" s="18">
        <f>'Concert Info'!$A$11-'Ticket Prices'!B709</f>
        <v>23</v>
      </c>
      <c r="H709" s="18">
        <f>IF(OR(F709='Concert Info'!$C$6, F709='Concert Info'!$C$13), 5, IF(OR(F709='Concert Info'!$C$2,F709='Concert Info'!$C$7), 1, IF(OR(F709='Concert Info'!$C$3, F709='Concert Info'!$C$10, F709='Concert Info'!$C$14), 2, IF(F709='Concert Info'!$C$8, 3, IF(OR(F709='Concert Info'!$C$4, F709='Concert Info'!$C$9), 4, IF(OR(F709='Concert Info'!$C$5, F709='Concert Info'!$C$11), 6, IF(F709='Concert Info'!$C$12, 7)))))))</f>
        <v>6</v>
      </c>
      <c r="I709" s="2">
        <v>8098</v>
      </c>
      <c r="J709" s="2">
        <f>IF('Ticket Prices'!F709='Concert Info'!$C$2,'Concert Info'!$J$2,IF('Ticket Prices'!F709='Concert Info'!$C$3,'Concert Info'!$J$3,IF('Ticket Prices'!F709='Concert Info'!$C$4,'Concert Info'!$J$4,IF('Ticket Prices'!F709='Concert Info'!$C$5,'Concert Info'!$J$5,IF('Ticket Prices'!F709='Concert Info'!$C$6,'Concert Info'!$J$6,IF('Ticket Prices'!F709='Concert Info'!$C$7,'Concert Info'!$J$7,IF('Ticket Prices'!F709='Concert Info'!$C$8,'Concert Info'!$J$8,IF('Ticket Prices'!F709='Concert Info'!$C$9,'Concert Info'!$J$9,IF('Ticket Prices'!F709='Concert Info'!$C$10,'Concert Info'!$J$10,IF('Ticket Prices'!F709='Concert Info'!$C$11,'Concert Info'!$J$11,IF('Ticket Prices'!F709='Concert Info'!$C$12,'Concert Info'!$J$12,IF('Ticket Prices'!F709='Concert Info'!$C$13,'Concert Info'!$J$13,IF('Ticket Prices'!F709='Concert Info'!$C$14,'Concert Info'!$J$14,0)))))))))))))</f>
        <v>916</v>
      </c>
      <c r="K709" s="31">
        <f t="shared" ref="K709:K715" si="56">IF(OR(D709="Pit", D709="Floor"), 123, IF(OR(D709="100A", D709="100B"), 73, IF(OR(D709="200A", D709="200B"), 53.5, 34.4)))</f>
        <v>123</v>
      </c>
    </row>
    <row r="710" spans="1:11" x14ac:dyDescent="0.25">
      <c r="A710" s="2">
        <v>709</v>
      </c>
      <c r="B710" s="19">
        <v>43895</v>
      </c>
      <c r="C710" s="15">
        <v>408</v>
      </c>
      <c r="D710" s="2" t="s">
        <v>55</v>
      </c>
      <c r="E710" s="2">
        <f t="shared" si="54"/>
        <v>8</v>
      </c>
      <c r="F710" s="2" t="s">
        <v>41</v>
      </c>
      <c r="G710" s="18">
        <f>'Concert Info'!$A$11-'Ticket Prices'!B710</f>
        <v>23</v>
      </c>
      <c r="H710" s="18">
        <f>IF(OR(F710='Concert Info'!$C$6, F710='Concert Info'!$C$13), 5, IF(OR(F710='Concert Info'!$C$2,F710='Concert Info'!$C$7), 1, IF(OR(F710='Concert Info'!$C$3, F710='Concert Info'!$C$10, F710='Concert Info'!$C$14), 2, IF(F710='Concert Info'!$C$8, 3, IF(OR(F710='Concert Info'!$C$4, F710='Concert Info'!$C$9), 4, IF(OR(F710='Concert Info'!$C$5, F710='Concert Info'!$C$11), 6, IF(F710='Concert Info'!$C$12, 7)))))))</f>
        <v>6</v>
      </c>
      <c r="I710" s="2">
        <v>8098</v>
      </c>
      <c r="J710" s="2">
        <f>IF('Ticket Prices'!F710='Concert Info'!$C$2,'Concert Info'!$J$2,IF('Ticket Prices'!F710='Concert Info'!$C$3,'Concert Info'!$J$3,IF('Ticket Prices'!F710='Concert Info'!$C$4,'Concert Info'!$J$4,IF('Ticket Prices'!F710='Concert Info'!$C$5,'Concert Info'!$J$5,IF('Ticket Prices'!F710='Concert Info'!$C$6,'Concert Info'!$J$6,IF('Ticket Prices'!F710='Concert Info'!$C$7,'Concert Info'!$J$7,IF('Ticket Prices'!F710='Concert Info'!$C$8,'Concert Info'!$J$8,IF('Ticket Prices'!F710='Concert Info'!$C$9,'Concert Info'!$J$9,IF('Ticket Prices'!F710='Concert Info'!$C$10,'Concert Info'!$J$10,IF('Ticket Prices'!F710='Concert Info'!$C$11,'Concert Info'!$J$11,IF('Ticket Prices'!F710='Concert Info'!$C$12,'Concert Info'!$J$12,IF('Ticket Prices'!F710='Concert Info'!$C$13,'Concert Info'!$J$13,IF('Ticket Prices'!F710='Concert Info'!$C$14,'Concert Info'!$J$14,0)))))))))))))</f>
        <v>916</v>
      </c>
      <c r="K710" s="31">
        <f t="shared" si="56"/>
        <v>73</v>
      </c>
    </row>
    <row r="711" spans="1:11" x14ac:dyDescent="0.25">
      <c r="A711" s="2">
        <v>710</v>
      </c>
      <c r="B711" s="19">
        <v>43895</v>
      </c>
      <c r="C711" s="15">
        <v>328</v>
      </c>
      <c r="D711" s="2" t="s">
        <v>56</v>
      </c>
      <c r="E711" s="2">
        <f t="shared" si="54"/>
        <v>6</v>
      </c>
      <c r="F711" s="2" t="s">
        <v>41</v>
      </c>
      <c r="G711" s="18">
        <f>'Concert Info'!$A$11-'Ticket Prices'!B711</f>
        <v>23</v>
      </c>
      <c r="H711" s="18">
        <f>IF(OR(F711='Concert Info'!$C$6, F711='Concert Info'!$C$13), 5, IF(OR(F711='Concert Info'!$C$2,F711='Concert Info'!$C$7), 1, IF(OR(F711='Concert Info'!$C$3, F711='Concert Info'!$C$10, F711='Concert Info'!$C$14), 2, IF(F711='Concert Info'!$C$8, 3, IF(OR(F711='Concert Info'!$C$4, F711='Concert Info'!$C$9), 4, IF(OR(F711='Concert Info'!$C$5, F711='Concert Info'!$C$11), 6, IF(F711='Concert Info'!$C$12, 7)))))))</f>
        <v>6</v>
      </c>
      <c r="I711" s="2">
        <v>8098</v>
      </c>
      <c r="J711" s="2">
        <f>IF('Ticket Prices'!F711='Concert Info'!$C$2,'Concert Info'!$J$2,IF('Ticket Prices'!F711='Concert Info'!$C$3,'Concert Info'!$J$3,IF('Ticket Prices'!F711='Concert Info'!$C$4,'Concert Info'!$J$4,IF('Ticket Prices'!F711='Concert Info'!$C$5,'Concert Info'!$J$5,IF('Ticket Prices'!F711='Concert Info'!$C$6,'Concert Info'!$J$6,IF('Ticket Prices'!F711='Concert Info'!$C$7,'Concert Info'!$J$7,IF('Ticket Prices'!F711='Concert Info'!$C$8,'Concert Info'!$J$8,IF('Ticket Prices'!F711='Concert Info'!$C$9,'Concert Info'!$J$9,IF('Ticket Prices'!F711='Concert Info'!$C$10,'Concert Info'!$J$10,IF('Ticket Prices'!F711='Concert Info'!$C$11,'Concert Info'!$J$11,IF('Ticket Prices'!F711='Concert Info'!$C$12,'Concert Info'!$J$12,IF('Ticket Prices'!F711='Concert Info'!$C$13,'Concert Info'!$J$13,IF('Ticket Prices'!F711='Concert Info'!$C$14,'Concert Info'!$J$14,0)))))))))))))</f>
        <v>916</v>
      </c>
      <c r="K711" s="31">
        <f t="shared" si="56"/>
        <v>73</v>
      </c>
    </row>
    <row r="712" spans="1:11" x14ac:dyDescent="0.25">
      <c r="A712" s="2">
        <v>711</v>
      </c>
      <c r="B712" s="19">
        <v>43895</v>
      </c>
      <c r="C712" s="15">
        <v>373</v>
      </c>
      <c r="D712" s="2" t="s">
        <v>57</v>
      </c>
      <c r="E712" s="2">
        <f t="shared" si="54"/>
        <v>4</v>
      </c>
      <c r="F712" s="2" t="s">
        <v>41</v>
      </c>
      <c r="G712" s="18">
        <f>'Concert Info'!$A$11-'Ticket Prices'!B712</f>
        <v>23</v>
      </c>
      <c r="H712" s="18">
        <f>IF(OR(F712='Concert Info'!$C$6, F712='Concert Info'!$C$13), 5, IF(OR(F712='Concert Info'!$C$2,F712='Concert Info'!$C$7), 1, IF(OR(F712='Concert Info'!$C$3, F712='Concert Info'!$C$10, F712='Concert Info'!$C$14), 2, IF(F712='Concert Info'!$C$8, 3, IF(OR(F712='Concert Info'!$C$4, F712='Concert Info'!$C$9), 4, IF(OR(F712='Concert Info'!$C$5, F712='Concert Info'!$C$11), 6, IF(F712='Concert Info'!$C$12, 7)))))))</f>
        <v>6</v>
      </c>
      <c r="I712" s="2">
        <v>8098</v>
      </c>
      <c r="J712" s="2">
        <f>IF('Ticket Prices'!F712='Concert Info'!$C$2,'Concert Info'!$J$2,IF('Ticket Prices'!F712='Concert Info'!$C$3,'Concert Info'!$J$3,IF('Ticket Prices'!F712='Concert Info'!$C$4,'Concert Info'!$J$4,IF('Ticket Prices'!F712='Concert Info'!$C$5,'Concert Info'!$J$5,IF('Ticket Prices'!F712='Concert Info'!$C$6,'Concert Info'!$J$6,IF('Ticket Prices'!F712='Concert Info'!$C$7,'Concert Info'!$J$7,IF('Ticket Prices'!F712='Concert Info'!$C$8,'Concert Info'!$J$8,IF('Ticket Prices'!F712='Concert Info'!$C$9,'Concert Info'!$J$9,IF('Ticket Prices'!F712='Concert Info'!$C$10,'Concert Info'!$J$10,IF('Ticket Prices'!F712='Concert Info'!$C$11,'Concert Info'!$J$11,IF('Ticket Prices'!F712='Concert Info'!$C$12,'Concert Info'!$J$12,IF('Ticket Prices'!F712='Concert Info'!$C$13,'Concert Info'!$J$13,IF('Ticket Prices'!F712='Concert Info'!$C$14,'Concert Info'!$J$14,0)))))))))))))</f>
        <v>916</v>
      </c>
      <c r="K712" s="31">
        <f t="shared" si="56"/>
        <v>53.5</v>
      </c>
    </row>
    <row r="713" spans="1:11" x14ac:dyDescent="0.25">
      <c r="A713" s="2">
        <v>712</v>
      </c>
      <c r="B713" s="19">
        <v>43895</v>
      </c>
      <c r="C713" s="15">
        <v>457</v>
      </c>
      <c r="D713" s="2" t="s">
        <v>58</v>
      </c>
      <c r="E713" s="2">
        <f t="shared" si="54"/>
        <v>3</v>
      </c>
      <c r="F713" s="2" t="s">
        <v>41</v>
      </c>
      <c r="G713" s="18">
        <f>'Concert Info'!$A$11-'Ticket Prices'!B713</f>
        <v>23</v>
      </c>
      <c r="H713" s="18">
        <f>IF(OR(F713='Concert Info'!$C$6, F713='Concert Info'!$C$13), 5, IF(OR(F713='Concert Info'!$C$2,F713='Concert Info'!$C$7), 1, IF(OR(F713='Concert Info'!$C$3, F713='Concert Info'!$C$10, F713='Concert Info'!$C$14), 2, IF(F713='Concert Info'!$C$8, 3, IF(OR(F713='Concert Info'!$C$4, F713='Concert Info'!$C$9), 4, IF(OR(F713='Concert Info'!$C$5, F713='Concert Info'!$C$11), 6, IF(F713='Concert Info'!$C$12, 7)))))))</f>
        <v>6</v>
      </c>
      <c r="I713" s="2">
        <v>8098</v>
      </c>
      <c r="J713" s="2">
        <f>IF('Ticket Prices'!F713='Concert Info'!$C$2,'Concert Info'!$J$2,IF('Ticket Prices'!F713='Concert Info'!$C$3,'Concert Info'!$J$3,IF('Ticket Prices'!F713='Concert Info'!$C$4,'Concert Info'!$J$4,IF('Ticket Prices'!F713='Concert Info'!$C$5,'Concert Info'!$J$5,IF('Ticket Prices'!F713='Concert Info'!$C$6,'Concert Info'!$J$6,IF('Ticket Prices'!F713='Concert Info'!$C$7,'Concert Info'!$J$7,IF('Ticket Prices'!F713='Concert Info'!$C$8,'Concert Info'!$J$8,IF('Ticket Prices'!F713='Concert Info'!$C$9,'Concert Info'!$J$9,IF('Ticket Prices'!F713='Concert Info'!$C$10,'Concert Info'!$J$10,IF('Ticket Prices'!F713='Concert Info'!$C$11,'Concert Info'!$J$11,IF('Ticket Prices'!F713='Concert Info'!$C$12,'Concert Info'!$J$12,IF('Ticket Prices'!F713='Concert Info'!$C$13,'Concert Info'!$J$13,IF('Ticket Prices'!F713='Concert Info'!$C$14,'Concert Info'!$J$14,0)))))))))))))</f>
        <v>916</v>
      </c>
      <c r="K713" s="31">
        <f t="shared" si="56"/>
        <v>53.5</v>
      </c>
    </row>
    <row r="714" spans="1:11" x14ac:dyDescent="0.25">
      <c r="A714" s="2">
        <v>713</v>
      </c>
      <c r="B714" s="19">
        <v>43895</v>
      </c>
      <c r="C714" s="15">
        <v>226</v>
      </c>
      <c r="D714" s="2" t="s">
        <v>60</v>
      </c>
      <c r="E714" s="2">
        <f t="shared" si="54"/>
        <v>2</v>
      </c>
      <c r="F714" s="2" t="s">
        <v>41</v>
      </c>
      <c r="G714" s="18">
        <f>'Concert Info'!$A$11-'Ticket Prices'!B714</f>
        <v>23</v>
      </c>
      <c r="H714" s="18">
        <f>IF(OR(F714='Concert Info'!$C$6, F714='Concert Info'!$C$13), 5, IF(OR(F714='Concert Info'!$C$2,F714='Concert Info'!$C$7), 1, IF(OR(F714='Concert Info'!$C$3, F714='Concert Info'!$C$10, F714='Concert Info'!$C$14), 2, IF(F714='Concert Info'!$C$8, 3, IF(OR(F714='Concert Info'!$C$4, F714='Concert Info'!$C$9), 4, IF(OR(F714='Concert Info'!$C$5, F714='Concert Info'!$C$11), 6, IF(F714='Concert Info'!$C$12, 7)))))))</f>
        <v>6</v>
      </c>
      <c r="I714" s="2">
        <v>8098</v>
      </c>
      <c r="J714" s="2">
        <f>IF('Ticket Prices'!F714='Concert Info'!$C$2,'Concert Info'!$J$2,IF('Ticket Prices'!F714='Concert Info'!$C$3,'Concert Info'!$J$3,IF('Ticket Prices'!F714='Concert Info'!$C$4,'Concert Info'!$J$4,IF('Ticket Prices'!F714='Concert Info'!$C$5,'Concert Info'!$J$5,IF('Ticket Prices'!F714='Concert Info'!$C$6,'Concert Info'!$J$6,IF('Ticket Prices'!F714='Concert Info'!$C$7,'Concert Info'!$J$7,IF('Ticket Prices'!F714='Concert Info'!$C$8,'Concert Info'!$J$8,IF('Ticket Prices'!F714='Concert Info'!$C$9,'Concert Info'!$J$9,IF('Ticket Prices'!F714='Concert Info'!$C$10,'Concert Info'!$J$10,IF('Ticket Prices'!F714='Concert Info'!$C$11,'Concert Info'!$J$11,IF('Ticket Prices'!F714='Concert Info'!$C$12,'Concert Info'!$J$12,IF('Ticket Prices'!F714='Concert Info'!$C$13,'Concert Info'!$J$13,IF('Ticket Prices'!F714='Concert Info'!$C$14,'Concert Info'!$J$14,0)))))))))))))</f>
        <v>916</v>
      </c>
      <c r="K714" s="31">
        <f t="shared" si="56"/>
        <v>34.4</v>
      </c>
    </row>
    <row r="715" spans="1:11" x14ac:dyDescent="0.25">
      <c r="A715" s="2">
        <v>714</v>
      </c>
      <c r="B715" s="19">
        <v>43895</v>
      </c>
      <c r="C715" s="15">
        <v>213</v>
      </c>
      <c r="D715" s="2" t="s">
        <v>59</v>
      </c>
      <c r="E715" s="2">
        <f t="shared" si="54"/>
        <v>1</v>
      </c>
      <c r="F715" s="2" t="s">
        <v>41</v>
      </c>
      <c r="G715" s="18">
        <f>'Concert Info'!$A$11-'Ticket Prices'!B715</f>
        <v>23</v>
      </c>
      <c r="H715" s="18">
        <f>IF(OR(F715='Concert Info'!$C$6, F715='Concert Info'!$C$13), 5, IF(OR(F715='Concert Info'!$C$2,F715='Concert Info'!$C$7), 1, IF(OR(F715='Concert Info'!$C$3, F715='Concert Info'!$C$10, F715='Concert Info'!$C$14), 2, IF(F715='Concert Info'!$C$8, 3, IF(OR(F715='Concert Info'!$C$4, F715='Concert Info'!$C$9), 4, IF(OR(F715='Concert Info'!$C$5, F715='Concert Info'!$C$11), 6, IF(F715='Concert Info'!$C$12, 7)))))))</f>
        <v>6</v>
      </c>
      <c r="I715" s="2">
        <v>8098</v>
      </c>
      <c r="J715" s="2">
        <f>IF('Ticket Prices'!F715='Concert Info'!$C$2,'Concert Info'!$J$2,IF('Ticket Prices'!F715='Concert Info'!$C$3,'Concert Info'!$J$3,IF('Ticket Prices'!F715='Concert Info'!$C$4,'Concert Info'!$J$4,IF('Ticket Prices'!F715='Concert Info'!$C$5,'Concert Info'!$J$5,IF('Ticket Prices'!F715='Concert Info'!$C$6,'Concert Info'!$J$6,IF('Ticket Prices'!F715='Concert Info'!$C$7,'Concert Info'!$J$7,IF('Ticket Prices'!F715='Concert Info'!$C$8,'Concert Info'!$J$8,IF('Ticket Prices'!F715='Concert Info'!$C$9,'Concert Info'!$J$9,IF('Ticket Prices'!F715='Concert Info'!$C$10,'Concert Info'!$J$10,IF('Ticket Prices'!F715='Concert Info'!$C$11,'Concert Info'!$J$11,IF('Ticket Prices'!F715='Concert Info'!$C$12,'Concert Info'!$J$12,IF('Ticket Prices'!F715='Concert Info'!$C$13,'Concert Info'!$J$13,IF('Ticket Prices'!F715='Concert Info'!$C$14,'Concert Info'!$J$14,0)))))))))))))</f>
        <v>916</v>
      </c>
      <c r="K715" s="31">
        <f t="shared" si="56"/>
        <v>34.4</v>
      </c>
    </row>
    <row r="716" spans="1:11" x14ac:dyDescent="0.25">
      <c r="A716" s="2">
        <v>715</v>
      </c>
      <c r="B716" s="19">
        <v>43895</v>
      </c>
      <c r="C716" s="15">
        <v>247</v>
      </c>
      <c r="D716" s="2" t="s">
        <v>52</v>
      </c>
      <c r="E716" s="2">
        <f t="shared" si="54"/>
        <v>10</v>
      </c>
      <c r="F716" s="2" t="s">
        <v>95</v>
      </c>
      <c r="G716" s="18">
        <f>'Concert Info'!$A$12-'Ticket Prices'!B716</f>
        <v>29</v>
      </c>
      <c r="H716" s="18">
        <f>IF(OR(F716='Concert Info'!$C$6, F716='Concert Info'!$C$13), 5, IF(OR(F716='Concert Info'!$C$2,F716='Concert Info'!$C$7), 1, IF(OR(F716='Concert Info'!$C$3, F716='Concert Info'!$C$10, F716='Concert Info'!$C$14), 2, IF(F716='Concert Info'!$C$8, 3, IF(OR(F716='Concert Info'!$C$4, F716='Concert Info'!$C$9), 4, IF(OR(F716='Concert Info'!$C$5, F716='Concert Info'!$C$11), 6, IF(F716='Concert Info'!$C$12, 7)))))))</f>
        <v>7</v>
      </c>
      <c r="I716" s="2">
        <v>2449</v>
      </c>
      <c r="J716" s="2">
        <f>IF('Ticket Prices'!F716='Concert Info'!$C$2,'Concert Info'!$J$2,IF('Ticket Prices'!F716='Concert Info'!$C$3,'Concert Info'!$J$3,IF('Ticket Prices'!F716='Concert Info'!$C$4,'Concert Info'!$J$4,IF('Ticket Prices'!F716='Concert Info'!$C$5,'Concert Info'!$J$5,IF('Ticket Prices'!F716='Concert Info'!$C$6,'Concert Info'!$J$6,IF('Ticket Prices'!F716='Concert Info'!$C$7,'Concert Info'!$J$7,IF('Ticket Prices'!F716='Concert Info'!$C$8,'Concert Info'!$J$8,IF('Ticket Prices'!F716='Concert Info'!$C$9,'Concert Info'!$J$9,IF('Ticket Prices'!F716='Concert Info'!$C$10,'Concert Info'!$J$10,IF('Ticket Prices'!F716='Concert Info'!$C$11,'Concert Info'!$J$11,IF('Ticket Prices'!F716='Concert Info'!$C$12,'Concert Info'!$J$12,IF('Ticket Prices'!F716='Concert Info'!$C$13,'Concert Info'!$J$13,IF('Ticket Prices'!F716='Concert Info'!$C$14,'Concert Info'!$J$14,0)))))))))))))</f>
        <v>2162</v>
      </c>
      <c r="K716" s="31">
        <v>149.5</v>
      </c>
    </row>
    <row r="717" spans="1:11" x14ac:dyDescent="0.25">
      <c r="A717" s="2">
        <v>716</v>
      </c>
      <c r="B717" s="19">
        <v>43895</v>
      </c>
      <c r="C717" s="15">
        <v>518</v>
      </c>
      <c r="D717" s="2" t="s">
        <v>55</v>
      </c>
      <c r="E717" s="2">
        <f t="shared" si="54"/>
        <v>8</v>
      </c>
      <c r="F717" s="2" t="s">
        <v>95</v>
      </c>
      <c r="G717" s="18">
        <f>'Concert Info'!$A$12-'Ticket Prices'!B717</f>
        <v>29</v>
      </c>
      <c r="H717" s="18">
        <f>IF(OR(F717='Concert Info'!$C$6, F717='Concert Info'!$C$13), 5, IF(OR(F717='Concert Info'!$C$2,F717='Concert Info'!$C$7), 1, IF(OR(F717='Concert Info'!$C$3, F717='Concert Info'!$C$10, F717='Concert Info'!$C$14), 2, IF(F717='Concert Info'!$C$8, 3, IF(OR(F717='Concert Info'!$C$4, F717='Concert Info'!$C$9), 4, IF(OR(F717='Concert Info'!$C$5, F717='Concert Info'!$C$11), 6, IF(F717='Concert Info'!$C$12, 7)))))))</f>
        <v>7</v>
      </c>
      <c r="I717" s="2">
        <v>2449</v>
      </c>
      <c r="J717" s="2">
        <f>IF('Ticket Prices'!F717='Concert Info'!$C$2,'Concert Info'!$J$2,IF('Ticket Prices'!F717='Concert Info'!$C$3,'Concert Info'!$J$3,IF('Ticket Prices'!F717='Concert Info'!$C$4,'Concert Info'!$J$4,IF('Ticket Prices'!F717='Concert Info'!$C$5,'Concert Info'!$J$5,IF('Ticket Prices'!F717='Concert Info'!$C$6,'Concert Info'!$J$6,IF('Ticket Prices'!F717='Concert Info'!$C$7,'Concert Info'!$J$7,IF('Ticket Prices'!F717='Concert Info'!$C$8,'Concert Info'!$J$8,IF('Ticket Prices'!F717='Concert Info'!$C$9,'Concert Info'!$J$9,IF('Ticket Prices'!F717='Concert Info'!$C$10,'Concert Info'!$J$10,IF('Ticket Prices'!F717='Concert Info'!$C$11,'Concert Info'!$J$11,IF('Ticket Prices'!F717='Concert Info'!$C$12,'Concert Info'!$J$12,IF('Ticket Prices'!F717='Concert Info'!$C$13,'Concert Info'!$J$13,IF('Ticket Prices'!F717='Concert Info'!$C$14,'Concert Info'!$J$14,0)))))))))))))</f>
        <v>2162</v>
      </c>
      <c r="K717" s="31">
        <v>149.5</v>
      </c>
    </row>
    <row r="718" spans="1:11" x14ac:dyDescent="0.25">
      <c r="A718" s="2">
        <v>717</v>
      </c>
      <c r="B718" s="19">
        <v>43895</v>
      </c>
      <c r="C718" s="15">
        <v>311</v>
      </c>
      <c r="D718" s="2" t="s">
        <v>56</v>
      </c>
      <c r="E718" s="2">
        <f t="shared" si="54"/>
        <v>6</v>
      </c>
      <c r="F718" s="2" t="s">
        <v>95</v>
      </c>
      <c r="G718" s="18">
        <f>'Concert Info'!$A$12-'Ticket Prices'!B718</f>
        <v>29</v>
      </c>
      <c r="H718" s="18">
        <f>IF(OR(F718='Concert Info'!$C$6, F718='Concert Info'!$C$13), 5, IF(OR(F718='Concert Info'!$C$2,F718='Concert Info'!$C$7), 1, IF(OR(F718='Concert Info'!$C$3, F718='Concert Info'!$C$10, F718='Concert Info'!$C$14), 2, IF(F718='Concert Info'!$C$8, 3, IF(OR(F718='Concert Info'!$C$4, F718='Concert Info'!$C$9), 4, IF(OR(F718='Concert Info'!$C$5, F718='Concert Info'!$C$11), 6, IF(F718='Concert Info'!$C$12, 7)))))))</f>
        <v>7</v>
      </c>
      <c r="I718" s="2">
        <v>2449</v>
      </c>
      <c r="J718" s="2">
        <f>IF('Ticket Prices'!F718='Concert Info'!$C$2,'Concert Info'!$J$2,IF('Ticket Prices'!F718='Concert Info'!$C$3,'Concert Info'!$J$3,IF('Ticket Prices'!F718='Concert Info'!$C$4,'Concert Info'!$J$4,IF('Ticket Prices'!F718='Concert Info'!$C$5,'Concert Info'!$J$5,IF('Ticket Prices'!F718='Concert Info'!$C$6,'Concert Info'!$J$6,IF('Ticket Prices'!F718='Concert Info'!$C$7,'Concert Info'!$J$7,IF('Ticket Prices'!F718='Concert Info'!$C$8,'Concert Info'!$J$8,IF('Ticket Prices'!F718='Concert Info'!$C$9,'Concert Info'!$J$9,IF('Ticket Prices'!F718='Concert Info'!$C$10,'Concert Info'!$J$10,IF('Ticket Prices'!F718='Concert Info'!$C$11,'Concert Info'!$J$11,IF('Ticket Prices'!F718='Concert Info'!$C$12,'Concert Info'!$J$12,IF('Ticket Prices'!F718='Concert Info'!$C$13,'Concert Info'!$J$13,IF('Ticket Prices'!F718='Concert Info'!$C$14,'Concert Info'!$J$14,0)))))))))))))</f>
        <v>2162</v>
      </c>
      <c r="K718" s="31">
        <v>149.5</v>
      </c>
    </row>
    <row r="719" spans="1:11" x14ac:dyDescent="0.25">
      <c r="A719" s="2">
        <v>718</v>
      </c>
      <c r="B719" s="19">
        <v>43895</v>
      </c>
      <c r="C719" s="15">
        <v>216</v>
      </c>
      <c r="D719" s="2" t="s">
        <v>57</v>
      </c>
      <c r="E719" s="2">
        <f t="shared" si="54"/>
        <v>4</v>
      </c>
      <c r="F719" s="2" t="s">
        <v>95</v>
      </c>
      <c r="G719" s="18">
        <f>'Concert Info'!$A$12-'Ticket Prices'!B719</f>
        <v>29</v>
      </c>
      <c r="H719" s="18">
        <f>IF(OR(F719='Concert Info'!$C$6, F719='Concert Info'!$C$13), 5, IF(OR(F719='Concert Info'!$C$2,F719='Concert Info'!$C$7), 1, IF(OR(F719='Concert Info'!$C$3, F719='Concert Info'!$C$10, F719='Concert Info'!$C$14), 2, IF(F719='Concert Info'!$C$8, 3, IF(OR(F719='Concert Info'!$C$4, F719='Concert Info'!$C$9), 4, IF(OR(F719='Concert Info'!$C$5, F719='Concert Info'!$C$11), 6, IF(F719='Concert Info'!$C$12, 7)))))))</f>
        <v>7</v>
      </c>
      <c r="I719" s="2">
        <v>2449</v>
      </c>
      <c r="J719" s="2">
        <f>IF('Ticket Prices'!F719='Concert Info'!$C$2,'Concert Info'!$J$2,IF('Ticket Prices'!F719='Concert Info'!$C$3,'Concert Info'!$J$3,IF('Ticket Prices'!F719='Concert Info'!$C$4,'Concert Info'!$J$4,IF('Ticket Prices'!F719='Concert Info'!$C$5,'Concert Info'!$J$5,IF('Ticket Prices'!F719='Concert Info'!$C$6,'Concert Info'!$J$6,IF('Ticket Prices'!F719='Concert Info'!$C$7,'Concert Info'!$J$7,IF('Ticket Prices'!F719='Concert Info'!$C$8,'Concert Info'!$J$8,IF('Ticket Prices'!F719='Concert Info'!$C$9,'Concert Info'!$J$9,IF('Ticket Prices'!F719='Concert Info'!$C$10,'Concert Info'!$J$10,IF('Ticket Prices'!F719='Concert Info'!$C$11,'Concert Info'!$J$11,IF('Ticket Prices'!F719='Concert Info'!$C$12,'Concert Info'!$J$12,IF('Ticket Prices'!F719='Concert Info'!$C$13,'Concert Info'!$J$13,IF('Ticket Prices'!F719='Concert Info'!$C$14,'Concert Info'!$J$14,0)))))))))))))</f>
        <v>2162</v>
      </c>
      <c r="K719" s="31">
        <v>59.5</v>
      </c>
    </row>
    <row r="720" spans="1:11" x14ac:dyDescent="0.25">
      <c r="A720" s="2">
        <v>719</v>
      </c>
      <c r="B720" s="19">
        <v>43895</v>
      </c>
      <c r="C720" s="15">
        <v>226</v>
      </c>
      <c r="D720" s="2" t="s">
        <v>58</v>
      </c>
      <c r="E720" s="2">
        <f t="shared" si="54"/>
        <v>3</v>
      </c>
      <c r="F720" s="2" t="s">
        <v>95</v>
      </c>
      <c r="G720" s="18">
        <f>'Concert Info'!$A$12-'Ticket Prices'!B720</f>
        <v>29</v>
      </c>
      <c r="H720" s="18">
        <f>IF(OR(F720='Concert Info'!$C$6, F720='Concert Info'!$C$13), 5, IF(OR(F720='Concert Info'!$C$2,F720='Concert Info'!$C$7), 1, IF(OR(F720='Concert Info'!$C$3, F720='Concert Info'!$C$10, F720='Concert Info'!$C$14), 2, IF(F720='Concert Info'!$C$8, 3, IF(OR(F720='Concert Info'!$C$4, F720='Concert Info'!$C$9), 4, IF(OR(F720='Concert Info'!$C$5, F720='Concert Info'!$C$11), 6, IF(F720='Concert Info'!$C$12, 7)))))))</f>
        <v>7</v>
      </c>
      <c r="I720" s="2">
        <v>2449</v>
      </c>
      <c r="J720" s="2">
        <f>IF('Ticket Prices'!F720='Concert Info'!$C$2,'Concert Info'!$J$2,IF('Ticket Prices'!F720='Concert Info'!$C$3,'Concert Info'!$J$3,IF('Ticket Prices'!F720='Concert Info'!$C$4,'Concert Info'!$J$4,IF('Ticket Prices'!F720='Concert Info'!$C$5,'Concert Info'!$J$5,IF('Ticket Prices'!F720='Concert Info'!$C$6,'Concert Info'!$J$6,IF('Ticket Prices'!F720='Concert Info'!$C$7,'Concert Info'!$J$7,IF('Ticket Prices'!F720='Concert Info'!$C$8,'Concert Info'!$J$8,IF('Ticket Prices'!F720='Concert Info'!$C$9,'Concert Info'!$J$9,IF('Ticket Prices'!F720='Concert Info'!$C$10,'Concert Info'!$J$10,IF('Ticket Prices'!F720='Concert Info'!$C$11,'Concert Info'!$J$11,IF('Ticket Prices'!F720='Concert Info'!$C$12,'Concert Info'!$J$12,IF('Ticket Prices'!F720='Concert Info'!$C$13,'Concert Info'!$J$13,IF('Ticket Prices'!F720='Concert Info'!$C$14,'Concert Info'!$J$14,0)))))))))))))</f>
        <v>2162</v>
      </c>
      <c r="K720" s="31">
        <v>39.5</v>
      </c>
    </row>
    <row r="721" spans="1:11" x14ac:dyDescent="0.25">
      <c r="A721" s="2">
        <v>720</v>
      </c>
      <c r="B721" s="19">
        <v>43895</v>
      </c>
      <c r="C721" s="15">
        <v>272</v>
      </c>
      <c r="D721" s="2" t="s">
        <v>52</v>
      </c>
      <c r="E721" s="2">
        <f t="shared" si="54"/>
        <v>10</v>
      </c>
      <c r="F721" s="2" t="s">
        <v>96</v>
      </c>
      <c r="G721" s="18">
        <f>'Concert Info'!$A$13-'Ticket Prices'!B721</f>
        <v>30</v>
      </c>
      <c r="H721" s="18">
        <f>IF(OR(F721='Concert Info'!$C$6, F721='Concert Info'!$C$13), 5, IF(OR(F721='Concert Info'!$C$2,F721='Concert Info'!$C$7), 1, IF(OR(F721='Concert Info'!$C$3, F721='Concert Info'!$C$10, F721='Concert Info'!$C$14), 2, IF(F721='Concert Info'!$C$8, 3, IF(OR(F721='Concert Info'!$C$4, F721='Concert Info'!$C$9), 4, IF(OR(F721='Concert Info'!$C$5, F721='Concert Info'!$C$11), 6, IF(F721='Concert Info'!$C$12, 7)))))))</f>
        <v>5</v>
      </c>
      <c r="I721" s="2">
        <v>2652</v>
      </c>
      <c r="J721" s="2">
        <f>IF('Ticket Prices'!F721='Concert Info'!$C$2,'Concert Info'!$J$2,IF('Ticket Prices'!F721='Concert Info'!$C$3,'Concert Info'!$J$3,IF('Ticket Prices'!F721='Concert Info'!$C$4,'Concert Info'!$J$4,IF('Ticket Prices'!F721='Concert Info'!$C$5,'Concert Info'!$J$5,IF('Ticket Prices'!F721='Concert Info'!$C$6,'Concert Info'!$J$6,IF('Ticket Prices'!F721='Concert Info'!$C$7,'Concert Info'!$J$7,IF('Ticket Prices'!F721='Concert Info'!$C$8,'Concert Info'!$J$8,IF('Ticket Prices'!F721='Concert Info'!$C$9,'Concert Info'!$J$9,IF('Ticket Prices'!F721='Concert Info'!$C$10,'Concert Info'!$J$10,IF('Ticket Prices'!F721='Concert Info'!$C$11,'Concert Info'!$J$11,IF('Ticket Prices'!F721='Concert Info'!$C$12,'Concert Info'!$J$12,IF('Ticket Prices'!F721='Concert Info'!$C$13,'Concert Info'!$J$13,IF('Ticket Prices'!F721='Concert Info'!$C$14,'Concert Info'!$J$14,0)))))))))))))</f>
        <v>2162</v>
      </c>
      <c r="K721" s="31">
        <v>149.5</v>
      </c>
    </row>
    <row r="722" spans="1:11" x14ac:dyDescent="0.25">
      <c r="A722" s="2">
        <v>721</v>
      </c>
      <c r="B722" s="19">
        <v>43895</v>
      </c>
      <c r="C722" s="15">
        <v>524</v>
      </c>
      <c r="D722" s="2" t="s">
        <v>55</v>
      </c>
      <c r="E722" s="2">
        <f t="shared" si="54"/>
        <v>8</v>
      </c>
      <c r="F722" s="2" t="s">
        <v>96</v>
      </c>
      <c r="G722" s="18">
        <f>'Concert Info'!$A$13-'Ticket Prices'!B722</f>
        <v>30</v>
      </c>
      <c r="H722" s="18">
        <f>IF(OR(F722='Concert Info'!$C$6, F722='Concert Info'!$C$13), 5, IF(OR(F722='Concert Info'!$C$2,F722='Concert Info'!$C$7), 1, IF(OR(F722='Concert Info'!$C$3, F722='Concert Info'!$C$10, F722='Concert Info'!$C$14), 2, IF(F722='Concert Info'!$C$8, 3, IF(OR(F722='Concert Info'!$C$4, F722='Concert Info'!$C$9), 4, IF(OR(F722='Concert Info'!$C$5, F722='Concert Info'!$C$11), 6, IF(F722='Concert Info'!$C$12, 7)))))))</f>
        <v>5</v>
      </c>
      <c r="I722" s="2">
        <v>2652</v>
      </c>
      <c r="J722" s="2">
        <f>IF('Ticket Prices'!F722='Concert Info'!$C$2,'Concert Info'!$J$2,IF('Ticket Prices'!F722='Concert Info'!$C$3,'Concert Info'!$J$3,IF('Ticket Prices'!F722='Concert Info'!$C$4,'Concert Info'!$J$4,IF('Ticket Prices'!F722='Concert Info'!$C$5,'Concert Info'!$J$5,IF('Ticket Prices'!F722='Concert Info'!$C$6,'Concert Info'!$J$6,IF('Ticket Prices'!F722='Concert Info'!$C$7,'Concert Info'!$J$7,IF('Ticket Prices'!F722='Concert Info'!$C$8,'Concert Info'!$J$8,IF('Ticket Prices'!F722='Concert Info'!$C$9,'Concert Info'!$J$9,IF('Ticket Prices'!F722='Concert Info'!$C$10,'Concert Info'!$J$10,IF('Ticket Prices'!F722='Concert Info'!$C$11,'Concert Info'!$J$11,IF('Ticket Prices'!F722='Concert Info'!$C$12,'Concert Info'!$J$12,IF('Ticket Prices'!F722='Concert Info'!$C$13,'Concert Info'!$J$13,IF('Ticket Prices'!F722='Concert Info'!$C$14,'Concert Info'!$J$14,0)))))))))))))</f>
        <v>2162</v>
      </c>
      <c r="K722" s="31">
        <v>149.5</v>
      </c>
    </row>
    <row r="723" spans="1:11" x14ac:dyDescent="0.25">
      <c r="A723" s="2">
        <v>722</v>
      </c>
      <c r="B723" s="19">
        <v>43895</v>
      </c>
      <c r="C723" s="15">
        <v>298</v>
      </c>
      <c r="D723" s="2" t="s">
        <v>56</v>
      </c>
      <c r="E723" s="2">
        <f t="shared" si="54"/>
        <v>6</v>
      </c>
      <c r="F723" s="2" t="s">
        <v>96</v>
      </c>
      <c r="G723" s="18">
        <f>'Concert Info'!$A$13-'Ticket Prices'!B723</f>
        <v>30</v>
      </c>
      <c r="H723" s="18">
        <f>IF(OR(F723='Concert Info'!$C$6, F723='Concert Info'!$C$13), 5, IF(OR(F723='Concert Info'!$C$2,F723='Concert Info'!$C$7), 1, IF(OR(F723='Concert Info'!$C$3, F723='Concert Info'!$C$10, F723='Concert Info'!$C$14), 2, IF(F723='Concert Info'!$C$8, 3, IF(OR(F723='Concert Info'!$C$4, F723='Concert Info'!$C$9), 4, IF(OR(F723='Concert Info'!$C$5, F723='Concert Info'!$C$11), 6, IF(F723='Concert Info'!$C$12, 7)))))))</f>
        <v>5</v>
      </c>
      <c r="I723" s="2">
        <v>2652</v>
      </c>
      <c r="J723" s="2">
        <f>IF('Ticket Prices'!F723='Concert Info'!$C$2,'Concert Info'!$J$2,IF('Ticket Prices'!F723='Concert Info'!$C$3,'Concert Info'!$J$3,IF('Ticket Prices'!F723='Concert Info'!$C$4,'Concert Info'!$J$4,IF('Ticket Prices'!F723='Concert Info'!$C$5,'Concert Info'!$J$5,IF('Ticket Prices'!F723='Concert Info'!$C$6,'Concert Info'!$J$6,IF('Ticket Prices'!F723='Concert Info'!$C$7,'Concert Info'!$J$7,IF('Ticket Prices'!F723='Concert Info'!$C$8,'Concert Info'!$J$8,IF('Ticket Prices'!F723='Concert Info'!$C$9,'Concert Info'!$J$9,IF('Ticket Prices'!F723='Concert Info'!$C$10,'Concert Info'!$J$10,IF('Ticket Prices'!F723='Concert Info'!$C$11,'Concert Info'!$J$11,IF('Ticket Prices'!F723='Concert Info'!$C$12,'Concert Info'!$J$12,IF('Ticket Prices'!F723='Concert Info'!$C$13,'Concert Info'!$J$13,IF('Ticket Prices'!F723='Concert Info'!$C$14,'Concert Info'!$J$14,0)))))))))))))</f>
        <v>2162</v>
      </c>
      <c r="K723" s="31">
        <v>149.5</v>
      </c>
    </row>
    <row r="724" spans="1:11" x14ac:dyDescent="0.25">
      <c r="A724" s="2">
        <v>723</v>
      </c>
      <c r="B724" s="19">
        <v>43895</v>
      </c>
      <c r="C724" s="15">
        <v>265</v>
      </c>
      <c r="D724" s="2" t="s">
        <v>57</v>
      </c>
      <c r="E724" s="2">
        <f t="shared" si="54"/>
        <v>4</v>
      </c>
      <c r="F724" s="2" t="s">
        <v>96</v>
      </c>
      <c r="G724" s="18">
        <f>'Concert Info'!$A$13-'Ticket Prices'!B724</f>
        <v>30</v>
      </c>
      <c r="H724" s="18">
        <f>IF(OR(F724='Concert Info'!$C$6, F724='Concert Info'!$C$13), 5, IF(OR(F724='Concert Info'!$C$2,F724='Concert Info'!$C$7), 1, IF(OR(F724='Concert Info'!$C$3, F724='Concert Info'!$C$10, F724='Concert Info'!$C$14), 2, IF(F724='Concert Info'!$C$8, 3, IF(OR(F724='Concert Info'!$C$4, F724='Concert Info'!$C$9), 4, IF(OR(F724='Concert Info'!$C$5, F724='Concert Info'!$C$11), 6, IF(F724='Concert Info'!$C$12, 7)))))))</f>
        <v>5</v>
      </c>
      <c r="I724" s="2">
        <v>2652</v>
      </c>
      <c r="J724" s="2">
        <f>IF('Ticket Prices'!F724='Concert Info'!$C$2,'Concert Info'!$J$2,IF('Ticket Prices'!F724='Concert Info'!$C$3,'Concert Info'!$J$3,IF('Ticket Prices'!F724='Concert Info'!$C$4,'Concert Info'!$J$4,IF('Ticket Prices'!F724='Concert Info'!$C$5,'Concert Info'!$J$5,IF('Ticket Prices'!F724='Concert Info'!$C$6,'Concert Info'!$J$6,IF('Ticket Prices'!F724='Concert Info'!$C$7,'Concert Info'!$J$7,IF('Ticket Prices'!F724='Concert Info'!$C$8,'Concert Info'!$J$8,IF('Ticket Prices'!F724='Concert Info'!$C$9,'Concert Info'!$J$9,IF('Ticket Prices'!F724='Concert Info'!$C$10,'Concert Info'!$J$10,IF('Ticket Prices'!F724='Concert Info'!$C$11,'Concert Info'!$J$11,IF('Ticket Prices'!F724='Concert Info'!$C$12,'Concert Info'!$J$12,IF('Ticket Prices'!F724='Concert Info'!$C$13,'Concert Info'!$J$13,IF('Ticket Prices'!F724='Concert Info'!$C$14,'Concert Info'!$J$14,0)))))))))))))</f>
        <v>2162</v>
      </c>
      <c r="K724" s="31">
        <v>59.5</v>
      </c>
    </row>
    <row r="725" spans="1:11" x14ac:dyDescent="0.25">
      <c r="A725" s="2">
        <v>724</v>
      </c>
      <c r="B725" s="19">
        <v>43895</v>
      </c>
      <c r="C725" s="15">
        <v>222</v>
      </c>
      <c r="D725" s="2" t="s">
        <v>58</v>
      </c>
      <c r="E725" s="2">
        <f t="shared" si="54"/>
        <v>3</v>
      </c>
      <c r="F725" s="2" t="s">
        <v>96</v>
      </c>
      <c r="G725" s="18">
        <f>'Concert Info'!$A$13-'Ticket Prices'!B725</f>
        <v>30</v>
      </c>
      <c r="H725" s="18">
        <f>IF(OR(F725='Concert Info'!$C$6, F725='Concert Info'!$C$13), 5, IF(OR(F725='Concert Info'!$C$2,F725='Concert Info'!$C$7), 1, IF(OR(F725='Concert Info'!$C$3, F725='Concert Info'!$C$10, F725='Concert Info'!$C$14), 2, IF(F725='Concert Info'!$C$8, 3, IF(OR(F725='Concert Info'!$C$4, F725='Concert Info'!$C$9), 4, IF(OR(F725='Concert Info'!$C$5, F725='Concert Info'!$C$11), 6, IF(F725='Concert Info'!$C$12, 7)))))))</f>
        <v>5</v>
      </c>
      <c r="I725" s="2">
        <v>2652</v>
      </c>
      <c r="J725" s="2">
        <f>IF('Ticket Prices'!F725='Concert Info'!$C$2,'Concert Info'!$J$2,IF('Ticket Prices'!F725='Concert Info'!$C$3,'Concert Info'!$J$3,IF('Ticket Prices'!F725='Concert Info'!$C$4,'Concert Info'!$J$4,IF('Ticket Prices'!F725='Concert Info'!$C$5,'Concert Info'!$J$5,IF('Ticket Prices'!F725='Concert Info'!$C$6,'Concert Info'!$J$6,IF('Ticket Prices'!F725='Concert Info'!$C$7,'Concert Info'!$J$7,IF('Ticket Prices'!F725='Concert Info'!$C$8,'Concert Info'!$J$8,IF('Ticket Prices'!F725='Concert Info'!$C$9,'Concert Info'!$J$9,IF('Ticket Prices'!F725='Concert Info'!$C$10,'Concert Info'!$J$10,IF('Ticket Prices'!F725='Concert Info'!$C$11,'Concert Info'!$J$11,IF('Ticket Prices'!F725='Concert Info'!$C$12,'Concert Info'!$J$12,IF('Ticket Prices'!F725='Concert Info'!$C$13,'Concert Info'!$J$13,IF('Ticket Prices'!F725='Concert Info'!$C$14,'Concert Info'!$J$14,0)))))))))))))</f>
        <v>2162</v>
      </c>
      <c r="K725" s="31">
        <v>39.5</v>
      </c>
    </row>
    <row r="726" spans="1:11" x14ac:dyDescent="0.25">
      <c r="A726" s="2">
        <v>725</v>
      </c>
      <c r="B726" s="19">
        <v>43895</v>
      </c>
      <c r="C726" s="15">
        <v>254</v>
      </c>
      <c r="D726" s="2" t="s">
        <v>52</v>
      </c>
      <c r="E726" s="2">
        <f t="shared" si="54"/>
        <v>10</v>
      </c>
      <c r="F726" s="2" t="s">
        <v>97</v>
      </c>
      <c r="G726" s="18">
        <f>'Concert Info'!$A$14-'Ticket Prices'!B726</f>
        <v>31</v>
      </c>
      <c r="H726" s="18">
        <f>IF(OR(F726='Concert Info'!$C$6, F726='Concert Info'!$C$13), 5, IF(OR(F726='Concert Info'!$C$2,F726='Concert Info'!$C$7), 1, IF(OR(F726='Concert Info'!$C$3, F726='Concert Info'!$C$10, F726='Concert Info'!$C$14), 2, IF(F726='Concert Info'!$C$8, 3, IF(OR(F726='Concert Info'!$C$4, F726='Concert Info'!$C$9), 4, IF(OR(F726='Concert Info'!$C$5, F726='Concert Info'!$C$11), 6, IF(F726='Concert Info'!$C$12, 7)))))))</f>
        <v>2</v>
      </c>
      <c r="I726" s="2">
        <v>2862</v>
      </c>
      <c r="J726" s="2">
        <f>IF('Ticket Prices'!F726='Concert Info'!$C$2,'Concert Info'!$J$2,IF('Ticket Prices'!F726='Concert Info'!$C$3,'Concert Info'!$J$3,IF('Ticket Prices'!F726='Concert Info'!$C$4,'Concert Info'!$J$4,IF('Ticket Prices'!F726='Concert Info'!$C$5,'Concert Info'!$J$5,IF('Ticket Prices'!F726='Concert Info'!$C$6,'Concert Info'!$J$6,IF('Ticket Prices'!F726='Concert Info'!$C$7,'Concert Info'!$J$7,IF('Ticket Prices'!F726='Concert Info'!$C$8,'Concert Info'!$J$8,IF('Ticket Prices'!F726='Concert Info'!$C$9,'Concert Info'!$J$9,IF('Ticket Prices'!F726='Concert Info'!$C$10,'Concert Info'!$J$10,IF('Ticket Prices'!F726='Concert Info'!$C$11,'Concert Info'!$J$11,IF('Ticket Prices'!F726='Concert Info'!$C$12,'Concert Info'!$J$12,IF('Ticket Prices'!F726='Concert Info'!$C$13,'Concert Info'!$J$13,IF('Ticket Prices'!F726='Concert Info'!$C$14,'Concert Info'!$J$14,0)))))))))))))</f>
        <v>2162</v>
      </c>
      <c r="K726" s="31">
        <v>149.5</v>
      </c>
    </row>
    <row r="727" spans="1:11" x14ac:dyDescent="0.25">
      <c r="A727" s="2">
        <v>726</v>
      </c>
      <c r="B727" s="19">
        <v>43895</v>
      </c>
      <c r="C727" s="15">
        <v>545</v>
      </c>
      <c r="D727" s="2" t="s">
        <v>55</v>
      </c>
      <c r="E727" s="2">
        <f t="shared" si="54"/>
        <v>8</v>
      </c>
      <c r="F727" s="2" t="s">
        <v>97</v>
      </c>
      <c r="G727" s="18">
        <f>'Concert Info'!$A$14-'Ticket Prices'!B727</f>
        <v>31</v>
      </c>
      <c r="H727" s="18">
        <f>IF(OR(F727='Concert Info'!$C$6, F727='Concert Info'!$C$13), 5, IF(OR(F727='Concert Info'!$C$2,F727='Concert Info'!$C$7), 1, IF(OR(F727='Concert Info'!$C$3, F727='Concert Info'!$C$10, F727='Concert Info'!$C$14), 2, IF(F727='Concert Info'!$C$8, 3, IF(OR(F727='Concert Info'!$C$4, F727='Concert Info'!$C$9), 4, IF(OR(F727='Concert Info'!$C$5, F727='Concert Info'!$C$11), 6, IF(F727='Concert Info'!$C$12, 7)))))))</f>
        <v>2</v>
      </c>
      <c r="I727" s="2">
        <v>2862</v>
      </c>
      <c r="J727" s="2">
        <f>IF('Ticket Prices'!F727='Concert Info'!$C$2,'Concert Info'!$J$2,IF('Ticket Prices'!F727='Concert Info'!$C$3,'Concert Info'!$J$3,IF('Ticket Prices'!F727='Concert Info'!$C$4,'Concert Info'!$J$4,IF('Ticket Prices'!F727='Concert Info'!$C$5,'Concert Info'!$J$5,IF('Ticket Prices'!F727='Concert Info'!$C$6,'Concert Info'!$J$6,IF('Ticket Prices'!F727='Concert Info'!$C$7,'Concert Info'!$J$7,IF('Ticket Prices'!F727='Concert Info'!$C$8,'Concert Info'!$J$8,IF('Ticket Prices'!F727='Concert Info'!$C$9,'Concert Info'!$J$9,IF('Ticket Prices'!F727='Concert Info'!$C$10,'Concert Info'!$J$10,IF('Ticket Prices'!F727='Concert Info'!$C$11,'Concert Info'!$J$11,IF('Ticket Prices'!F727='Concert Info'!$C$12,'Concert Info'!$J$12,IF('Ticket Prices'!F727='Concert Info'!$C$13,'Concert Info'!$J$13,IF('Ticket Prices'!F727='Concert Info'!$C$14,'Concert Info'!$J$14,0)))))))))))))</f>
        <v>2162</v>
      </c>
      <c r="K727" s="31">
        <v>149.5</v>
      </c>
    </row>
    <row r="728" spans="1:11" x14ac:dyDescent="0.25">
      <c r="A728" s="2">
        <v>727</v>
      </c>
      <c r="B728" s="19">
        <v>43895</v>
      </c>
      <c r="C728" s="15">
        <v>341</v>
      </c>
      <c r="D728" s="2" t="s">
        <v>56</v>
      </c>
      <c r="E728" s="2">
        <f t="shared" si="54"/>
        <v>6</v>
      </c>
      <c r="F728" s="2" t="s">
        <v>97</v>
      </c>
      <c r="G728" s="18">
        <f>'Concert Info'!$A$14-'Ticket Prices'!B728</f>
        <v>31</v>
      </c>
      <c r="H728" s="18">
        <f>IF(OR(F728='Concert Info'!$C$6, F728='Concert Info'!$C$13), 5, IF(OR(F728='Concert Info'!$C$2,F728='Concert Info'!$C$7), 1, IF(OR(F728='Concert Info'!$C$3, F728='Concert Info'!$C$10, F728='Concert Info'!$C$14), 2, IF(F728='Concert Info'!$C$8, 3, IF(OR(F728='Concert Info'!$C$4, F728='Concert Info'!$C$9), 4, IF(OR(F728='Concert Info'!$C$5, F728='Concert Info'!$C$11), 6, IF(F728='Concert Info'!$C$12, 7)))))))</f>
        <v>2</v>
      </c>
      <c r="I728" s="2">
        <v>2862</v>
      </c>
      <c r="J728" s="2">
        <f>IF('Ticket Prices'!F728='Concert Info'!$C$2,'Concert Info'!$J$2,IF('Ticket Prices'!F728='Concert Info'!$C$3,'Concert Info'!$J$3,IF('Ticket Prices'!F728='Concert Info'!$C$4,'Concert Info'!$J$4,IF('Ticket Prices'!F728='Concert Info'!$C$5,'Concert Info'!$J$5,IF('Ticket Prices'!F728='Concert Info'!$C$6,'Concert Info'!$J$6,IF('Ticket Prices'!F728='Concert Info'!$C$7,'Concert Info'!$J$7,IF('Ticket Prices'!F728='Concert Info'!$C$8,'Concert Info'!$J$8,IF('Ticket Prices'!F728='Concert Info'!$C$9,'Concert Info'!$J$9,IF('Ticket Prices'!F728='Concert Info'!$C$10,'Concert Info'!$J$10,IF('Ticket Prices'!F728='Concert Info'!$C$11,'Concert Info'!$J$11,IF('Ticket Prices'!F728='Concert Info'!$C$12,'Concert Info'!$J$12,IF('Ticket Prices'!F728='Concert Info'!$C$13,'Concert Info'!$J$13,IF('Ticket Prices'!F728='Concert Info'!$C$14,'Concert Info'!$J$14,0)))))))))))))</f>
        <v>2162</v>
      </c>
      <c r="K728" s="31">
        <v>149.5</v>
      </c>
    </row>
    <row r="729" spans="1:11" x14ac:dyDescent="0.25">
      <c r="A729" s="2">
        <v>728</v>
      </c>
      <c r="B729" s="19">
        <v>43895</v>
      </c>
      <c r="C729" s="15">
        <v>226</v>
      </c>
      <c r="D729" s="2" t="s">
        <v>57</v>
      </c>
      <c r="E729" s="2">
        <f t="shared" si="54"/>
        <v>4</v>
      </c>
      <c r="F729" s="2" t="s">
        <v>97</v>
      </c>
      <c r="G729" s="18">
        <f>'Concert Info'!$A$14-'Ticket Prices'!B729</f>
        <v>31</v>
      </c>
      <c r="H729" s="18">
        <f>IF(OR(F729='Concert Info'!$C$6, F729='Concert Info'!$C$13), 5, IF(OR(F729='Concert Info'!$C$2,F729='Concert Info'!$C$7), 1, IF(OR(F729='Concert Info'!$C$3, F729='Concert Info'!$C$10, F729='Concert Info'!$C$14), 2, IF(F729='Concert Info'!$C$8, 3, IF(OR(F729='Concert Info'!$C$4, F729='Concert Info'!$C$9), 4, IF(OR(F729='Concert Info'!$C$5, F729='Concert Info'!$C$11), 6, IF(F729='Concert Info'!$C$12, 7)))))))</f>
        <v>2</v>
      </c>
      <c r="I729" s="2">
        <v>2862</v>
      </c>
      <c r="J729" s="2">
        <f>IF('Ticket Prices'!F729='Concert Info'!$C$2,'Concert Info'!$J$2,IF('Ticket Prices'!F729='Concert Info'!$C$3,'Concert Info'!$J$3,IF('Ticket Prices'!F729='Concert Info'!$C$4,'Concert Info'!$J$4,IF('Ticket Prices'!F729='Concert Info'!$C$5,'Concert Info'!$J$5,IF('Ticket Prices'!F729='Concert Info'!$C$6,'Concert Info'!$J$6,IF('Ticket Prices'!F729='Concert Info'!$C$7,'Concert Info'!$J$7,IF('Ticket Prices'!F729='Concert Info'!$C$8,'Concert Info'!$J$8,IF('Ticket Prices'!F729='Concert Info'!$C$9,'Concert Info'!$J$9,IF('Ticket Prices'!F729='Concert Info'!$C$10,'Concert Info'!$J$10,IF('Ticket Prices'!F729='Concert Info'!$C$11,'Concert Info'!$J$11,IF('Ticket Prices'!F729='Concert Info'!$C$12,'Concert Info'!$J$12,IF('Ticket Prices'!F729='Concert Info'!$C$13,'Concert Info'!$J$13,IF('Ticket Prices'!F729='Concert Info'!$C$14,'Concert Info'!$J$14,0)))))))))))))</f>
        <v>2162</v>
      </c>
      <c r="K729" s="31">
        <v>59.5</v>
      </c>
    </row>
    <row r="730" spans="1:11" x14ac:dyDescent="0.25">
      <c r="A730" s="2">
        <v>729</v>
      </c>
      <c r="B730" s="19">
        <v>43895</v>
      </c>
      <c r="C730" s="15">
        <v>226</v>
      </c>
      <c r="D730" s="2" t="s">
        <v>58</v>
      </c>
      <c r="E730" s="2">
        <f t="shared" si="54"/>
        <v>3</v>
      </c>
      <c r="F730" s="2" t="s">
        <v>97</v>
      </c>
      <c r="G730" s="18">
        <f>'Concert Info'!$A$14-'Ticket Prices'!B730</f>
        <v>31</v>
      </c>
      <c r="H730" s="18">
        <f>IF(OR(F730='Concert Info'!$C$6, F730='Concert Info'!$C$13), 5, IF(OR(F730='Concert Info'!$C$2,F730='Concert Info'!$C$7), 1, IF(OR(F730='Concert Info'!$C$3, F730='Concert Info'!$C$10, F730='Concert Info'!$C$14), 2, IF(F730='Concert Info'!$C$8, 3, IF(OR(F730='Concert Info'!$C$4, F730='Concert Info'!$C$9), 4, IF(OR(F730='Concert Info'!$C$5, F730='Concert Info'!$C$11), 6, IF(F730='Concert Info'!$C$12, 7)))))))</f>
        <v>2</v>
      </c>
      <c r="I730" s="2">
        <v>2862</v>
      </c>
      <c r="J730" s="2">
        <f>IF('Ticket Prices'!F730='Concert Info'!$C$2,'Concert Info'!$J$2,IF('Ticket Prices'!F730='Concert Info'!$C$3,'Concert Info'!$J$3,IF('Ticket Prices'!F730='Concert Info'!$C$4,'Concert Info'!$J$4,IF('Ticket Prices'!F730='Concert Info'!$C$5,'Concert Info'!$J$5,IF('Ticket Prices'!F730='Concert Info'!$C$6,'Concert Info'!$J$6,IF('Ticket Prices'!F730='Concert Info'!$C$7,'Concert Info'!$J$7,IF('Ticket Prices'!F730='Concert Info'!$C$8,'Concert Info'!$J$8,IF('Ticket Prices'!F730='Concert Info'!$C$9,'Concert Info'!$J$9,IF('Ticket Prices'!F730='Concert Info'!$C$10,'Concert Info'!$J$10,IF('Ticket Prices'!F730='Concert Info'!$C$11,'Concert Info'!$J$11,IF('Ticket Prices'!F730='Concert Info'!$C$12,'Concert Info'!$J$12,IF('Ticket Prices'!F730='Concert Info'!$C$13,'Concert Info'!$J$13,IF('Ticket Prices'!F730='Concert Info'!$C$14,'Concert Info'!$J$14,0)))))))))))))</f>
        <v>2162</v>
      </c>
      <c r="K730" s="31">
        <v>39.5</v>
      </c>
    </row>
    <row r="731" spans="1:11" x14ac:dyDescent="0.25">
      <c r="A731" s="2">
        <v>730</v>
      </c>
      <c r="B731" s="19">
        <v>43896</v>
      </c>
      <c r="C731" s="15">
        <v>271</v>
      </c>
      <c r="D731" s="2" t="s">
        <v>52</v>
      </c>
      <c r="E731" s="2">
        <f t="shared" si="54"/>
        <v>10</v>
      </c>
      <c r="F731" s="2" t="s">
        <v>9</v>
      </c>
      <c r="G731" s="18">
        <f>'Concert Info'!$A$2-'Ticket Prices'!B731</f>
        <v>3</v>
      </c>
      <c r="H731" s="18">
        <f>IF(OR(F731='Concert Info'!$C$6, F731='Concert Info'!$C$13), 5, IF(OR(F731='Concert Info'!$C$2,F731='Concert Info'!$C$7), 1, IF(OR(F731='Concert Info'!$C$3, F731='Concert Info'!$C$10, F731='Concert Info'!$C$14), 2, IF(F731='Concert Info'!$C$8, 3, IF(OR(F731='Concert Info'!$C$4, F731='Concert Info'!$C$9), 4, IF(OR(F731='Concert Info'!$C$5, F731='Concert Info'!$C$11), 6, IF(F731='Concert Info'!$C$12, 7)))))))</f>
        <v>1</v>
      </c>
      <c r="I731" s="2">
        <v>6392</v>
      </c>
      <c r="J731" s="2">
        <f>IF('Ticket Prices'!F731='Concert Info'!$C$2,'Concert Info'!$J$2,IF('Ticket Prices'!F731='Concert Info'!$C$3,'Concert Info'!$J$3,IF('Ticket Prices'!F731='Concert Info'!$C$4,'Concert Info'!$J$4,IF('Ticket Prices'!F731='Concert Info'!$C$5,'Concert Info'!$J$5,IF('Ticket Prices'!F731='Concert Info'!$C$6,'Concert Info'!$J$6,IF('Ticket Prices'!F731='Concert Info'!$C$7,'Concert Info'!$J$7,IF('Ticket Prices'!F731='Concert Info'!$C$8,'Concert Info'!$J$8,IF('Ticket Prices'!F731='Concert Info'!$C$9,'Concert Info'!$J$9,IF('Ticket Prices'!F731='Concert Info'!$C$10,'Concert Info'!$J$10,IF('Ticket Prices'!F731='Concert Info'!$C$11,'Concert Info'!$J$11,IF('Ticket Prices'!F731='Concert Info'!$C$12,'Concert Info'!$J$12,IF('Ticket Prices'!F731='Concert Info'!$C$13,'Concert Info'!$J$13,IF('Ticket Prices'!F731='Concert Info'!$C$14,'Concert Info'!$J$14,0)))))))))))))</f>
        <v>1428</v>
      </c>
      <c r="K731" s="31">
        <f t="shared" ref="K731:K735" si="57">IF(OR(D731="Pit", D731 = "Floor", D731 = "100A"), 145.5, IF(OR(D731="100B", D731="300A"), 95.5, 65.5))</f>
        <v>145.5</v>
      </c>
    </row>
    <row r="732" spans="1:11" x14ac:dyDescent="0.25">
      <c r="A732" s="2">
        <v>731</v>
      </c>
      <c r="B732" s="19">
        <v>43896</v>
      </c>
      <c r="C732" s="15">
        <v>183</v>
      </c>
      <c r="D732" s="2" t="s">
        <v>55</v>
      </c>
      <c r="E732" s="2">
        <f t="shared" si="54"/>
        <v>8</v>
      </c>
      <c r="F732" s="2" t="s">
        <v>9</v>
      </c>
      <c r="G732" s="18">
        <f>'Concert Info'!$A$2-'Ticket Prices'!B732</f>
        <v>3</v>
      </c>
      <c r="H732" s="18">
        <f>IF(OR(F732='Concert Info'!$C$6, F732='Concert Info'!$C$13), 5, IF(OR(F732='Concert Info'!$C$2,F732='Concert Info'!$C$7), 1, IF(OR(F732='Concert Info'!$C$3, F732='Concert Info'!$C$10, F732='Concert Info'!$C$14), 2, IF(F732='Concert Info'!$C$8, 3, IF(OR(F732='Concert Info'!$C$4, F732='Concert Info'!$C$9), 4, IF(OR(F732='Concert Info'!$C$5, F732='Concert Info'!$C$11), 6, IF(F732='Concert Info'!$C$12, 7)))))))</f>
        <v>1</v>
      </c>
      <c r="I732" s="2">
        <v>6392</v>
      </c>
      <c r="J732" s="2">
        <f>IF('Ticket Prices'!F732='Concert Info'!$C$2,'Concert Info'!$J$2,IF('Ticket Prices'!F732='Concert Info'!$C$3,'Concert Info'!$J$3,IF('Ticket Prices'!F732='Concert Info'!$C$4,'Concert Info'!$J$4,IF('Ticket Prices'!F732='Concert Info'!$C$5,'Concert Info'!$J$5,IF('Ticket Prices'!F732='Concert Info'!$C$6,'Concert Info'!$J$6,IF('Ticket Prices'!F732='Concert Info'!$C$7,'Concert Info'!$J$7,IF('Ticket Prices'!F732='Concert Info'!$C$8,'Concert Info'!$J$8,IF('Ticket Prices'!F732='Concert Info'!$C$9,'Concert Info'!$J$9,IF('Ticket Prices'!F732='Concert Info'!$C$10,'Concert Info'!$J$10,IF('Ticket Prices'!F732='Concert Info'!$C$11,'Concert Info'!$J$11,IF('Ticket Prices'!F732='Concert Info'!$C$12,'Concert Info'!$J$12,IF('Ticket Prices'!F732='Concert Info'!$C$13,'Concert Info'!$J$13,IF('Ticket Prices'!F732='Concert Info'!$C$14,'Concert Info'!$J$14,0)))))))))))))</f>
        <v>1428</v>
      </c>
      <c r="K732" s="31">
        <f t="shared" si="57"/>
        <v>145.5</v>
      </c>
    </row>
    <row r="733" spans="1:11" x14ac:dyDescent="0.25">
      <c r="A733" s="2">
        <v>732</v>
      </c>
      <c r="B733" s="19">
        <v>43896</v>
      </c>
      <c r="C733" s="15">
        <v>567</v>
      </c>
      <c r="D733" s="2" t="s">
        <v>56</v>
      </c>
      <c r="E733" s="2">
        <f t="shared" si="54"/>
        <v>6</v>
      </c>
      <c r="F733" s="2" t="s">
        <v>9</v>
      </c>
      <c r="G733" s="18">
        <f>'Concert Info'!$A$2-'Ticket Prices'!B733</f>
        <v>3</v>
      </c>
      <c r="H733" s="18">
        <f>IF(OR(F733='Concert Info'!$C$6, F733='Concert Info'!$C$13), 5, IF(OR(F733='Concert Info'!$C$2,F733='Concert Info'!$C$7), 1, IF(OR(F733='Concert Info'!$C$3, F733='Concert Info'!$C$10, F733='Concert Info'!$C$14), 2, IF(F733='Concert Info'!$C$8, 3, IF(OR(F733='Concert Info'!$C$4, F733='Concert Info'!$C$9), 4, IF(OR(F733='Concert Info'!$C$5, F733='Concert Info'!$C$11), 6, IF(F733='Concert Info'!$C$12, 7)))))))</f>
        <v>1</v>
      </c>
      <c r="I733" s="2">
        <v>6392</v>
      </c>
      <c r="J733" s="2">
        <f>IF('Ticket Prices'!F733='Concert Info'!$C$2,'Concert Info'!$J$2,IF('Ticket Prices'!F733='Concert Info'!$C$3,'Concert Info'!$J$3,IF('Ticket Prices'!F733='Concert Info'!$C$4,'Concert Info'!$J$4,IF('Ticket Prices'!F733='Concert Info'!$C$5,'Concert Info'!$J$5,IF('Ticket Prices'!F733='Concert Info'!$C$6,'Concert Info'!$J$6,IF('Ticket Prices'!F733='Concert Info'!$C$7,'Concert Info'!$J$7,IF('Ticket Prices'!F733='Concert Info'!$C$8,'Concert Info'!$J$8,IF('Ticket Prices'!F733='Concert Info'!$C$9,'Concert Info'!$J$9,IF('Ticket Prices'!F733='Concert Info'!$C$10,'Concert Info'!$J$10,IF('Ticket Prices'!F733='Concert Info'!$C$11,'Concert Info'!$J$11,IF('Ticket Prices'!F733='Concert Info'!$C$12,'Concert Info'!$J$12,IF('Ticket Prices'!F733='Concert Info'!$C$13,'Concert Info'!$J$13,IF('Ticket Prices'!F733='Concert Info'!$C$14,'Concert Info'!$J$14,0)))))))))))))</f>
        <v>1428</v>
      </c>
      <c r="K733" s="31">
        <f t="shared" si="57"/>
        <v>95.5</v>
      </c>
    </row>
    <row r="734" spans="1:11" x14ac:dyDescent="0.25">
      <c r="A734" s="2">
        <v>733</v>
      </c>
      <c r="B734" s="19">
        <v>43896</v>
      </c>
      <c r="C734" s="15">
        <v>92</v>
      </c>
      <c r="D734" s="2" t="s">
        <v>60</v>
      </c>
      <c r="E734" s="2">
        <f t="shared" si="54"/>
        <v>2</v>
      </c>
      <c r="F734" s="2" t="s">
        <v>9</v>
      </c>
      <c r="G734" s="18">
        <f>'Concert Info'!$A$2-'Ticket Prices'!B734</f>
        <v>3</v>
      </c>
      <c r="H734" s="18">
        <f>IF(OR(F734='Concert Info'!$C$6, F734='Concert Info'!$C$13), 5, IF(OR(F734='Concert Info'!$C$2,F734='Concert Info'!$C$7), 1, IF(OR(F734='Concert Info'!$C$3, F734='Concert Info'!$C$10, F734='Concert Info'!$C$14), 2, IF(F734='Concert Info'!$C$8, 3, IF(OR(F734='Concert Info'!$C$4, F734='Concert Info'!$C$9), 4, IF(OR(F734='Concert Info'!$C$5, F734='Concert Info'!$C$11), 6, IF(F734='Concert Info'!$C$12, 7)))))))</f>
        <v>1</v>
      </c>
      <c r="I734" s="2">
        <v>6392</v>
      </c>
      <c r="J734" s="2">
        <f>IF('Ticket Prices'!F734='Concert Info'!$C$2,'Concert Info'!$J$2,IF('Ticket Prices'!F734='Concert Info'!$C$3,'Concert Info'!$J$3,IF('Ticket Prices'!F734='Concert Info'!$C$4,'Concert Info'!$J$4,IF('Ticket Prices'!F734='Concert Info'!$C$5,'Concert Info'!$J$5,IF('Ticket Prices'!F734='Concert Info'!$C$6,'Concert Info'!$J$6,IF('Ticket Prices'!F734='Concert Info'!$C$7,'Concert Info'!$J$7,IF('Ticket Prices'!F734='Concert Info'!$C$8,'Concert Info'!$J$8,IF('Ticket Prices'!F734='Concert Info'!$C$9,'Concert Info'!$J$9,IF('Ticket Prices'!F734='Concert Info'!$C$10,'Concert Info'!$J$10,IF('Ticket Prices'!F734='Concert Info'!$C$11,'Concert Info'!$J$11,IF('Ticket Prices'!F734='Concert Info'!$C$12,'Concert Info'!$J$12,IF('Ticket Prices'!F734='Concert Info'!$C$13,'Concert Info'!$J$13,IF('Ticket Prices'!F734='Concert Info'!$C$14,'Concert Info'!$J$14,0)))))))))))))</f>
        <v>1428</v>
      </c>
      <c r="K734" s="31">
        <f t="shared" si="57"/>
        <v>95.5</v>
      </c>
    </row>
    <row r="735" spans="1:11" x14ac:dyDescent="0.25">
      <c r="A735" s="2">
        <v>734</v>
      </c>
      <c r="B735" s="19">
        <v>43896</v>
      </c>
      <c r="C735" s="15">
        <v>133</v>
      </c>
      <c r="D735" s="2" t="s">
        <v>59</v>
      </c>
      <c r="E735" s="2">
        <f t="shared" si="54"/>
        <v>1</v>
      </c>
      <c r="F735" s="2" t="s">
        <v>9</v>
      </c>
      <c r="G735" s="18">
        <f>'Concert Info'!$A$2-'Ticket Prices'!B735</f>
        <v>3</v>
      </c>
      <c r="H735" s="18">
        <f>IF(OR(F735='Concert Info'!$C$6, F735='Concert Info'!$C$13), 5, IF(OR(F735='Concert Info'!$C$2,F735='Concert Info'!$C$7), 1, IF(OR(F735='Concert Info'!$C$3, F735='Concert Info'!$C$10, F735='Concert Info'!$C$14), 2, IF(F735='Concert Info'!$C$8, 3, IF(OR(F735='Concert Info'!$C$4, F735='Concert Info'!$C$9), 4, IF(OR(F735='Concert Info'!$C$5, F735='Concert Info'!$C$11), 6, IF(F735='Concert Info'!$C$12, 7)))))))</f>
        <v>1</v>
      </c>
      <c r="I735" s="2">
        <v>6392</v>
      </c>
      <c r="J735" s="2">
        <f>IF('Ticket Prices'!F735='Concert Info'!$C$2,'Concert Info'!$J$2,IF('Ticket Prices'!F735='Concert Info'!$C$3,'Concert Info'!$J$3,IF('Ticket Prices'!F735='Concert Info'!$C$4,'Concert Info'!$J$4,IF('Ticket Prices'!F735='Concert Info'!$C$5,'Concert Info'!$J$5,IF('Ticket Prices'!F735='Concert Info'!$C$6,'Concert Info'!$J$6,IF('Ticket Prices'!F735='Concert Info'!$C$7,'Concert Info'!$J$7,IF('Ticket Prices'!F735='Concert Info'!$C$8,'Concert Info'!$J$8,IF('Ticket Prices'!F735='Concert Info'!$C$9,'Concert Info'!$J$9,IF('Ticket Prices'!F735='Concert Info'!$C$10,'Concert Info'!$J$10,IF('Ticket Prices'!F735='Concert Info'!$C$11,'Concert Info'!$J$11,IF('Ticket Prices'!F735='Concert Info'!$C$12,'Concert Info'!$J$12,IF('Ticket Prices'!F735='Concert Info'!$C$13,'Concert Info'!$J$13,IF('Ticket Prices'!F735='Concert Info'!$C$14,'Concert Info'!$J$14,0)))))))))))))</f>
        <v>1428</v>
      </c>
      <c r="K735" s="31">
        <f t="shared" si="57"/>
        <v>65.5</v>
      </c>
    </row>
    <row r="736" spans="1:11" x14ac:dyDescent="0.25">
      <c r="A736" s="2">
        <v>735</v>
      </c>
      <c r="B736" s="19">
        <v>43896</v>
      </c>
      <c r="C736" s="15">
        <v>378</v>
      </c>
      <c r="D736" s="2" t="s">
        <v>52</v>
      </c>
      <c r="E736" s="2">
        <f t="shared" si="54"/>
        <v>10</v>
      </c>
      <c r="F736" s="2" t="s">
        <v>16</v>
      </c>
      <c r="G736" s="18">
        <f>'Concert Info'!$A$3-'Ticket Prices'!B736</f>
        <v>4</v>
      </c>
      <c r="H736" s="18">
        <f>IF(OR(F736='Concert Info'!$C$6, F736='Concert Info'!$C$13), 5, IF(OR(F736='Concert Info'!$C$2,F736='Concert Info'!$C$7), 1, IF(OR(F736='Concert Info'!$C$3, F736='Concert Info'!$C$10, F736='Concert Info'!$C$14), 2, IF(F736='Concert Info'!$C$8, 3, IF(OR(F736='Concert Info'!$C$4, F736='Concert Info'!$C$9), 4, IF(OR(F736='Concert Info'!$C$5, F736='Concert Info'!$C$11), 6, IF(F736='Concert Info'!$C$12, 7)))))))</f>
        <v>2</v>
      </c>
      <c r="I736" s="2">
        <v>9204</v>
      </c>
      <c r="J736" s="2">
        <f>IF('Ticket Prices'!F736='Concert Info'!$C$2,'Concert Info'!$J$2,IF('Ticket Prices'!F736='Concert Info'!$C$3,'Concert Info'!$J$3,IF('Ticket Prices'!F736='Concert Info'!$C$4,'Concert Info'!$J$4,IF('Ticket Prices'!F736='Concert Info'!$C$5,'Concert Info'!$J$5,IF('Ticket Prices'!F736='Concert Info'!$C$6,'Concert Info'!$J$6,IF('Ticket Prices'!F736='Concert Info'!$C$7,'Concert Info'!$J$7,IF('Ticket Prices'!F736='Concert Info'!$C$8,'Concert Info'!$J$8,IF('Ticket Prices'!F736='Concert Info'!$C$9,'Concert Info'!$J$9,IF('Ticket Prices'!F736='Concert Info'!$C$10,'Concert Info'!$J$10,IF('Ticket Prices'!F736='Concert Info'!$C$11,'Concert Info'!$J$11,IF('Ticket Prices'!F736='Concert Info'!$C$12,'Concert Info'!$J$12,IF('Ticket Prices'!F736='Concert Info'!$C$13,'Concert Info'!$J$13,IF('Ticket Prices'!F736='Concert Info'!$C$14,'Concert Info'!$J$14,0)))))))))))))</f>
        <v>519</v>
      </c>
      <c r="K736" s="31">
        <f t="shared" ref="K736:K742" si="58">IF(OR(D736="200A", D736="200B"), 96.5, 146)</f>
        <v>146</v>
      </c>
    </row>
    <row r="737" spans="1:11" x14ac:dyDescent="0.25">
      <c r="A737" s="2">
        <v>736</v>
      </c>
      <c r="B737" s="19">
        <v>43896</v>
      </c>
      <c r="C737" s="15">
        <v>579</v>
      </c>
      <c r="D737" s="2" t="s">
        <v>55</v>
      </c>
      <c r="E737" s="2">
        <f t="shared" si="54"/>
        <v>8</v>
      </c>
      <c r="F737" s="2" t="s">
        <v>16</v>
      </c>
      <c r="G737" s="18">
        <f>'Concert Info'!$A$3-'Ticket Prices'!B737</f>
        <v>4</v>
      </c>
      <c r="H737" s="18">
        <f>IF(OR(F737='Concert Info'!$C$6, F737='Concert Info'!$C$13), 5, IF(OR(F737='Concert Info'!$C$2,F737='Concert Info'!$C$7), 1, IF(OR(F737='Concert Info'!$C$3, F737='Concert Info'!$C$10, F737='Concert Info'!$C$14), 2, IF(F737='Concert Info'!$C$8, 3, IF(OR(F737='Concert Info'!$C$4, F737='Concert Info'!$C$9), 4, IF(OR(F737='Concert Info'!$C$5, F737='Concert Info'!$C$11), 6, IF(F737='Concert Info'!$C$12, 7)))))))</f>
        <v>2</v>
      </c>
      <c r="I737" s="2">
        <v>9204</v>
      </c>
      <c r="J737" s="2">
        <f>IF('Ticket Prices'!F737='Concert Info'!$C$2,'Concert Info'!$J$2,IF('Ticket Prices'!F737='Concert Info'!$C$3,'Concert Info'!$J$3,IF('Ticket Prices'!F737='Concert Info'!$C$4,'Concert Info'!$J$4,IF('Ticket Prices'!F737='Concert Info'!$C$5,'Concert Info'!$J$5,IF('Ticket Prices'!F737='Concert Info'!$C$6,'Concert Info'!$J$6,IF('Ticket Prices'!F737='Concert Info'!$C$7,'Concert Info'!$J$7,IF('Ticket Prices'!F737='Concert Info'!$C$8,'Concert Info'!$J$8,IF('Ticket Prices'!F737='Concert Info'!$C$9,'Concert Info'!$J$9,IF('Ticket Prices'!F737='Concert Info'!$C$10,'Concert Info'!$J$10,IF('Ticket Prices'!F737='Concert Info'!$C$11,'Concert Info'!$J$11,IF('Ticket Prices'!F737='Concert Info'!$C$12,'Concert Info'!$J$12,IF('Ticket Prices'!F737='Concert Info'!$C$13,'Concert Info'!$J$13,IF('Ticket Prices'!F737='Concert Info'!$C$14,'Concert Info'!$J$14,0)))))))))))))</f>
        <v>519</v>
      </c>
      <c r="K737" s="31">
        <f t="shared" si="58"/>
        <v>146</v>
      </c>
    </row>
    <row r="738" spans="1:11" x14ac:dyDescent="0.25">
      <c r="A738" s="2">
        <v>737</v>
      </c>
      <c r="B738" s="19">
        <v>43896</v>
      </c>
      <c r="C738" s="15">
        <v>177</v>
      </c>
      <c r="D738" s="2" t="s">
        <v>56</v>
      </c>
      <c r="E738" s="2">
        <f t="shared" si="54"/>
        <v>6</v>
      </c>
      <c r="F738" s="2" t="s">
        <v>16</v>
      </c>
      <c r="G738" s="18">
        <f>'Concert Info'!$A$3-'Ticket Prices'!B738</f>
        <v>4</v>
      </c>
      <c r="H738" s="18">
        <f>IF(OR(F738='Concert Info'!$C$6, F738='Concert Info'!$C$13), 5, IF(OR(F738='Concert Info'!$C$2,F738='Concert Info'!$C$7), 1, IF(OR(F738='Concert Info'!$C$3, F738='Concert Info'!$C$10, F738='Concert Info'!$C$14), 2, IF(F738='Concert Info'!$C$8, 3, IF(OR(F738='Concert Info'!$C$4, F738='Concert Info'!$C$9), 4, IF(OR(F738='Concert Info'!$C$5, F738='Concert Info'!$C$11), 6, IF(F738='Concert Info'!$C$12, 7)))))))</f>
        <v>2</v>
      </c>
      <c r="I738" s="2">
        <v>9204</v>
      </c>
      <c r="J738" s="2">
        <f>IF('Ticket Prices'!F738='Concert Info'!$C$2,'Concert Info'!$J$2,IF('Ticket Prices'!F738='Concert Info'!$C$3,'Concert Info'!$J$3,IF('Ticket Prices'!F738='Concert Info'!$C$4,'Concert Info'!$J$4,IF('Ticket Prices'!F738='Concert Info'!$C$5,'Concert Info'!$J$5,IF('Ticket Prices'!F738='Concert Info'!$C$6,'Concert Info'!$J$6,IF('Ticket Prices'!F738='Concert Info'!$C$7,'Concert Info'!$J$7,IF('Ticket Prices'!F738='Concert Info'!$C$8,'Concert Info'!$J$8,IF('Ticket Prices'!F738='Concert Info'!$C$9,'Concert Info'!$J$9,IF('Ticket Prices'!F738='Concert Info'!$C$10,'Concert Info'!$J$10,IF('Ticket Prices'!F738='Concert Info'!$C$11,'Concert Info'!$J$11,IF('Ticket Prices'!F738='Concert Info'!$C$12,'Concert Info'!$J$12,IF('Ticket Prices'!F738='Concert Info'!$C$13,'Concert Info'!$J$13,IF('Ticket Prices'!F738='Concert Info'!$C$14,'Concert Info'!$J$14,0)))))))))))))</f>
        <v>519</v>
      </c>
      <c r="K738" s="31">
        <f t="shared" si="58"/>
        <v>146</v>
      </c>
    </row>
    <row r="739" spans="1:11" x14ac:dyDescent="0.25">
      <c r="A739" s="2">
        <v>738</v>
      </c>
      <c r="B739" s="19">
        <v>43896</v>
      </c>
      <c r="C739" s="15">
        <v>330</v>
      </c>
      <c r="D739" s="2" t="s">
        <v>68</v>
      </c>
      <c r="E739" s="2">
        <f t="shared" si="54"/>
        <v>7</v>
      </c>
      <c r="F739" s="2" t="s">
        <v>16</v>
      </c>
      <c r="G739" s="18">
        <f>'Concert Info'!$A$3-'Ticket Prices'!B739</f>
        <v>4</v>
      </c>
      <c r="H739" s="18">
        <f>IF(OR(F739='Concert Info'!$C$6, F739='Concert Info'!$C$13), 5, IF(OR(F739='Concert Info'!$C$2,F739='Concert Info'!$C$7), 1, IF(OR(F739='Concert Info'!$C$3, F739='Concert Info'!$C$10, F739='Concert Info'!$C$14), 2, IF(F739='Concert Info'!$C$8, 3, IF(OR(F739='Concert Info'!$C$4, F739='Concert Info'!$C$9), 4, IF(OR(F739='Concert Info'!$C$5, F739='Concert Info'!$C$11), 6, IF(F739='Concert Info'!$C$12, 7)))))))</f>
        <v>2</v>
      </c>
      <c r="I739" s="2">
        <v>9204</v>
      </c>
      <c r="J739" s="2">
        <f>IF('Ticket Prices'!F739='Concert Info'!$C$2,'Concert Info'!$J$2,IF('Ticket Prices'!F739='Concert Info'!$C$3,'Concert Info'!$J$3,IF('Ticket Prices'!F739='Concert Info'!$C$4,'Concert Info'!$J$4,IF('Ticket Prices'!F739='Concert Info'!$C$5,'Concert Info'!$J$5,IF('Ticket Prices'!F739='Concert Info'!$C$6,'Concert Info'!$J$6,IF('Ticket Prices'!F739='Concert Info'!$C$7,'Concert Info'!$J$7,IF('Ticket Prices'!F739='Concert Info'!$C$8,'Concert Info'!$J$8,IF('Ticket Prices'!F739='Concert Info'!$C$9,'Concert Info'!$J$9,IF('Ticket Prices'!F739='Concert Info'!$C$10,'Concert Info'!$J$10,IF('Ticket Prices'!F739='Concert Info'!$C$11,'Concert Info'!$J$11,IF('Ticket Prices'!F739='Concert Info'!$C$12,'Concert Info'!$J$12,IF('Ticket Prices'!F739='Concert Info'!$C$13,'Concert Info'!$J$13,IF('Ticket Prices'!F739='Concert Info'!$C$14,'Concert Info'!$J$14,0)))))))))))))</f>
        <v>519</v>
      </c>
      <c r="K739" s="31">
        <f t="shared" si="58"/>
        <v>146</v>
      </c>
    </row>
    <row r="740" spans="1:11" x14ac:dyDescent="0.25">
      <c r="A740" s="2">
        <v>739</v>
      </c>
      <c r="B740" s="19">
        <v>43896</v>
      </c>
      <c r="C740" s="15">
        <v>197</v>
      </c>
      <c r="D740" s="2" t="s">
        <v>69</v>
      </c>
      <c r="E740" s="2">
        <f t="shared" si="54"/>
        <v>5</v>
      </c>
      <c r="F740" s="2" t="s">
        <v>16</v>
      </c>
      <c r="G740" s="18">
        <f>'Concert Info'!$A$3-'Ticket Prices'!B740</f>
        <v>4</v>
      </c>
      <c r="H740" s="18">
        <f>IF(OR(F740='Concert Info'!$C$6, F740='Concert Info'!$C$13), 5, IF(OR(F740='Concert Info'!$C$2,F740='Concert Info'!$C$7), 1, IF(OR(F740='Concert Info'!$C$3, F740='Concert Info'!$C$10, F740='Concert Info'!$C$14), 2, IF(F740='Concert Info'!$C$8, 3, IF(OR(F740='Concert Info'!$C$4, F740='Concert Info'!$C$9), 4, IF(OR(F740='Concert Info'!$C$5, F740='Concert Info'!$C$11), 6, IF(F740='Concert Info'!$C$12, 7)))))))</f>
        <v>2</v>
      </c>
      <c r="I740" s="2">
        <v>9204</v>
      </c>
      <c r="J740" s="2">
        <f>IF('Ticket Prices'!F740='Concert Info'!$C$2,'Concert Info'!$J$2,IF('Ticket Prices'!F740='Concert Info'!$C$3,'Concert Info'!$J$3,IF('Ticket Prices'!F740='Concert Info'!$C$4,'Concert Info'!$J$4,IF('Ticket Prices'!F740='Concert Info'!$C$5,'Concert Info'!$J$5,IF('Ticket Prices'!F740='Concert Info'!$C$6,'Concert Info'!$J$6,IF('Ticket Prices'!F740='Concert Info'!$C$7,'Concert Info'!$J$7,IF('Ticket Prices'!F740='Concert Info'!$C$8,'Concert Info'!$J$8,IF('Ticket Prices'!F740='Concert Info'!$C$9,'Concert Info'!$J$9,IF('Ticket Prices'!F740='Concert Info'!$C$10,'Concert Info'!$J$10,IF('Ticket Prices'!F740='Concert Info'!$C$11,'Concert Info'!$J$11,IF('Ticket Prices'!F740='Concert Info'!$C$12,'Concert Info'!$J$12,IF('Ticket Prices'!F740='Concert Info'!$C$13,'Concert Info'!$J$13,IF('Ticket Prices'!F740='Concert Info'!$C$14,'Concert Info'!$J$14,0)))))))))))))</f>
        <v>519</v>
      </c>
      <c r="K740" s="31">
        <f t="shared" si="58"/>
        <v>146</v>
      </c>
    </row>
    <row r="741" spans="1:11" x14ac:dyDescent="0.25">
      <c r="A741" s="2">
        <v>740</v>
      </c>
      <c r="B741" s="19">
        <v>43896</v>
      </c>
      <c r="C741" s="15">
        <v>111</v>
      </c>
      <c r="D741" s="2" t="s">
        <v>57</v>
      </c>
      <c r="E741" s="2">
        <f t="shared" si="54"/>
        <v>4</v>
      </c>
      <c r="F741" s="2" t="s">
        <v>16</v>
      </c>
      <c r="G741" s="18">
        <f>'Concert Info'!$A$3-'Ticket Prices'!B741</f>
        <v>4</v>
      </c>
      <c r="H741" s="18">
        <f>IF(OR(F741='Concert Info'!$C$6, F741='Concert Info'!$C$13), 5, IF(OR(F741='Concert Info'!$C$2,F741='Concert Info'!$C$7), 1, IF(OR(F741='Concert Info'!$C$3, F741='Concert Info'!$C$10, F741='Concert Info'!$C$14), 2, IF(F741='Concert Info'!$C$8, 3, IF(OR(F741='Concert Info'!$C$4, F741='Concert Info'!$C$9), 4, IF(OR(F741='Concert Info'!$C$5, F741='Concert Info'!$C$11), 6, IF(F741='Concert Info'!$C$12, 7)))))))</f>
        <v>2</v>
      </c>
      <c r="I741" s="2">
        <v>9204</v>
      </c>
      <c r="J741" s="2">
        <f>IF('Ticket Prices'!F741='Concert Info'!$C$2,'Concert Info'!$J$2,IF('Ticket Prices'!F741='Concert Info'!$C$3,'Concert Info'!$J$3,IF('Ticket Prices'!F741='Concert Info'!$C$4,'Concert Info'!$J$4,IF('Ticket Prices'!F741='Concert Info'!$C$5,'Concert Info'!$J$5,IF('Ticket Prices'!F741='Concert Info'!$C$6,'Concert Info'!$J$6,IF('Ticket Prices'!F741='Concert Info'!$C$7,'Concert Info'!$J$7,IF('Ticket Prices'!F741='Concert Info'!$C$8,'Concert Info'!$J$8,IF('Ticket Prices'!F741='Concert Info'!$C$9,'Concert Info'!$J$9,IF('Ticket Prices'!F741='Concert Info'!$C$10,'Concert Info'!$J$10,IF('Ticket Prices'!F741='Concert Info'!$C$11,'Concert Info'!$J$11,IF('Ticket Prices'!F741='Concert Info'!$C$12,'Concert Info'!$J$12,IF('Ticket Prices'!F741='Concert Info'!$C$13,'Concert Info'!$J$13,IF('Ticket Prices'!F741='Concert Info'!$C$14,'Concert Info'!$J$14,0)))))))))))))</f>
        <v>519</v>
      </c>
      <c r="K741" s="31">
        <f t="shared" si="58"/>
        <v>96.5</v>
      </c>
    </row>
    <row r="742" spans="1:11" x14ac:dyDescent="0.25">
      <c r="A742" s="2">
        <v>741</v>
      </c>
      <c r="B742" s="19">
        <v>43896</v>
      </c>
      <c r="C742" s="15">
        <v>103</v>
      </c>
      <c r="D742" s="2" t="s">
        <v>58</v>
      </c>
      <c r="E742" s="2">
        <f t="shared" si="54"/>
        <v>3</v>
      </c>
      <c r="F742" s="2" t="s">
        <v>16</v>
      </c>
      <c r="G742" s="18">
        <f>'Concert Info'!$A$3-'Ticket Prices'!B742</f>
        <v>4</v>
      </c>
      <c r="H742" s="18">
        <f>IF(OR(F742='Concert Info'!$C$6, F742='Concert Info'!$C$13), 5, IF(OR(F742='Concert Info'!$C$2,F742='Concert Info'!$C$7), 1, IF(OR(F742='Concert Info'!$C$3, F742='Concert Info'!$C$10, F742='Concert Info'!$C$14), 2, IF(F742='Concert Info'!$C$8, 3, IF(OR(F742='Concert Info'!$C$4, F742='Concert Info'!$C$9), 4, IF(OR(F742='Concert Info'!$C$5, F742='Concert Info'!$C$11), 6, IF(F742='Concert Info'!$C$12, 7)))))))</f>
        <v>2</v>
      </c>
      <c r="I742" s="2">
        <v>9204</v>
      </c>
      <c r="J742" s="2">
        <f>IF('Ticket Prices'!F742='Concert Info'!$C$2,'Concert Info'!$J$2,IF('Ticket Prices'!F742='Concert Info'!$C$3,'Concert Info'!$J$3,IF('Ticket Prices'!F742='Concert Info'!$C$4,'Concert Info'!$J$4,IF('Ticket Prices'!F742='Concert Info'!$C$5,'Concert Info'!$J$5,IF('Ticket Prices'!F742='Concert Info'!$C$6,'Concert Info'!$J$6,IF('Ticket Prices'!F742='Concert Info'!$C$7,'Concert Info'!$J$7,IF('Ticket Prices'!F742='Concert Info'!$C$8,'Concert Info'!$J$8,IF('Ticket Prices'!F742='Concert Info'!$C$9,'Concert Info'!$J$9,IF('Ticket Prices'!F742='Concert Info'!$C$10,'Concert Info'!$J$10,IF('Ticket Prices'!F742='Concert Info'!$C$11,'Concert Info'!$J$11,IF('Ticket Prices'!F742='Concert Info'!$C$12,'Concert Info'!$J$12,IF('Ticket Prices'!F742='Concert Info'!$C$13,'Concert Info'!$J$13,IF('Ticket Prices'!F742='Concert Info'!$C$14,'Concert Info'!$J$14,0)))))))))))))</f>
        <v>519</v>
      </c>
      <c r="K742" s="31">
        <f t="shared" si="58"/>
        <v>96.5</v>
      </c>
    </row>
    <row r="743" spans="1:11" x14ac:dyDescent="0.25">
      <c r="A743" s="2">
        <v>742</v>
      </c>
      <c r="B743" s="19">
        <v>43896</v>
      </c>
      <c r="C743" s="15">
        <v>333</v>
      </c>
      <c r="D743" s="2" t="s">
        <v>52</v>
      </c>
      <c r="E743" s="2">
        <f t="shared" si="54"/>
        <v>10</v>
      </c>
      <c r="F743" s="2" t="s">
        <v>18</v>
      </c>
      <c r="G743" s="18">
        <f>'Concert Info'!$A$4-'Ticket Prices'!B743</f>
        <v>6</v>
      </c>
      <c r="H743" s="18">
        <f>IF(OR(F743='Concert Info'!$C$6, F743='Concert Info'!$C$13), 5, IF(OR(F743='Concert Info'!$C$2,F743='Concert Info'!$C$7), 1, IF(OR(F743='Concert Info'!$C$3, F743='Concert Info'!$C$10, F743='Concert Info'!$C$14), 2, IF(F743='Concert Info'!$C$8, 3, IF(OR(F743='Concert Info'!$C$4, F743='Concert Info'!$C$9), 4, IF(OR(F743='Concert Info'!$C$5, F743='Concert Info'!$C$11), 6, IF(F743='Concert Info'!$C$12, 7)))))))</f>
        <v>4</v>
      </c>
      <c r="I743" s="2">
        <v>7043</v>
      </c>
      <c r="J743" s="2">
        <f>IF('Ticket Prices'!F743='Concert Info'!$C$2,'Concert Info'!$J$2,IF('Ticket Prices'!F743='Concert Info'!$C$3,'Concert Info'!$J$3,IF('Ticket Prices'!F743='Concert Info'!$C$4,'Concert Info'!$J$4,IF('Ticket Prices'!F743='Concert Info'!$C$5,'Concert Info'!$J$5,IF('Ticket Prices'!F743='Concert Info'!$C$6,'Concert Info'!$J$6,IF('Ticket Prices'!F743='Concert Info'!$C$7,'Concert Info'!$J$7,IF('Ticket Prices'!F743='Concert Info'!$C$8,'Concert Info'!$J$8,IF('Ticket Prices'!F743='Concert Info'!$C$9,'Concert Info'!$J$9,IF('Ticket Prices'!F743='Concert Info'!$C$10,'Concert Info'!$J$10,IF('Ticket Prices'!F743='Concert Info'!$C$11,'Concert Info'!$J$11,IF('Ticket Prices'!F743='Concert Info'!$C$12,'Concert Info'!$J$12,IF('Ticket Prices'!F743='Concert Info'!$C$13,'Concert Info'!$J$13,IF('Ticket Prices'!F743='Concert Info'!$C$14,'Concert Info'!$J$14,0)))))))))))))</f>
        <v>148</v>
      </c>
      <c r="K743" s="31">
        <v>125.5</v>
      </c>
    </row>
    <row r="744" spans="1:11" x14ac:dyDescent="0.25">
      <c r="A744" s="2">
        <v>743</v>
      </c>
      <c r="B744" s="19">
        <v>43896</v>
      </c>
      <c r="C744" s="15">
        <v>348</v>
      </c>
      <c r="D744" s="2" t="s">
        <v>55</v>
      </c>
      <c r="E744" s="2">
        <f t="shared" si="54"/>
        <v>8</v>
      </c>
      <c r="F744" s="2" t="s">
        <v>18</v>
      </c>
      <c r="G744" s="18">
        <f>'Concert Info'!$A$4-'Ticket Prices'!B744</f>
        <v>6</v>
      </c>
      <c r="H744" s="18">
        <f>IF(OR(F744='Concert Info'!$C$6, F744='Concert Info'!$C$13), 5, IF(OR(F744='Concert Info'!$C$2,F744='Concert Info'!$C$7), 1, IF(OR(F744='Concert Info'!$C$3, F744='Concert Info'!$C$10, F744='Concert Info'!$C$14), 2, IF(F744='Concert Info'!$C$8, 3, IF(OR(F744='Concert Info'!$C$4, F744='Concert Info'!$C$9), 4, IF(OR(F744='Concert Info'!$C$5, F744='Concert Info'!$C$11), 6, IF(F744='Concert Info'!$C$12, 7)))))))</f>
        <v>4</v>
      </c>
      <c r="I744" s="2">
        <v>7043</v>
      </c>
      <c r="J744" s="2">
        <f>IF('Ticket Prices'!F744='Concert Info'!$C$2,'Concert Info'!$J$2,IF('Ticket Prices'!F744='Concert Info'!$C$3,'Concert Info'!$J$3,IF('Ticket Prices'!F744='Concert Info'!$C$4,'Concert Info'!$J$4,IF('Ticket Prices'!F744='Concert Info'!$C$5,'Concert Info'!$J$5,IF('Ticket Prices'!F744='Concert Info'!$C$6,'Concert Info'!$J$6,IF('Ticket Prices'!F744='Concert Info'!$C$7,'Concert Info'!$J$7,IF('Ticket Prices'!F744='Concert Info'!$C$8,'Concert Info'!$J$8,IF('Ticket Prices'!F744='Concert Info'!$C$9,'Concert Info'!$J$9,IF('Ticket Prices'!F744='Concert Info'!$C$10,'Concert Info'!$J$10,IF('Ticket Prices'!F744='Concert Info'!$C$11,'Concert Info'!$J$11,IF('Ticket Prices'!F744='Concert Info'!$C$12,'Concert Info'!$J$12,IF('Ticket Prices'!F744='Concert Info'!$C$13,'Concert Info'!$J$13,IF('Ticket Prices'!F744='Concert Info'!$C$14,'Concert Info'!$J$14,0)))))))))))))</f>
        <v>148</v>
      </c>
      <c r="K744" s="31">
        <v>125.5</v>
      </c>
    </row>
    <row r="745" spans="1:11" x14ac:dyDescent="0.25">
      <c r="A745" s="2">
        <v>744</v>
      </c>
      <c r="B745" s="19">
        <v>43896</v>
      </c>
      <c r="C745" s="15">
        <v>260</v>
      </c>
      <c r="D745" s="2" t="s">
        <v>56</v>
      </c>
      <c r="E745" s="2">
        <f t="shared" si="54"/>
        <v>6</v>
      </c>
      <c r="F745" s="2" t="s">
        <v>18</v>
      </c>
      <c r="G745" s="18">
        <f>'Concert Info'!$A$4-'Ticket Prices'!B745</f>
        <v>6</v>
      </c>
      <c r="H745" s="18">
        <f>IF(OR(F745='Concert Info'!$C$6, F745='Concert Info'!$C$13), 5, IF(OR(F745='Concert Info'!$C$2,F745='Concert Info'!$C$7), 1, IF(OR(F745='Concert Info'!$C$3, F745='Concert Info'!$C$10, F745='Concert Info'!$C$14), 2, IF(F745='Concert Info'!$C$8, 3, IF(OR(F745='Concert Info'!$C$4, F745='Concert Info'!$C$9), 4, IF(OR(F745='Concert Info'!$C$5, F745='Concert Info'!$C$11), 6, IF(F745='Concert Info'!$C$12, 7)))))))</f>
        <v>4</v>
      </c>
      <c r="I745" s="2">
        <v>7043</v>
      </c>
      <c r="J745" s="2">
        <f>IF('Ticket Prices'!F745='Concert Info'!$C$2,'Concert Info'!$J$2,IF('Ticket Prices'!F745='Concert Info'!$C$3,'Concert Info'!$J$3,IF('Ticket Prices'!F745='Concert Info'!$C$4,'Concert Info'!$J$4,IF('Ticket Prices'!F745='Concert Info'!$C$5,'Concert Info'!$J$5,IF('Ticket Prices'!F745='Concert Info'!$C$6,'Concert Info'!$J$6,IF('Ticket Prices'!F745='Concert Info'!$C$7,'Concert Info'!$J$7,IF('Ticket Prices'!F745='Concert Info'!$C$8,'Concert Info'!$J$8,IF('Ticket Prices'!F745='Concert Info'!$C$9,'Concert Info'!$J$9,IF('Ticket Prices'!F745='Concert Info'!$C$10,'Concert Info'!$J$10,IF('Ticket Prices'!F745='Concert Info'!$C$11,'Concert Info'!$J$11,IF('Ticket Prices'!F745='Concert Info'!$C$12,'Concert Info'!$J$12,IF('Ticket Prices'!F745='Concert Info'!$C$13,'Concert Info'!$J$13,IF('Ticket Prices'!F745='Concert Info'!$C$14,'Concert Info'!$J$14,0)))))))))))))</f>
        <v>148</v>
      </c>
      <c r="K745" s="31">
        <v>125.5</v>
      </c>
    </row>
    <row r="746" spans="1:11" x14ac:dyDescent="0.25">
      <c r="A746" s="2">
        <v>745</v>
      </c>
      <c r="B746" s="19">
        <v>43896</v>
      </c>
      <c r="C746" s="15">
        <v>333</v>
      </c>
      <c r="D746" s="2" t="s">
        <v>57</v>
      </c>
      <c r="E746" s="2">
        <f t="shared" si="54"/>
        <v>4</v>
      </c>
      <c r="F746" s="2" t="s">
        <v>18</v>
      </c>
      <c r="G746" s="18">
        <f>'Concert Info'!$A$4-'Ticket Prices'!B746</f>
        <v>6</v>
      </c>
      <c r="H746" s="18">
        <f>IF(OR(F746='Concert Info'!$C$6, F746='Concert Info'!$C$13), 5, IF(OR(F746='Concert Info'!$C$2,F746='Concert Info'!$C$7), 1, IF(OR(F746='Concert Info'!$C$3, F746='Concert Info'!$C$10, F746='Concert Info'!$C$14), 2, IF(F746='Concert Info'!$C$8, 3, IF(OR(F746='Concert Info'!$C$4, F746='Concert Info'!$C$9), 4, IF(OR(F746='Concert Info'!$C$5, F746='Concert Info'!$C$11), 6, IF(F746='Concert Info'!$C$12, 7)))))))</f>
        <v>4</v>
      </c>
      <c r="I746" s="2">
        <v>7043</v>
      </c>
      <c r="J746" s="2">
        <f>IF('Ticket Prices'!F746='Concert Info'!$C$2,'Concert Info'!$J$2,IF('Ticket Prices'!F746='Concert Info'!$C$3,'Concert Info'!$J$3,IF('Ticket Prices'!F746='Concert Info'!$C$4,'Concert Info'!$J$4,IF('Ticket Prices'!F746='Concert Info'!$C$5,'Concert Info'!$J$5,IF('Ticket Prices'!F746='Concert Info'!$C$6,'Concert Info'!$J$6,IF('Ticket Prices'!F746='Concert Info'!$C$7,'Concert Info'!$J$7,IF('Ticket Prices'!F746='Concert Info'!$C$8,'Concert Info'!$J$8,IF('Ticket Prices'!F746='Concert Info'!$C$9,'Concert Info'!$J$9,IF('Ticket Prices'!F746='Concert Info'!$C$10,'Concert Info'!$J$10,IF('Ticket Prices'!F746='Concert Info'!$C$11,'Concert Info'!$J$11,IF('Ticket Prices'!F746='Concert Info'!$C$12,'Concert Info'!$J$12,IF('Ticket Prices'!F746='Concert Info'!$C$13,'Concert Info'!$J$13,IF('Ticket Prices'!F746='Concert Info'!$C$14,'Concert Info'!$J$14,0)))))))))))))</f>
        <v>148</v>
      </c>
      <c r="K746" s="31">
        <v>96.5</v>
      </c>
    </row>
    <row r="747" spans="1:11" x14ac:dyDescent="0.25">
      <c r="A747" s="2">
        <v>746</v>
      </c>
      <c r="B747" s="19">
        <v>43896</v>
      </c>
      <c r="C747" s="15">
        <v>329</v>
      </c>
      <c r="D747" s="2" t="s">
        <v>58</v>
      </c>
      <c r="E747" s="2">
        <f t="shared" si="54"/>
        <v>3</v>
      </c>
      <c r="F747" s="2" t="s">
        <v>18</v>
      </c>
      <c r="G747" s="18">
        <f>'Concert Info'!$A$4-'Ticket Prices'!B747</f>
        <v>6</v>
      </c>
      <c r="H747" s="18">
        <f>IF(OR(F747='Concert Info'!$C$6, F747='Concert Info'!$C$13), 5, IF(OR(F747='Concert Info'!$C$2,F747='Concert Info'!$C$7), 1, IF(OR(F747='Concert Info'!$C$3, F747='Concert Info'!$C$10, F747='Concert Info'!$C$14), 2, IF(F747='Concert Info'!$C$8, 3, IF(OR(F747='Concert Info'!$C$4, F747='Concert Info'!$C$9), 4, IF(OR(F747='Concert Info'!$C$5, F747='Concert Info'!$C$11), 6, IF(F747='Concert Info'!$C$12, 7)))))))</f>
        <v>4</v>
      </c>
      <c r="I747" s="2">
        <v>7043</v>
      </c>
      <c r="J747" s="2">
        <f>IF('Ticket Prices'!F747='Concert Info'!$C$2,'Concert Info'!$J$2,IF('Ticket Prices'!F747='Concert Info'!$C$3,'Concert Info'!$J$3,IF('Ticket Prices'!F747='Concert Info'!$C$4,'Concert Info'!$J$4,IF('Ticket Prices'!F747='Concert Info'!$C$5,'Concert Info'!$J$5,IF('Ticket Prices'!F747='Concert Info'!$C$6,'Concert Info'!$J$6,IF('Ticket Prices'!F747='Concert Info'!$C$7,'Concert Info'!$J$7,IF('Ticket Prices'!F747='Concert Info'!$C$8,'Concert Info'!$J$8,IF('Ticket Prices'!F747='Concert Info'!$C$9,'Concert Info'!$J$9,IF('Ticket Prices'!F747='Concert Info'!$C$10,'Concert Info'!$J$10,IF('Ticket Prices'!F747='Concert Info'!$C$11,'Concert Info'!$J$11,IF('Ticket Prices'!F747='Concert Info'!$C$12,'Concert Info'!$J$12,IF('Ticket Prices'!F747='Concert Info'!$C$13,'Concert Info'!$J$13,IF('Ticket Prices'!F747='Concert Info'!$C$14,'Concert Info'!$J$14,0)))))))))))))</f>
        <v>148</v>
      </c>
      <c r="K747" s="31">
        <v>96.5</v>
      </c>
    </row>
    <row r="748" spans="1:11" x14ac:dyDescent="0.25">
      <c r="A748" s="2">
        <v>747</v>
      </c>
      <c r="B748" s="19">
        <v>43896</v>
      </c>
      <c r="C748" s="15">
        <v>219</v>
      </c>
      <c r="D748" s="2" t="s">
        <v>60</v>
      </c>
      <c r="E748" s="2">
        <f t="shared" si="54"/>
        <v>2</v>
      </c>
      <c r="F748" s="2" t="s">
        <v>18</v>
      </c>
      <c r="G748" s="18">
        <f>'Concert Info'!$A$4-'Ticket Prices'!B748</f>
        <v>6</v>
      </c>
      <c r="H748" s="18">
        <f>IF(OR(F748='Concert Info'!$C$6, F748='Concert Info'!$C$13), 5, IF(OR(F748='Concert Info'!$C$2,F748='Concert Info'!$C$7), 1, IF(OR(F748='Concert Info'!$C$3, F748='Concert Info'!$C$10, F748='Concert Info'!$C$14), 2, IF(F748='Concert Info'!$C$8, 3, IF(OR(F748='Concert Info'!$C$4, F748='Concert Info'!$C$9), 4, IF(OR(F748='Concert Info'!$C$5, F748='Concert Info'!$C$11), 6, IF(F748='Concert Info'!$C$12, 7)))))))</f>
        <v>4</v>
      </c>
      <c r="I748" s="2">
        <v>7043</v>
      </c>
      <c r="J748" s="2">
        <f>IF('Ticket Prices'!F748='Concert Info'!$C$2,'Concert Info'!$J$2,IF('Ticket Prices'!F748='Concert Info'!$C$3,'Concert Info'!$J$3,IF('Ticket Prices'!F748='Concert Info'!$C$4,'Concert Info'!$J$4,IF('Ticket Prices'!F748='Concert Info'!$C$5,'Concert Info'!$J$5,IF('Ticket Prices'!F748='Concert Info'!$C$6,'Concert Info'!$J$6,IF('Ticket Prices'!F748='Concert Info'!$C$7,'Concert Info'!$J$7,IF('Ticket Prices'!F748='Concert Info'!$C$8,'Concert Info'!$J$8,IF('Ticket Prices'!F748='Concert Info'!$C$9,'Concert Info'!$J$9,IF('Ticket Prices'!F748='Concert Info'!$C$10,'Concert Info'!$J$10,IF('Ticket Prices'!F748='Concert Info'!$C$11,'Concert Info'!$J$11,IF('Ticket Prices'!F748='Concert Info'!$C$12,'Concert Info'!$J$12,IF('Ticket Prices'!F748='Concert Info'!$C$13,'Concert Info'!$J$13,IF('Ticket Prices'!F748='Concert Info'!$C$14,'Concert Info'!$J$14,0)))))))))))))</f>
        <v>148</v>
      </c>
      <c r="K748" s="31">
        <v>36.5</v>
      </c>
    </row>
    <row r="749" spans="1:11" x14ac:dyDescent="0.25">
      <c r="A749" s="2">
        <v>748</v>
      </c>
      <c r="B749" s="19">
        <v>43896</v>
      </c>
      <c r="C749" s="15">
        <v>198</v>
      </c>
      <c r="D749" s="2" t="s">
        <v>59</v>
      </c>
      <c r="E749" s="2">
        <f t="shared" si="54"/>
        <v>1</v>
      </c>
      <c r="F749" s="2" t="s">
        <v>18</v>
      </c>
      <c r="G749" s="18">
        <f>'Concert Info'!$A$4-'Ticket Prices'!B749</f>
        <v>6</v>
      </c>
      <c r="H749" s="18">
        <f>IF(OR(F749='Concert Info'!$C$6, F749='Concert Info'!$C$13), 5, IF(OR(F749='Concert Info'!$C$2,F749='Concert Info'!$C$7), 1, IF(OR(F749='Concert Info'!$C$3, F749='Concert Info'!$C$10, F749='Concert Info'!$C$14), 2, IF(F749='Concert Info'!$C$8, 3, IF(OR(F749='Concert Info'!$C$4, F749='Concert Info'!$C$9), 4, IF(OR(F749='Concert Info'!$C$5, F749='Concert Info'!$C$11), 6, IF(F749='Concert Info'!$C$12, 7)))))))</f>
        <v>4</v>
      </c>
      <c r="I749" s="2">
        <v>7043</v>
      </c>
      <c r="J749" s="2">
        <f>IF('Ticket Prices'!F749='Concert Info'!$C$2,'Concert Info'!$J$2,IF('Ticket Prices'!F749='Concert Info'!$C$3,'Concert Info'!$J$3,IF('Ticket Prices'!F749='Concert Info'!$C$4,'Concert Info'!$J$4,IF('Ticket Prices'!F749='Concert Info'!$C$5,'Concert Info'!$J$5,IF('Ticket Prices'!F749='Concert Info'!$C$6,'Concert Info'!$J$6,IF('Ticket Prices'!F749='Concert Info'!$C$7,'Concert Info'!$J$7,IF('Ticket Prices'!F749='Concert Info'!$C$8,'Concert Info'!$J$8,IF('Ticket Prices'!F749='Concert Info'!$C$9,'Concert Info'!$J$9,IF('Ticket Prices'!F749='Concert Info'!$C$10,'Concert Info'!$J$10,IF('Ticket Prices'!F749='Concert Info'!$C$11,'Concert Info'!$J$11,IF('Ticket Prices'!F749='Concert Info'!$C$12,'Concert Info'!$J$12,IF('Ticket Prices'!F749='Concert Info'!$C$13,'Concert Info'!$J$13,IF('Ticket Prices'!F749='Concert Info'!$C$14,'Concert Info'!$J$14,0)))))))))))))</f>
        <v>148</v>
      </c>
      <c r="K749" s="31">
        <v>36.5</v>
      </c>
    </row>
    <row r="750" spans="1:11" x14ac:dyDescent="0.25">
      <c r="A750" s="2">
        <v>749</v>
      </c>
      <c r="B750" s="19">
        <v>43896</v>
      </c>
      <c r="C750" s="15">
        <v>267</v>
      </c>
      <c r="D750" s="2" t="s">
        <v>52</v>
      </c>
      <c r="E750" s="2">
        <f t="shared" si="54"/>
        <v>10</v>
      </c>
      <c r="F750" s="2" t="s">
        <v>21</v>
      </c>
      <c r="G750" s="18">
        <f>'Concert Info'!$A$5-'Ticket Prices'!B750</f>
        <v>7</v>
      </c>
      <c r="H750" s="18">
        <f>IF(OR(F750='Concert Info'!$C$6, F750='Concert Info'!$C$13), 5, IF(OR(F750='Concert Info'!$C$2,F750='Concert Info'!$C$7), 1, IF(OR(F750='Concert Info'!$C$3, F750='Concert Info'!$C$10, F750='Concert Info'!$C$14), 2, IF(F750='Concert Info'!$C$8, 3, IF(OR(F750='Concert Info'!$C$4, F750='Concert Info'!$C$9), 4, IF(OR(F750='Concert Info'!$C$5, F750='Concert Info'!$C$11), 6, IF(F750='Concert Info'!$C$12, 7)))))))</f>
        <v>6</v>
      </c>
      <c r="I750" s="2">
        <v>8164</v>
      </c>
      <c r="J750" s="2">
        <f>IF('Ticket Prices'!F750='Concert Info'!$C$2,'Concert Info'!$J$2,IF('Ticket Prices'!F750='Concert Info'!$C$3,'Concert Info'!$J$3,IF('Ticket Prices'!F750='Concert Info'!$C$4,'Concert Info'!$J$4,IF('Ticket Prices'!F750='Concert Info'!$C$5,'Concert Info'!$J$5,IF('Ticket Prices'!F750='Concert Info'!$C$6,'Concert Info'!$J$6,IF('Ticket Prices'!F750='Concert Info'!$C$7,'Concert Info'!$J$7,IF('Ticket Prices'!F750='Concert Info'!$C$8,'Concert Info'!$J$8,IF('Ticket Prices'!F750='Concert Info'!$C$9,'Concert Info'!$J$9,IF('Ticket Prices'!F750='Concert Info'!$C$10,'Concert Info'!$J$10,IF('Ticket Prices'!F750='Concert Info'!$C$11,'Concert Info'!$J$11,IF('Ticket Prices'!F750='Concert Info'!$C$12,'Concert Info'!$J$12,IF('Ticket Prices'!F750='Concert Info'!$C$13,'Concert Info'!$J$13,IF('Ticket Prices'!F750='Concert Info'!$C$14,'Concert Info'!$J$14,0)))))))))))))</f>
        <v>401</v>
      </c>
      <c r="K750" s="31">
        <f t="shared" ref="K750:K757" si="59">IF(OR(D750="Pit", D750 ="100A", D750 ="100B"), 149.25, IF(OR(D750="Floor", D750="SuiteA", D750="SuiteB"), 128, 39.4))</f>
        <v>149.25</v>
      </c>
    </row>
    <row r="751" spans="1:11" x14ac:dyDescent="0.25">
      <c r="A751" s="2">
        <v>750</v>
      </c>
      <c r="B751" s="19">
        <v>43896</v>
      </c>
      <c r="C751" s="15">
        <v>304</v>
      </c>
      <c r="D751" s="2" t="s">
        <v>55</v>
      </c>
      <c r="E751" s="2">
        <f t="shared" si="54"/>
        <v>8</v>
      </c>
      <c r="F751" s="2" t="s">
        <v>21</v>
      </c>
      <c r="G751" s="18">
        <f>'Concert Info'!$A$5-'Ticket Prices'!B751</f>
        <v>7</v>
      </c>
      <c r="H751" s="18">
        <f>IF(OR(F751='Concert Info'!$C$6, F751='Concert Info'!$C$13), 5, IF(OR(F751='Concert Info'!$C$2,F751='Concert Info'!$C$7), 1, IF(OR(F751='Concert Info'!$C$3, F751='Concert Info'!$C$10, F751='Concert Info'!$C$14), 2, IF(F751='Concert Info'!$C$8, 3, IF(OR(F751='Concert Info'!$C$4, F751='Concert Info'!$C$9), 4, IF(OR(F751='Concert Info'!$C$5, F751='Concert Info'!$C$11), 6, IF(F751='Concert Info'!$C$12, 7)))))))</f>
        <v>6</v>
      </c>
      <c r="I751" s="2">
        <v>8164</v>
      </c>
      <c r="J751" s="2">
        <f>IF('Ticket Prices'!F751='Concert Info'!$C$2,'Concert Info'!$J$2,IF('Ticket Prices'!F751='Concert Info'!$C$3,'Concert Info'!$J$3,IF('Ticket Prices'!F751='Concert Info'!$C$4,'Concert Info'!$J$4,IF('Ticket Prices'!F751='Concert Info'!$C$5,'Concert Info'!$J$5,IF('Ticket Prices'!F751='Concert Info'!$C$6,'Concert Info'!$J$6,IF('Ticket Prices'!F751='Concert Info'!$C$7,'Concert Info'!$J$7,IF('Ticket Prices'!F751='Concert Info'!$C$8,'Concert Info'!$J$8,IF('Ticket Prices'!F751='Concert Info'!$C$9,'Concert Info'!$J$9,IF('Ticket Prices'!F751='Concert Info'!$C$10,'Concert Info'!$J$10,IF('Ticket Prices'!F751='Concert Info'!$C$11,'Concert Info'!$J$11,IF('Ticket Prices'!F751='Concert Info'!$C$12,'Concert Info'!$J$12,IF('Ticket Prices'!F751='Concert Info'!$C$13,'Concert Info'!$J$13,IF('Ticket Prices'!F751='Concert Info'!$C$14,'Concert Info'!$J$14,0)))))))))))))</f>
        <v>401</v>
      </c>
      <c r="K751" s="31">
        <f t="shared" si="59"/>
        <v>149.25</v>
      </c>
    </row>
    <row r="752" spans="1:11" x14ac:dyDescent="0.25">
      <c r="A752" s="2">
        <v>751</v>
      </c>
      <c r="B752" s="19">
        <v>43896</v>
      </c>
      <c r="C752" s="15">
        <v>264</v>
      </c>
      <c r="D752" s="2" t="s">
        <v>56</v>
      </c>
      <c r="E752" s="2">
        <f t="shared" si="54"/>
        <v>6</v>
      </c>
      <c r="F752" s="2" t="s">
        <v>21</v>
      </c>
      <c r="G752" s="18">
        <f>'Concert Info'!$A$5-'Ticket Prices'!B752</f>
        <v>7</v>
      </c>
      <c r="H752" s="18">
        <f>IF(OR(F752='Concert Info'!$C$6, F752='Concert Info'!$C$13), 5, IF(OR(F752='Concert Info'!$C$2,F752='Concert Info'!$C$7), 1, IF(OR(F752='Concert Info'!$C$3, F752='Concert Info'!$C$10, F752='Concert Info'!$C$14), 2, IF(F752='Concert Info'!$C$8, 3, IF(OR(F752='Concert Info'!$C$4, F752='Concert Info'!$C$9), 4, IF(OR(F752='Concert Info'!$C$5, F752='Concert Info'!$C$11), 6, IF(F752='Concert Info'!$C$12, 7)))))))</f>
        <v>6</v>
      </c>
      <c r="I752" s="2">
        <v>8164</v>
      </c>
      <c r="J752" s="2">
        <f>IF('Ticket Prices'!F752='Concert Info'!$C$2,'Concert Info'!$J$2,IF('Ticket Prices'!F752='Concert Info'!$C$3,'Concert Info'!$J$3,IF('Ticket Prices'!F752='Concert Info'!$C$4,'Concert Info'!$J$4,IF('Ticket Prices'!F752='Concert Info'!$C$5,'Concert Info'!$J$5,IF('Ticket Prices'!F752='Concert Info'!$C$6,'Concert Info'!$J$6,IF('Ticket Prices'!F752='Concert Info'!$C$7,'Concert Info'!$J$7,IF('Ticket Prices'!F752='Concert Info'!$C$8,'Concert Info'!$J$8,IF('Ticket Prices'!F752='Concert Info'!$C$9,'Concert Info'!$J$9,IF('Ticket Prices'!F752='Concert Info'!$C$10,'Concert Info'!$J$10,IF('Ticket Prices'!F752='Concert Info'!$C$11,'Concert Info'!$J$11,IF('Ticket Prices'!F752='Concert Info'!$C$12,'Concert Info'!$J$12,IF('Ticket Prices'!F752='Concert Info'!$C$13,'Concert Info'!$J$13,IF('Ticket Prices'!F752='Concert Info'!$C$14,'Concert Info'!$J$14,0)))))))))))))</f>
        <v>401</v>
      </c>
      <c r="K752" s="31">
        <f t="shared" si="59"/>
        <v>149.25</v>
      </c>
    </row>
    <row r="753" spans="1:11" x14ac:dyDescent="0.25">
      <c r="A753" s="2">
        <v>752</v>
      </c>
      <c r="B753" s="19">
        <v>43896</v>
      </c>
      <c r="C753" s="15">
        <v>356</v>
      </c>
      <c r="D753" s="2" t="s">
        <v>68</v>
      </c>
      <c r="E753" s="2">
        <f t="shared" ref="E753:E816" si="60">IF(D753="Pit", 10, IF(D753="Floor", 9, IF(D753="100A", 8, IF(D753="100B", 6, IF(D753="SuiteA", 7, IF(D753="SuiteB", 5, IF(D753="200A", 4, IF(D753="200B",3,IF(D753="300A", 2, IF(D753="300B", 1, 0))))))))))</f>
        <v>7</v>
      </c>
      <c r="F753" s="2" t="s">
        <v>21</v>
      </c>
      <c r="G753" s="18">
        <f>'Concert Info'!$A$5-'Ticket Prices'!B753</f>
        <v>7</v>
      </c>
      <c r="H753" s="18">
        <f>IF(OR(F753='Concert Info'!$C$6, F753='Concert Info'!$C$13), 5, IF(OR(F753='Concert Info'!$C$2,F753='Concert Info'!$C$7), 1, IF(OR(F753='Concert Info'!$C$3, F753='Concert Info'!$C$10, F753='Concert Info'!$C$14), 2, IF(F753='Concert Info'!$C$8, 3, IF(OR(F753='Concert Info'!$C$4, F753='Concert Info'!$C$9), 4, IF(OR(F753='Concert Info'!$C$5, F753='Concert Info'!$C$11), 6, IF(F753='Concert Info'!$C$12, 7)))))))</f>
        <v>6</v>
      </c>
      <c r="I753" s="2">
        <v>8164</v>
      </c>
      <c r="J753" s="2">
        <f>IF('Ticket Prices'!F753='Concert Info'!$C$2,'Concert Info'!$J$2,IF('Ticket Prices'!F753='Concert Info'!$C$3,'Concert Info'!$J$3,IF('Ticket Prices'!F753='Concert Info'!$C$4,'Concert Info'!$J$4,IF('Ticket Prices'!F753='Concert Info'!$C$5,'Concert Info'!$J$5,IF('Ticket Prices'!F753='Concert Info'!$C$6,'Concert Info'!$J$6,IF('Ticket Prices'!F753='Concert Info'!$C$7,'Concert Info'!$J$7,IF('Ticket Prices'!F753='Concert Info'!$C$8,'Concert Info'!$J$8,IF('Ticket Prices'!F753='Concert Info'!$C$9,'Concert Info'!$J$9,IF('Ticket Prices'!F753='Concert Info'!$C$10,'Concert Info'!$J$10,IF('Ticket Prices'!F753='Concert Info'!$C$11,'Concert Info'!$J$11,IF('Ticket Prices'!F753='Concert Info'!$C$12,'Concert Info'!$J$12,IF('Ticket Prices'!F753='Concert Info'!$C$13,'Concert Info'!$J$13,IF('Ticket Prices'!F753='Concert Info'!$C$14,'Concert Info'!$J$14,0)))))))))))))</f>
        <v>401</v>
      </c>
      <c r="K753" s="31">
        <f t="shared" si="59"/>
        <v>128</v>
      </c>
    </row>
    <row r="754" spans="1:11" x14ac:dyDescent="0.25">
      <c r="A754" s="2">
        <v>753</v>
      </c>
      <c r="B754" s="19">
        <v>43896</v>
      </c>
      <c r="C754" s="15">
        <v>222</v>
      </c>
      <c r="D754" s="2" t="s">
        <v>69</v>
      </c>
      <c r="E754" s="2">
        <f t="shared" si="60"/>
        <v>5</v>
      </c>
      <c r="F754" s="2" t="s">
        <v>21</v>
      </c>
      <c r="G754" s="18">
        <f>'Concert Info'!$A$5-'Ticket Prices'!B754</f>
        <v>7</v>
      </c>
      <c r="H754" s="18">
        <f>IF(OR(F754='Concert Info'!$C$6, F754='Concert Info'!$C$13), 5, IF(OR(F754='Concert Info'!$C$2,F754='Concert Info'!$C$7), 1, IF(OR(F754='Concert Info'!$C$3, F754='Concert Info'!$C$10, F754='Concert Info'!$C$14), 2, IF(F754='Concert Info'!$C$8, 3, IF(OR(F754='Concert Info'!$C$4, F754='Concert Info'!$C$9), 4, IF(OR(F754='Concert Info'!$C$5, F754='Concert Info'!$C$11), 6, IF(F754='Concert Info'!$C$12, 7)))))))</f>
        <v>6</v>
      </c>
      <c r="I754" s="2">
        <v>8164</v>
      </c>
      <c r="J754" s="2">
        <f>IF('Ticket Prices'!F754='Concert Info'!$C$2,'Concert Info'!$J$2,IF('Ticket Prices'!F754='Concert Info'!$C$3,'Concert Info'!$J$3,IF('Ticket Prices'!F754='Concert Info'!$C$4,'Concert Info'!$J$4,IF('Ticket Prices'!F754='Concert Info'!$C$5,'Concert Info'!$J$5,IF('Ticket Prices'!F754='Concert Info'!$C$6,'Concert Info'!$J$6,IF('Ticket Prices'!F754='Concert Info'!$C$7,'Concert Info'!$J$7,IF('Ticket Prices'!F754='Concert Info'!$C$8,'Concert Info'!$J$8,IF('Ticket Prices'!F754='Concert Info'!$C$9,'Concert Info'!$J$9,IF('Ticket Prices'!F754='Concert Info'!$C$10,'Concert Info'!$J$10,IF('Ticket Prices'!F754='Concert Info'!$C$11,'Concert Info'!$J$11,IF('Ticket Prices'!F754='Concert Info'!$C$12,'Concert Info'!$J$12,IF('Ticket Prices'!F754='Concert Info'!$C$13,'Concert Info'!$J$13,IF('Ticket Prices'!F754='Concert Info'!$C$14,'Concert Info'!$J$14,0)))))))))))))</f>
        <v>401</v>
      </c>
      <c r="K754" s="31">
        <f t="shared" si="59"/>
        <v>128</v>
      </c>
    </row>
    <row r="755" spans="1:11" x14ac:dyDescent="0.25">
      <c r="A755" s="2">
        <v>754</v>
      </c>
      <c r="B755" s="19">
        <v>43896</v>
      </c>
      <c r="C755" s="15">
        <v>215</v>
      </c>
      <c r="D755" s="2" t="s">
        <v>57</v>
      </c>
      <c r="E755" s="2">
        <f t="shared" si="60"/>
        <v>4</v>
      </c>
      <c r="F755" s="2" t="s">
        <v>21</v>
      </c>
      <c r="G755" s="18">
        <f>'Concert Info'!$A$5-'Ticket Prices'!B755</f>
        <v>7</v>
      </c>
      <c r="H755" s="18">
        <f>IF(OR(F755='Concert Info'!$C$6, F755='Concert Info'!$C$13), 5, IF(OR(F755='Concert Info'!$C$2,F755='Concert Info'!$C$7), 1, IF(OR(F755='Concert Info'!$C$3, F755='Concert Info'!$C$10, F755='Concert Info'!$C$14), 2, IF(F755='Concert Info'!$C$8, 3, IF(OR(F755='Concert Info'!$C$4, F755='Concert Info'!$C$9), 4, IF(OR(F755='Concert Info'!$C$5, F755='Concert Info'!$C$11), 6, IF(F755='Concert Info'!$C$12, 7)))))))</f>
        <v>6</v>
      </c>
      <c r="I755" s="2">
        <v>8164</v>
      </c>
      <c r="J755" s="2">
        <f>IF('Ticket Prices'!F755='Concert Info'!$C$2,'Concert Info'!$J$2,IF('Ticket Prices'!F755='Concert Info'!$C$3,'Concert Info'!$J$3,IF('Ticket Prices'!F755='Concert Info'!$C$4,'Concert Info'!$J$4,IF('Ticket Prices'!F755='Concert Info'!$C$5,'Concert Info'!$J$5,IF('Ticket Prices'!F755='Concert Info'!$C$6,'Concert Info'!$J$6,IF('Ticket Prices'!F755='Concert Info'!$C$7,'Concert Info'!$J$7,IF('Ticket Prices'!F755='Concert Info'!$C$8,'Concert Info'!$J$8,IF('Ticket Prices'!F755='Concert Info'!$C$9,'Concert Info'!$J$9,IF('Ticket Prices'!F755='Concert Info'!$C$10,'Concert Info'!$J$10,IF('Ticket Prices'!F755='Concert Info'!$C$11,'Concert Info'!$J$11,IF('Ticket Prices'!F755='Concert Info'!$C$12,'Concert Info'!$J$12,IF('Ticket Prices'!F755='Concert Info'!$C$13,'Concert Info'!$J$13,IF('Ticket Prices'!F755='Concert Info'!$C$14,'Concert Info'!$J$14,0)))))))))))))</f>
        <v>401</v>
      </c>
      <c r="K755" s="31">
        <f t="shared" si="59"/>
        <v>39.4</v>
      </c>
    </row>
    <row r="756" spans="1:11" x14ac:dyDescent="0.25">
      <c r="A756" s="2">
        <v>755</v>
      </c>
      <c r="B756" s="19">
        <v>43896</v>
      </c>
      <c r="C756" s="15">
        <v>206</v>
      </c>
      <c r="D756" s="2" t="s">
        <v>58</v>
      </c>
      <c r="E756" s="2">
        <f t="shared" si="60"/>
        <v>3</v>
      </c>
      <c r="F756" s="2" t="s">
        <v>21</v>
      </c>
      <c r="G756" s="18">
        <f>'Concert Info'!$A$5-'Ticket Prices'!B756</f>
        <v>7</v>
      </c>
      <c r="H756" s="18">
        <f>IF(OR(F756='Concert Info'!$C$6, F756='Concert Info'!$C$13), 5, IF(OR(F756='Concert Info'!$C$2,F756='Concert Info'!$C$7), 1, IF(OR(F756='Concert Info'!$C$3, F756='Concert Info'!$C$10, F756='Concert Info'!$C$14), 2, IF(F756='Concert Info'!$C$8, 3, IF(OR(F756='Concert Info'!$C$4, F756='Concert Info'!$C$9), 4, IF(OR(F756='Concert Info'!$C$5, F756='Concert Info'!$C$11), 6, IF(F756='Concert Info'!$C$12, 7)))))))</f>
        <v>6</v>
      </c>
      <c r="I756" s="2">
        <v>8164</v>
      </c>
      <c r="J756" s="2">
        <f>IF('Ticket Prices'!F756='Concert Info'!$C$2,'Concert Info'!$J$2,IF('Ticket Prices'!F756='Concert Info'!$C$3,'Concert Info'!$J$3,IF('Ticket Prices'!F756='Concert Info'!$C$4,'Concert Info'!$J$4,IF('Ticket Prices'!F756='Concert Info'!$C$5,'Concert Info'!$J$5,IF('Ticket Prices'!F756='Concert Info'!$C$6,'Concert Info'!$J$6,IF('Ticket Prices'!F756='Concert Info'!$C$7,'Concert Info'!$J$7,IF('Ticket Prices'!F756='Concert Info'!$C$8,'Concert Info'!$J$8,IF('Ticket Prices'!F756='Concert Info'!$C$9,'Concert Info'!$J$9,IF('Ticket Prices'!F756='Concert Info'!$C$10,'Concert Info'!$J$10,IF('Ticket Prices'!F756='Concert Info'!$C$11,'Concert Info'!$J$11,IF('Ticket Prices'!F756='Concert Info'!$C$12,'Concert Info'!$J$12,IF('Ticket Prices'!F756='Concert Info'!$C$13,'Concert Info'!$J$13,IF('Ticket Prices'!F756='Concert Info'!$C$14,'Concert Info'!$J$14,0)))))))))))))</f>
        <v>401</v>
      </c>
      <c r="K756" s="31">
        <f t="shared" si="59"/>
        <v>39.4</v>
      </c>
    </row>
    <row r="757" spans="1:11" x14ac:dyDescent="0.25">
      <c r="A757" s="2">
        <v>756</v>
      </c>
      <c r="B757" s="19">
        <v>43896</v>
      </c>
      <c r="C757" s="15">
        <v>252</v>
      </c>
      <c r="D757" s="2" t="s">
        <v>60</v>
      </c>
      <c r="E757" s="2">
        <f t="shared" si="60"/>
        <v>2</v>
      </c>
      <c r="F757" s="2" t="s">
        <v>21</v>
      </c>
      <c r="G757" s="18">
        <f>'Concert Info'!$A$5-'Ticket Prices'!B757</f>
        <v>7</v>
      </c>
      <c r="H757" s="18">
        <f>IF(OR(F757='Concert Info'!$C$6, F757='Concert Info'!$C$13), 5, IF(OR(F757='Concert Info'!$C$2,F757='Concert Info'!$C$7), 1, IF(OR(F757='Concert Info'!$C$3, F757='Concert Info'!$C$10, F757='Concert Info'!$C$14), 2, IF(F757='Concert Info'!$C$8, 3, IF(OR(F757='Concert Info'!$C$4, F757='Concert Info'!$C$9), 4, IF(OR(F757='Concert Info'!$C$5, F757='Concert Info'!$C$11), 6, IF(F757='Concert Info'!$C$12, 7)))))))</f>
        <v>6</v>
      </c>
      <c r="I757" s="2">
        <v>8164</v>
      </c>
      <c r="J757" s="2">
        <f>IF('Ticket Prices'!F757='Concert Info'!$C$2,'Concert Info'!$J$2,IF('Ticket Prices'!F757='Concert Info'!$C$3,'Concert Info'!$J$3,IF('Ticket Prices'!F757='Concert Info'!$C$4,'Concert Info'!$J$4,IF('Ticket Prices'!F757='Concert Info'!$C$5,'Concert Info'!$J$5,IF('Ticket Prices'!F757='Concert Info'!$C$6,'Concert Info'!$J$6,IF('Ticket Prices'!F757='Concert Info'!$C$7,'Concert Info'!$J$7,IF('Ticket Prices'!F757='Concert Info'!$C$8,'Concert Info'!$J$8,IF('Ticket Prices'!F757='Concert Info'!$C$9,'Concert Info'!$J$9,IF('Ticket Prices'!F757='Concert Info'!$C$10,'Concert Info'!$J$10,IF('Ticket Prices'!F757='Concert Info'!$C$11,'Concert Info'!$J$11,IF('Ticket Prices'!F757='Concert Info'!$C$12,'Concert Info'!$J$12,IF('Ticket Prices'!F757='Concert Info'!$C$13,'Concert Info'!$J$13,IF('Ticket Prices'!F757='Concert Info'!$C$14,'Concert Info'!$J$14,0)))))))))))))</f>
        <v>401</v>
      </c>
      <c r="K757" s="31">
        <f t="shared" si="59"/>
        <v>39.4</v>
      </c>
    </row>
    <row r="758" spans="1:11" x14ac:dyDescent="0.25">
      <c r="A758" s="2">
        <v>757</v>
      </c>
      <c r="B758" s="19">
        <v>43896</v>
      </c>
      <c r="C758" s="15">
        <v>384</v>
      </c>
      <c r="D758" s="2" t="s">
        <v>52</v>
      </c>
      <c r="E758" s="2">
        <f t="shared" si="60"/>
        <v>10</v>
      </c>
      <c r="F758" s="2" t="s">
        <v>24</v>
      </c>
      <c r="G758" s="18">
        <f>'Concert Info'!$A$6-'Ticket Prices'!B758</f>
        <v>9</v>
      </c>
      <c r="H758" s="18">
        <f>IF(OR(F758='Concert Info'!$C$6, F758='Concert Info'!$C$13), 5, IF(OR(F758='Concert Info'!$C$2,F758='Concert Info'!$C$7), 1, IF(OR(F758='Concert Info'!$C$3, F758='Concert Info'!$C$10, F758='Concert Info'!$C$14), 2, IF(F758='Concert Info'!$C$8, 3, IF(OR(F758='Concert Info'!$C$4, F758='Concert Info'!$C$9), 4, IF(OR(F758='Concert Info'!$C$5, F758='Concert Info'!$C$11), 6, IF(F758='Concert Info'!$C$12, 7)))))))</f>
        <v>5</v>
      </c>
      <c r="I758" s="2">
        <v>2993</v>
      </c>
      <c r="J758" s="2">
        <f>IF('Ticket Prices'!F758='Concert Info'!$C$2,'Concert Info'!$J$2,IF('Ticket Prices'!F758='Concert Info'!$C$3,'Concert Info'!$J$3,IF('Ticket Prices'!F758='Concert Info'!$C$4,'Concert Info'!$J$4,IF('Ticket Prices'!F758='Concert Info'!$C$5,'Concert Info'!$J$5,IF('Ticket Prices'!F758='Concert Info'!$C$6,'Concert Info'!$J$6,IF('Ticket Prices'!F758='Concert Info'!$C$7,'Concert Info'!$J$7,IF('Ticket Prices'!F758='Concert Info'!$C$8,'Concert Info'!$J$8,IF('Ticket Prices'!F758='Concert Info'!$C$9,'Concert Info'!$J$9,IF('Ticket Prices'!F758='Concert Info'!$C$10,'Concert Info'!$J$10,IF('Ticket Prices'!F758='Concert Info'!$C$11,'Concert Info'!$J$11,IF('Ticket Prices'!F758='Concert Info'!$C$12,'Concert Info'!$J$12,IF('Ticket Prices'!F758='Concert Info'!$C$13,'Concert Info'!$J$13,IF('Ticket Prices'!F758='Concert Info'!$C$14,'Concert Info'!$J$14,0)))))))))))))</f>
        <v>256</v>
      </c>
      <c r="K758" s="31">
        <v>149.5</v>
      </c>
    </row>
    <row r="759" spans="1:11" x14ac:dyDescent="0.25">
      <c r="A759" s="2">
        <v>758</v>
      </c>
      <c r="B759" s="19">
        <v>43896</v>
      </c>
      <c r="C759" s="15">
        <v>444</v>
      </c>
      <c r="D759" s="2" t="s">
        <v>49</v>
      </c>
      <c r="E759" s="2">
        <f t="shared" si="60"/>
        <v>9</v>
      </c>
      <c r="F759" s="2" t="s">
        <v>24</v>
      </c>
      <c r="G759" s="18">
        <f>'Concert Info'!$A$6-'Ticket Prices'!B759</f>
        <v>9</v>
      </c>
      <c r="H759" s="18">
        <f>IF(OR(F759='Concert Info'!$C$6, F759='Concert Info'!$C$13), 5, IF(OR(F759='Concert Info'!$C$2,F759='Concert Info'!$C$7), 1, IF(OR(F759='Concert Info'!$C$3, F759='Concert Info'!$C$10, F759='Concert Info'!$C$14), 2, IF(F759='Concert Info'!$C$8, 3, IF(OR(F759='Concert Info'!$C$4, F759='Concert Info'!$C$9), 4, IF(OR(F759='Concert Info'!$C$5, F759='Concert Info'!$C$11), 6, IF(F759='Concert Info'!$C$12, 7)))))))</f>
        <v>5</v>
      </c>
      <c r="I759" s="2">
        <v>2993</v>
      </c>
      <c r="J759" s="2">
        <f>IF('Ticket Prices'!F759='Concert Info'!$C$2,'Concert Info'!$J$2,IF('Ticket Prices'!F759='Concert Info'!$C$3,'Concert Info'!$J$3,IF('Ticket Prices'!F759='Concert Info'!$C$4,'Concert Info'!$J$4,IF('Ticket Prices'!F759='Concert Info'!$C$5,'Concert Info'!$J$5,IF('Ticket Prices'!F759='Concert Info'!$C$6,'Concert Info'!$J$6,IF('Ticket Prices'!F759='Concert Info'!$C$7,'Concert Info'!$J$7,IF('Ticket Prices'!F759='Concert Info'!$C$8,'Concert Info'!$J$8,IF('Ticket Prices'!F759='Concert Info'!$C$9,'Concert Info'!$J$9,IF('Ticket Prices'!F759='Concert Info'!$C$10,'Concert Info'!$J$10,IF('Ticket Prices'!F759='Concert Info'!$C$11,'Concert Info'!$J$11,IF('Ticket Prices'!F759='Concert Info'!$C$12,'Concert Info'!$J$12,IF('Ticket Prices'!F759='Concert Info'!$C$13,'Concert Info'!$J$13,IF('Ticket Prices'!F759='Concert Info'!$C$14,'Concert Info'!$J$14,0)))))))))))))</f>
        <v>256</v>
      </c>
      <c r="K759" s="31">
        <v>149.5</v>
      </c>
    </row>
    <row r="760" spans="1:11" x14ac:dyDescent="0.25">
      <c r="A760" s="2">
        <v>759</v>
      </c>
      <c r="B760" s="19">
        <v>43896</v>
      </c>
      <c r="C760" s="15">
        <v>590</v>
      </c>
      <c r="D760" s="2" t="s">
        <v>55</v>
      </c>
      <c r="E760" s="2">
        <f t="shared" si="60"/>
        <v>8</v>
      </c>
      <c r="F760" s="2" t="s">
        <v>24</v>
      </c>
      <c r="G760" s="18">
        <f>'Concert Info'!$A$6-'Ticket Prices'!B760</f>
        <v>9</v>
      </c>
      <c r="H760" s="18">
        <f>IF(OR(F760='Concert Info'!$C$6, F760='Concert Info'!$C$13), 5, IF(OR(F760='Concert Info'!$C$2,F760='Concert Info'!$C$7), 1, IF(OR(F760='Concert Info'!$C$3, F760='Concert Info'!$C$10, F760='Concert Info'!$C$14), 2, IF(F760='Concert Info'!$C$8, 3, IF(OR(F760='Concert Info'!$C$4, F760='Concert Info'!$C$9), 4, IF(OR(F760='Concert Info'!$C$5, F760='Concert Info'!$C$11), 6, IF(F760='Concert Info'!$C$12, 7)))))))</f>
        <v>5</v>
      </c>
      <c r="I760" s="2">
        <v>2993</v>
      </c>
      <c r="J760" s="2">
        <f>IF('Ticket Prices'!F760='Concert Info'!$C$2,'Concert Info'!$J$2,IF('Ticket Prices'!F760='Concert Info'!$C$3,'Concert Info'!$J$3,IF('Ticket Prices'!F760='Concert Info'!$C$4,'Concert Info'!$J$4,IF('Ticket Prices'!F760='Concert Info'!$C$5,'Concert Info'!$J$5,IF('Ticket Prices'!F760='Concert Info'!$C$6,'Concert Info'!$J$6,IF('Ticket Prices'!F760='Concert Info'!$C$7,'Concert Info'!$J$7,IF('Ticket Prices'!F760='Concert Info'!$C$8,'Concert Info'!$J$8,IF('Ticket Prices'!F760='Concert Info'!$C$9,'Concert Info'!$J$9,IF('Ticket Prices'!F760='Concert Info'!$C$10,'Concert Info'!$J$10,IF('Ticket Prices'!F760='Concert Info'!$C$11,'Concert Info'!$J$11,IF('Ticket Prices'!F760='Concert Info'!$C$12,'Concert Info'!$J$12,IF('Ticket Prices'!F760='Concert Info'!$C$13,'Concert Info'!$J$13,IF('Ticket Prices'!F760='Concert Info'!$C$14,'Concert Info'!$J$14,0)))))))))))))</f>
        <v>256</v>
      </c>
      <c r="K760" s="31">
        <v>149.5</v>
      </c>
    </row>
    <row r="761" spans="1:11" x14ac:dyDescent="0.25">
      <c r="A761" s="2">
        <v>760</v>
      </c>
      <c r="B761" s="19">
        <v>43896</v>
      </c>
      <c r="C761" s="15">
        <v>356</v>
      </c>
      <c r="D761" s="2" t="s">
        <v>56</v>
      </c>
      <c r="E761" s="2">
        <f t="shared" si="60"/>
        <v>6</v>
      </c>
      <c r="F761" s="2" t="s">
        <v>24</v>
      </c>
      <c r="G761" s="18">
        <f>'Concert Info'!$A$6-'Ticket Prices'!B761</f>
        <v>9</v>
      </c>
      <c r="H761" s="18">
        <f>IF(OR(F761='Concert Info'!$C$6, F761='Concert Info'!$C$13), 5, IF(OR(F761='Concert Info'!$C$2,F761='Concert Info'!$C$7), 1, IF(OR(F761='Concert Info'!$C$3, F761='Concert Info'!$C$10, F761='Concert Info'!$C$14), 2, IF(F761='Concert Info'!$C$8, 3, IF(OR(F761='Concert Info'!$C$4, F761='Concert Info'!$C$9), 4, IF(OR(F761='Concert Info'!$C$5, F761='Concert Info'!$C$11), 6, IF(F761='Concert Info'!$C$12, 7)))))))</f>
        <v>5</v>
      </c>
      <c r="I761" s="2">
        <v>2993</v>
      </c>
      <c r="J761" s="2">
        <f>IF('Ticket Prices'!F761='Concert Info'!$C$2,'Concert Info'!$J$2,IF('Ticket Prices'!F761='Concert Info'!$C$3,'Concert Info'!$J$3,IF('Ticket Prices'!F761='Concert Info'!$C$4,'Concert Info'!$J$4,IF('Ticket Prices'!F761='Concert Info'!$C$5,'Concert Info'!$J$5,IF('Ticket Prices'!F761='Concert Info'!$C$6,'Concert Info'!$J$6,IF('Ticket Prices'!F761='Concert Info'!$C$7,'Concert Info'!$J$7,IF('Ticket Prices'!F761='Concert Info'!$C$8,'Concert Info'!$J$8,IF('Ticket Prices'!F761='Concert Info'!$C$9,'Concert Info'!$J$9,IF('Ticket Prices'!F761='Concert Info'!$C$10,'Concert Info'!$J$10,IF('Ticket Prices'!F761='Concert Info'!$C$11,'Concert Info'!$J$11,IF('Ticket Prices'!F761='Concert Info'!$C$12,'Concert Info'!$J$12,IF('Ticket Prices'!F761='Concert Info'!$C$13,'Concert Info'!$J$13,IF('Ticket Prices'!F761='Concert Info'!$C$14,'Concert Info'!$J$14,0)))))))))))))</f>
        <v>256</v>
      </c>
      <c r="K761" s="31">
        <v>149.5</v>
      </c>
    </row>
    <row r="762" spans="1:11" x14ac:dyDescent="0.25">
      <c r="A762" s="2">
        <v>761</v>
      </c>
      <c r="B762" s="19">
        <v>43896</v>
      </c>
      <c r="C762" s="15">
        <v>289</v>
      </c>
      <c r="D762" s="2" t="s">
        <v>57</v>
      </c>
      <c r="E762" s="2">
        <f t="shared" si="60"/>
        <v>4</v>
      </c>
      <c r="F762" s="2" t="s">
        <v>24</v>
      </c>
      <c r="G762" s="18">
        <f>'Concert Info'!$A$6-'Ticket Prices'!B762</f>
        <v>9</v>
      </c>
      <c r="H762" s="18">
        <f>IF(OR(F762='Concert Info'!$C$6, F762='Concert Info'!$C$13), 5, IF(OR(F762='Concert Info'!$C$2,F762='Concert Info'!$C$7), 1, IF(OR(F762='Concert Info'!$C$3, F762='Concert Info'!$C$10, F762='Concert Info'!$C$14), 2, IF(F762='Concert Info'!$C$8, 3, IF(OR(F762='Concert Info'!$C$4, F762='Concert Info'!$C$9), 4, IF(OR(F762='Concert Info'!$C$5, F762='Concert Info'!$C$11), 6, IF(F762='Concert Info'!$C$12, 7)))))))</f>
        <v>5</v>
      </c>
      <c r="I762" s="2">
        <v>2993</v>
      </c>
      <c r="J762" s="2">
        <f>IF('Ticket Prices'!F762='Concert Info'!$C$2,'Concert Info'!$J$2,IF('Ticket Prices'!F762='Concert Info'!$C$3,'Concert Info'!$J$3,IF('Ticket Prices'!F762='Concert Info'!$C$4,'Concert Info'!$J$4,IF('Ticket Prices'!F762='Concert Info'!$C$5,'Concert Info'!$J$5,IF('Ticket Prices'!F762='Concert Info'!$C$6,'Concert Info'!$J$6,IF('Ticket Prices'!F762='Concert Info'!$C$7,'Concert Info'!$J$7,IF('Ticket Prices'!F762='Concert Info'!$C$8,'Concert Info'!$J$8,IF('Ticket Prices'!F762='Concert Info'!$C$9,'Concert Info'!$J$9,IF('Ticket Prices'!F762='Concert Info'!$C$10,'Concert Info'!$J$10,IF('Ticket Prices'!F762='Concert Info'!$C$11,'Concert Info'!$J$11,IF('Ticket Prices'!F762='Concert Info'!$C$12,'Concert Info'!$J$12,IF('Ticket Prices'!F762='Concert Info'!$C$13,'Concert Info'!$J$13,IF('Ticket Prices'!F762='Concert Info'!$C$14,'Concert Info'!$J$14,0)))))))))))))</f>
        <v>256</v>
      </c>
      <c r="K762" s="31">
        <v>99.5</v>
      </c>
    </row>
    <row r="763" spans="1:11" x14ac:dyDescent="0.25">
      <c r="A763" s="2">
        <v>762</v>
      </c>
      <c r="B763" s="19">
        <v>43896</v>
      </c>
      <c r="C763" s="15">
        <v>306</v>
      </c>
      <c r="D763" s="2" t="s">
        <v>60</v>
      </c>
      <c r="E763" s="2">
        <f t="shared" si="60"/>
        <v>2</v>
      </c>
      <c r="F763" s="2" t="s">
        <v>24</v>
      </c>
      <c r="G763" s="18">
        <f>'Concert Info'!$A$6-'Ticket Prices'!B763</f>
        <v>9</v>
      </c>
      <c r="H763" s="18">
        <f>IF(OR(F763='Concert Info'!$C$6, F763='Concert Info'!$C$13), 5, IF(OR(F763='Concert Info'!$C$2,F763='Concert Info'!$C$7), 1, IF(OR(F763='Concert Info'!$C$3, F763='Concert Info'!$C$10, F763='Concert Info'!$C$14), 2, IF(F763='Concert Info'!$C$8, 3, IF(OR(F763='Concert Info'!$C$4, F763='Concert Info'!$C$9), 4, IF(OR(F763='Concert Info'!$C$5, F763='Concert Info'!$C$11), 6, IF(F763='Concert Info'!$C$12, 7)))))))</f>
        <v>5</v>
      </c>
      <c r="I763" s="2">
        <v>2993</v>
      </c>
      <c r="J763" s="2">
        <f>IF('Ticket Prices'!F763='Concert Info'!$C$2,'Concert Info'!$J$2,IF('Ticket Prices'!F763='Concert Info'!$C$3,'Concert Info'!$J$3,IF('Ticket Prices'!F763='Concert Info'!$C$4,'Concert Info'!$J$4,IF('Ticket Prices'!F763='Concert Info'!$C$5,'Concert Info'!$J$5,IF('Ticket Prices'!F763='Concert Info'!$C$6,'Concert Info'!$J$6,IF('Ticket Prices'!F763='Concert Info'!$C$7,'Concert Info'!$J$7,IF('Ticket Prices'!F763='Concert Info'!$C$8,'Concert Info'!$J$8,IF('Ticket Prices'!F763='Concert Info'!$C$9,'Concert Info'!$J$9,IF('Ticket Prices'!F763='Concert Info'!$C$10,'Concert Info'!$J$10,IF('Ticket Prices'!F763='Concert Info'!$C$11,'Concert Info'!$J$11,IF('Ticket Prices'!F763='Concert Info'!$C$12,'Concert Info'!$J$12,IF('Ticket Prices'!F763='Concert Info'!$C$13,'Concert Info'!$J$13,IF('Ticket Prices'!F763='Concert Info'!$C$14,'Concert Info'!$J$14,0)))))))))))))</f>
        <v>256</v>
      </c>
      <c r="K763" s="31">
        <v>39.5</v>
      </c>
    </row>
    <row r="764" spans="1:11" x14ac:dyDescent="0.25">
      <c r="A764" s="2">
        <v>763</v>
      </c>
      <c r="B764" s="19">
        <v>43896</v>
      </c>
      <c r="C764" s="15">
        <v>254</v>
      </c>
      <c r="D764" s="2" t="s">
        <v>52</v>
      </c>
      <c r="E764" s="2">
        <f t="shared" si="60"/>
        <v>10</v>
      </c>
      <c r="F764" s="2" t="s">
        <v>28</v>
      </c>
      <c r="G764" s="18">
        <f>'Concert Info'!$A$7-'Ticket Prices'!B764</f>
        <v>10</v>
      </c>
      <c r="H764" s="18">
        <f>IF(OR(F764='Concert Info'!$C$6, F764='Concert Info'!$C$13), 5, IF(OR(F764='Concert Info'!$C$2,F764='Concert Info'!$C$7), 1, IF(OR(F764='Concert Info'!$C$3, F764='Concert Info'!$C$10, F764='Concert Info'!$C$14), 2, IF(F764='Concert Info'!$C$8, 3, IF(OR(F764='Concert Info'!$C$4, F764='Concert Info'!$C$9), 4, IF(OR(F764='Concert Info'!$C$5, F764='Concert Info'!$C$11), 6, IF(F764='Concert Info'!$C$12, 7)))))))</f>
        <v>1</v>
      </c>
      <c r="I764" s="2">
        <v>1443</v>
      </c>
      <c r="J764" s="2">
        <f>IF('Ticket Prices'!F764='Concert Info'!$C$2,'Concert Info'!$J$2,IF('Ticket Prices'!F764='Concert Info'!$C$3,'Concert Info'!$J$3,IF('Ticket Prices'!F764='Concert Info'!$C$4,'Concert Info'!$J$4,IF('Ticket Prices'!F764='Concert Info'!$C$5,'Concert Info'!$J$5,IF('Ticket Prices'!F764='Concert Info'!$C$6,'Concert Info'!$J$6,IF('Ticket Prices'!F764='Concert Info'!$C$7,'Concert Info'!$J$7,IF('Ticket Prices'!F764='Concert Info'!$C$8,'Concert Info'!$J$8,IF('Ticket Prices'!F764='Concert Info'!$C$9,'Concert Info'!$J$9,IF('Ticket Prices'!F764='Concert Info'!$C$10,'Concert Info'!$J$10,IF('Ticket Prices'!F764='Concert Info'!$C$11,'Concert Info'!$J$11,IF('Ticket Prices'!F764='Concert Info'!$C$12,'Concert Info'!$J$12,IF('Ticket Prices'!F764='Concert Info'!$C$13,'Concert Info'!$J$13,IF('Ticket Prices'!F764='Concert Info'!$C$14,'Concert Info'!$J$14,0)))))))))))))</f>
        <v>2</v>
      </c>
      <c r="K764" s="31">
        <v>149.5</v>
      </c>
    </row>
    <row r="765" spans="1:11" x14ac:dyDescent="0.25">
      <c r="A765" s="2">
        <v>764</v>
      </c>
      <c r="B765" s="19">
        <v>43896</v>
      </c>
      <c r="C765" s="15">
        <v>297</v>
      </c>
      <c r="D765" s="2" t="s">
        <v>55</v>
      </c>
      <c r="E765" s="2">
        <f t="shared" si="60"/>
        <v>8</v>
      </c>
      <c r="F765" s="2" t="s">
        <v>28</v>
      </c>
      <c r="G765" s="18">
        <f>'Concert Info'!$A$7-'Ticket Prices'!B765</f>
        <v>10</v>
      </c>
      <c r="H765" s="18">
        <f>IF(OR(F765='Concert Info'!$C$6, F765='Concert Info'!$C$13), 5, IF(OR(F765='Concert Info'!$C$2,F765='Concert Info'!$C$7), 1, IF(OR(F765='Concert Info'!$C$3, F765='Concert Info'!$C$10, F765='Concert Info'!$C$14), 2, IF(F765='Concert Info'!$C$8, 3, IF(OR(F765='Concert Info'!$C$4, F765='Concert Info'!$C$9), 4, IF(OR(F765='Concert Info'!$C$5, F765='Concert Info'!$C$11), 6, IF(F765='Concert Info'!$C$12, 7)))))))</f>
        <v>1</v>
      </c>
      <c r="I765" s="2">
        <v>1443</v>
      </c>
      <c r="J765" s="2">
        <f>IF('Ticket Prices'!F765='Concert Info'!$C$2,'Concert Info'!$J$2,IF('Ticket Prices'!F765='Concert Info'!$C$3,'Concert Info'!$J$3,IF('Ticket Prices'!F765='Concert Info'!$C$4,'Concert Info'!$J$4,IF('Ticket Prices'!F765='Concert Info'!$C$5,'Concert Info'!$J$5,IF('Ticket Prices'!F765='Concert Info'!$C$6,'Concert Info'!$J$6,IF('Ticket Prices'!F765='Concert Info'!$C$7,'Concert Info'!$J$7,IF('Ticket Prices'!F765='Concert Info'!$C$8,'Concert Info'!$J$8,IF('Ticket Prices'!F765='Concert Info'!$C$9,'Concert Info'!$J$9,IF('Ticket Prices'!F765='Concert Info'!$C$10,'Concert Info'!$J$10,IF('Ticket Prices'!F765='Concert Info'!$C$11,'Concert Info'!$J$11,IF('Ticket Prices'!F765='Concert Info'!$C$12,'Concert Info'!$J$12,IF('Ticket Prices'!F765='Concert Info'!$C$13,'Concert Info'!$J$13,IF('Ticket Prices'!F765='Concert Info'!$C$14,'Concert Info'!$J$14,0)))))))))))))</f>
        <v>2</v>
      </c>
      <c r="K765" s="31">
        <v>149.5</v>
      </c>
    </row>
    <row r="766" spans="1:11" x14ac:dyDescent="0.25">
      <c r="A766" s="2">
        <v>765</v>
      </c>
      <c r="B766" s="19">
        <v>43896</v>
      </c>
      <c r="C766" s="15">
        <v>195</v>
      </c>
      <c r="D766" s="2" t="s">
        <v>56</v>
      </c>
      <c r="E766" s="2">
        <f t="shared" si="60"/>
        <v>6</v>
      </c>
      <c r="F766" s="2" t="s">
        <v>28</v>
      </c>
      <c r="G766" s="18">
        <f>'Concert Info'!$A$7-'Ticket Prices'!B766</f>
        <v>10</v>
      </c>
      <c r="H766" s="18">
        <f>IF(OR(F766='Concert Info'!$C$6, F766='Concert Info'!$C$13), 5, IF(OR(F766='Concert Info'!$C$2,F766='Concert Info'!$C$7), 1, IF(OR(F766='Concert Info'!$C$3, F766='Concert Info'!$C$10, F766='Concert Info'!$C$14), 2, IF(F766='Concert Info'!$C$8, 3, IF(OR(F766='Concert Info'!$C$4, F766='Concert Info'!$C$9), 4, IF(OR(F766='Concert Info'!$C$5, F766='Concert Info'!$C$11), 6, IF(F766='Concert Info'!$C$12, 7)))))))</f>
        <v>1</v>
      </c>
      <c r="I766" s="2">
        <v>1443</v>
      </c>
      <c r="J766" s="2">
        <f>IF('Ticket Prices'!F766='Concert Info'!$C$2,'Concert Info'!$J$2,IF('Ticket Prices'!F766='Concert Info'!$C$3,'Concert Info'!$J$3,IF('Ticket Prices'!F766='Concert Info'!$C$4,'Concert Info'!$J$4,IF('Ticket Prices'!F766='Concert Info'!$C$5,'Concert Info'!$J$5,IF('Ticket Prices'!F766='Concert Info'!$C$6,'Concert Info'!$J$6,IF('Ticket Prices'!F766='Concert Info'!$C$7,'Concert Info'!$J$7,IF('Ticket Prices'!F766='Concert Info'!$C$8,'Concert Info'!$J$8,IF('Ticket Prices'!F766='Concert Info'!$C$9,'Concert Info'!$J$9,IF('Ticket Prices'!F766='Concert Info'!$C$10,'Concert Info'!$J$10,IF('Ticket Prices'!F766='Concert Info'!$C$11,'Concert Info'!$J$11,IF('Ticket Prices'!F766='Concert Info'!$C$12,'Concert Info'!$J$12,IF('Ticket Prices'!F766='Concert Info'!$C$13,'Concert Info'!$J$13,IF('Ticket Prices'!F766='Concert Info'!$C$14,'Concert Info'!$J$14,0)))))))))))))</f>
        <v>2</v>
      </c>
      <c r="K766" s="31">
        <v>149.5</v>
      </c>
    </row>
    <row r="767" spans="1:11" x14ac:dyDescent="0.25">
      <c r="A767" s="2">
        <v>766</v>
      </c>
      <c r="B767" s="19">
        <v>43896</v>
      </c>
      <c r="C767" s="15">
        <v>307</v>
      </c>
      <c r="D767" s="2" t="s">
        <v>68</v>
      </c>
      <c r="E767" s="2">
        <f t="shared" si="60"/>
        <v>7</v>
      </c>
      <c r="F767" s="2" t="s">
        <v>28</v>
      </c>
      <c r="G767" s="18">
        <f>'Concert Info'!$A$7-'Ticket Prices'!B767</f>
        <v>10</v>
      </c>
      <c r="H767" s="18">
        <f>IF(OR(F767='Concert Info'!$C$6, F767='Concert Info'!$C$13), 5, IF(OR(F767='Concert Info'!$C$2,F767='Concert Info'!$C$7), 1, IF(OR(F767='Concert Info'!$C$3, F767='Concert Info'!$C$10, F767='Concert Info'!$C$14), 2, IF(F767='Concert Info'!$C$8, 3, IF(OR(F767='Concert Info'!$C$4, F767='Concert Info'!$C$9), 4, IF(OR(F767='Concert Info'!$C$5, F767='Concert Info'!$C$11), 6, IF(F767='Concert Info'!$C$12, 7)))))))</f>
        <v>1</v>
      </c>
      <c r="I767" s="2">
        <v>1443</v>
      </c>
      <c r="J767" s="2">
        <f>IF('Ticket Prices'!F767='Concert Info'!$C$2,'Concert Info'!$J$2,IF('Ticket Prices'!F767='Concert Info'!$C$3,'Concert Info'!$J$3,IF('Ticket Prices'!F767='Concert Info'!$C$4,'Concert Info'!$J$4,IF('Ticket Prices'!F767='Concert Info'!$C$5,'Concert Info'!$J$5,IF('Ticket Prices'!F767='Concert Info'!$C$6,'Concert Info'!$J$6,IF('Ticket Prices'!F767='Concert Info'!$C$7,'Concert Info'!$J$7,IF('Ticket Prices'!F767='Concert Info'!$C$8,'Concert Info'!$J$8,IF('Ticket Prices'!F767='Concert Info'!$C$9,'Concert Info'!$J$9,IF('Ticket Prices'!F767='Concert Info'!$C$10,'Concert Info'!$J$10,IF('Ticket Prices'!F767='Concert Info'!$C$11,'Concert Info'!$J$11,IF('Ticket Prices'!F767='Concert Info'!$C$12,'Concert Info'!$J$12,IF('Ticket Prices'!F767='Concert Info'!$C$13,'Concert Info'!$J$13,IF('Ticket Prices'!F767='Concert Info'!$C$14,'Concert Info'!$J$14,0)))))))))))))</f>
        <v>2</v>
      </c>
      <c r="K767" s="31">
        <v>149.5</v>
      </c>
    </row>
    <row r="768" spans="1:11" x14ac:dyDescent="0.25">
      <c r="A768" s="2">
        <v>767</v>
      </c>
      <c r="B768" s="19">
        <v>43896</v>
      </c>
      <c r="C768" s="15">
        <v>245</v>
      </c>
      <c r="D768" s="2" t="s">
        <v>57</v>
      </c>
      <c r="E768" s="2">
        <f t="shared" si="60"/>
        <v>4</v>
      </c>
      <c r="F768" s="2" t="s">
        <v>28</v>
      </c>
      <c r="G768" s="18">
        <f>'Concert Info'!$A$7-'Ticket Prices'!B768</f>
        <v>10</v>
      </c>
      <c r="H768" s="18">
        <f>IF(OR(F768='Concert Info'!$C$6, F768='Concert Info'!$C$13), 5, IF(OR(F768='Concert Info'!$C$2,F768='Concert Info'!$C$7), 1, IF(OR(F768='Concert Info'!$C$3, F768='Concert Info'!$C$10, F768='Concert Info'!$C$14), 2, IF(F768='Concert Info'!$C$8, 3, IF(OR(F768='Concert Info'!$C$4, F768='Concert Info'!$C$9), 4, IF(OR(F768='Concert Info'!$C$5, F768='Concert Info'!$C$11), 6, IF(F768='Concert Info'!$C$12, 7)))))))</f>
        <v>1</v>
      </c>
      <c r="I768" s="2">
        <v>1443</v>
      </c>
      <c r="J768" s="2">
        <f>IF('Ticket Prices'!F768='Concert Info'!$C$2,'Concert Info'!$J$2,IF('Ticket Prices'!F768='Concert Info'!$C$3,'Concert Info'!$J$3,IF('Ticket Prices'!F768='Concert Info'!$C$4,'Concert Info'!$J$4,IF('Ticket Prices'!F768='Concert Info'!$C$5,'Concert Info'!$J$5,IF('Ticket Prices'!F768='Concert Info'!$C$6,'Concert Info'!$J$6,IF('Ticket Prices'!F768='Concert Info'!$C$7,'Concert Info'!$J$7,IF('Ticket Prices'!F768='Concert Info'!$C$8,'Concert Info'!$J$8,IF('Ticket Prices'!F768='Concert Info'!$C$9,'Concert Info'!$J$9,IF('Ticket Prices'!F768='Concert Info'!$C$10,'Concert Info'!$J$10,IF('Ticket Prices'!F768='Concert Info'!$C$11,'Concert Info'!$J$11,IF('Ticket Prices'!F768='Concert Info'!$C$12,'Concert Info'!$J$12,IF('Ticket Prices'!F768='Concert Info'!$C$13,'Concert Info'!$J$13,IF('Ticket Prices'!F768='Concert Info'!$C$14,'Concert Info'!$J$14,0)))))))))))))</f>
        <v>2</v>
      </c>
      <c r="K768" s="31">
        <v>99.5</v>
      </c>
    </row>
    <row r="769" spans="1:11" x14ac:dyDescent="0.25">
      <c r="A769" s="2">
        <v>768</v>
      </c>
      <c r="B769" s="19">
        <v>43896</v>
      </c>
      <c r="C769" s="15">
        <v>164</v>
      </c>
      <c r="D769" s="2" t="s">
        <v>58</v>
      </c>
      <c r="E769" s="2">
        <f t="shared" si="60"/>
        <v>3</v>
      </c>
      <c r="F769" s="2" t="s">
        <v>28</v>
      </c>
      <c r="G769" s="18">
        <f>'Concert Info'!$A$7-'Ticket Prices'!B769</f>
        <v>10</v>
      </c>
      <c r="H769" s="18">
        <f>IF(OR(F769='Concert Info'!$C$6, F769='Concert Info'!$C$13), 5, IF(OR(F769='Concert Info'!$C$2,F769='Concert Info'!$C$7), 1, IF(OR(F769='Concert Info'!$C$3, F769='Concert Info'!$C$10, F769='Concert Info'!$C$14), 2, IF(F769='Concert Info'!$C$8, 3, IF(OR(F769='Concert Info'!$C$4, F769='Concert Info'!$C$9), 4, IF(OR(F769='Concert Info'!$C$5, F769='Concert Info'!$C$11), 6, IF(F769='Concert Info'!$C$12, 7)))))))</f>
        <v>1</v>
      </c>
      <c r="I769" s="2">
        <v>1443</v>
      </c>
      <c r="J769" s="2">
        <f>IF('Ticket Prices'!F769='Concert Info'!$C$2,'Concert Info'!$J$2,IF('Ticket Prices'!F769='Concert Info'!$C$3,'Concert Info'!$J$3,IF('Ticket Prices'!F769='Concert Info'!$C$4,'Concert Info'!$J$4,IF('Ticket Prices'!F769='Concert Info'!$C$5,'Concert Info'!$J$5,IF('Ticket Prices'!F769='Concert Info'!$C$6,'Concert Info'!$J$6,IF('Ticket Prices'!F769='Concert Info'!$C$7,'Concert Info'!$J$7,IF('Ticket Prices'!F769='Concert Info'!$C$8,'Concert Info'!$J$8,IF('Ticket Prices'!F769='Concert Info'!$C$9,'Concert Info'!$J$9,IF('Ticket Prices'!F769='Concert Info'!$C$10,'Concert Info'!$J$10,IF('Ticket Prices'!F769='Concert Info'!$C$11,'Concert Info'!$J$11,IF('Ticket Prices'!F769='Concert Info'!$C$12,'Concert Info'!$J$12,IF('Ticket Prices'!F769='Concert Info'!$C$13,'Concert Info'!$J$13,IF('Ticket Prices'!F769='Concert Info'!$C$14,'Concert Info'!$J$14,0)))))))))))))</f>
        <v>2</v>
      </c>
      <c r="K769" s="31">
        <v>99.5</v>
      </c>
    </row>
    <row r="770" spans="1:11" x14ac:dyDescent="0.25">
      <c r="A770" s="2">
        <v>769</v>
      </c>
      <c r="B770" s="19">
        <v>43896</v>
      </c>
      <c r="C770" s="15">
        <v>172</v>
      </c>
      <c r="D770" s="2" t="s">
        <v>60</v>
      </c>
      <c r="E770" s="2">
        <f t="shared" si="60"/>
        <v>2</v>
      </c>
      <c r="F770" s="2" t="s">
        <v>28</v>
      </c>
      <c r="G770" s="18">
        <f>'Concert Info'!$A$7-'Ticket Prices'!B770</f>
        <v>10</v>
      </c>
      <c r="H770" s="18">
        <f>IF(OR(F770='Concert Info'!$C$6, F770='Concert Info'!$C$13), 5, IF(OR(F770='Concert Info'!$C$2,F770='Concert Info'!$C$7), 1, IF(OR(F770='Concert Info'!$C$3, F770='Concert Info'!$C$10, F770='Concert Info'!$C$14), 2, IF(F770='Concert Info'!$C$8, 3, IF(OR(F770='Concert Info'!$C$4, F770='Concert Info'!$C$9), 4, IF(OR(F770='Concert Info'!$C$5, F770='Concert Info'!$C$11), 6, IF(F770='Concert Info'!$C$12, 7)))))))</f>
        <v>1</v>
      </c>
      <c r="I770" s="2">
        <v>1443</v>
      </c>
      <c r="J770" s="2">
        <f>IF('Ticket Prices'!F770='Concert Info'!$C$2,'Concert Info'!$J$2,IF('Ticket Prices'!F770='Concert Info'!$C$3,'Concert Info'!$J$3,IF('Ticket Prices'!F770='Concert Info'!$C$4,'Concert Info'!$J$4,IF('Ticket Prices'!F770='Concert Info'!$C$5,'Concert Info'!$J$5,IF('Ticket Prices'!F770='Concert Info'!$C$6,'Concert Info'!$J$6,IF('Ticket Prices'!F770='Concert Info'!$C$7,'Concert Info'!$J$7,IF('Ticket Prices'!F770='Concert Info'!$C$8,'Concert Info'!$J$8,IF('Ticket Prices'!F770='Concert Info'!$C$9,'Concert Info'!$J$9,IF('Ticket Prices'!F770='Concert Info'!$C$10,'Concert Info'!$J$10,IF('Ticket Prices'!F770='Concert Info'!$C$11,'Concert Info'!$J$11,IF('Ticket Prices'!F770='Concert Info'!$C$12,'Concert Info'!$J$12,IF('Ticket Prices'!F770='Concert Info'!$C$13,'Concert Info'!$J$13,IF('Ticket Prices'!F770='Concert Info'!$C$14,'Concert Info'!$J$14,0)))))))))))))</f>
        <v>2</v>
      </c>
      <c r="K770" s="31">
        <v>39.5</v>
      </c>
    </row>
    <row r="771" spans="1:11" x14ac:dyDescent="0.25">
      <c r="A771" s="2">
        <v>770</v>
      </c>
      <c r="B771" s="19">
        <v>43896</v>
      </c>
      <c r="C771" s="15">
        <v>164</v>
      </c>
      <c r="D771" s="2" t="s">
        <v>59</v>
      </c>
      <c r="E771" s="2">
        <f t="shared" si="60"/>
        <v>1</v>
      </c>
      <c r="F771" s="2" t="s">
        <v>28</v>
      </c>
      <c r="G771" s="18">
        <f>'Concert Info'!$A$7-'Ticket Prices'!B771</f>
        <v>10</v>
      </c>
      <c r="H771" s="18">
        <f>IF(OR(F771='Concert Info'!$C$6, F771='Concert Info'!$C$13), 5, IF(OR(F771='Concert Info'!$C$2,F771='Concert Info'!$C$7), 1, IF(OR(F771='Concert Info'!$C$3, F771='Concert Info'!$C$10, F771='Concert Info'!$C$14), 2, IF(F771='Concert Info'!$C$8, 3, IF(OR(F771='Concert Info'!$C$4, F771='Concert Info'!$C$9), 4, IF(OR(F771='Concert Info'!$C$5, F771='Concert Info'!$C$11), 6, IF(F771='Concert Info'!$C$12, 7)))))))</f>
        <v>1</v>
      </c>
      <c r="I771" s="2">
        <v>1443</v>
      </c>
      <c r="J771" s="2">
        <f>IF('Ticket Prices'!F771='Concert Info'!$C$2,'Concert Info'!$J$2,IF('Ticket Prices'!F771='Concert Info'!$C$3,'Concert Info'!$J$3,IF('Ticket Prices'!F771='Concert Info'!$C$4,'Concert Info'!$J$4,IF('Ticket Prices'!F771='Concert Info'!$C$5,'Concert Info'!$J$5,IF('Ticket Prices'!F771='Concert Info'!$C$6,'Concert Info'!$J$6,IF('Ticket Prices'!F771='Concert Info'!$C$7,'Concert Info'!$J$7,IF('Ticket Prices'!F771='Concert Info'!$C$8,'Concert Info'!$J$8,IF('Ticket Prices'!F771='Concert Info'!$C$9,'Concert Info'!$J$9,IF('Ticket Prices'!F771='Concert Info'!$C$10,'Concert Info'!$J$10,IF('Ticket Prices'!F771='Concert Info'!$C$11,'Concert Info'!$J$11,IF('Ticket Prices'!F771='Concert Info'!$C$12,'Concert Info'!$J$12,IF('Ticket Prices'!F771='Concert Info'!$C$13,'Concert Info'!$J$13,IF('Ticket Prices'!F771='Concert Info'!$C$14,'Concert Info'!$J$14,0)))))))))))))</f>
        <v>2</v>
      </c>
      <c r="K771" s="31">
        <v>39.5</v>
      </c>
    </row>
    <row r="772" spans="1:11" x14ac:dyDescent="0.25">
      <c r="A772" s="2">
        <v>771</v>
      </c>
      <c r="B772" s="19">
        <v>43896</v>
      </c>
      <c r="C772" s="15">
        <v>259</v>
      </c>
      <c r="D772" s="2" t="s">
        <v>52</v>
      </c>
      <c r="E772" s="2">
        <f t="shared" si="60"/>
        <v>10</v>
      </c>
      <c r="F772" s="2" t="s">
        <v>31</v>
      </c>
      <c r="G772" s="18">
        <f>'Concert Info'!$A$8-'Ticket Prices'!B772</f>
        <v>12</v>
      </c>
      <c r="H772" s="18">
        <f>IF(OR(F772='Concert Info'!$C$6, F772='Concert Info'!$C$13), 5, IF(OR(F772='Concert Info'!$C$2,F772='Concert Info'!$C$7), 1, IF(OR(F772='Concert Info'!$C$3, F772='Concert Info'!$C$10, F772='Concert Info'!$C$14), 2, IF(F772='Concert Info'!$C$8, 3, IF(OR(F772='Concert Info'!$C$4, F772='Concert Info'!$C$9), 4, IF(OR(F772='Concert Info'!$C$5, F772='Concert Info'!$C$11), 6, IF(F772='Concert Info'!$C$12, 7)))))))</f>
        <v>3</v>
      </c>
      <c r="I772" s="2">
        <v>8285</v>
      </c>
      <c r="J772" s="2">
        <f>IF('Ticket Prices'!F772='Concert Info'!$C$2,'Concert Info'!$J$2,IF('Ticket Prices'!F772='Concert Info'!$C$3,'Concert Info'!$J$3,IF('Ticket Prices'!F772='Concert Info'!$C$4,'Concert Info'!$J$4,IF('Ticket Prices'!F772='Concert Info'!$C$5,'Concert Info'!$J$5,IF('Ticket Prices'!F772='Concert Info'!$C$6,'Concert Info'!$J$6,IF('Ticket Prices'!F772='Concert Info'!$C$7,'Concert Info'!$J$7,IF('Ticket Prices'!F772='Concert Info'!$C$8,'Concert Info'!$J$8,IF('Ticket Prices'!F772='Concert Info'!$C$9,'Concert Info'!$J$9,IF('Ticket Prices'!F772='Concert Info'!$C$10,'Concert Info'!$J$10,IF('Ticket Prices'!F772='Concert Info'!$C$11,'Concert Info'!$J$11,IF('Ticket Prices'!F772='Concert Info'!$C$12,'Concert Info'!$J$12,IF('Ticket Prices'!F772='Concert Info'!$C$13,'Concert Info'!$J$13,IF('Ticket Prices'!F772='Concert Info'!$C$14,'Concert Info'!$J$14,0)))))))))))))</f>
        <v>421</v>
      </c>
      <c r="K772" s="31">
        <v>149.5</v>
      </c>
    </row>
    <row r="773" spans="1:11" x14ac:dyDescent="0.25">
      <c r="A773" s="2">
        <v>772</v>
      </c>
      <c r="B773" s="19">
        <v>43896</v>
      </c>
      <c r="C773" s="15">
        <v>354</v>
      </c>
      <c r="D773" s="2" t="s">
        <v>55</v>
      </c>
      <c r="E773" s="2">
        <f t="shared" si="60"/>
        <v>8</v>
      </c>
      <c r="F773" s="2" t="s">
        <v>31</v>
      </c>
      <c r="G773" s="18">
        <f>'Concert Info'!$A$8-'Ticket Prices'!B773</f>
        <v>12</v>
      </c>
      <c r="H773" s="18">
        <f>IF(OR(F773='Concert Info'!$C$6, F773='Concert Info'!$C$13), 5, IF(OR(F773='Concert Info'!$C$2,F773='Concert Info'!$C$7), 1, IF(OR(F773='Concert Info'!$C$3, F773='Concert Info'!$C$10, F773='Concert Info'!$C$14), 2, IF(F773='Concert Info'!$C$8, 3, IF(OR(F773='Concert Info'!$C$4, F773='Concert Info'!$C$9), 4, IF(OR(F773='Concert Info'!$C$5, F773='Concert Info'!$C$11), 6, IF(F773='Concert Info'!$C$12, 7)))))))</f>
        <v>3</v>
      </c>
      <c r="I773" s="2">
        <v>8285</v>
      </c>
      <c r="J773" s="2">
        <f>IF('Ticket Prices'!F773='Concert Info'!$C$2,'Concert Info'!$J$2,IF('Ticket Prices'!F773='Concert Info'!$C$3,'Concert Info'!$J$3,IF('Ticket Prices'!F773='Concert Info'!$C$4,'Concert Info'!$J$4,IF('Ticket Prices'!F773='Concert Info'!$C$5,'Concert Info'!$J$5,IF('Ticket Prices'!F773='Concert Info'!$C$6,'Concert Info'!$J$6,IF('Ticket Prices'!F773='Concert Info'!$C$7,'Concert Info'!$J$7,IF('Ticket Prices'!F773='Concert Info'!$C$8,'Concert Info'!$J$8,IF('Ticket Prices'!F773='Concert Info'!$C$9,'Concert Info'!$J$9,IF('Ticket Prices'!F773='Concert Info'!$C$10,'Concert Info'!$J$10,IF('Ticket Prices'!F773='Concert Info'!$C$11,'Concert Info'!$J$11,IF('Ticket Prices'!F773='Concert Info'!$C$12,'Concert Info'!$J$12,IF('Ticket Prices'!F773='Concert Info'!$C$13,'Concert Info'!$J$13,IF('Ticket Prices'!F773='Concert Info'!$C$14,'Concert Info'!$J$14,0)))))))))))))</f>
        <v>421</v>
      </c>
      <c r="K773" s="31">
        <v>149.5</v>
      </c>
    </row>
    <row r="774" spans="1:11" x14ac:dyDescent="0.25">
      <c r="A774" s="2">
        <v>773</v>
      </c>
      <c r="B774" s="19">
        <v>43896</v>
      </c>
      <c r="C774" s="15">
        <v>188</v>
      </c>
      <c r="D774" s="2" t="s">
        <v>56</v>
      </c>
      <c r="E774" s="2">
        <f t="shared" si="60"/>
        <v>6</v>
      </c>
      <c r="F774" s="2" t="s">
        <v>31</v>
      </c>
      <c r="G774" s="18">
        <f>'Concert Info'!$A$8-'Ticket Prices'!B774</f>
        <v>12</v>
      </c>
      <c r="H774" s="18">
        <f>IF(OR(F774='Concert Info'!$C$6, F774='Concert Info'!$C$13), 5, IF(OR(F774='Concert Info'!$C$2,F774='Concert Info'!$C$7), 1, IF(OR(F774='Concert Info'!$C$3, F774='Concert Info'!$C$10, F774='Concert Info'!$C$14), 2, IF(F774='Concert Info'!$C$8, 3, IF(OR(F774='Concert Info'!$C$4, F774='Concert Info'!$C$9), 4, IF(OR(F774='Concert Info'!$C$5, F774='Concert Info'!$C$11), 6, IF(F774='Concert Info'!$C$12, 7)))))))</f>
        <v>3</v>
      </c>
      <c r="I774" s="2">
        <v>8285</v>
      </c>
      <c r="J774" s="2">
        <f>IF('Ticket Prices'!F774='Concert Info'!$C$2,'Concert Info'!$J$2,IF('Ticket Prices'!F774='Concert Info'!$C$3,'Concert Info'!$J$3,IF('Ticket Prices'!F774='Concert Info'!$C$4,'Concert Info'!$J$4,IF('Ticket Prices'!F774='Concert Info'!$C$5,'Concert Info'!$J$5,IF('Ticket Prices'!F774='Concert Info'!$C$6,'Concert Info'!$J$6,IF('Ticket Prices'!F774='Concert Info'!$C$7,'Concert Info'!$J$7,IF('Ticket Prices'!F774='Concert Info'!$C$8,'Concert Info'!$J$8,IF('Ticket Prices'!F774='Concert Info'!$C$9,'Concert Info'!$J$9,IF('Ticket Prices'!F774='Concert Info'!$C$10,'Concert Info'!$J$10,IF('Ticket Prices'!F774='Concert Info'!$C$11,'Concert Info'!$J$11,IF('Ticket Prices'!F774='Concert Info'!$C$12,'Concert Info'!$J$12,IF('Ticket Prices'!F774='Concert Info'!$C$13,'Concert Info'!$J$13,IF('Ticket Prices'!F774='Concert Info'!$C$14,'Concert Info'!$J$14,0)))))))))))))</f>
        <v>421</v>
      </c>
      <c r="K774" s="31">
        <v>149.5</v>
      </c>
    </row>
    <row r="775" spans="1:11" x14ac:dyDescent="0.25">
      <c r="A775" s="2">
        <v>774</v>
      </c>
      <c r="B775" s="19">
        <v>43896</v>
      </c>
      <c r="C775" s="15">
        <v>308</v>
      </c>
      <c r="D775" s="2" t="s">
        <v>68</v>
      </c>
      <c r="E775" s="2">
        <f t="shared" si="60"/>
        <v>7</v>
      </c>
      <c r="F775" s="2" t="s">
        <v>31</v>
      </c>
      <c r="G775" s="18">
        <f>'Concert Info'!$A$8-'Ticket Prices'!B775</f>
        <v>12</v>
      </c>
      <c r="H775" s="18">
        <f>IF(OR(F775='Concert Info'!$C$6, F775='Concert Info'!$C$13), 5, IF(OR(F775='Concert Info'!$C$2,F775='Concert Info'!$C$7), 1, IF(OR(F775='Concert Info'!$C$3, F775='Concert Info'!$C$10, F775='Concert Info'!$C$14), 2, IF(F775='Concert Info'!$C$8, 3, IF(OR(F775='Concert Info'!$C$4, F775='Concert Info'!$C$9), 4, IF(OR(F775='Concert Info'!$C$5, F775='Concert Info'!$C$11), 6, IF(F775='Concert Info'!$C$12, 7)))))))</f>
        <v>3</v>
      </c>
      <c r="I775" s="2">
        <v>8285</v>
      </c>
      <c r="J775" s="2">
        <f>IF('Ticket Prices'!F775='Concert Info'!$C$2,'Concert Info'!$J$2,IF('Ticket Prices'!F775='Concert Info'!$C$3,'Concert Info'!$J$3,IF('Ticket Prices'!F775='Concert Info'!$C$4,'Concert Info'!$J$4,IF('Ticket Prices'!F775='Concert Info'!$C$5,'Concert Info'!$J$5,IF('Ticket Prices'!F775='Concert Info'!$C$6,'Concert Info'!$J$6,IF('Ticket Prices'!F775='Concert Info'!$C$7,'Concert Info'!$J$7,IF('Ticket Prices'!F775='Concert Info'!$C$8,'Concert Info'!$J$8,IF('Ticket Prices'!F775='Concert Info'!$C$9,'Concert Info'!$J$9,IF('Ticket Prices'!F775='Concert Info'!$C$10,'Concert Info'!$J$10,IF('Ticket Prices'!F775='Concert Info'!$C$11,'Concert Info'!$J$11,IF('Ticket Prices'!F775='Concert Info'!$C$12,'Concert Info'!$J$12,IF('Ticket Prices'!F775='Concert Info'!$C$13,'Concert Info'!$J$13,IF('Ticket Prices'!F775='Concert Info'!$C$14,'Concert Info'!$J$14,0)))))))))))))</f>
        <v>421</v>
      </c>
      <c r="K775" s="31">
        <v>149.5</v>
      </c>
    </row>
    <row r="776" spans="1:11" x14ac:dyDescent="0.25">
      <c r="A776" s="2">
        <v>775</v>
      </c>
      <c r="B776" s="19">
        <v>43896</v>
      </c>
      <c r="C776" s="15">
        <v>302</v>
      </c>
      <c r="D776" s="2" t="s">
        <v>69</v>
      </c>
      <c r="E776" s="2">
        <f t="shared" si="60"/>
        <v>5</v>
      </c>
      <c r="F776" s="2" t="s">
        <v>31</v>
      </c>
      <c r="G776" s="18">
        <f>'Concert Info'!$A$8-'Ticket Prices'!B776</f>
        <v>12</v>
      </c>
      <c r="H776" s="18">
        <f>IF(OR(F776='Concert Info'!$C$6, F776='Concert Info'!$C$13), 5, IF(OR(F776='Concert Info'!$C$2,F776='Concert Info'!$C$7), 1, IF(OR(F776='Concert Info'!$C$3, F776='Concert Info'!$C$10, F776='Concert Info'!$C$14), 2, IF(F776='Concert Info'!$C$8, 3, IF(OR(F776='Concert Info'!$C$4, F776='Concert Info'!$C$9), 4, IF(OR(F776='Concert Info'!$C$5, F776='Concert Info'!$C$11), 6, IF(F776='Concert Info'!$C$12, 7)))))))</f>
        <v>3</v>
      </c>
      <c r="I776" s="2">
        <v>8285</v>
      </c>
      <c r="J776" s="2">
        <f>IF('Ticket Prices'!F776='Concert Info'!$C$2,'Concert Info'!$J$2,IF('Ticket Prices'!F776='Concert Info'!$C$3,'Concert Info'!$J$3,IF('Ticket Prices'!F776='Concert Info'!$C$4,'Concert Info'!$J$4,IF('Ticket Prices'!F776='Concert Info'!$C$5,'Concert Info'!$J$5,IF('Ticket Prices'!F776='Concert Info'!$C$6,'Concert Info'!$J$6,IF('Ticket Prices'!F776='Concert Info'!$C$7,'Concert Info'!$J$7,IF('Ticket Prices'!F776='Concert Info'!$C$8,'Concert Info'!$J$8,IF('Ticket Prices'!F776='Concert Info'!$C$9,'Concert Info'!$J$9,IF('Ticket Prices'!F776='Concert Info'!$C$10,'Concert Info'!$J$10,IF('Ticket Prices'!F776='Concert Info'!$C$11,'Concert Info'!$J$11,IF('Ticket Prices'!F776='Concert Info'!$C$12,'Concert Info'!$J$12,IF('Ticket Prices'!F776='Concert Info'!$C$13,'Concert Info'!$J$13,IF('Ticket Prices'!F776='Concert Info'!$C$14,'Concert Info'!$J$14,0)))))))))))))</f>
        <v>421</v>
      </c>
      <c r="K776" s="31">
        <v>149.5</v>
      </c>
    </row>
    <row r="777" spans="1:11" x14ac:dyDescent="0.25">
      <c r="A777" s="2">
        <v>776</v>
      </c>
      <c r="B777" s="19">
        <v>43896</v>
      </c>
      <c r="C777" s="15">
        <v>334</v>
      </c>
      <c r="D777" s="2" t="s">
        <v>57</v>
      </c>
      <c r="E777" s="2">
        <f t="shared" si="60"/>
        <v>4</v>
      </c>
      <c r="F777" s="2" t="s">
        <v>31</v>
      </c>
      <c r="G777" s="18">
        <f>'Concert Info'!$A$8-'Ticket Prices'!B777</f>
        <v>12</v>
      </c>
      <c r="H777" s="18">
        <f>IF(OR(F777='Concert Info'!$C$6, F777='Concert Info'!$C$13), 5, IF(OR(F777='Concert Info'!$C$2,F777='Concert Info'!$C$7), 1, IF(OR(F777='Concert Info'!$C$3, F777='Concert Info'!$C$10, F777='Concert Info'!$C$14), 2, IF(F777='Concert Info'!$C$8, 3, IF(OR(F777='Concert Info'!$C$4, F777='Concert Info'!$C$9), 4, IF(OR(F777='Concert Info'!$C$5, F777='Concert Info'!$C$11), 6, IF(F777='Concert Info'!$C$12, 7)))))))</f>
        <v>3</v>
      </c>
      <c r="I777" s="2">
        <v>8285</v>
      </c>
      <c r="J777" s="2">
        <f>IF('Ticket Prices'!F777='Concert Info'!$C$2,'Concert Info'!$J$2,IF('Ticket Prices'!F777='Concert Info'!$C$3,'Concert Info'!$J$3,IF('Ticket Prices'!F777='Concert Info'!$C$4,'Concert Info'!$J$4,IF('Ticket Prices'!F777='Concert Info'!$C$5,'Concert Info'!$J$5,IF('Ticket Prices'!F777='Concert Info'!$C$6,'Concert Info'!$J$6,IF('Ticket Prices'!F777='Concert Info'!$C$7,'Concert Info'!$J$7,IF('Ticket Prices'!F777='Concert Info'!$C$8,'Concert Info'!$J$8,IF('Ticket Prices'!F777='Concert Info'!$C$9,'Concert Info'!$J$9,IF('Ticket Prices'!F777='Concert Info'!$C$10,'Concert Info'!$J$10,IF('Ticket Prices'!F777='Concert Info'!$C$11,'Concert Info'!$J$11,IF('Ticket Prices'!F777='Concert Info'!$C$12,'Concert Info'!$J$12,IF('Ticket Prices'!F777='Concert Info'!$C$13,'Concert Info'!$J$13,IF('Ticket Prices'!F777='Concert Info'!$C$14,'Concert Info'!$J$14,0)))))))))))))</f>
        <v>421</v>
      </c>
      <c r="K777" s="31">
        <v>99.5</v>
      </c>
    </row>
    <row r="778" spans="1:11" x14ac:dyDescent="0.25">
      <c r="A778" s="2">
        <v>777</v>
      </c>
      <c r="B778" s="19">
        <v>43896</v>
      </c>
      <c r="C778" s="15">
        <v>295</v>
      </c>
      <c r="D778" s="2" t="s">
        <v>58</v>
      </c>
      <c r="E778" s="2">
        <f t="shared" si="60"/>
        <v>3</v>
      </c>
      <c r="F778" s="2" t="s">
        <v>31</v>
      </c>
      <c r="G778" s="18">
        <f>'Concert Info'!$A$8-'Ticket Prices'!B778</f>
        <v>12</v>
      </c>
      <c r="H778" s="18">
        <f>IF(OR(F778='Concert Info'!$C$6, F778='Concert Info'!$C$13), 5, IF(OR(F778='Concert Info'!$C$2,F778='Concert Info'!$C$7), 1, IF(OR(F778='Concert Info'!$C$3, F778='Concert Info'!$C$10, F778='Concert Info'!$C$14), 2, IF(F778='Concert Info'!$C$8, 3, IF(OR(F778='Concert Info'!$C$4, F778='Concert Info'!$C$9), 4, IF(OR(F778='Concert Info'!$C$5, F778='Concert Info'!$C$11), 6, IF(F778='Concert Info'!$C$12, 7)))))))</f>
        <v>3</v>
      </c>
      <c r="I778" s="2">
        <v>8285</v>
      </c>
      <c r="J778" s="2">
        <f>IF('Ticket Prices'!F778='Concert Info'!$C$2,'Concert Info'!$J$2,IF('Ticket Prices'!F778='Concert Info'!$C$3,'Concert Info'!$J$3,IF('Ticket Prices'!F778='Concert Info'!$C$4,'Concert Info'!$J$4,IF('Ticket Prices'!F778='Concert Info'!$C$5,'Concert Info'!$J$5,IF('Ticket Prices'!F778='Concert Info'!$C$6,'Concert Info'!$J$6,IF('Ticket Prices'!F778='Concert Info'!$C$7,'Concert Info'!$J$7,IF('Ticket Prices'!F778='Concert Info'!$C$8,'Concert Info'!$J$8,IF('Ticket Prices'!F778='Concert Info'!$C$9,'Concert Info'!$J$9,IF('Ticket Prices'!F778='Concert Info'!$C$10,'Concert Info'!$J$10,IF('Ticket Prices'!F778='Concert Info'!$C$11,'Concert Info'!$J$11,IF('Ticket Prices'!F778='Concert Info'!$C$12,'Concert Info'!$J$12,IF('Ticket Prices'!F778='Concert Info'!$C$13,'Concert Info'!$J$13,IF('Ticket Prices'!F778='Concert Info'!$C$14,'Concert Info'!$J$14,0)))))))))))))</f>
        <v>421</v>
      </c>
      <c r="K778" s="31">
        <v>99.5</v>
      </c>
    </row>
    <row r="779" spans="1:11" x14ac:dyDescent="0.25">
      <c r="A779" s="2">
        <v>778</v>
      </c>
      <c r="B779" s="19">
        <v>43896</v>
      </c>
      <c r="C779" s="15">
        <v>186</v>
      </c>
      <c r="D779" s="2" t="s">
        <v>60</v>
      </c>
      <c r="E779" s="2">
        <f t="shared" si="60"/>
        <v>2</v>
      </c>
      <c r="F779" s="2" t="s">
        <v>31</v>
      </c>
      <c r="G779" s="18">
        <f>'Concert Info'!$A$8-'Ticket Prices'!B779</f>
        <v>12</v>
      </c>
      <c r="H779" s="18">
        <f>IF(OR(F779='Concert Info'!$C$6, F779='Concert Info'!$C$13), 5, IF(OR(F779='Concert Info'!$C$2,F779='Concert Info'!$C$7), 1, IF(OR(F779='Concert Info'!$C$3, F779='Concert Info'!$C$10, F779='Concert Info'!$C$14), 2, IF(F779='Concert Info'!$C$8, 3, IF(OR(F779='Concert Info'!$C$4, F779='Concert Info'!$C$9), 4, IF(OR(F779='Concert Info'!$C$5, F779='Concert Info'!$C$11), 6, IF(F779='Concert Info'!$C$12, 7)))))))</f>
        <v>3</v>
      </c>
      <c r="I779" s="2">
        <v>8285</v>
      </c>
      <c r="J779" s="2">
        <f>IF('Ticket Prices'!F779='Concert Info'!$C$2,'Concert Info'!$J$2,IF('Ticket Prices'!F779='Concert Info'!$C$3,'Concert Info'!$J$3,IF('Ticket Prices'!F779='Concert Info'!$C$4,'Concert Info'!$J$4,IF('Ticket Prices'!F779='Concert Info'!$C$5,'Concert Info'!$J$5,IF('Ticket Prices'!F779='Concert Info'!$C$6,'Concert Info'!$J$6,IF('Ticket Prices'!F779='Concert Info'!$C$7,'Concert Info'!$J$7,IF('Ticket Prices'!F779='Concert Info'!$C$8,'Concert Info'!$J$8,IF('Ticket Prices'!F779='Concert Info'!$C$9,'Concert Info'!$J$9,IF('Ticket Prices'!F779='Concert Info'!$C$10,'Concert Info'!$J$10,IF('Ticket Prices'!F779='Concert Info'!$C$11,'Concert Info'!$J$11,IF('Ticket Prices'!F779='Concert Info'!$C$12,'Concert Info'!$J$12,IF('Ticket Prices'!F779='Concert Info'!$C$13,'Concert Info'!$J$13,IF('Ticket Prices'!F779='Concert Info'!$C$14,'Concert Info'!$J$14,0)))))))))))))</f>
        <v>421</v>
      </c>
      <c r="K779" s="31">
        <v>39.5</v>
      </c>
    </row>
    <row r="780" spans="1:11" x14ac:dyDescent="0.25">
      <c r="A780" s="2">
        <v>779</v>
      </c>
      <c r="B780" s="19">
        <v>43896</v>
      </c>
      <c r="C780" s="15">
        <v>191</v>
      </c>
      <c r="D780" s="2" t="s">
        <v>59</v>
      </c>
      <c r="E780" s="2">
        <f t="shared" si="60"/>
        <v>1</v>
      </c>
      <c r="F780" s="2" t="s">
        <v>31</v>
      </c>
      <c r="G780" s="18">
        <f>'Concert Info'!$A$8-'Ticket Prices'!B780</f>
        <v>12</v>
      </c>
      <c r="H780" s="18">
        <f>IF(OR(F780='Concert Info'!$C$6, F780='Concert Info'!$C$13), 5, IF(OR(F780='Concert Info'!$C$2,F780='Concert Info'!$C$7), 1, IF(OR(F780='Concert Info'!$C$3, F780='Concert Info'!$C$10, F780='Concert Info'!$C$14), 2, IF(F780='Concert Info'!$C$8, 3, IF(OR(F780='Concert Info'!$C$4, F780='Concert Info'!$C$9), 4, IF(OR(F780='Concert Info'!$C$5, F780='Concert Info'!$C$11), 6, IF(F780='Concert Info'!$C$12, 7)))))))</f>
        <v>3</v>
      </c>
      <c r="I780" s="2">
        <v>8285</v>
      </c>
      <c r="J780" s="2">
        <f>IF('Ticket Prices'!F780='Concert Info'!$C$2,'Concert Info'!$J$2,IF('Ticket Prices'!F780='Concert Info'!$C$3,'Concert Info'!$J$3,IF('Ticket Prices'!F780='Concert Info'!$C$4,'Concert Info'!$J$4,IF('Ticket Prices'!F780='Concert Info'!$C$5,'Concert Info'!$J$5,IF('Ticket Prices'!F780='Concert Info'!$C$6,'Concert Info'!$J$6,IF('Ticket Prices'!F780='Concert Info'!$C$7,'Concert Info'!$J$7,IF('Ticket Prices'!F780='Concert Info'!$C$8,'Concert Info'!$J$8,IF('Ticket Prices'!F780='Concert Info'!$C$9,'Concert Info'!$J$9,IF('Ticket Prices'!F780='Concert Info'!$C$10,'Concert Info'!$J$10,IF('Ticket Prices'!F780='Concert Info'!$C$11,'Concert Info'!$J$11,IF('Ticket Prices'!F780='Concert Info'!$C$12,'Concert Info'!$J$12,IF('Ticket Prices'!F780='Concert Info'!$C$13,'Concert Info'!$J$13,IF('Ticket Prices'!F780='Concert Info'!$C$14,'Concert Info'!$J$14,0)))))))))))))</f>
        <v>421</v>
      </c>
      <c r="K780" s="31">
        <v>39.5</v>
      </c>
    </row>
    <row r="781" spans="1:11" x14ac:dyDescent="0.25">
      <c r="A781" s="2">
        <v>780</v>
      </c>
      <c r="B781" s="19">
        <v>43896</v>
      </c>
      <c r="C781" s="15">
        <v>279</v>
      </c>
      <c r="D781" s="2" t="s">
        <v>52</v>
      </c>
      <c r="E781" s="2">
        <f t="shared" si="60"/>
        <v>10</v>
      </c>
      <c r="F781" s="2" t="s">
        <v>35</v>
      </c>
      <c r="G781" s="18">
        <f>'Concert Info'!$A$9-'Ticket Prices'!B781</f>
        <v>13</v>
      </c>
      <c r="H781" s="18">
        <f>IF(OR(F781='Concert Info'!$C$6, F781='Concert Info'!$C$13), 5, IF(OR(F781='Concert Info'!$C$2,F781='Concert Info'!$C$7), 1, IF(OR(F781='Concert Info'!$C$3, F781='Concert Info'!$C$10, F781='Concert Info'!$C$14), 2, IF(F781='Concert Info'!$C$8, 3, IF(OR(F781='Concert Info'!$C$4, F781='Concert Info'!$C$9), 4, IF(OR(F781='Concert Info'!$C$5, F781='Concert Info'!$C$11), 6, IF(F781='Concert Info'!$C$12, 7)))))))</f>
        <v>4</v>
      </c>
      <c r="I781" s="2">
        <v>8123</v>
      </c>
      <c r="J781" s="2">
        <f>IF('Ticket Prices'!F781='Concert Info'!$C$2,'Concert Info'!$J$2,IF('Ticket Prices'!F781='Concert Info'!$C$3,'Concert Info'!$J$3,IF('Ticket Prices'!F781='Concert Info'!$C$4,'Concert Info'!$J$4,IF('Ticket Prices'!F781='Concert Info'!$C$5,'Concert Info'!$J$5,IF('Ticket Prices'!F781='Concert Info'!$C$6,'Concert Info'!$J$6,IF('Ticket Prices'!F781='Concert Info'!$C$7,'Concert Info'!$J$7,IF('Ticket Prices'!F781='Concert Info'!$C$8,'Concert Info'!$J$8,IF('Ticket Prices'!F781='Concert Info'!$C$9,'Concert Info'!$J$9,IF('Ticket Prices'!F781='Concert Info'!$C$10,'Concert Info'!$J$10,IF('Ticket Prices'!F781='Concert Info'!$C$11,'Concert Info'!$J$11,IF('Ticket Prices'!F781='Concert Info'!$C$12,'Concert Info'!$J$12,IF('Ticket Prices'!F781='Concert Info'!$C$13,'Concert Info'!$J$13,IF('Ticket Prices'!F781='Concert Info'!$C$14,'Concert Info'!$J$14,0)))))))))))))</f>
        <v>1205</v>
      </c>
      <c r="K781" s="31">
        <v>149.5</v>
      </c>
    </row>
    <row r="782" spans="1:11" x14ac:dyDescent="0.25">
      <c r="A782" s="2">
        <v>781</v>
      </c>
      <c r="B782" s="19">
        <v>43896</v>
      </c>
      <c r="C782" s="15">
        <v>443</v>
      </c>
      <c r="D782" s="2" t="s">
        <v>55</v>
      </c>
      <c r="E782" s="2">
        <f t="shared" si="60"/>
        <v>8</v>
      </c>
      <c r="F782" s="2" t="s">
        <v>35</v>
      </c>
      <c r="G782" s="18">
        <f>'Concert Info'!$A$9-'Ticket Prices'!B782</f>
        <v>13</v>
      </c>
      <c r="H782" s="18">
        <f>IF(OR(F782='Concert Info'!$C$6, F782='Concert Info'!$C$13), 5, IF(OR(F782='Concert Info'!$C$2,F782='Concert Info'!$C$7), 1, IF(OR(F782='Concert Info'!$C$3, F782='Concert Info'!$C$10, F782='Concert Info'!$C$14), 2, IF(F782='Concert Info'!$C$8, 3, IF(OR(F782='Concert Info'!$C$4, F782='Concert Info'!$C$9), 4, IF(OR(F782='Concert Info'!$C$5, F782='Concert Info'!$C$11), 6, IF(F782='Concert Info'!$C$12, 7)))))))</f>
        <v>4</v>
      </c>
      <c r="I782" s="2">
        <v>8123</v>
      </c>
      <c r="J782" s="2">
        <f>IF('Ticket Prices'!F782='Concert Info'!$C$2,'Concert Info'!$J$2,IF('Ticket Prices'!F782='Concert Info'!$C$3,'Concert Info'!$J$3,IF('Ticket Prices'!F782='Concert Info'!$C$4,'Concert Info'!$J$4,IF('Ticket Prices'!F782='Concert Info'!$C$5,'Concert Info'!$J$5,IF('Ticket Prices'!F782='Concert Info'!$C$6,'Concert Info'!$J$6,IF('Ticket Prices'!F782='Concert Info'!$C$7,'Concert Info'!$J$7,IF('Ticket Prices'!F782='Concert Info'!$C$8,'Concert Info'!$J$8,IF('Ticket Prices'!F782='Concert Info'!$C$9,'Concert Info'!$J$9,IF('Ticket Prices'!F782='Concert Info'!$C$10,'Concert Info'!$J$10,IF('Ticket Prices'!F782='Concert Info'!$C$11,'Concert Info'!$J$11,IF('Ticket Prices'!F782='Concert Info'!$C$12,'Concert Info'!$J$12,IF('Ticket Prices'!F782='Concert Info'!$C$13,'Concert Info'!$J$13,IF('Ticket Prices'!F782='Concert Info'!$C$14,'Concert Info'!$J$14,0)))))))))))))</f>
        <v>1205</v>
      </c>
      <c r="K782" s="31">
        <v>145.5</v>
      </c>
    </row>
    <row r="783" spans="1:11" x14ac:dyDescent="0.25">
      <c r="A783" s="2">
        <v>782</v>
      </c>
      <c r="B783" s="19">
        <v>43896</v>
      </c>
      <c r="C783" s="15">
        <v>313</v>
      </c>
      <c r="D783" s="2" t="s">
        <v>56</v>
      </c>
      <c r="E783" s="2">
        <f t="shared" si="60"/>
        <v>6</v>
      </c>
      <c r="F783" s="2" t="s">
        <v>35</v>
      </c>
      <c r="G783" s="18">
        <f>'Concert Info'!$A$9-'Ticket Prices'!B783</f>
        <v>13</v>
      </c>
      <c r="H783" s="18">
        <f>IF(OR(F783='Concert Info'!$C$6, F783='Concert Info'!$C$13), 5, IF(OR(F783='Concert Info'!$C$2,F783='Concert Info'!$C$7), 1, IF(OR(F783='Concert Info'!$C$3, F783='Concert Info'!$C$10, F783='Concert Info'!$C$14), 2, IF(F783='Concert Info'!$C$8, 3, IF(OR(F783='Concert Info'!$C$4, F783='Concert Info'!$C$9), 4, IF(OR(F783='Concert Info'!$C$5, F783='Concert Info'!$C$11), 6, IF(F783='Concert Info'!$C$12, 7)))))))</f>
        <v>4</v>
      </c>
      <c r="I783" s="2">
        <v>8123</v>
      </c>
      <c r="J783" s="2">
        <f>IF('Ticket Prices'!F783='Concert Info'!$C$2,'Concert Info'!$J$2,IF('Ticket Prices'!F783='Concert Info'!$C$3,'Concert Info'!$J$3,IF('Ticket Prices'!F783='Concert Info'!$C$4,'Concert Info'!$J$4,IF('Ticket Prices'!F783='Concert Info'!$C$5,'Concert Info'!$J$5,IF('Ticket Prices'!F783='Concert Info'!$C$6,'Concert Info'!$J$6,IF('Ticket Prices'!F783='Concert Info'!$C$7,'Concert Info'!$J$7,IF('Ticket Prices'!F783='Concert Info'!$C$8,'Concert Info'!$J$8,IF('Ticket Prices'!F783='Concert Info'!$C$9,'Concert Info'!$J$9,IF('Ticket Prices'!F783='Concert Info'!$C$10,'Concert Info'!$J$10,IF('Ticket Prices'!F783='Concert Info'!$C$11,'Concert Info'!$J$11,IF('Ticket Prices'!F783='Concert Info'!$C$12,'Concert Info'!$J$12,IF('Ticket Prices'!F783='Concert Info'!$C$13,'Concert Info'!$J$13,IF('Ticket Prices'!F783='Concert Info'!$C$14,'Concert Info'!$J$14,0)))))))))))))</f>
        <v>1205</v>
      </c>
      <c r="K783" s="31">
        <v>99.5</v>
      </c>
    </row>
    <row r="784" spans="1:11" x14ac:dyDescent="0.25">
      <c r="A784" s="2">
        <v>783</v>
      </c>
      <c r="B784" s="19">
        <v>43896</v>
      </c>
      <c r="C784" s="15">
        <v>422</v>
      </c>
      <c r="D784" s="2" t="s">
        <v>68</v>
      </c>
      <c r="E784" s="2">
        <f t="shared" si="60"/>
        <v>7</v>
      </c>
      <c r="F784" s="2" t="s">
        <v>35</v>
      </c>
      <c r="G784" s="18">
        <f>'Concert Info'!$A$9-'Ticket Prices'!B784</f>
        <v>13</v>
      </c>
      <c r="H784" s="18">
        <f>IF(OR(F784='Concert Info'!$C$6, F784='Concert Info'!$C$13), 5, IF(OR(F784='Concert Info'!$C$2,F784='Concert Info'!$C$7), 1, IF(OR(F784='Concert Info'!$C$3, F784='Concert Info'!$C$10, F784='Concert Info'!$C$14), 2, IF(F784='Concert Info'!$C$8, 3, IF(OR(F784='Concert Info'!$C$4, F784='Concert Info'!$C$9), 4, IF(OR(F784='Concert Info'!$C$5, F784='Concert Info'!$C$11), 6, IF(F784='Concert Info'!$C$12, 7)))))))</f>
        <v>4</v>
      </c>
      <c r="I784" s="2">
        <v>8123</v>
      </c>
      <c r="J784" s="2">
        <f>IF('Ticket Prices'!F784='Concert Info'!$C$2,'Concert Info'!$J$2,IF('Ticket Prices'!F784='Concert Info'!$C$3,'Concert Info'!$J$3,IF('Ticket Prices'!F784='Concert Info'!$C$4,'Concert Info'!$J$4,IF('Ticket Prices'!F784='Concert Info'!$C$5,'Concert Info'!$J$5,IF('Ticket Prices'!F784='Concert Info'!$C$6,'Concert Info'!$J$6,IF('Ticket Prices'!F784='Concert Info'!$C$7,'Concert Info'!$J$7,IF('Ticket Prices'!F784='Concert Info'!$C$8,'Concert Info'!$J$8,IF('Ticket Prices'!F784='Concert Info'!$C$9,'Concert Info'!$J$9,IF('Ticket Prices'!F784='Concert Info'!$C$10,'Concert Info'!$J$10,IF('Ticket Prices'!F784='Concert Info'!$C$11,'Concert Info'!$J$11,IF('Ticket Prices'!F784='Concert Info'!$C$12,'Concert Info'!$J$12,IF('Ticket Prices'!F784='Concert Info'!$C$13,'Concert Info'!$J$13,IF('Ticket Prices'!F784='Concert Info'!$C$14,'Concert Info'!$J$14,0)))))))))))))</f>
        <v>1205</v>
      </c>
      <c r="K784" s="31">
        <v>149.5</v>
      </c>
    </row>
    <row r="785" spans="1:11" x14ac:dyDescent="0.25">
      <c r="A785" s="2">
        <v>784</v>
      </c>
      <c r="B785" s="19">
        <v>43896</v>
      </c>
      <c r="C785" s="15">
        <v>277</v>
      </c>
      <c r="D785" s="2" t="s">
        <v>57</v>
      </c>
      <c r="E785" s="2">
        <f t="shared" si="60"/>
        <v>4</v>
      </c>
      <c r="F785" s="2" t="s">
        <v>35</v>
      </c>
      <c r="G785" s="18">
        <f>'Concert Info'!$A$9-'Ticket Prices'!B785</f>
        <v>13</v>
      </c>
      <c r="H785" s="18">
        <f>IF(OR(F785='Concert Info'!$C$6, F785='Concert Info'!$C$13), 5, IF(OR(F785='Concert Info'!$C$2,F785='Concert Info'!$C$7), 1, IF(OR(F785='Concert Info'!$C$3, F785='Concert Info'!$C$10, F785='Concert Info'!$C$14), 2, IF(F785='Concert Info'!$C$8, 3, IF(OR(F785='Concert Info'!$C$4, F785='Concert Info'!$C$9), 4, IF(OR(F785='Concert Info'!$C$5, F785='Concert Info'!$C$11), 6, IF(F785='Concert Info'!$C$12, 7)))))))</f>
        <v>4</v>
      </c>
      <c r="I785" s="2">
        <v>8123</v>
      </c>
      <c r="J785" s="2">
        <f>IF('Ticket Prices'!F785='Concert Info'!$C$2,'Concert Info'!$J$2,IF('Ticket Prices'!F785='Concert Info'!$C$3,'Concert Info'!$J$3,IF('Ticket Prices'!F785='Concert Info'!$C$4,'Concert Info'!$J$4,IF('Ticket Prices'!F785='Concert Info'!$C$5,'Concert Info'!$J$5,IF('Ticket Prices'!F785='Concert Info'!$C$6,'Concert Info'!$J$6,IF('Ticket Prices'!F785='Concert Info'!$C$7,'Concert Info'!$J$7,IF('Ticket Prices'!F785='Concert Info'!$C$8,'Concert Info'!$J$8,IF('Ticket Prices'!F785='Concert Info'!$C$9,'Concert Info'!$J$9,IF('Ticket Prices'!F785='Concert Info'!$C$10,'Concert Info'!$J$10,IF('Ticket Prices'!F785='Concert Info'!$C$11,'Concert Info'!$J$11,IF('Ticket Prices'!F785='Concert Info'!$C$12,'Concert Info'!$J$12,IF('Ticket Prices'!F785='Concert Info'!$C$13,'Concert Info'!$J$13,IF('Ticket Prices'!F785='Concert Info'!$C$14,'Concert Info'!$J$14,0)))))))))))))</f>
        <v>1205</v>
      </c>
      <c r="K785" s="31">
        <v>59.5</v>
      </c>
    </row>
    <row r="786" spans="1:11" x14ac:dyDescent="0.25">
      <c r="A786" s="2">
        <v>785</v>
      </c>
      <c r="B786" s="19">
        <v>43896</v>
      </c>
      <c r="C786" s="15">
        <v>250</v>
      </c>
      <c r="D786" s="2" t="s">
        <v>58</v>
      </c>
      <c r="E786" s="2">
        <f t="shared" si="60"/>
        <v>3</v>
      </c>
      <c r="F786" s="2" t="s">
        <v>35</v>
      </c>
      <c r="G786" s="18">
        <f>'Concert Info'!$A$9-'Ticket Prices'!B786</f>
        <v>13</v>
      </c>
      <c r="H786" s="18">
        <f>IF(OR(F786='Concert Info'!$C$6, F786='Concert Info'!$C$13), 5, IF(OR(F786='Concert Info'!$C$2,F786='Concert Info'!$C$7), 1, IF(OR(F786='Concert Info'!$C$3, F786='Concert Info'!$C$10, F786='Concert Info'!$C$14), 2, IF(F786='Concert Info'!$C$8, 3, IF(OR(F786='Concert Info'!$C$4, F786='Concert Info'!$C$9), 4, IF(OR(F786='Concert Info'!$C$5, F786='Concert Info'!$C$11), 6, IF(F786='Concert Info'!$C$12, 7)))))))</f>
        <v>4</v>
      </c>
      <c r="I786" s="2">
        <v>8123</v>
      </c>
      <c r="J786" s="2">
        <f>IF('Ticket Prices'!F786='Concert Info'!$C$2,'Concert Info'!$J$2,IF('Ticket Prices'!F786='Concert Info'!$C$3,'Concert Info'!$J$3,IF('Ticket Prices'!F786='Concert Info'!$C$4,'Concert Info'!$J$4,IF('Ticket Prices'!F786='Concert Info'!$C$5,'Concert Info'!$J$5,IF('Ticket Prices'!F786='Concert Info'!$C$6,'Concert Info'!$J$6,IF('Ticket Prices'!F786='Concert Info'!$C$7,'Concert Info'!$J$7,IF('Ticket Prices'!F786='Concert Info'!$C$8,'Concert Info'!$J$8,IF('Ticket Prices'!F786='Concert Info'!$C$9,'Concert Info'!$J$9,IF('Ticket Prices'!F786='Concert Info'!$C$10,'Concert Info'!$J$10,IF('Ticket Prices'!F786='Concert Info'!$C$11,'Concert Info'!$J$11,IF('Ticket Prices'!F786='Concert Info'!$C$12,'Concert Info'!$J$12,IF('Ticket Prices'!F786='Concert Info'!$C$13,'Concert Info'!$J$13,IF('Ticket Prices'!F786='Concert Info'!$C$14,'Concert Info'!$J$14,0)))))))))))))</f>
        <v>1205</v>
      </c>
      <c r="K786" s="31">
        <v>39.5</v>
      </c>
    </row>
    <row r="787" spans="1:11" x14ac:dyDescent="0.25">
      <c r="A787" s="2">
        <v>786</v>
      </c>
      <c r="B787" s="19">
        <v>43896</v>
      </c>
      <c r="C787" s="15">
        <v>302</v>
      </c>
      <c r="D787" s="2" t="s">
        <v>52</v>
      </c>
      <c r="E787" s="2">
        <f t="shared" si="60"/>
        <v>10</v>
      </c>
      <c r="F787" s="2" t="s">
        <v>38</v>
      </c>
      <c r="G787" s="18">
        <f>'Concert Info'!$A$10-'Ticket Prices'!B787</f>
        <v>18</v>
      </c>
      <c r="H787" s="18">
        <f>IF(OR(F787='Concert Info'!$C$6, F787='Concert Info'!$C$13), 5, IF(OR(F787='Concert Info'!$C$2,F787='Concert Info'!$C$7), 1, IF(OR(F787='Concert Info'!$C$3, F787='Concert Info'!$C$10, F787='Concert Info'!$C$14), 2, IF(F787='Concert Info'!$C$8, 3, IF(OR(F787='Concert Info'!$C$4, F787='Concert Info'!$C$9), 4, IF(OR(F787='Concert Info'!$C$5, F787='Concert Info'!$C$11), 6, IF(F787='Concert Info'!$C$12, 7)))))))</f>
        <v>2</v>
      </c>
      <c r="I787" s="2">
        <v>8176</v>
      </c>
      <c r="J787" s="2">
        <f>IF('Ticket Prices'!F787='Concert Info'!$C$2,'Concert Info'!$J$2,IF('Ticket Prices'!F787='Concert Info'!$C$3,'Concert Info'!$J$3,IF('Ticket Prices'!F787='Concert Info'!$C$4,'Concert Info'!$J$4,IF('Ticket Prices'!F787='Concert Info'!$C$5,'Concert Info'!$J$5,IF('Ticket Prices'!F787='Concert Info'!$C$6,'Concert Info'!$J$6,IF('Ticket Prices'!F787='Concert Info'!$C$7,'Concert Info'!$J$7,IF('Ticket Prices'!F787='Concert Info'!$C$8,'Concert Info'!$J$8,IF('Ticket Prices'!F787='Concert Info'!$C$9,'Concert Info'!$J$9,IF('Ticket Prices'!F787='Concert Info'!$C$10,'Concert Info'!$J$10,IF('Ticket Prices'!F787='Concert Info'!$C$11,'Concert Info'!$J$11,IF('Ticket Prices'!F787='Concert Info'!$C$12,'Concert Info'!$J$12,IF('Ticket Prices'!F787='Concert Info'!$C$13,'Concert Info'!$J$13,IF('Ticket Prices'!F787='Concert Info'!$C$14,'Concert Info'!$J$14,0)))))))))))))</f>
        <v>585</v>
      </c>
      <c r="K787" s="31">
        <f t="shared" ref="K787:K793" si="61">IF(OR(D787="Pit", D787="Floor", D787="100A", D787="100B"), 149.5, IF(OR(D787="200A", D787="200B"), 99.5, 39.5))</f>
        <v>149.5</v>
      </c>
    </row>
    <row r="788" spans="1:11" x14ac:dyDescent="0.25">
      <c r="A788" s="2">
        <v>787</v>
      </c>
      <c r="B788" s="19">
        <v>43896</v>
      </c>
      <c r="C788" s="15">
        <v>430</v>
      </c>
      <c r="D788" s="2" t="s">
        <v>55</v>
      </c>
      <c r="E788" s="2">
        <f t="shared" si="60"/>
        <v>8</v>
      </c>
      <c r="F788" s="2" t="s">
        <v>38</v>
      </c>
      <c r="G788" s="18">
        <f>'Concert Info'!$A$10-'Ticket Prices'!B788</f>
        <v>18</v>
      </c>
      <c r="H788" s="18">
        <f>IF(OR(F788='Concert Info'!$C$6, F788='Concert Info'!$C$13), 5, IF(OR(F788='Concert Info'!$C$2,F788='Concert Info'!$C$7), 1, IF(OR(F788='Concert Info'!$C$3, F788='Concert Info'!$C$10, F788='Concert Info'!$C$14), 2, IF(F788='Concert Info'!$C$8, 3, IF(OR(F788='Concert Info'!$C$4, F788='Concert Info'!$C$9), 4, IF(OR(F788='Concert Info'!$C$5, F788='Concert Info'!$C$11), 6, IF(F788='Concert Info'!$C$12, 7)))))))</f>
        <v>2</v>
      </c>
      <c r="I788" s="2">
        <v>8176</v>
      </c>
      <c r="J788" s="2">
        <f>IF('Ticket Prices'!F788='Concert Info'!$C$2,'Concert Info'!$J$2,IF('Ticket Prices'!F788='Concert Info'!$C$3,'Concert Info'!$J$3,IF('Ticket Prices'!F788='Concert Info'!$C$4,'Concert Info'!$J$4,IF('Ticket Prices'!F788='Concert Info'!$C$5,'Concert Info'!$J$5,IF('Ticket Prices'!F788='Concert Info'!$C$6,'Concert Info'!$J$6,IF('Ticket Prices'!F788='Concert Info'!$C$7,'Concert Info'!$J$7,IF('Ticket Prices'!F788='Concert Info'!$C$8,'Concert Info'!$J$8,IF('Ticket Prices'!F788='Concert Info'!$C$9,'Concert Info'!$J$9,IF('Ticket Prices'!F788='Concert Info'!$C$10,'Concert Info'!$J$10,IF('Ticket Prices'!F788='Concert Info'!$C$11,'Concert Info'!$J$11,IF('Ticket Prices'!F788='Concert Info'!$C$12,'Concert Info'!$J$12,IF('Ticket Prices'!F788='Concert Info'!$C$13,'Concert Info'!$J$13,IF('Ticket Prices'!F788='Concert Info'!$C$14,'Concert Info'!$J$14,0)))))))))))))</f>
        <v>585</v>
      </c>
      <c r="K788" s="31">
        <f t="shared" si="61"/>
        <v>149.5</v>
      </c>
    </row>
    <row r="789" spans="1:11" x14ac:dyDescent="0.25">
      <c r="A789" s="2">
        <v>788</v>
      </c>
      <c r="B789" s="19">
        <v>43896</v>
      </c>
      <c r="C789" s="15">
        <v>253</v>
      </c>
      <c r="D789" s="2" t="s">
        <v>56</v>
      </c>
      <c r="E789" s="2">
        <f t="shared" si="60"/>
        <v>6</v>
      </c>
      <c r="F789" s="2" t="s">
        <v>38</v>
      </c>
      <c r="G789" s="18">
        <f>'Concert Info'!$A$10-'Ticket Prices'!B789</f>
        <v>18</v>
      </c>
      <c r="H789" s="18">
        <f>IF(OR(F789='Concert Info'!$C$6, F789='Concert Info'!$C$13), 5, IF(OR(F789='Concert Info'!$C$2,F789='Concert Info'!$C$7), 1, IF(OR(F789='Concert Info'!$C$3, F789='Concert Info'!$C$10, F789='Concert Info'!$C$14), 2, IF(F789='Concert Info'!$C$8, 3, IF(OR(F789='Concert Info'!$C$4, F789='Concert Info'!$C$9), 4, IF(OR(F789='Concert Info'!$C$5, F789='Concert Info'!$C$11), 6, IF(F789='Concert Info'!$C$12, 7)))))))</f>
        <v>2</v>
      </c>
      <c r="I789" s="2">
        <v>8176</v>
      </c>
      <c r="J789" s="2">
        <f>IF('Ticket Prices'!F789='Concert Info'!$C$2,'Concert Info'!$J$2,IF('Ticket Prices'!F789='Concert Info'!$C$3,'Concert Info'!$J$3,IF('Ticket Prices'!F789='Concert Info'!$C$4,'Concert Info'!$J$4,IF('Ticket Prices'!F789='Concert Info'!$C$5,'Concert Info'!$J$5,IF('Ticket Prices'!F789='Concert Info'!$C$6,'Concert Info'!$J$6,IF('Ticket Prices'!F789='Concert Info'!$C$7,'Concert Info'!$J$7,IF('Ticket Prices'!F789='Concert Info'!$C$8,'Concert Info'!$J$8,IF('Ticket Prices'!F789='Concert Info'!$C$9,'Concert Info'!$J$9,IF('Ticket Prices'!F789='Concert Info'!$C$10,'Concert Info'!$J$10,IF('Ticket Prices'!F789='Concert Info'!$C$11,'Concert Info'!$J$11,IF('Ticket Prices'!F789='Concert Info'!$C$12,'Concert Info'!$J$12,IF('Ticket Prices'!F789='Concert Info'!$C$13,'Concert Info'!$J$13,IF('Ticket Prices'!F789='Concert Info'!$C$14,'Concert Info'!$J$14,0)))))))))))))</f>
        <v>585</v>
      </c>
      <c r="K789" s="31">
        <f t="shared" si="61"/>
        <v>149.5</v>
      </c>
    </row>
    <row r="790" spans="1:11" x14ac:dyDescent="0.25">
      <c r="A790" s="2">
        <v>789</v>
      </c>
      <c r="B790" s="19">
        <v>43896</v>
      </c>
      <c r="C790" s="15">
        <v>400</v>
      </c>
      <c r="D790" s="2" t="s">
        <v>57</v>
      </c>
      <c r="E790" s="2">
        <f t="shared" si="60"/>
        <v>4</v>
      </c>
      <c r="F790" s="2" t="s">
        <v>38</v>
      </c>
      <c r="G790" s="18">
        <f>'Concert Info'!$A$10-'Ticket Prices'!B790</f>
        <v>18</v>
      </c>
      <c r="H790" s="18">
        <f>IF(OR(F790='Concert Info'!$C$6, F790='Concert Info'!$C$13), 5, IF(OR(F790='Concert Info'!$C$2,F790='Concert Info'!$C$7), 1, IF(OR(F790='Concert Info'!$C$3, F790='Concert Info'!$C$10, F790='Concert Info'!$C$14), 2, IF(F790='Concert Info'!$C$8, 3, IF(OR(F790='Concert Info'!$C$4, F790='Concert Info'!$C$9), 4, IF(OR(F790='Concert Info'!$C$5, F790='Concert Info'!$C$11), 6, IF(F790='Concert Info'!$C$12, 7)))))))</f>
        <v>2</v>
      </c>
      <c r="I790" s="2">
        <v>8176</v>
      </c>
      <c r="J790" s="2">
        <f>IF('Ticket Prices'!F790='Concert Info'!$C$2,'Concert Info'!$J$2,IF('Ticket Prices'!F790='Concert Info'!$C$3,'Concert Info'!$J$3,IF('Ticket Prices'!F790='Concert Info'!$C$4,'Concert Info'!$J$4,IF('Ticket Prices'!F790='Concert Info'!$C$5,'Concert Info'!$J$5,IF('Ticket Prices'!F790='Concert Info'!$C$6,'Concert Info'!$J$6,IF('Ticket Prices'!F790='Concert Info'!$C$7,'Concert Info'!$J$7,IF('Ticket Prices'!F790='Concert Info'!$C$8,'Concert Info'!$J$8,IF('Ticket Prices'!F790='Concert Info'!$C$9,'Concert Info'!$J$9,IF('Ticket Prices'!F790='Concert Info'!$C$10,'Concert Info'!$J$10,IF('Ticket Prices'!F790='Concert Info'!$C$11,'Concert Info'!$J$11,IF('Ticket Prices'!F790='Concert Info'!$C$12,'Concert Info'!$J$12,IF('Ticket Prices'!F790='Concert Info'!$C$13,'Concert Info'!$J$13,IF('Ticket Prices'!F790='Concert Info'!$C$14,'Concert Info'!$J$14,0)))))))))))))</f>
        <v>585</v>
      </c>
      <c r="K790" s="31">
        <f t="shared" si="61"/>
        <v>99.5</v>
      </c>
    </row>
    <row r="791" spans="1:11" x14ac:dyDescent="0.25">
      <c r="A791" s="2">
        <v>790</v>
      </c>
      <c r="B791" s="19">
        <v>43896</v>
      </c>
      <c r="C791" s="15">
        <v>426</v>
      </c>
      <c r="D791" s="2" t="s">
        <v>58</v>
      </c>
      <c r="E791" s="2">
        <f t="shared" si="60"/>
        <v>3</v>
      </c>
      <c r="F791" s="2" t="s">
        <v>38</v>
      </c>
      <c r="G791" s="18">
        <f>'Concert Info'!$A$10-'Ticket Prices'!B791</f>
        <v>18</v>
      </c>
      <c r="H791" s="18">
        <f>IF(OR(F791='Concert Info'!$C$6, F791='Concert Info'!$C$13), 5, IF(OR(F791='Concert Info'!$C$2,F791='Concert Info'!$C$7), 1, IF(OR(F791='Concert Info'!$C$3, F791='Concert Info'!$C$10, F791='Concert Info'!$C$14), 2, IF(F791='Concert Info'!$C$8, 3, IF(OR(F791='Concert Info'!$C$4, F791='Concert Info'!$C$9), 4, IF(OR(F791='Concert Info'!$C$5, F791='Concert Info'!$C$11), 6, IF(F791='Concert Info'!$C$12, 7)))))))</f>
        <v>2</v>
      </c>
      <c r="I791" s="2">
        <v>8176</v>
      </c>
      <c r="J791" s="2">
        <f>IF('Ticket Prices'!F791='Concert Info'!$C$2,'Concert Info'!$J$2,IF('Ticket Prices'!F791='Concert Info'!$C$3,'Concert Info'!$J$3,IF('Ticket Prices'!F791='Concert Info'!$C$4,'Concert Info'!$J$4,IF('Ticket Prices'!F791='Concert Info'!$C$5,'Concert Info'!$J$5,IF('Ticket Prices'!F791='Concert Info'!$C$6,'Concert Info'!$J$6,IF('Ticket Prices'!F791='Concert Info'!$C$7,'Concert Info'!$J$7,IF('Ticket Prices'!F791='Concert Info'!$C$8,'Concert Info'!$J$8,IF('Ticket Prices'!F791='Concert Info'!$C$9,'Concert Info'!$J$9,IF('Ticket Prices'!F791='Concert Info'!$C$10,'Concert Info'!$J$10,IF('Ticket Prices'!F791='Concert Info'!$C$11,'Concert Info'!$J$11,IF('Ticket Prices'!F791='Concert Info'!$C$12,'Concert Info'!$J$12,IF('Ticket Prices'!F791='Concert Info'!$C$13,'Concert Info'!$J$13,IF('Ticket Prices'!F791='Concert Info'!$C$14,'Concert Info'!$J$14,0)))))))))))))</f>
        <v>585</v>
      </c>
      <c r="K791" s="31">
        <f t="shared" si="61"/>
        <v>99.5</v>
      </c>
    </row>
    <row r="792" spans="1:11" x14ac:dyDescent="0.25">
      <c r="A792" s="2">
        <v>791</v>
      </c>
      <c r="B792" s="19">
        <v>43896</v>
      </c>
      <c r="C792" s="15">
        <v>234</v>
      </c>
      <c r="D792" s="2" t="s">
        <v>60</v>
      </c>
      <c r="E792" s="2">
        <f t="shared" si="60"/>
        <v>2</v>
      </c>
      <c r="F792" s="2" t="s">
        <v>38</v>
      </c>
      <c r="G792" s="18">
        <f>'Concert Info'!$A$10-'Ticket Prices'!B792</f>
        <v>18</v>
      </c>
      <c r="H792" s="18">
        <f>IF(OR(F792='Concert Info'!$C$6, F792='Concert Info'!$C$13), 5, IF(OR(F792='Concert Info'!$C$2,F792='Concert Info'!$C$7), 1, IF(OR(F792='Concert Info'!$C$3, F792='Concert Info'!$C$10, F792='Concert Info'!$C$14), 2, IF(F792='Concert Info'!$C$8, 3, IF(OR(F792='Concert Info'!$C$4, F792='Concert Info'!$C$9), 4, IF(OR(F792='Concert Info'!$C$5, F792='Concert Info'!$C$11), 6, IF(F792='Concert Info'!$C$12, 7)))))))</f>
        <v>2</v>
      </c>
      <c r="I792" s="2">
        <v>8176</v>
      </c>
      <c r="J792" s="2">
        <f>IF('Ticket Prices'!F792='Concert Info'!$C$2,'Concert Info'!$J$2,IF('Ticket Prices'!F792='Concert Info'!$C$3,'Concert Info'!$J$3,IF('Ticket Prices'!F792='Concert Info'!$C$4,'Concert Info'!$J$4,IF('Ticket Prices'!F792='Concert Info'!$C$5,'Concert Info'!$J$5,IF('Ticket Prices'!F792='Concert Info'!$C$6,'Concert Info'!$J$6,IF('Ticket Prices'!F792='Concert Info'!$C$7,'Concert Info'!$J$7,IF('Ticket Prices'!F792='Concert Info'!$C$8,'Concert Info'!$J$8,IF('Ticket Prices'!F792='Concert Info'!$C$9,'Concert Info'!$J$9,IF('Ticket Prices'!F792='Concert Info'!$C$10,'Concert Info'!$J$10,IF('Ticket Prices'!F792='Concert Info'!$C$11,'Concert Info'!$J$11,IF('Ticket Prices'!F792='Concert Info'!$C$12,'Concert Info'!$J$12,IF('Ticket Prices'!F792='Concert Info'!$C$13,'Concert Info'!$J$13,IF('Ticket Prices'!F792='Concert Info'!$C$14,'Concert Info'!$J$14,0)))))))))))))</f>
        <v>585</v>
      </c>
      <c r="K792" s="31">
        <f t="shared" si="61"/>
        <v>39.5</v>
      </c>
    </row>
    <row r="793" spans="1:11" x14ac:dyDescent="0.25">
      <c r="A793" s="2">
        <v>792</v>
      </c>
      <c r="B793" s="19">
        <v>43896</v>
      </c>
      <c r="C793" s="15">
        <v>237</v>
      </c>
      <c r="D793" s="2" t="s">
        <v>59</v>
      </c>
      <c r="E793" s="2">
        <f t="shared" si="60"/>
        <v>1</v>
      </c>
      <c r="F793" s="2" t="s">
        <v>38</v>
      </c>
      <c r="G793" s="18">
        <f>'Concert Info'!$A$10-'Ticket Prices'!B793</f>
        <v>18</v>
      </c>
      <c r="H793" s="18">
        <f>IF(OR(F793='Concert Info'!$C$6, F793='Concert Info'!$C$13), 5, IF(OR(F793='Concert Info'!$C$2,F793='Concert Info'!$C$7), 1, IF(OR(F793='Concert Info'!$C$3, F793='Concert Info'!$C$10, F793='Concert Info'!$C$14), 2, IF(F793='Concert Info'!$C$8, 3, IF(OR(F793='Concert Info'!$C$4, F793='Concert Info'!$C$9), 4, IF(OR(F793='Concert Info'!$C$5, F793='Concert Info'!$C$11), 6, IF(F793='Concert Info'!$C$12, 7)))))))</f>
        <v>2</v>
      </c>
      <c r="I793" s="2">
        <v>8176</v>
      </c>
      <c r="J793" s="2">
        <f>IF('Ticket Prices'!F793='Concert Info'!$C$2,'Concert Info'!$J$2,IF('Ticket Prices'!F793='Concert Info'!$C$3,'Concert Info'!$J$3,IF('Ticket Prices'!F793='Concert Info'!$C$4,'Concert Info'!$J$4,IF('Ticket Prices'!F793='Concert Info'!$C$5,'Concert Info'!$J$5,IF('Ticket Prices'!F793='Concert Info'!$C$6,'Concert Info'!$J$6,IF('Ticket Prices'!F793='Concert Info'!$C$7,'Concert Info'!$J$7,IF('Ticket Prices'!F793='Concert Info'!$C$8,'Concert Info'!$J$8,IF('Ticket Prices'!F793='Concert Info'!$C$9,'Concert Info'!$J$9,IF('Ticket Prices'!F793='Concert Info'!$C$10,'Concert Info'!$J$10,IF('Ticket Prices'!F793='Concert Info'!$C$11,'Concert Info'!$J$11,IF('Ticket Prices'!F793='Concert Info'!$C$12,'Concert Info'!$J$12,IF('Ticket Prices'!F793='Concert Info'!$C$13,'Concert Info'!$J$13,IF('Ticket Prices'!F793='Concert Info'!$C$14,'Concert Info'!$J$14,0)))))))))))))</f>
        <v>585</v>
      </c>
      <c r="K793" s="31">
        <f t="shared" si="61"/>
        <v>39.5</v>
      </c>
    </row>
    <row r="794" spans="1:11" x14ac:dyDescent="0.25">
      <c r="A794" s="2">
        <v>793</v>
      </c>
      <c r="B794" s="19">
        <v>43896</v>
      </c>
      <c r="C794" s="15">
        <v>334</v>
      </c>
      <c r="D794" s="2" t="s">
        <v>52</v>
      </c>
      <c r="E794" s="2">
        <f t="shared" si="60"/>
        <v>10</v>
      </c>
      <c r="F794" s="2" t="s">
        <v>41</v>
      </c>
      <c r="G794" s="18">
        <f>'Concert Info'!$A$11-'Ticket Prices'!B794</f>
        <v>22</v>
      </c>
      <c r="H794" s="18">
        <f>IF(OR(F794='Concert Info'!$C$6, F794='Concert Info'!$C$13), 5, IF(OR(F794='Concert Info'!$C$2,F794='Concert Info'!$C$7), 1, IF(OR(F794='Concert Info'!$C$3, F794='Concert Info'!$C$10, F794='Concert Info'!$C$14), 2, IF(F794='Concert Info'!$C$8, 3, IF(OR(F794='Concert Info'!$C$4, F794='Concert Info'!$C$9), 4, IF(OR(F794='Concert Info'!$C$5, F794='Concert Info'!$C$11), 6, IF(F794='Concert Info'!$C$12, 7)))))))</f>
        <v>6</v>
      </c>
      <c r="I794" s="2">
        <v>8126</v>
      </c>
      <c r="J794" s="2">
        <f>IF('Ticket Prices'!F794='Concert Info'!$C$2,'Concert Info'!$J$2,IF('Ticket Prices'!F794='Concert Info'!$C$3,'Concert Info'!$J$3,IF('Ticket Prices'!F794='Concert Info'!$C$4,'Concert Info'!$J$4,IF('Ticket Prices'!F794='Concert Info'!$C$5,'Concert Info'!$J$5,IF('Ticket Prices'!F794='Concert Info'!$C$6,'Concert Info'!$J$6,IF('Ticket Prices'!F794='Concert Info'!$C$7,'Concert Info'!$J$7,IF('Ticket Prices'!F794='Concert Info'!$C$8,'Concert Info'!$J$8,IF('Ticket Prices'!F794='Concert Info'!$C$9,'Concert Info'!$J$9,IF('Ticket Prices'!F794='Concert Info'!$C$10,'Concert Info'!$J$10,IF('Ticket Prices'!F794='Concert Info'!$C$11,'Concert Info'!$J$11,IF('Ticket Prices'!F794='Concert Info'!$C$12,'Concert Info'!$J$12,IF('Ticket Prices'!F794='Concert Info'!$C$13,'Concert Info'!$J$13,IF('Ticket Prices'!F794='Concert Info'!$C$14,'Concert Info'!$J$14,0)))))))))))))</f>
        <v>916</v>
      </c>
      <c r="K794" s="31">
        <f t="shared" ref="K794:K800" si="62">IF(OR(D794="Pit", D794="Floor"), 123, IF(OR(D794="100A", D794="100B"), 73, IF(OR(D794="200A", D794="200B"), 53.5, 34.4)))</f>
        <v>123</v>
      </c>
    </row>
    <row r="795" spans="1:11" x14ac:dyDescent="0.25">
      <c r="A795" s="2">
        <v>794</v>
      </c>
      <c r="B795" s="19">
        <v>43896</v>
      </c>
      <c r="C795" s="15">
        <v>408</v>
      </c>
      <c r="D795" s="2" t="s">
        <v>55</v>
      </c>
      <c r="E795" s="2">
        <f t="shared" si="60"/>
        <v>8</v>
      </c>
      <c r="F795" s="2" t="s">
        <v>41</v>
      </c>
      <c r="G795" s="18">
        <f>'Concert Info'!$A$11-'Ticket Prices'!B795</f>
        <v>22</v>
      </c>
      <c r="H795" s="18">
        <f>IF(OR(F795='Concert Info'!$C$6, F795='Concert Info'!$C$13), 5, IF(OR(F795='Concert Info'!$C$2,F795='Concert Info'!$C$7), 1, IF(OR(F795='Concert Info'!$C$3, F795='Concert Info'!$C$10, F795='Concert Info'!$C$14), 2, IF(F795='Concert Info'!$C$8, 3, IF(OR(F795='Concert Info'!$C$4, F795='Concert Info'!$C$9), 4, IF(OR(F795='Concert Info'!$C$5, F795='Concert Info'!$C$11), 6, IF(F795='Concert Info'!$C$12, 7)))))))</f>
        <v>6</v>
      </c>
      <c r="I795" s="2">
        <v>8126</v>
      </c>
      <c r="J795" s="2">
        <f>IF('Ticket Prices'!F795='Concert Info'!$C$2,'Concert Info'!$J$2,IF('Ticket Prices'!F795='Concert Info'!$C$3,'Concert Info'!$J$3,IF('Ticket Prices'!F795='Concert Info'!$C$4,'Concert Info'!$J$4,IF('Ticket Prices'!F795='Concert Info'!$C$5,'Concert Info'!$J$5,IF('Ticket Prices'!F795='Concert Info'!$C$6,'Concert Info'!$J$6,IF('Ticket Prices'!F795='Concert Info'!$C$7,'Concert Info'!$J$7,IF('Ticket Prices'!F795='Concert Info'!$C$8,'Concert Info'!$J$8,IF('Ticket Prices'!F795='Concert Info'!$C$9,'Concert Info'!$J$9,IF('Ticket Prices'!F795='Concert Info'!$C$10,'Concert Info'!$J$10,IF('Ticket Prices'!F795='Concert Info'!$C$11,'Concert Info'!$J$11,IF('Ticket Prices'!F795='Concert Info'!$C$12,'Concert Info'!$J$12,IF('Ticket Prices'!F795='Concert Info'!$C$13,'Concert Info'!$J$13,IF('Ticket Prices'!F795='Concert Info'!$C$14,'Concert Info'!$J$14,0)))))))))))))</f>
        <v>916</v>
      </c>
      <c r="K795" s="31">
        <f t="shared" si="62"/>
        <v>73</v>
      </c>
    </row>
    <row r="796" spans="1:11" x14ac:dyDescent="0.25">
      <c r="A796" s="2">
        <v>795</v>
      </c>
      <c r="B796" s="19">
        <v>43896</v>
      </c>
      <c r="C796" s="15">
        <v>368</v>
      </c>
      <c r="D796" s="2" t="s">
        <v>56</v>
      </c>
      <c r="E796" s="2">
        <f t="shared" si="60"/>
        <v>6</v>
      </c>
      <c r="F796" s="2" t="s">
        <v>41</v>
      </c>
      <c r="G796" s="18">
        <f>'Concert Info'!$A$11-'Ticket Prices'!B796</f>
        <v>22</v>
      </c>
      <c r="H796" s="18">
        <f>IF(OR(F796='Concert Info'!$C$6, F796='Concert Info'!$C$13), 5, IF(OR(F796='Concert Info'!$C$2,F796='Concert Info'!$C$7), 1, IF(OR(F796='Concert Info'!$C$3, F796='Concert Info'!$C$10, F796='Concert Info'!$C$14), 2, IF(F796='Concert Info'!$C$8, 3, IF(OR(F796='Concert Info'!$C$4, F796='Concert Info'!$C$9), 4, IF(OR(F796='Concert Info'!$C$5, F796='Concert Info'!$C$11), 6, IF(F796='Concert Info'!$C$12, 7)))))))</f>
        <v>6</v>
      </c>
      <c r="I796" s="2">
        <v>8126</v>
      </c>
      <c r="J796" s="2">
        <f>IF('Ticket Prices'!F796='Concert Info'!$C$2,'Concert Info'!$J$2,IF('Ticket Prices'!F796='Concert Info'!$C$3,'Concert Info'!$J$3,IF('Ticket Prices'!F796='Concert Info'!$C$4,'Concert Info'!$J$4,IF('Ticket Prices'!F796='Concert Info'!$C$5,'Concert Info'!$J$5,IF('Ticket Prices'!F796='Concert Info'!$C$6,'Concert Info'!$J$6,IF('Ticket Prices'!F796='Concert Info'!$C$7,'Concert Info'!$J$7,IF('Ticket Prices'!F796='Concert Info'!$C$8,'Concert Info'!$J$8,IF('Ticket Prices'!F796='Concert Info'!$C$9,'Concert Info'!$J$9,IF('Ticket Prices'!F796='Concert Info'!$C$10,'Concert Info'!$J$10,IF('Ticket Prices'!F796='Concert Info'!$C$11,'Concert Info'!$J$11,IF('Ticket Prices'!F796='Concert Info'!$C$12,'Concert Info'!$J$12,IF('Ticket Prices'!F796='Concert Info'!$C$13,'Concert Info'!$J$13,IF('Ticket Prices'!F796='Concert Info'!$C$14,'Concert Info'!$J$14,0)))))))))))))</f>
        <v>916</v>
      </c>
      <c r="K796" s="31">
        <f t="shared" si="62"/>
        <v>73</v>
      </c>
    </row>
    <row r="797" spans="1:11" x14ac:dyDescent="0.25">
      <c r="A797" s="2">
        <v>796</v>
      </c>
      <c r="B797" s="19">
        <v>43896</v>
      </c>
      <c r="C797" s="15">
        <v>373</v>
      </c>
      <c r="D797" s="2" t="s">
        <v>57</v>
      </c>
      <c r="E797" s="2">
        <f t="shared" si="60"/>
        <v>4</v>
      </c>
      <c r="F797" s="2" t="s">
        <v>41</v>
      </c>
      <c r="G797" s="18">
        <f>'Concert Info'!$A$11-'Ticket Prices'!B797</f>
        <v>22</v>
      </c>
      <c r="H797" s="18">
        <f>IF(OR(F797='Concert Info'!$C$6, F797='Concert Info'!$C$13), 5, IF(OR(F797='Concert Info'!$C$2,F797='Concert Info'!$C$7), 1, IF(OR(F797='Concert Info'!$C$3, F797='Concert Info'!$C$10, F797='Concert Info'!$C$14), 2, IF(F797='Concert Info'!$C$8, 3, IF(OR(F797='Concert Info'!$C$4, F797='Concert Info'!$C$9), 4, IF(OR(F797='Concert Info'!$C$5, F797='Concert Info'!$C$11), 6, IF(F797='Concert Info'!$C$12, 7)))))))</f>
        <v>6</v>
      </c>
      <c r="I797" s="2">
        <v>8126</v>
      </c>
      <c r="J797" s="2">
        <f>IF('Ticket Prices'!F797='Concert Info'!$C$2,'Concert Info'!$J$2,IF('Ticket Prices'!F797='Concert Info'!$C$3,'Concert Info'!$J$3,IF('Ticket Prices'!F797='Concert Info'!$C$4,'Concert Info'!$J$4,IF('Ticket Prices'!F797='Concert Info'!$C$5,'Concert Info'!$J$5,IF('Ticket Prices'!F797='Concert Info'!$C$6,'Concert Info'!$J$6,IF('Ticket Prices'!F797='Concert Info'!$C$7,'Concert Info'!$J$7,IF('Ticket Prices'!F797='Concert Info'!$C$8,'Concert Info'!$J$8,IF('Ticket Prices'!F797='Concert Info'!$C$9,'Concert Info'!$J$9,IF('Ticket Prices'!F797='Concert Info'!$C$10,'Concert Info'!$J$10,IF('Ticket Prices'!F797='Concert Info'!$C$11,'Concert Info'!$J$11,IF('Ticket Prices'!F797='Concert Info'!$C$12,'Concert Info'!$J$12,IF('Ticket Prices'!F797='Concert Info'!$C$13,'Concert Info'!$J$13,IF('Ticket Prices'!F797='Concert Info'!$C$14,'Concert Info'!$J$14,0)))))))))))))</f>
        <v>916</v>
      </c>
      <c r="K797" s="31">
        <f t="shared" si="62"/>
        <v>53.5</v>
      </c>
    </row>
    <row r="798" spans="1:11" x14ac:dyDescent="0.25">
      <c r="A798" s="2">
        <v>797</v>
      </c>
      <c r="B798" s="19">
        <v>43896</v>
      </c>
      <c r="C798" s="15">
        <v>457</v>
      </c>
      <c r="D798" s="2" t="s">
        <v>58</v>
      </c>
      <c r="E798" s="2">
        <f t="shared" si="60"/>
        <v>3</v>
      </c>
      <c r="F798" s="2" t="s">
        <v>41</v>
      </c>
      <c r="G798" s="18">
        <f>'Concert Info'!$A$11-'Ticket Prices'!B798</f>
        <v>22</v>
      </c>
      <c r="H798" s="18">
        <f>IF(OR(F798='Concert Info'!$C$6, F798='Concert Info'!$C$13), 5, IF(OR(F798='Concert Info'!$C$2,F798='Concert Info'!$C$7), 1, IF(OR(F798='Concert Info'!$C$3, F798='Concert Info'!$C$10, F798='Concert Info'!$C$14), 2, IF(F798='Concert Info'!$C$8, 3, IF(OR(F798='Concert Info'!$C$4, F798='Concert Info'!$C$9), 4, IF(OR(F798='Concert Info'!$C$5, F798='Concert Info'!$C$11), 6, IF(F798='Concert Info'!$C$12, 7)))))))</f>
        <v>6</v>
      </c>
      <c r="I798" s="2">
        <v>8126</v>
      </c>
      <c r="J798" s="2">
        <f>IF('Ticket Prices'!F798='Concert Info'!$C$2,'Concert Info'!$J$2,IF('Ticket Prices'!F798='Concert Info'!$C$3,'Concert Info'!$J$3,IF('Ticket Prices'!F798='Concert Info'!$C$4,'Concert Info'!$J$4,IF('Ticket Prices'!F798='Concert Info'!$C$5,'Concert Info'!$J$5,IF('Ticket Prices'!F798='Concert Info'!$C$6,'Concert Info'!$J$6,IF('Ticket Prices'!F798='Concert Info'!$C$7,'Concert Info'!$J$7,IF('Ticket Prices'!F798='Concert Info'!$C$8,'Concert Info'!$J$8,IF('Ticket Prices'!F798='Concert Info'!$C$9,'Concert Info'!$J$9,IF('Ticket Prices'!F798='Concert Info'!$C$10,'Concert Info'!$J$10,IF('Ticket Prices'!F798='Concert Info'!$C$11,'Concert Info'!$J$11,IF('Ticket Prices'!F798='Concert Info'!$C$12,'Concert Info'!$J$12,IF('Ticket Prices'!F798='Concert Info'!$C$13,'Concert Info'!$J$13,IF('Ticket Prices'!F798='Concert Info'!$C$14,'Concert Info'!$J$14,0)))))))))))))</f>
        <v>916</v>
      </c>
      <c r="K798" s="31">
        <f t="shared" si="62"/>
        <v>53.5</v>
      </c>
    </row>
    <row r="799" spans="1:11" x14ac:dyDescent="0.25">
      <c r="A799" s="2">
        <v>798</v>
      </c>
      <c r="B799" s="19">
        <v>43896</v>
      </c>
      <c r="C799" s="15">
        <v>226</v>
      </c>
      <c r="D799" s="2" t="s">
        <v>60</v>
      </c>
      <c r="E799" s="2">
        <f t="shared" si="60"/>
        <v>2</v>
      </c>
      <c r="F799" s="2" t="s">
        <v>41</v>
      </c>
      <c r="G799" s="18">
        <f>'Concert Info'!$A$11-'Ticket Prices'!B799</f>
        <v>22</v>
      </c>
      <c r="H799" s="18">
        <f>IF(OR(F799='Concert Info'!$C$6, F799='Concert Info'!$C$13), 5, IF(OR(F799='Concert Info'!$C$2,F799='Concert Info'!$C$7), 1, IF(OR(F799='Concert Info'!$C$3, F799='Concert Info'!$C$10, F799='Concert Info'!$C$14), 2, IF(F799='Concert Info'!$C$8, 3, IF(OR(F799='Concert Info'!$C$4, F799='Concert Info'!$C$9), 4, IF(OR(F799='Concert Info'!$C$5, F799='Concert Info'!$C$11), 6, IF(F799='Concert Info'!$C$12, 7)))))))</f>
        <v>6</v>
      </c>
      <c r="I799" s="2">
        <v>8126</v>
      </c>
      <c r="J799" s="2">
        <f>IF('Ticket Prices'!F799='Concert Info'!$C$2,'Concert Info'!$J$2,IF('Ticket Prices'!F799='Concert Info'!$C$3,'Concert Info'!$J$3,IF('Ticket Prices'!F799='Concert Info'!$C$4,'Concert Info'!$J$4,IF('Ticket Prices'!F799='Concert Info'!$C$5,'Concert Info'!$J$5,IF('Ticket Prices'!F799='Concert Info'!$C$6,'Concert Info'!$J$6,IF('Ticket Prices'!F799='Concert Info'!$C$7,'Concert Info'!$J$7,IF('Ticket Prices'!F799='Concert Info'!$C$8,'Concert Info'!$J$8,IF('Ticket Prices'!F799='Concert Info'!$C$9,'Concert Info'!$J$9,IF('Ticket Prices'!F799='Concert Info'!$C$10,'Concert Info'!$J$10,IF('Ticket Prices'!F799='Concert Info'!$C$11,'Concert Info'!$J$11,IF('Ticket Prices'!F799='Concert Info'!$C$12,'Concert Info'!$J$12,IF('Ticket Prices'!F799='Concert Info'!$C$13,'Concert Info'!$J$13,IF('Ticket Prices'!F799='Concert Info'!$C$14,'Concert Info'!$J$14,0)))))))))))))</f>
        <v>916</v>
      </c>
      <c r="K799" s="31">
        <f t="shared" si="62"/>
        <v>34.4</v>
      </c>
    </row>
    <row r="800" spans="1:11" x14ac:dyDescent="0.25">
      <c r="A800" s="2">
        <v>799</v>
      </c>
      <c r="B800" s="19">
        <v>43896</v>
      </c>
      <c r="C800" s="15">
        <v>213</v>
      </c>
      <c r="D800" s="2" t="s">
        <v>59</v>
      </c>
      <c r="E800" s="2">
        <f t="shared" si="60"/>
        <v>1</v>
      </c>
      <c r="F800" s="2" t="s">
        <v>41</v>
      </c>
      <c r="G800" s="18">
        <f>'Concert Info'!$A$11-'Ticket Prices'!B800</f>
        <v>22</v>
      </c>
      <c r="H800" s="18">
        <f>IF(OR(F800='Concert Info'!$C$6, F800='Concert Info'!$C$13), 5, IF(OR(F800='Concert Info'!$C$2,F800='Concert Info'!$C$7), 1, IF(OR(F800='Concert Info'!$C$3, F800='Concert Info'!$C$10, F800='Concert Info'!$C$14), 2, IF(F800='Concert Info'!$C$8, 3, IF(OR(F800='Concert Info'!$C$4, F800='Concert Info'!$C$9), 4, IF(OR(F800='Concert Info'!$C$5, F800='Concert Info'!$C$11), 6, IF(F800='Concert Info'!$C$12, 7)))))))</f>
        <v>6</v>
      </c>
      <c r="I800" s="2">
        <v>8126</v>
      </c>
      <c r="J800" s="2">
        <f>IF('Ticket Prices'!F800='Concert Info'!$C$2,'Concert Info'!$J$2,IF('Ticket Prices'!F800='Concert Info'!$C$3,'Concert Info'!$J$3,IF('Ticket Prices'!F800='Concert Info'!$C$4,'Concert Info'!$J$4,IF('Ticket Prices'!F800='Concert Info'!$C$5,'Concert Info'!$J$5,IF('Ticket Prices'!F800='Concert Info'!$C$6,'Concert Info'!$J$6,IF('Ticket Prices'!F800='Concert Info'!$C$7,'Concert Info'!$J$7,IF('Ticket Prices'!F800='Concert Info'!$C$8,'Concert Info'!$J$8,IF('Ticket Prices'!F800='Concert Info'!$C$9,'Concert Info'!$J$9,IF('Ticket Prices'!F800='Concert Info'!$C$10,'Concert Info'!$J$10,IF('Ticket Prices'!F800='Concert Info'!$C$11,'Concert Info'!$J$11,IF('Ticket Prices'!F800='Concert Info'!$C$12,'Concert Info'!$J$12,IF('Ticket Prices'!F800='Concert Info'!$C$13,'Concert Info'!$J$13,IF('Ticket Prices'!F800='Concert Info'!$C$14,'Concert Info'!$J$14,0)))))))))))))</f>
        <v>916</v>
      </c>
      <c r="K800" s="31">
        <f t="shared" si="62"/>
        <v>34.4</v>
      </c>
    </row>
    <row r="801" spans="1:11" x14ac:dyDescent="0.25">
      <c r="A801" s="2">
        <v>800</v>
      </c>
      <c r="B801" s="19">
        <v>43896</v>
      </c>
      <c r="C801" s="15">
        <v>284</v>
      </c>
      <c r="D801" s="2" t="s">
        <v>52</v>
      </c>
      <c r="E801" s="2">
        <f t="shared" si="60"/>
        <v>10</v>
      </c>
      <c r="F801" s="2" t="s">
        <v>95</v>
      </c>
      <c r="G801" s="18">
        <f>'Concert Info'!$A$12-'Ticket Prices'!B801</f>
        <v>28</v>
      </c>
      <c r="H801" s="18">
        <f>IF(OR(F801='Concert Info'!$C$6, F801='Concert Info'!$C$13), 5, IF(OR(F801='Concert Info'!$C$2,F801='Concert Info'!$C$7), 1, IF(OR(F801='Concert Info'!$C$3, F801='Concert Info'!$C$10, F801='Concert Info'!$C$14), 2, IF(F801='Concert Info'!$C$8, 3, IF(OR(F801='Concert Info'!$C$4, F801='Concert Info'!$C$9), 4, IF(OR(F801='Concert Info'!$C$5, F801='Concert Info'!$C$11), 6, IF(F801='Concert Info'!$C$12, 7)))))))</f>
        <v>7</v>
      </c>
      <c r="I801" s="2">
        <v>2473</v>
      </c>
      <c r="J801" s="2">
        <f>IF('Ticket Prices'!F801='Concert Info'!$C$2,'Concert Info'!$J$2,IF('Ticket Prices'!F801='Concert Info'!$C$3,'Concert Info'!$J$3,IF('Ticket Prices'!F801='Concert Info'!$C$4,'Concert Info'!$J$4,IF('Ticket Prices'!F801='Concert Info'!$C$5,'Concert Info'!$J$5,IF('Ticket Prices'!F801='Concert Info'!$C$6,'Concert Info'!$J$6,IF('Ticket Prices'!F801='Concert Info'!$C$7,'Concert Info'!$J$7,IF('Ticket Prices'!F801='Concert Info'!$C$8,'Concert Info'!$J$8,IF('Ticket Prices'!F801='Concert Info'!$C$9,'Concert Info'!$J$9,IF('Ticket Prices'!F801='Concert Info'!$C$10,'Concert Info'!$J$10,IF('Ticket Prices'!F801='Concert Info'!$C$11,'Concert Info'!$J$11,IF('Ticket Prices'!F801='Concert Info'!$C$12,'Concert Info'!$J$12,IF('Ticket Prices'!F801='Concert Info'!$C$13,'Concert Info'!$J$13,IF('Ticket Prices'!F801='Concert Info'!$C$14,'Concert Info'!$J$14,0)))))))))))))</f>
        <v>2162</v>
      </c>
      <c r="K801" s="31">
        <v>149.5</v>
      </c>
    </row>
    <row r="802" spans="1:11" x14ac:dyDescent="0.25">
      <c r="A802" s="2">
        <v>801</v>
      </c>
      <c r="B802" s="19">
        <v>43896</v>
      </c>
      <c r="C802" s="15">
        <v>518</v>
      </c>
      <c r="D802" s="2" t="s">
        <v>55</v>
      </c>
      <c r="E802" s="2">
        <f t="shared" si="60"/>
        <v>8</v>
      </c>
      <c r="F802" s="2" t="s">
        <v>95</v>
      </c>
      <c r="G802" s="18">
        <f>'Concert Info'!$A$12-'Ticket Prices'!B802</f>
        <v>28</v>
      </c>
      <c r="H802" s="18">
        <f>IF(OR(F802='Concert Info'!$C$6, F802='Concert Info'!$C$13), 5, IF(OR(F802='Concert Info'!$C$2,F802='Concert Info'!$C$7), 1, IF(OR(F802='Concert Info'!$C$3, F802='Concert Info'!$C$10, F802='Concert Info'!$C$14), 2, IF(F802='Concert Info'!$C$8, 3, IF(OR(F802='Concert Info'!$C$4, F802='Concert Info'!$C$9), 4, IF(OR(F802='Concert Info'!$C$5, F802='Concert Info'!$C$11), 6, IF(F802='Concert Info'!$C$12, 7)))))))</f>
        <v>7</v>
      </c>
      <c r="I802" s="2">
        <v>2473</v>
      </c>
      <c r="J802" s="2">
        <f>IF('Ticket Prices'!F802='Concert Info'!$C$2,'Concert Info'!$J$2,IF('Ticket Prices'!F802='Concert Info'!$C$3,'Concert Info'!$J$3,IF('Ticket Prices'!F802='Concert Info'!$C$4,'Concert Info'!$J$4,IF('Ticket Prices'!F802='Concert Info'!$C$5,'Concert Info'!$J$5,IF('Ticket Prices'!F802='Concert Info'!$C$6,'Concert Info'!$J$6,IF('Ticket Prices'!F802='Concert Info'!$C$7,'Concert Info'!$J$7,IF('Ticket Prices'!F802='Concert Info'!$C$8,'Concert Info'!$J$8,IF('Ticket Prices'!F802='Concert Info'!$C$9,'Concert Info'!$J$9,IF('Ticket Prices'!F802='Concert Info'!$C$10,'Concert Info'!$J$10,IF('Ticket Prices'!F802='Concert Info'!$C$11,'Concert Info'!$J$11,IF('Ticket Prices'!F802='Concert Info'!$C$12,'Concert Info'!$J$12,IF('Ticket Prices'!F802='Concert Info'!$C$13,'Concert Info'!$J$13,IF('Ticket Prices'!F802='Concert Info'!$C$14,'Concert Info'!$J$14,0)))))))))))))</f>
        <v>2162</v>
      </c>
      <c r="K802" s="31">
        <v>149.5</v>
      </c>
    </row>
    <row r="803" spans="1:11" x14ac:dyDescent="0.25">
      <c r="A803" s="2">
        <v>802</v>
      </c>
      <c r="B803" s="19">
        <v>43896</v>
      </c>
      <c r="C803" s="15">
        <v>311</v>
      </c>
      <c r="D803" s="2" t="s">
        <v>56</v>
      </c>
      <c r="E803" s="2">
        <f t="shared" si="60"/>
        <v>6</v>
      </c>
      <c r="F803" s="2" t="s">
        <v>95</v>
      </c>
      <c r="G803" s="18">
        <f>'Concert Info'!$A$12-'Ticket Prices'!B803</f>
        <v>28</v>
      </c>
      <c r="H803" s="18">
        <f>IF(OR(F803='Concert Info'!$C$6, F803='Concert Info'!$C$13), 5, IF(OR(F803='Concert Info'!$C$2,F803='Concert Info'!$C$7), 1, IF(OR(F803='Concert Info'!$C$3, F803='Concert Info'!$C$10, F803='Concert Info'!$C$14), 2, IF(F803='Concert Info'!$C$8, 3, IF(OR(F803='Concert Info'!$C$4, F803='Concert Info'!$C$9), 4, IF(OR(F803='Concert Info'!$C$5, F803='Concert Info'!$C$11), 6, IF(F803='Concert Info'!$C$12, 7)))))))</f>
        <v>7</v>
      </c>
      <c r="I803" s="2">
        <v>2473</v>
      </c>
      <c r="J803" s="2">
        <f>IF('Ticket Prices'!F803='Concert Info'!$C$2,'Concert Info'!$J$2,IF('Ticket Prices'!F803='Concert Info'!$C$3,'Concert Info'!$J$3,IF('Ticket Prices'!F803='Concert Info'!$C$4,'Concert Info'!$J$4,IF('Ticket Prices'!F803='Concert Info'!$C$5,'Concert Info'!$J$5,IF('Ticket Prices'!F803='Concert Info'!$C$6,'Concert Info'!$J$6,IF('Ticket Prices'!F803='Concert Info'!$C$7,'Concert Info'!$J$7,IF('Ticket Prices'!F803='Concert Info'!$C$8,'Concert Info'!$J$8,IF('Ticket Prices'!F803='Concert Info'!$C$9,'Concert Info'!$J$9,IF('Ticket Prices'!F803='Concert Info'!$C$10,'Concert Info'!$J$10,IF('Ticket Prices'!F803='Concert Info'!$C$11,'Concert Info'!$J$11,IF('Ticket Prices'!F803='Concert Info'!$C$12,'Concert Info'!$J$12,IF('Ticket Prices'!F803='Concert Info'!$C$13,'Concert Info'!$J$13,IF('Ticket Prices'!F803='Concert Info'!$C$14,'Concert Info'!$J$14,0)))))))))))))</f>
        <v>2162</v>
      </c>
      <c r="K803" s="31">
        <v>149.5</v>
      </c>
    </row>
    <row r="804" spans="1:11" x14ac:dyDescent="0.25">
      <c r="A804" s="2">
        <v>803</v>
      </c>
      <c r="B804" s="19">
        <v>43896</v>
      </c>
      <c r="C804" s="15">
        <v>216</v>
      </c>
      <c r="D804" s="2" t="s">
        <v>57</v>
      </c>
      <c r="E804" s="2">
        <f t="shared" si="60"/>
        <v>4</v>
      </c>
      <c r="F804" s="2" t="s">
        <v>95</v>
      </c>
      <c r="G804" s="18">
        <f>'Concert Info'!$A$12-'Ticket Prices'!B804</f>
        <v>28</v>
      </c>
      <c r="H804" s="18">
        <f>IF(OR(F804='Concert Info'!$C$6, F804='Concert Info'!$C$13), 5, IF(OR(F804='Concert Info'!$C$2,F804='Concert Info'!$C$7), 1, IF(OR(F804='Concert Info'!$C$3, F804='Concert Info'!$C$10, F804='Concert Info'!$C$14), 2, IF(F804='Concert Info'!$C$8, 3, IF(OR(F804='Concert Info'!$C$4, F804='Concert Info'!$C$9), 4, IF(OR(F804='Concert Info'!$C$5, F804='Concert Info'!$C$11), 6, IF(F804='Concert Info'!$C$12, 7)))))))</f>
        <v>7</v>
      </c>
      <c r="I804" s="2">
        <v>2473</v>
      </c>
      <c r="J804" s="2">
        <f>IF('Ticket Prices'!F804='Concert Info'!$C$2,'Concert Info'!$J$2,IF('Ticket Prices'!F804='Concert Info'!$C$3,'Concert Info'!$J$3,IF('Ticket Prices'!F804='Concert Info'!$C$4,'Concert Info'!$J$4,IF('Ticket Prices'!F804='Concert Info'!$C$5,'Concert Info'!$J$5,IF('Ticket Prices'!F804='Concert Info'!$C$6,'Concert Info'!$J$6,IF('Ticket Prices'!F804='Concert Info'!$C$7,'Concert Info'!$J$7,IF('Ticket Prices'!F804='Concert Info'!$C$8,'Concert Info'!$J$8,IF('Ticket Prices'!F804='Concert Info'!$C$9,'Concert Info'!$J$9,IF('Ticket Prices'!F804='Concert Info'!$C$10,'Concert Info'!$J$10,IF('Ticket Prices'!F804='Concert Info'!$C$11,'Concert Info'!$J$11,IF('Ticket Prices'!F804='Concert Info'!$C$12,'Concert Info'!$J$12,IF('Ticket Prices'!F804='Concert Info'!$C$13,'Concert Info'!$J$13,IF('Ticket Prices'!F804='Concert Info'!$C$14,'Concert Info'!$J$14,0)))))))))))))</f>
        <v>2162</v>
      </c>
      <c r="K804" s="31">
        <v>59.5</v>
      </c>
    </row>
    <row r="805" spans="1:11" x14ac:dyDescent="0.25">
      <c r="A805" s="2">
        <v>804</v>
      </c>
      <c r="B805" s="19">
        <v>43896</v>
      </c>
      <c r="C805" s="15">
        <v>221</v>
      </c>
      <c r="D805" s="2" t="s">
        <v>58</v>
      </c>
      <c r="E805" s="2">
        <f t="shared" si="60"/>
        <v>3</v>
      </c>
      <c r="F805" s="2" t="s">
        <v>95</v>
      </c>
      <c r="G805" s="18">
        <f>'Concert Info'!$A$12-'Ticket Prices'!B805</f>
        <v>28</v>
      </c>
      <c r="H805" s="18">
        <f>IF(OR(F805='Concert Info'!$C$6, F805='Concert Info'!$C$13), 5, IF(OR(F805='Concert Info'!$C$2,F805='Concert Info'!$C$7), 1, IF(OR(F805='Concert Info'!$C$3, F805='Concert Info'!$C$10, F805='Concert Info'!$C$14), 2, IF(F805='Concert Info'!$C$8, 3, IF(OR(F805='Concert Info'!$C$4, F805='Concert Info'!$C$9), 4, IF(OR(F805='Concert Info'!$C$5, F805='Concert Info'!$C$11), 6, IF(F805='Concert Info'!$C$12, 7)))))))</f>
        <v>7</v>
      </c>
      <c r="I805" s="2">
        <v>2473</v>
      </c>
      <c r="J805" s="2">
        <f>IF('Ticket Prices'!F805='Concert Info'!$C$2,'Concert Info'!$J$2,IF('Ticket Prices'!F805='Concert Info'!$C$3,'Concert Info'!$J$3,IF('Ticket Prices'!F805='Concert Info'!$C$4,'Concert Info'!$J$4,IF('Ticket Prices'!F805='Concert Info'!$C$5,'Concert Info'!$J$5,IF('Ticket Prices'!F805='Concert Info'!$C$6,'Concert Info'!$J$6,IF('Ticket Prices'!F805='Concert Info'!$C$7,'Concert Info'!$J$7,IF('Ticket Prices'!F805='Concert Info'!$C$8,'Concert Info'!$J$8,IF('Ticket Prices'!F805='Concert Info'!$C$9,'Concert Info'!$J$9,IF('Ticket Prices'!F805='Concert Info'!$C$10,'Concert Info'!$J$10,IF('Ticket Prices'!F805='Concert Info'!$C$11,'Concert Info'!$J$11,IF('Ticket Prices'!F805='Concert Info'!$C$12,'Concert Info'!$J$12,IF('Ticket Prices'!F805='Concert Info'!$C$13,'Concert Info'!$J$13,IF('Ticket Prices'!F805='Concert Info'!$C$14,'Concert Info'!$J$14,0)))))))))))))</f>
        <v>2162</v>
      </c>
      <c r="K805" s="31">
        <v>39.5</v>
      </c>
    </row>
    <row r="806" spans="1:11" x14ac:dyDescent="0.25">
      <c r="A806" s="2">
        <v>805</v>
      </c>
      <c r="B806" s="19">
        <v>43896</v>
      </c>
      <c r="C806" s="15">
        <v>272</v>
      </c>
      <c r="D806" s="2" t="s">
        <v>52</v>
      </c>
      <c r="E806" s="2">
        <f t="shared" si="60"/>
        <v>10</v>
      </c>
      <c r="F806" s="2" t="s">
        <v>96</v>
      </c>
      <c r="G806" s="18">
        <f>'Concert Info'!$A$13-'Ticket Prices'!B806</f>
        <v>29</v>
      </c>
      <c r="H806" s="18">
        <f>IF(OR(F806='Concert Info'!$C$6, F806='Concert Info'!$C$13), 5, IF(OR(F806='Concert Info'!$C$2,F806='Concert Info'!$C$7), 1, IF(OR(F806='Concert Info'!$C$3, F806='Concert Info'!$C$10, F806='Concert Info'!$C$14), 2, IF(F806='Concert Info'!$C$8, 3, IF(OR(F806='Concert Info'!$C$4, F806='Concert Info'!$C$9), 4, IF(OR(F806='Concert Info'!$C$5, F806='Concert Info'!$C$11), 6, IF(F806='Concert Info'!$C$12, 7)))))))</f>
        <v>5</v>
      </c>
      <c r="I806" s="2">
        <v>2682</v>
      </c>
      <c r="J806" s="2">
        <f>IF('Ticket Prices'!F806='Concert Info'!$C$2,'Concert Info'!$J$2,IF('Ticket Prices'!F806='Concert Info'!$C$3,'Concert Info'!$J$3,IF('Ticket Prices'!F806='Concert Info'!$C$4,'Concert Info'!$J$4,IF('Ticket Prices'!F806='Concert Info'!$C$5,'Concert Info'!$J$5,IF('Ticket Prices'!F806='Concert Info'!$C$6,'Concert Info'!$J$6,IF('Ticket Prices'!F806='Concert Info'!$C$7,'Concert Info'!$J$7,IF('Ticket Prices'!F806='Concert Info'!$C$8,'Concert Info'!$J$8,IF('Ticket Prices'!F806='Concert Info'!$C$9,'Concert Info'!$J$9,IF('Ticket Prices'!F806='Concert Info'!$C$10,'Concert Info'!$J$10,IF('Ticket Prices'!F806='Concert Info'!$C$11,'Concert Info'!$J$11,IF('Ticket Prices'!F806='Concert Info'!$C$12,'Concert Info'!$J$12,IF('Ticket Prices'!F806='Concert Info'!$C$13,'Concert Info'!$J$13,IF('Ticket Prices'!F806='Concert Info'!$C$14,'Concert Info'!$J$14,0)))))))))))))</f>
        <v>2162</v>
      </c>
      <c r="K806" s="31">
        <v>149.5</v>
      </c>
    </row>
    <row r="807" spans="1:11" x14ac:dyDescent="0.25">
      <c r="A807" s="2">
        <v>806</v>
      </c>
      <c r="B807" s="19">
        <v>43896</v>
      </c>
      <c r="C807" s="15">
        <v>524</v>
      </c>
      <c r="D807" s="2" t="s">
        <v>55</v>
      </c>
      <c r="E807" s="2">
        <f t="shared" si="60"/>
        <v>8</v>
      </c>
      <c r="F807" s="2" t="s">
        <v>96</v>
      </c>
      <c r="G807" s="18">
        <f>'Concert Info'!$A$13-'Ticket Prices'!B807</f>
        <v>29</v>
      </c>
      <c r="H807" s="18">
        <f>IF(OR(F807='Concert Info'!$C$6, F807='Concert Info'!$C$13), 5, IF(OR(F807='Concert Info'!$C$2,F807='Concert Info'!$C$7), 1, IF(OR(F807='Concert Info'!$C$3, F807='Concert Info'!$C$10, F807='Concert Info'!$C$14), 2, IF(F807='Concert Info'!$C$8, 3, IF(OR(F807='Concert Info'!$C$4, F807='Concert Info'!$C$9), 4, IF(OR(F807='Concert Info'!$C$5, F807='Concert Info'!$C$11), 6, IF(F807='Concert Info'!$C$12, 7)))))))</f>
        <v>5</v>
      </c>
      <c r="I807" s="2">
        <v>2682</v>
      </c>
      <c r="J807" s="2">
        <f>IF('Ticket Prices'!F807='Concert Info'!$C$2,'Concert Info'!$J$2,IF('Ticket Prices'!F807='Concert Info'!$C$3,'Concert Info'!$J$3,IF('Ticket Prices'!F807='Concert Info'!$C$4,'Concert Info'!$J$4,IF('Ticket Prices'!F807='Concert Info'!$C$5,'Concert Info'!$J$5,IF('Ticket Prices'!F807='Concert Info'!$C$6,'Concert Info'!$J$6,IF('Ticket Prices'!F807='Concert Info'!$C$7,'Concert Info'!$J$7,IF('Ticket Prices'!F807='Concert Info'!$C$8,'Concert Info'!$J$8,IF('Ticket Prices'!F807='Concert Info'!$C$9,'Concert Info'!$J$9,IF('Ticket Prices'!F807='Concert Info'!$C$10,'Concert Info'!$J$10,IF('Ticket Prices'!F807='Concert Info'!$C$11,'Concert Info'!$J$11,IF('Ticket Prices'!F807='Concert Info'!$C$12,'Concert Info'!$J$12,IF('Ticket Prices'!F807='Concert Info'!$C$13,'Concert Info'!$J$13,IF('Ticket Prices'!F807='Concert Info'!$C$14,'Concert Info'!$J$14,0)))))))))))))</f>
        <v>2162</v>
      </c>
      <c r="K807" s="31">
        <v>149.5</v>
      </c>
    </row>
    <row r="808" spans="1:11" x14ac:dyDescent="0.25">
      <c r="A808" s="2">
        <v>807</v>
      </c>
      <c r="B808" s="19">
        <v>43896</v>
      </c>
      <c r="C808" s="15">
        <v>298</v>
      </c>
      <c r="D808" s="2" t="s">
        <v>56</v>
      </c>
      <c r="E808" s="2">
        <f t="shared" si="60"/>
        <v>6</v>
      </c>
      <c r="F808" s="2" t="s">
        <v>96</v>
      </c>
      <c r="G808" s="18">
        <f>'Concert Info'!$A$13-'Ticket Prices'!B808</f>
        <v>29</v>
      </c>
      <c r="H808" s="18">
        <f>IF(OR(F808='Concert Info'!$C$6, F808='Concert Info'!$C$13), 5, IF(OR(F808='Concert Info'!$C$2,F808='Concert Info'!$C$7), 1, IF(OR(F808='Concert Info'!$C$3, F808='Concert Info'!$C$10, F808='Concert Info'!$C$14), 2, IF(F808='Concert Info'!$C$8, 3, IF(OR(F808='Concert Info'!$C$4, F808='Concert Info'!$C$9), 4, IF(OR(F808='Concert Info'!$C$5, F808='Concert Info'!$C$11), 6, IF(F808='Concert Info'!$C$12, 7)))))))</f>
        <v>5</v>
      </c>
      <c r="I808" s="2">
        <v>2682</v>
      </c>
      <c r="J808" s="2">
        <f>IF('Ticket Prices'!F808='Concert Info'!$C$2,'Concert Info'!$J$2,IF('Ticket Prices'!F808='Concert Info'!$C$3,'Concert Info'!$J$3,IF('Ticket Prices'!F808='Concert Info'!$C$4,'Concert Info'!$J$4,IF('Ticket Prices'!F808='Concert Info'!$C$5,'Concert Info'!$J$5,IF('Ticket Prices'!F808='Concert Info'!$C$6,'Concert Info'!$J$6,IF('Ticket Prices'!F808='Concert Info'!$C$7,'Concert Info'!$J$7,IF('Ticket Prices'!F808='Concert Info'!$C$8,'Concert Info'!$J$8,IF('Ticket Prices'!F808='Concert Info'!$C$9,'Concert Info'!$J$9,IF('Ticket Prices'!F808='Concert Info'!$C$10,'Concert Info'!$J$10,IF('Ticket Prices'!F808='Concert Info'!$C$11,'Concert Info'!$J$11,IF('Ticket Prices'!F808='Concert Info'!$C$12,'Concert Info'!$J$12,IF('Ticket Prices'!F808='Concert Info'!$C$13,'Concert Info'!$J$13,IF('Ticket Prices'!F808='Concert Info'!$C$14,'Concert Info'!$J$14,0)))))))))))))</f>
        <v>2162</v>
      </c>
      <c r="K808" s="31">
        <v>149.5</v>
      </c>
    </row>
    <row r="809" spans="1:11" x14ac:dyDescent="0.25">
      <c r="A809" s="2">
        <v>808</v>
      </c>
      <c r="B809" s="19">
        <v>43896</v>
      </c>
      <c r="C809" s="15">
        <v>338</v>
      </c>
      <c r="D809" s="2" t="s">
        <v>57</v>
      </c>
      <c r="E809" s="2">
        <f t="shared" si="60"/>
        <v>4</v>
      </c>
      <c r="F809" s="2" t="s">
        <v>96</v>
      </c>
      <c r="G809" s="18">
        <f>'Concert Info'!$A$13-'Ticket Prices'!B809</f>
        <v>29</v>
      </c>
      <c r="H809" s="18">
        <f>IF(OR(F809='Concert Info'!$C$6, F809='Concert Info'!$C$13), 5, IF(OR(F809='Concert Info'!$C$2,F809='Concert Info'!$C$7), 1, IF(OR(F809='Concert Info'!$C$3, F809='Concert Info'!$C$10, F809='Concert Info'!$C$14), 2, IF(F809='Concert Info'!$C$8, 3, IF(OR(F809='Concert Info'!$C$4, F809='Concert Info'!$C$9), 4, IF(OR(F809='Concert Info'!$C$5, F809='Concert Info'!$C$11), 6, IF(F809='Concert Info'!$C$12, 7)))))))</f>
        <v>5</v>
      </c>
      <c r="I809" s="2">
        <v>2682</v>
      </c>
      <c r="J809" s="2">
        <f>IF('Ticket Prices'!F809='Concert Info'!$C$2,'Concert Info'!$J$2,IF('Ticket Prices'!F809='Concert Info'!$C$3,'Concert Info'!$J$3,IF('Ticket Prices'!F809='Concert Info'!$C$4,'Concert Info'!$J$4,IF('Ticket Prices'!F809='Concert Info'!$C$5,'Concert Info'!$J$5,IF('Ticket Prices'!F809='Concert Info'!$C$6,'Concert Info'!$J$6,IF('Ticket Prices'!F809='Concert Info'!$C$7,'Concert Info'!$J$7,IF('Ticket Prices'!F809='Concert Info'!$C$8,'Concert Info'!$J$8,IF('Ticket Prices'!F809='Concert Info'!$C$9,'Concert Info'!$J$9,IF('Ticket Prices'!F809='Concert Info'!$C$10,'Concert Info'!$J$10,IF('Ticket Prices'!F809='Concert Info'!$C$11,'Concert Info'!$J$11,IF('Ticket Prices'!F809='Concert Info'!$C$12,'Concert Info'!$J$12,IF('Ticket Prices'!F809='Concert Info'!$C$13,'Concert Info'!$J$13,IF('Ticket Prices'!F809='Concert Info'!$C$14,'Concert Info'!$J$14,0)))))))))))))</f>
        <v>2162</v>
      </c>
      <c r="K809" s="31">
        <v>59.5</v>
      </c>
    </row>
    <row r="810" spans="1:11" x14ac:dyDescent="0.25">
      <c r="A810" s="2">
        <v>809</v>
      </c>
      <c r="B810" s="19">
        <v>43896</v>
      </c>
      <c r="C810" s="15">
        <v>222</v>
      </c>
      <c r="D810" s="2" t="s">
        <v>58</v>
      </c>
      <c r="E810" s="2">
        <f t="shared" si="60"/>
        <v>3</v>
      </c>
      <c r="F810" s="2" t="s">
        <v>96</v>
      </c>
      <c r="G810" s="18">
        <f>'Concert Info'!$A$13-'Ticket Prices'!B810</f>
        <v>29</v>
      </c>
      <c r="H810" s="18">
        <f>IF(OR(F810='Concert Info'!$C$6, F810='Concert Info'!$C$13), 5, IF(OR(F810='Concert Info'!$C$2,F810='Concert Info'!$C$7), 1, IF(OR(F810='Concert Info'!$C$3, F810='Concert Info'!$C$10, F810='Concert Info'!$C$14), 2, IF(F810='Concert Info'!$C$8, 3, IF(OR(F810='Concert Info'!$C$4, F810='Concert Info'!$C$9), 4, IF(OR(F810='Concert Info'!$C$5, F810='Concert Info'!$C$11), 6, IF(F810='Concert Info'!$C$12, 7)))))))</f>
        <v>5</v>
      </c>
      <c r="I810" s="2">
        <v>2682</v>
      </c>
      <c r="J810" s="2">
        <f>IF('Ticket Prices'!F810='Concert Info'!$C$2,'Concert Info'!$J$2,IF('Ticket Prices'!F810='Concert Info'!$C$3,'Concert Info'!$J$3,IF('Ticket Prices'!F810='Concert Info'!$C$4,'Concert Info'!$J$4,IF('Ticket Prices'!F810='Concert Info'!$C$5,'Concert Info'!$J$5,IF('Ticket Prices'!F810='Concert Info'!$C$6,'Concert Info'!$J$6,IF('Ticket Prices'!F810='Concert Info'!$C$7,'Concert Info'!$J$7,IF('Ticket Prices'!F810='Concert Info'!$C$8,'Concert Info'!$J$8,IF('Ticket Prices'!F810='Concert Info'!$C$9,'Concert Info'!$J$9,IF('Ticket Prices'!F810='Concert Info'!$C$10,'Concert Info'!$J$10,IF('Ticket Prices'!F810='Concert Info'!$C$11,'Concert Info'!$J$11,IF('Ticket Prices'!F810='Concert Info'!$C$12,'Concert Info'!$J$12,IF('Ticket Prices'!F810='Concert Info'!$C$13,'Concert Info'!$J$13,IF('Ticket Prices'!F810='Concert Info'!$C$14,'Concert Info'!$J$14,0)))))))))))))</f>
        <v>2162</v>
      </c>
      <c r="K810" s="31">
        <v>39.5</v>
      </c>
    </row>
    <row r="811" spans="1:11" x14ac:dyDescent="0.25">
      <c r="A811" s="2">
        <v>810</v>
      </c>
      <c r="B811" s="19">
        <v>43896</v>
      </c>
      <c r="C811" s="15">
        <v>254</v>
      </c>
      <c r="D811" s="2" t="s">
        <v>52</v>
      </c>
      <c r="E811" s="2">
        <f t="shared" si="60"/>
        <v>10</v>
      </c>
      <c r="F811" s="2" t="s">
        <v>97</v>
      </c>
      <c r="G811" s="18">
        <f>'Concert Info'!$A$14-'Ticket Prices'!B811</f>
        <v>30</v>
      </c>
      <c r="H811" s="18">
        <f>IF(OR(F811='Concert Info'!$C$6, F811='Concert Info'!$C$13), 5, IF(OR(F811='Concert Info'!$C$2,F811='Concert Info'!$C$7), 1, IF(OR(F811='Concert Info'!$C$3, F811='Concert Info'!$C$10, F811='Concert Info'!$C$14), 2, IF(F811='Concert Info'!$C$8, 3, IF(OR(F811='Concert Info'!$C$4, F811='Concert Info'!$C$9), 4, IF(OR(F811='Concert Info'!$C$5, F811='Concert Info'!$C$11), 6, IF(F811='Concert Info'!$C$12, 7)))))))</f>
        <v>2</v>
      </c>
      <c r="I811" s="2">
        <v>2881</v>
      </c>
      <c r="J811" s="2">
        <f>IF('Ticket Prices'!F811='Concert Info'!$C$2,'Concert Info'!$J$2,IF('Ticket Prices'!F811='Concert Info'!$C$3,'Concert Info'!$J$3,IF('Ticket Prices'!F811='Concert Info'!$C$4,'Concert Info'!$J$4,IF('Ticket Prices'!F811='Concert Info'!$C$5,'Concert Info'!$J$5,IF('Ticket Prices'!F811='Concert Info'!$C$6,'Concert Info'!$J$6,IF('Ticket Prices'!F811='Concert Info'!$C$7,'Concert Info'!$J$7,IF('Ticket Prices'!F811='Concert Info'!$C$8,'Concert Info'!$J$8,IF('Ticket Prices'!F811='Concert Info'!$C$9,'Concert Info'!$J$9,IF('Ticket Prices'!F811='Concert Info'!$C$10,'Concert Info'!$J$10,IF('Ticket Prices'!F811='Concert Info'!$C$11,'Concert Info'!$J$11,IF('Ticket Prices'!F811='Concert Info'!$C$12,'Concert Info'!$J$12,IF('Ticket Prices'!F811='Concert Info'!$C$13,'Concert Info'!$J$13,IF('Ticket Prices'!F811='Concert Info'!$C$14,'Concert Info'!$J$14,0)))))))))))))</f>
        <v>2162</v>
      </c>
      <c r="K811" s="31">
        <v>149.5</v>
      </c>
    </row>
    <row r="812" spans="1:11" x14ac:dyDescent="0.25">
      <c r="A812" s="2">
        <v>811</v>
      </c>
      <c r="B812" s="19">
        <v>43896</v>
      </c>
      <c r="C812" s="15">
        <v>545</v>
      </c>
      <c r="D812" s="2" t="s">
        <v>55</v>
      </c>
      <c r="E812" s="2">
        <f t="shared" si="60"/>
        <v>8</v>
      </c>
      <c r="F812" s="2" t="s">
        <v>97</v>
      </c>
      <c r="G812" s="18">
        <f>'Concert Info'!$A$14-'Ticket Prices'!B812</f>
        <v>30</v>
      </c>
      <c r="H812" s="18">
        <f>IF(OR(F812='Concert Info'!$C$6, F812='Concert Info'!$C$13), 5, IF(OR(F812='Concert Info'!$C$2,F812='Concert Info'!$C$7), 1, IF(OR(F812='Concert Info'!$C$3, F812='Concert Info'!$C$10, F812='Concert Info'!$C$14), 2, IF(F812='Concert Info'!$C$8, 3, IF(OR(F812='Concert Info'!$C$4, F812='Concert Info'!$C$9), 4, IF(OR(F812='Concert Info'!$C$5, F812='Concert Info'!$C$11), 6, IF(F812='Concert Info'!$C$12, 7)))))))</f>
        <v>2</v>
      </c>
      <c r="I812" s="2">
        <v>2881</v>
      </c>
      <c r="J812" s="2">
        <f>IF('Ticket Prices'!F812='Concert Info'!$C$2,'Concert Info'!$J$2,IF('Ticket Prices'!F812='Concert Info'!$C$3,'Concert Info'!$J$3,IF('Ticket Prices'!F812='Concert Info'!$C$4,'Concert Info'!$J$4,IF('Ticket Prices'!F812='Concert Info'!$C$5,'Concert Info'!$J$5,IF('Ticket Prices'!F812='Concert Info'!$C$6,'Concert Info'!$J$6,IF('Ticket Prices'!F812='Concert Info'!$C$7,'Concert Info'!$J$7,IF('Ticket Prices'!F812='Concert Info'!$C$8,'Concert Info'!$J$8,IF('Ticket Prices'!F812='Concert Info'!$C$9,'Concert Info'!$J$9,IF('Ticket Prices'!F812='Concert Info'!$C$10,'Concert Info'!$J$10,IF('Ticket Prices'!F812='Concert Info'!$C$11,'Concert Info'!$J$11,IF('Ticket Prices'!F812='Concert Info'!$C$12,'Concert Info'!$J$12,IF('Ticket Prices'!F812='Concert Info'!$C$13,'Concert Info'!$J$13,IF('Ticket Prices'!F812='Concert Info'!$C$14,'Concert Info'!$J$14,0)))))))))))))</f>
        <v>2162</v>
      </c>
      <c r="K812" s="31">
        <v>149.5</v>
      </c>
    </row>
    <row r="813" spans="1:11" x14ac:dyDescent="0.25">
      <c r="A813" s="2">
        <v>812</v>
      </c>
      <c r="B813" s="19">
        <v>43896</v>
      </c>
      <c r="C813" s="15">
        <v>341</v>
      </c>
      <c r="D813" s="2" t="s">
        <v>56</v>
      </c>
      <c r="E813" s="2">
        <f t="shared" si="60"/>
        <v>6</v>
      </c>
      <c r="F813" s="2" t="s">
        <v>97</v>
      </c>
      <c r="G813" s="18">
        <f>'Concert Info'!$A$14-'Ticket Prices'!B813</f>
        <v>30</v>
      </c>
      <c r="H813" s="18">
        <f>IF(OR(F813='Concert Info'!$C$6, F813='Concert Info'!$C$13), 5, IF(OR(F813='Concert Info'!$C$2,F813='Concert Info'!$C$7), 1, IF(OR(F813='Concert Info'!$C$3, F813='Concert Info'!$C$10, F813='Concert Info'!$C$14), 2, IF(F813='Concert Info'!$C$8, 3, IF(OR(F813='Concert Info'!$C$4, F813='Concert Info'!$C$9), 4, IF(OR(F813='Concert Info'!$C$5, F813='Concert Info'!$C$11), 6, IF(F813='Concert Info'!$C$12, 7)))))))</f>
        <v>2</v>
      </c>
      <c r="I813" s="2">
        <v>2881</v>
      </c>
      <c r="J813" s="2">
        <f>IF('Ticket Prices'!F813='Concert Info'!$C$2,'Concert Info'!$J$2,IF('Ticket Prices'!F813='Concert Info'!$C$3,'Concert Info'!$J$3,IF('Ticket Prices'!F813='Concert Info'!$C$4,'Concert Info'!$J$4,IF('Ticket Prices'!F813='Concert Info'!$C$5,'Concert Info'!$J$5,IF('Ticket Prices'!F813='Concert Info'!$C$6,'Concert Info'!$J$6,IF('Ticket Prices'!F813='Concert Info'!$C$7,'Concert Info'!$J$7,IF('Ticket Prices'!F813='Concert Info'!$C$8,'Concert Info'!$J$8,IF('Ticket Prices'!F813='Concert Info'!$C$9,'Concert Info'!$J$9,IF('Ticket Prices'!F813='Concert Info'!$C$10,'Concert Info'!$J$10,IF('Ticket Prices'!F813='Concert Info'!$C$11,'Concert Info'!$J$11,IF('Ticket Prices'!F813='Concert Info'!$C$12,'Concert Info'!$J$12,IF('Ticket Prices'!F813='Concert Info'!$C$13,'Concert Info'!$J$13,IF('Ticket Prices'!F813='Concert Info'!$C$14,'Concert Info'!$J$14,0)))))))))))))</f>
        <v>2162</v>
      </c>
      <c r="K813" s="31">
        <v>149.5</v>
      </c>
    </row>
    <row r="814" spans="1:11" x14ac:dyDescent="0.25">
      <c r="A814" s="2">
        <v>813</v>
      </c>
      <c r="B814" s="19">
        <v>43896</v>
      </c>
      <c r="C814" s="15">
        <v>226</v>
      </c>
      <c r="D814" s="2" t="s">
        <v>57</v>
      </c>
      <c r="E814" s="2">
        <f t="shared" si="60"/>
        <v>4</v>
      </c>
      <c r="F814" s="2" t="s">
        <v>97</v>
      </c>
      <c r="G814" s="18">
        <f>'Concert Info'!$A$14-'Ticket Prices'!B814</f>
        <v>30</v>
      </c>
      <c r="H814" s="18">
        <f>IF(OR(F814='Concert Info'!$C$6, F814='Concert Info'!$C$13), 5, IF(OR(F814='Concert Info'!$C$2,F814='Concert Info'!$C$7), 1, IF(OR(F814='Concert Info'!$C$3, F814='Concert Info'!$C$10, F814='Concert Info'!$C$14), 2, IF(F814='Concert Info'!$C$8, 3, IF(OR(F814='Concert Info'!$C$4, F814='Concert Info'!$C$9), 4, IF(OR(F814='Concert Info'!$C$5, F814='Concert Info'!$C$11), 6, IF(F814='Concert Info'!$C$12, 7)))))))</f>
        <v>2</v>
      </c>
      <c r="I814" s="2">
        <v>2881</v>
      </c>
      <c r="J814" s="2">
        <f>IF('Ticket Prices'!F814='Concert Info'!$C$2,'Concert Info'!$J$2,IF('Ticket Prices'!F814='Concert Info'!$C$3,'Concert Info'!$J$3,IF('Ticket Prices'!F814='Concert Info'!$C$4,'Concert Info'!$J$4,IF('Ticket Prices'!F814='Concert Info'!$C$5,'Concert Info'!$J$5,IF('Ticket Prices'!F814='Concert Info'!$C$6,'Concert Info'!$J$6,IF('Ticket Prices'!F814='Concert Info'!$C$7,'Concert Info'!$J$7,IF('Ticket Prices'!F814='Concert Info'!$C$8,'Concert Info'!$J$8,IF('Ticket Prices'!F814='Concert Info'!$C$9,'Concert Info'!$J$9,IF('Ticket Prices'!F814='Concert Info'!$C$10,'Concert Info'!$J$10,IF('Ticket Prices'!F814='Concert Info'!$C$11,'Concert Info'!$J$11,IF('Ticket Prices'!F814='Concert Info'!$C$12,'Concert Info'!$J$12,IF('Ticket Prices'!F814='Concert Info'!$C$13,'Concert Info'!$J$13,IF('Ticket Prices'!F814='Concert Info'!$C$14,'Concert Info'!$J$14,0)))))))))))))</f>
        <v>2162</v>
      </c>
      <c r="K814" s="31">
        <v>59.5</v>
      </c>
    </row>
    <row r="815" spans="1:11" x14ac:dyDescent="0.25">
      <c r="A815" s="2">
        <v>814</v>
      </c>
      <c r="B815" s="19">
        <v>43896</v>
      </c>
      <c r="C815" s="15">
        <v>226</v>
      </c>
      <c r="D815" s="2" t="s">
        <v>58</v>
      </c>
      <c r="E815" s="2">
        <f t="shared" si="60"/>
        <v>3</v>
      </c>
      <c r="F815" s="2" t="s">
        <v>97</v>
      </c>
      <c r="G815" s="18">
        <f>'Concert Info'!$A$14-'Ticket Prices'!B815</f>
        <v>30</v>
      </c>
      <c r="H815" s="18">
        <f>IF(OR(F815='Concert Info'!$C$6, F815='Concert Info'!$C$13), 5, IF(OR(F815='Concert Info'!$C$2,F815='Concert Info'!$C$7), 1, IF(OR(F815='Concert Info'!$C$3, F815='Concert Info'!$C$10, F815='Concert Info'!$C$14), 2, IF(F815='Concert Info'!$C$8, 3, IF(OR(F815='Concert Info'!$C$4, F815='Concert Info'!$C$9), 4, IF(OR(F815='Concert Info'!$C$5, F815='Concert Info'!$C$11), 6, IF(F815='Concert Info'!$C$12, 7)))))))</f>
        <v>2</v>
      </c>
      <c r="I815" s="2">
        <v>2881</v>
      </c>
      <c r="J815" s="2">
        <f>IF('Ticket Prices'!F815='Concert Info'!$C$2,'Concert Info'!$J$2,IF('Ticket Prices'!F815='Concert Info'!$C$3,'Concert Info'!$J$3,IF('Ticket Prices'!F815='Concert Info'!$C$4,'Concert Info'!$J$4,IF('Ticket Prices'!F815='Concert Info'!$C$5,'Concert Info'!$J$5,IF('Ticket Prices'!F815='Concert Info'!$C$6,'Concert Info'!$J$6,IF('Ticket Prices'!F815='Concert Info'!$C$7,'Concert Info'!$J$7,IF('Ticket Prices'!F815='Concert Info'!$C$8,'Concert Info'!$J$8,IF('Ticket Prices'!F815='Concert Info'!$C$9,'Concert Info'!$J$9,IF('Ticket Prices'!F815='Concert Info'!$C$10,'Concert Info'!$J$10,IF('Ticket Prices'!F815='Concert Info'!$C$11,'Concert Info'!$J$11,IF('Ticket Prices'!F815='Concert Info'!$C$12,'Concert Info'!$J$12,IF('Ticket Prices'!F815='Concert Info'!$C$13,'Concert Info'!$J$13,IF('Ticket Prices'!F815='Concert Info'!$C$14,'Concert Info'!$J$14,0)))))))))))))</f>
        <v>2162</v>
      </c>
      <c r="K815" s="31">
        <v>39.5</v>
      </c>
    </row>
    <row r="816" spans="1:11" x14ac:dyDescent="0.25">
      <c r="A816" s="2">
        <v>815</v>
      </c>
      <c r="B816" s="19">
        <v>43897</v>
      </c>
      <c r="C816" s="15">
        <v>267</v>
      </c>
      <c r="D816" s="2" t="s">
        <v>52</v>
      </c>
      <c r="E816" s="2">
        <f t="shared" si="60"/>
        <v>10</v>
      </c>
      <c r="F816" s="2" t="s">
        <v>9</v>
      </c>
      <c r="G816" s="18">
        <f>'Concert Info'!$A$2-'Ticket Prices'!B816</f>
        <v>2</v>
      </c>
      <c r="H816" s="18">
        <f>IF(OR(F816='Concert Info'!$C$6, F816='Concert Info'!$C$13), 5, IF(OR(F816='Concert Info'!$C$2,F816='Concert Info'!$C$7), 1, IF(OR(F816='Concert Info'!$C$3, F816='Concert Info'!$C$10, F816='Concert Info'!$C$14), 2, IF(F816='Concert Info'!$C$8, 3, IF(OR(F816='Concert Info'!$C$4, F816='Concert Info'!$C$9), 4, IF(OR(F816='Concert Info'!$C$5, F816='Concert Info'!$C$11), 6, IF(F816='Concert Info'!$C$12, 7)))))))</f>
        <v>1</v>
      </c>
      <c r="I816" s="2">
        <v>6441</v>
      </c>
      <c r="J816" s="2">
        <f>IF('Ticket Prices'!F816='Concert Info'!$C$2,'Concert Info'!$J$2,IF('Ticket Prices'!F816='Concert Info'!$C$3,'Concert Info'!$J$3,IF('Ticket Prices'!F816='Concert Info'!$C$4,'Concert Info'!$J$4,IF('Ticket Prices'!F816='Concert Info'!$C$5,'Concert Info'!$J$5,IF('Ticket Prices'!F816='Concert Info'!$C$6,'Concert Info'!$J$6,IF('Ticket Prices'!F816='Concert Info'!$C$7,'Concert Info'!$J$7,IF('Ticket Prices'!F816='Concert Info'!$C$8,'Concert Info'!$J$8,IF('Ticket Prices'!F816='Concert Info'!$C$9,'Concert Info'!$J$9,IF('Ticket Prices'!F816='Concert Info'!$C$10,'Concert Info'!$J$10,IF('Ticket Prices'!F816='Concert Info'!$C$11,'Concert Info'!$J$11,IF('Ticket Prices'!F816='Concert Info'!$C$12,'Concert Info'!$J$12,IF('Ticket Prices'!F816='Concert Info'!$C$13,'Concert Info'!$J$13,IF('Ticket Prices'!F816='Concert Info'!$C$14,'Concert Info'!$J$14,0)))))))))))))</f>
        <v>1428</v>
      </c>
      <c r="K816" s="31">
        <f t="shared" ref="K816:K821" si="63">IF(OR(D816="Pit", D816 = "Floor", D816 = "100A"), 145.5, IF(OR(D816="100B", D816="300A"), 95.5, 65.5))</f>
        <v>145.5</v>
      </c>
    </row>
    <row r="817" spans="1:11" x14ac:dyDescent="0.25">
      <c r="A817" s="2">
        <v>816</v>
      </c>
      <c r="B817" s="19">
        <v>43897</v>
      </c>
      <c r="C817" s="15">
        <v>172</v>
      </c>
      <c r="D817" s="2" t="s">
        <v>55</v>
      </c>
      <c r="E817" s="2">
        <f t="shared" ref="E817:E880" si="64">IF(D817="Pit", 10, IF(D817="Floor", 9, IF(D817="100A", 8, IF(D817="100B", 6, IF(D817="SuiteA", 7, IF(D817="SuiteB", 5, IF(D817="200A", 4, IF(D817="200B",3,IF(D817="300A", 2, IF(D817="300B", 1, 0))))))))))</f>
        <v>8</v>
      </c>
      <c r="F817" s="2" t="s">
        <v>9</v>
      </c>
      <c r="G817" s="18">
        <f>'Concert Info'!$A$2-'Ticket Prices'!B817</f>
        <v>2</v>
      </c>
      <c r="H817" s="18">
        <f>IF(OR(F817='Concert Info'!$C$6, F817='Concert Info'!$C$13), 5, IF(OR(F817='Concert Info'!$C$2,F817='Concert Info'!$C$7), 1, IF(OR(F817='Concert Info'!$C$3, F817='Concert Info'!$C$10, F817='Concert Info'!$C$14), 2, IF(F817='Concert Info'!$C$8, 3, IF(OR(F817='Concert Info'!$C$4, F817='Concert Info'!$C$9), 4, IF(OR(F817='Concert Info'!$C$5, F817='Concert Info'!$C$11), 6, IF(F817='Concert Info'!$C$12, 7)))))))</f>
        <v>1</v>
      </c>
      <c r="I817" s="2">
        <v>6441</v>
      </c>
      <c r="J817" s="2">
        <f>IF('Ticket Prices'!F817='Concert Info'!$C$2,'Concert Info'!$J$2,IF('Ticket Prices'!F817='Concert Info'!$C$3,'Concert Info'!$J$3,IF('Ticket Prices'!F817='Concert Info'!$C$4,'Concert Info'!$J$4,IF('Ticket Prices'!F817='Concert Info'!$C$5,'Concert Info'!$J$5,IF('Ticket Prices'!F817='Concert Info'!$C$6,'Concert Info'!$J$6,IF('Ticket Prices'!F817='Concert Info'!$C$7,'Concert Info'!$J$7,IF('Ticket Prices'!F817='Concert Info'!$C$8,'Concert Info'!$J$8,IF('Ticket Prices'!F817='Concert Info'!$C$9,'Concert Info'!$J$9,IF('Ticket Prices'!F817='Concert Info'!$C$10,'Concert Info'!$J$10,IF('Ticket Prices'!F817='Concert Info'!$C$11,'Concert Info'!$J$11,IF('Ticket Prices'!F817='Concert Info'!$C$12,'Concert Info'!$J$12,IF('Ticket Prices'!F817='Concert Info'!$C$13,'Concert Info'!$J$13,IF('Ticket Prices'!F817='Concert Info'!$C$14,'Concert Info'!$J$14,0)))))))))))))</f>
        <v>1428</v>
      </c>
      <c r="K817" s="31">
        <f t="shared" si="63"/>
        <v>145.5</v>
      </c>
    </row>
    <row r="818" spans="1:11" x14ac:dyDescent="0.25">
      <c r="A818" s="2">
        <v>817</v>
      </c>
      <c r="B818" s="19">
        <v>43897</v>
      </c>
      <c r="C818" s="15">
        <v>171</v>
      </c>
      <c r="D818" s="2" t="s">
        <v>56</v>
      </c>
      <c r="E818" s="2">
        <f t="shared" si="64"/>
        <v>6</v>
      </c>
      <c r="F818" s="2" t="s">
        <v>9</v>
      </c>
      <c r="G818" s="18">
        <f>'Concert Info'!$A$2-'Ticket Prices'!B818</f>
        <v>2</v>
      </c>
      <c r="H818" s="18">
        <f>IF(OR(F818='Concert Info'!$C$6, F818='Concert Info'!$C$13), 5, IF(OR(F818='Concert Info'!$C$2,F818='Concert Info'!$C$7), 1, IF(OR(F818='Concert Info'!$C$3, F818='Concert Info'!$C$10, F818='Concert Info'!$C$14), 2, IF(F818='Concert Info'!$C$8, 3, IF(OR(F818='Concert Info'!$C$4, F818='Concert Info'!$C$9), 4, IF(OR(F818='Concert Info'!$C$5, F818='Concert Info'!$C$11), 6, IF(F818='Concert Info'!$C$12, 7)))))))</f>
        <v>1</v>
      </c>
      <c r="I818" s="2">
        <v>6441</v>
      </c>
      <c r="J818" s="2">
        <f>IF('Ticket Prices'!F818='Concert Info'!$C$2,'Concert Info'!$J$2,IF('Ticket Prices'!F818='Concert Info'!$C$3,'Concert Info'!$J$3,IF('Ticket Prices'!F818='Concert Info'!$C$4,'Concert Info'!$J$4,IF('Ticket Prices'!F818='Concert Info'!$C$5,'Concert Info'!$J$5,IF('Ticket Prices'!F818='Concert Info'!$C$6,'Concert Info'!$J$6,IF('Ticket Prices'!F818='Concert Info'!$C$7,'Concert Info'!$J$7,IF('Ticket Prices'!F818='Concert Info'!$C$8,'Concert Info'!$J$8,IF('Ticket Prices'!F818='Concert Info'!$C$9,'Concert Info'!$J$9,IF('Ticket Prices'!F818='Concert Info'!$C$10,'Concert Info'!$J$10,IF('Ticket Prices'!F818='Concert Info'!$C$11,'Concert Info'!$J$11,IF('Ticket Prices'!F818='Concert Info'!$C$12,'Concert Info'!$J$12,IF('Ticket Prices'!F818='Concert Info'!$C$13,'Concert Info'!$J$13,IF('Ticket Prices'!F818='Concert Info'!$C$14,'Concert Info'!$J$14,0)))))))))))))</f>
        <v>1428</v>
      </c>
      <c r="K818" s="31">
        <f t="shared" si="63"/>
        <v>95.5</v>
      </c>
    </row>
    <row r="819" spans="1:11" x14ac:dyDescent="0.25">
      <c r="A819" s="2">
        <v>818</v>
      </c>
      <c r="B819" s="19">
        <v>43897</v>
      </c>
      <c r="C819" s="15">
        <v>286</v>
      </c>
      <c r="D819" s="2" t="s">
        <v>58</v>
      </c>
      <c r="E819" s="2">
        <f t="shared" si="64"/>
        <v>3</v>
      </c>
      <c r="F819" s="2" t="s">
        <v>9</v>
      </c>
      <c r="G819" s="18">
        <f>'Concert Info'!$A$2-'Ticket Prices'!B819</f>
        <v>2</v>
      </c>
      <c r="H819" s="18">
        <f>IF(OR(F819='Concert Info'!$C$6, F819='Concert Info'!$C$13), 5, IF(OR(F819='Concert Info'!$C$2,F819='Concert Info'!$C$7), 1, IF(OR(F819='Concert Info'!$C$3, F819='Concert Info'!$C$10, F819='Concert Info'!$C$14), 2, IF(F819='Concert Info'!$C$8, 3, IF(OR(F819='Concert Info'!$C$4, F819='Concert Info'!$C$9), 4, IF(OR(F819='Concert Info'!$C$5, F819='Concert Info'!$C$11), 6, IF(F819='Concert Info'!$C$12, 7)))))))</f>
        <v>1</v>
      </c>
      <c r="I819" s="2">
        <v>6441</v>
      </c>
      <c r="J819" s="2">
        <f>IF('Ticket Prices'!F819='Concert Info'!$C$2,'Concert Info'!$J$2,IF('Ticket Prices'!F819='Concert Info'!$C$3,'Concert Info'!$J$3,IF('Ticket Prices'!F819='Concert Info'!$C$4,'Concert Info'!$J$4,IF('Ticket Prices'!F819='Concert Info'!$C$5,'Concert Info'!$J$5,IF('Ticket Prices'!F819='Concert Info'!$C$6,'Concert Info'!$J$6,IF('Ticket Prices'!F819='Concert Info'!$C$7,'Concert Info'!$J$7,IF('Ticket Prices'!F819='Concert Info'!$C$8,'Concert Info'!$J$8,IF('Ticket Prices'!F819='Concert Info'!$C$9,'Concert Info'!$J$9,IF('Ticket Prices'!F819='Concert Info'!$C$10,'Concert Info'!$J$10,IF('Ticket Prices'!F819='Concert Info'!$C$11,'Concert Info'!$J$11,IF('Ticket Prices'!F819='Concert Info'!$C$12,'Concert Info'!$J$12,IF('Ticket Prices'!F819='Concert Info'!$C$13,'Concert Info'!$J$13,IF('Ticket Prices'!F819='Concert Info'!$C$14,'Concert Info'!$J$14,0)))))))))))))</f>
        <v>1428</v>
      </c>
      <c r="K819" s="31">
        <f t="shared" si="63"/>
        <v>65.5</v>
      </c>
    </row>
    <row r="820" spans="1:11" x14ac:dyDescent="0.25">
      <c r="A820" s="2">
        <v>819</v>
      </c>
      <c r="B820" s="19">
        <v>43897</v>
      </c>
      <c r="C820" s="15">
        <v>97</v>
      </c>
      <c r="D820" s="2" t="s">
        <v>60</v>
      </c>
      <c r="E820" s="2">
        <f t="shared" si="64"/>
        <v>2</v>
      </c>
      <c r="F820" s="2" t="s">
        <v>9</v>
      </c>
      <c r="G820" s="18">
        <f>'Concert Info'!$A$2-'Ticket Prices'!B820</f>
        <v>2</v>
      </c>
      <c r="H820" s="18">
        <f>IF(OR(F820='Concert Info'!$C$6, F820='Concert Info'!$C$13), 5, IF(OR(F820='Concert Info'!$C$2,F820='Concert Info'!$C$7), 1, IF(OR(F820='Concert Info'!$C$3, F820='Concert Info'!$C$10, F820='Concert Info'!$C$14), 2, IF(F820='Concert Info'!$C$8, 3, IF(OR(F820='Concert Info'!$C$4, F820='Concert Info'!$C$9), 4, IF(OR(F820='Concert Info'!$C$5, F820='Concert Info'!$C$11), 6, IF(F820='Concert Info'!$C$12, 7)))))))</f>
        <v>1</v>
      </c>
      <c r="I820" s="2">
        <v>6441</v>
      </c>
      <c r="J820" s="2">
        <f>IF('Ticket Prices'!F820='Concert Info'!$C$2,'Concert Info'!$J$2,IF('Ticket Prices'!F820='Concert Info'!$C$3,'Concert Info'!$J$3,IF('Ticket Prices'!F820='Concert Info'!$C$4,'Concert Info'!$J$4,IF('Ticket Prices'!F820='Concert Info'!$C$5,'Concert Info'!$J$5,IF('Ticket Prices'!F820='Concert Info'!$C$6,'Concert Info'!$J$6,IF('Ticket Prices'!F820='Concert Info'!$C$7,'Concert Info'!$J$7,IF('Ticket Prices'!F820='Concert Info'!$C$8,'Concert Info'!$J$8,IF('Ticket Prices'!F820='Concert Info'!$C$9,'Concert Info'!$J$9,IF('Ticket Prices'!F820='Concert Info'!$C$10,'Concert Info'!$J$10,IF('Ticket Prices'!F820='Concert Info'!$C$11,'Concert Info'!$J$11,IF('Ticket Prices'!F820='Concert Info'!$C$12,'Concert Info'!$J$12,IF('Ticket Prices'!F820='Concert Info'!$C$13,'Concert Info'!$J$13,IF('Ticket Prices'!F820='Concert Info'!$C$14,'Concert Info'!$J$14,0)))))))))))))</f>
        <v>1428</v>
      </c>
      <c r="K820" s="31">
        <f t="shared" si="63"/>
        <v>95.5</v>
      </c>
    </row>
    <row r="821" spans="1:11" x14ac:dyDescent="0.25">
      <c r="A821" s="2">
        <v>820</v>
      </c>
      <c r="B821" s="19">
        <v>43897</v>
      </c>
      <c r="C821" s="15">
        <v>212</v>
      </c>
      <c r="D821" s="2" t="s">
        <v>59</v>
      </c>
      <c r="E821" s="2">
        <f t="shared" si="64"/>
        <v>1</v>
      </c>
      <c r="F821" s="2" t="s">
        <v>9</v>
      </c>
      <c r="G821" s="18">
        <f>'Concert Info'!$A$2-'Ticket Prices'!B821</f>
        <v>2</v>
      </c>
      <c r="H821" s="18">
        <f>IF(OR(F821='Concert Info'!$C$6, F821='Concert Info'!$C$13), 5, IF(OR(F821='Concert Info'!$C$2,F821='Concert Info'!$C$7), 1, IF(OR(F821='Concert Info'!$C$3, F821='Concert Info'!$C$10, F821='Concert Info'!$C$14), 2, IF(F821='Concert Info'!$C$8, 3, IF(OR(F821='Concert Info'!$C$4, F821='Concert Info'!$C$9), 4, IF(OR(F821='Concert Info'!$C$5, F821='Concert Info'!$C$11), 6, IF(F821='Concert Info'!$C$12, 7)))))))</f>
        <v>1</v>
      </c>
      <c r="I821" s="2">
        <v>6441</v>
      </c>
      <c r="J821" s="2">
        <f>IF('Ticket Prices'!F821='Concert Info'!$C$2,'Concert Info'!$J$2,IF('Ticket Prices'!F821='Concert Info'!$C$3,'Concert Info'!$J$3,IF('Ticket Prices'!F821='Concert Info'!$C$4,'Concert Info'!$J$4,IF('Ticket Prices'!F821='Concert Info'!$C$5,'Concert Info'!$J$5,IF('Ticket Prices'!F821='Concert Info'!$C$6,'Concert Info'!$J$6,IF('Ticket Prices'!F821='Concert Info'!$C$7,'Concert Info'!$J$7,IF('Ticket Prices'!F821='Concert Info'!$C$8,'Concert Info'!$J$8,IF('Ticket Prices'!F821='Concert Info'!$C$9,'Concert Info'!$J$9,IF('Ticket Prices'!F821='Concert Info'!$C$10,'Concert Info'!$J$10,IF('Ticket Prices'!F821='Concert Info'!$C$11,'Concert Info'!$J$11,IF('Ticket Prices'!F821='Concert Info'!$C$12,'Concert Info'!$J$12,IF('Ticket Prices'!F821='Concert Info'!$C$13,'Concert Info'!$J$13,IF('Ticket Prices'!F821='Concert Info'!$C$14,'Concert Info'!$J$14,0)))))))))))))</f>
        <v>1428</v>
      </c>
      <c r="K821" s="31">
        <f t="shared" si="63"/>
        <v>65.5</v>
      </c>
    </row>
    <row r="822" spans="1:11" x14ac:dyDescent="0.25">
      <c r="A822" s="2">
        <v>820</v>
      </c>
      <c r="B822" s="19">
        <v>43897</v>
      </c>
      <c r="C822" s="15">
        <v>331</v>
      </c>
      <c r="D822" s="2" t="s">
        <v>52</v>
      </c>
      <c r="E822" s="2">
        <f t="shared" si="64"/>
        <v>10</v>
      </c>
      <c r="F822" s="2" t="s">
        <v>16</v>
      </c>
      <c r="G822" s="18">
        <f>'Concert Info'!$A$3-'Ticket Prices'!B822</f>
        <v>3</v>
      </c>
      <c r="H822" s="18">
        <f>IF(OR(F822='Concert Info'!$C$6, F822='Concert Info'!$C$13), 5, IF(OR(F822='Concert Info'!$C$2,F822='Concert Info'!$C$7), 1, IF(OR(F822='Concert Info'!$C$3, F822='Concert Info'!$C$10, F822='Concert Info'!$C$14), 2, IF(F822='Concert Info'!$C$8, 3, IF(OR(F822='Concert Info'!$C$4, F822='Concert Info'!$C$9), 4, IF(OR(F822='Concert Info'!$C$5, F822='Concert Info'!$C$11), 6, IF(F822='Concert Info'!$C$12, 7)))))))</f>
        <v>2</v>
      </c>
      <c r="I822" s="2">
        <v>9254</v>
      </c>
      <c r="J822" s="2">
        <f>IF('Ticket Prices'!F822='Concert Info'!$C$2,'Concert Info'!$J$2,IF('Ticket Prices'!F822='Concert Info'!$C$3,'Concert Info'!$J$3,IF('Ticket Prices'!F822='Concert Info'!$C$4,'Concert Info'!$J$4,IF('Ticket Prices'!F822='Concert Info'!$C$5,'Concert Info'!$J$5,IF('Ticket Prices'!F822='Concert Info'!$C$6,'Concert Info'!$J$6,IF('Ticket Prices'!F822='Concert Info'!$C$7,'Concert Info'!$J$7,IF('Ticket Prices'!F822='Concert Info'!$C$8,'Concert Info'!$J$8,IF('Ticket Prices'!F822='Concert Info'!$C$9,'Concert Info'!$J$9,IF('Ticket Prices'!F822='Concert Info'!$C$10,'Concert Info'!$J$10,IF('Ticket Prices'!F822='Concert Info'!$C$11,'Concert Info'!$J$11,IF('Ticket Prices'!F822='Concert Info'!$C$12,'Concert Info'!$J$12,IF('Ticket Prices'!F822='Concert Info'!$C$13,'Concert Info'!$J$13,IF('Ticket Prices'!F822='Concert Info'!$C$14,'Concert Info'!$J$14,0)))))))))))))</f>
        <v>519</v>
      </c>
      <c r="K822" s="31">
        <f t="shared" ref="K822:K828" si="65">IF(OR(D822="200A", D822="200B"), 96.5, 146)</f>
        <v>146</v>
      </c>
    </row>
    <row r="823" spans="1:11" x14ac:dyDescent="0.25">
      <c r="A823" s="2">
        <v>821</v>
      </c>
      <c r="B823" s="19">
        <v>43897</v>
      </c>
      <c r="C823" s="15">
        <v>496</v>
      </c>
      <c r="D823" s="2" t="s">
        <v>55</v>
      </c>
      <c r="E823" s="2">
        <f t="shared" si="64"/>
        <v>8</v>
      </c>
      <c r="F823" s="2" t="s">
        <v>16</v>
      </c>
      <c r="G823" s="18">
        <f>'Concert Info'!$A$3-'Ticket Prices'!B823</f>
        <v>3</v>
      </c>
      <c r="H823" s="18">
        <f>IF(OR(F823='Concert Info'!$C$6, F823='Concert Info'!$C$13), 5, IF(OR(F823='Concert Info'!$C$2,F823='Concert Info'!$C$7), 1, IF(OR(F823='Concert Info'!$C$3, F823='Concert Info'!$C$10, F823='Concert Info'!$C$14), 2, IF(F823='Concert Info'!$C$8, 3, IF(OR(F823='Concert Info'!$C$4, F823='Concert Info'!$C$9), 4, IF(OR(F823='Concert Info'!$C$5, F823='Concert Info'!$C$11), 6, IF(F823='Concert Info'!$C$12, 7)))))))</f>
        <v>2</v>
      </c>
      <c r="I823" s="2">
        <v>9254</v>
      </c>
      <c r="J823" s="2">
        <f>IF('Ticket Prices'!F823='Concert Info'!$C$2,'Concert Info'!$J$2,IF('Ticket Prices'!F823='Concert Info'!$C$3,'Concert Info'!$J$3,IF('Ticket Prices'!F823='Concert Info'!$C$4,'Concert Info'!$J$4,IF('Ticket Prices'!F823='Concert Info'!$C$5,'Concert Info'!$J$5,IF('Ticket Prices'!F823='Concert Info'!$C$6,'Concert Info'!$J$6,IF('Ticket Prices'!F823='Concert Info'!$C$7,'Concert Info'!$J$7,IF('Ticket Prices'!F823='Concert Info'!$C$8,'Concert Info'!$J$8,IF('Ticket Prices'!F823='Concert Info'!$C$9,'Concert Info'!$J$9,IF('Ticket Prices'!F823='Concert Info'!$C$10,'Concert Info'!$J$10,IF('Ticket Prices'!F823='Concert Info'!$C$11,'Concert Info'!$J$11,IF('Ticket Prices'!F823='Concert Info'!$C$12,'Concert Info'!$J$12,IF('Ticket Prices'!F823='Concert Info'!$C$13,'Concert Info'!$J$13,IF('Ticket Prices'!F823='Concert Info'!$C$14,'Concert Info'!$J$14,0)))))))))))))</f>
        <v>519</v>
      </c>
      <c r="K823" s="31">
        <f t="shared" si="65"/>
        <v>146</v>
      </c>
    </row>
    <row r="824" spans="1:11" x14ac:dyDescent="0.25">
      <c r="A824" s="2">
        <v>822</v>
      </c>
      <c r="B824" s="19">
        <v>43897</v>
      </c>
      <c r="C824" s="15">
        <v>172</v>
      </c>
      <c r="D824" s="2" t="s">
        <v>56</v>
      </c>
      <c r="E824" s="2">
        <f t="shared" si="64"/>
        <v>6</v>
      </c>
      <c r="F824" s="2" t="s">
        <v>16</v>
      </c>
      <c r="G824" s="18">
        <f>'Concert Info'!$A$3-'Ticket Prices'!B824</f>
        <v>3</v>
      </c>
      <c r="H824" s="18">
        <f>IF(OR(F824='Concert Info'!$C$6, F824='Concert Info'!$C$13), 5, IF(OR(F824='Concert Info'!$C$2,F824='Concert Info'!$C$7), 1, IF(OR(F824='Concert Info'!$C$3, F824='Concert Info'!$C$10, F824='Concert Info'!$C$14), 2, IF(F824='Concert Info'!$C$8, 3, IF(OR(F824='Concert Info'!$C$4, F824='Concert Info'!$C$9), 4, IF(OR(F824='Concert Info'!$C$5, F824='Concert Info'!$C$11), 6, IF(F824='Concert Info'!$C$12, 7)))))))</f>
        <v>2</v>
      </c>
      <c r="I824" s="2">
        <v>9254</v>
      </c>
      <c r="J824" s="2">
        <f>IF('Ticket Prices'!F824='Concert Info'!$C$2,'Concert Info'!$J$2,IF('Ticket Prices'!F824='Concert Info'!$C$3,'Concert Info'!$J$3,IF('Ticket Prices'!F824='Concert Info'!$C$4,'Concert Info'!$J$4,IF('Ticket Prices'!F824='Concert Info'!$C$5,'Concert Info'!$J$5,IF('Ticket Prices'!F824='Concert Info'!$C$6,'Concert Info'!$J$6,IF('Ticket Prices'!F824='Concert Info'!$C$7,'Concert Info'!$J$7,IF('Ticket Prices'!F824='Concert Info'!$C$8,'Concert Info'!$J$8,IF('Ticket Prices'!F824='Concert Info'!$C$9,'Concert Info'!$J$9,IF('Ticket Prices'!F824='Concert Info'!$C$10,'Concert Info'!$J$10,IF('Ticket Prices'!F824='Concert Info'!$C$11,'Concert Info'!$J$11,IF('Ticket Prices'!F824='Concert Info'!$C$12,'Concert Info'!$J$12,IF('Ticket Prices'!F824='Concert Info'!$C$13,'Concert Info'!$J$13,IF('Ticket Prices'!F824='Concert Info'!$C$14,'Concert Info'!$J$14,0)))))))))))))</f>
        <v>519</v>
      </c>
      <c r="K824" s="31">
        <f t="shared" si="65"/>
        <v>146</v>
      </c>
    </row>
    <row r="825" spans="1:11" x14ac:dyDescent="0.25">
      <c r="A825" s="2">
        <v>823</v>
      </c>
      <c r="B825" s="19">
        <v>43897</v>
      </c>
      <c r="C825" s="15">
        <v>330</v>
      </c>
      <c r="D825" s="2" t="s">
        <v>68</v>
      </c>
      <c r="E825" s="2">
        <f t="shared" si="64"/>
        <v>7</v>
      </c>
      <c r="F825" s="2" t="s">
        <v>16</v>
      </c>
      <c r="G825" s="18">
        <f>'Concert Info'!$A$3-'Ticket Prices'!B825</f>
        <v>3</v>
      </c>
      <c r="H825" s="18">
        <f>IF(OR(F825='Concert Info'!$C$6, F825='Concert Info'!$C$13), 5, IF(OR(F825='Concert Info'!$C$2,F825='Concert Info'!$C$7), 1, IF(OR(F825='Concert Info'!$C$3, F825='Concert Info'!$C$10, F825='Concert Info'!$C$14), 2, IF(F825='Concert Info'!$C$8, 3, IF(OR(F825='Concert Info'!$C$4, F825='Concert Info'!$C$9), 4, IF(OR(F825='Concert Info'!$C$5, F825='Concert Info'!$C$11), 6, IF(F825='Concert Info'!$C$12, 7)))))))</f>
        <v>2</v>
      </c>
      <c r="I825" s="2">
        <v>9254</v>
      </c>
      <c r="J825" s="2">
        <f>IF('Ticket Prices'!F825='Concert Info'!$C$2,'Concert Info'!$J$2,IF('Ticket Prices'!F825='Concert Info'!$C$3,'Concert Info'!$J$3,IF('Ticket Prices'!F825='Concert Info'!$C$4,'Concert Info'!$J$4,IF('Ticket Prices'!F825='Concert Info'!$C$5,'Concert Info'!$J$5,IF('Ticket Prices'!F825='Concert Info'!$C$6,'Concert Info'!$J$6,IF('Ticket Prices'!F825='Concert Info'!$C$7,'Concert Info'!$J$7,IF('Ticket Prices'!F825='Concert Info'!$C$8,'Concert Info'!$J$8,IF('Ticket Prices'!F825='Concert Info'!$C$9,'Concert Info'!$J$9,IF('Ticket Prices'!F825='Concert Info'!$C$10,'Concert Info'!$J$10,IF('Ticket Prices'!F825='Concert Info'!$C$11,'Concert Info'!$J$11,IF('Ticket Prices'!F825='Concert Info'!$C$12,'Concert Info'!$J$12,IF('Ticket Prices'!F825='Concert Info'!$C$13,'Concert Info'!$J$13,IF('Ticket Prices'!F825='Concert Info'!$C$14,'Concert Info'!$J$14,0)))))))))))))</f>
        <v>519</v>
      </c>
      <c r="K825" s="31">
        <f t="shared" si="65"/>
        <v>146</v>
      </c>
    </row>
    <row r="826" spans="1:11" x14ac:dyDescent="0.25">
      <c r="A826" s="2">
        <v>824</v>
      </c>
      <c r="B826" s="19">
        <v>43897</v>
      </c>
      <c r="C826" s="15">
        <v>244</v>
      </c>
      <c r="D826" s="2" t="s">
        <v>69</v>
      </c>
      <c r="E826" s="2">
        <f t="shared" si="64"/>
        <v>5</v>
      </c>
      <c r="F826" s="2" t="s">
        <v>16</v>
      </c>
      <c r="G826" s="18">
        <f>'Concert Info'!$A$3-'Ticket Prices'!B826</f>
        <v>3</v>
      </c>
      <c r="H826" s="18">
        <f>IF(OR(F826='Concert Info'!$C$6, F826='Concert Info'!$C$13), 5, IF(OR(F826='Concert Info'!$C$2,F826='Concert Info'!$C$7), 1, IF(OR(F826='Concert Info'!$C$3, F826='Concert Info'!$C$10, F826='Concert Info'!$C$14), 2, IF(F826='Concert Info'!$C$8, 3, IF(OR(F826='Concert Info'!$C$4, F826='Concert Info'!$C$9), 4, IF(OR(F826='Concert Info'!$C$5, F826='Concert Info'!$C$11), 6, IF(F826='Concert Info'!$C$12, 7)))))))</f>
        <v>2</v>
      </c>
      <c r="I826" s="2">
        <v>9254</v>
      </c>
      <c r="J826" s="2">
        <f>IF('Ticket Prices'!F826='Concert Info'!$C$2,'Concert Info'!$J$2,IF('Ticket Prices'!F826='Concert Info'!$C$3,'Concert Info'!$J$3,IF('Ticket Prices'!F826='Concert Info'!$C$4,'Concert Info'!$J$4,IF('Ticket Prices'!F826='Concert Info'!$C$5,'Concert Info'!$J$5,IF('Ticket Prices'!F826='Concert Info'!$C$6,'Concert Info'!$J$6,IF('Ticket Prices'!F826='Concert Info'!$C$7,'Concert Info'!$J$7,IF('Ticket Prices'!F826='Concert Info'!$C$8,'Concert Info'!$J$8,IF('Ticket Prices'!F826='Concert Info'!$C$9,'Concert Info'!$J$9,IF('Ticket Prices'!F826='Concert Info'!$C$10,'Concert Info'!$J$10,IF('Ticket Prices'!F826='Concert Info'!$C$11,'Concert Info'!$J$11,IF('Ticket Prices'!F826='Concert Info'!$C$12,'Concert Info'!$J$12,IF('Ticket Prices'!F826='Concert Info'!$C$13,'Concert Info'!$J$13,IF('Ticket Prices'!F826='Concert Info'!$C$14,'Concert Info'!$J$14,0)))))))))))))</f>
        <v>519</v>
      </c>
      <c r="K826" s="31">
        <f t="shared" si="65"/>
        <v>146</v>
      </c>
    </row>
    <row r="827" spans="1:11" x14ac:dyDescent="0.25">
      <c r="A827" s="2">
        <v>825</v>
      </c>
      <c r="B827" s="19">
        <v>43897</v>
      </c>
      <c r="C827" s="15">
        <v>124</v>
      </c>
      <c r="D827" s="2" t="s">
        <v>57</v>
      </c>
      <c r="E827" s="2">
        <f t="shared" si="64"/>
        <v>4</v>
      </c>
      <c r="F827" s="2" t="s">
        <v>16</v>
      </c>
      <c r="G827" s="18">
        <f>'Concert Info'!$A$3-'Ticket Prices'!B827</f>
        <v>3</v>
      </c>
      <c r="H827" s="18">
        <f>IF(OR(F827='Concert Info'!$C$6, F827='Concert Info'!$C$13), 5, IF(OR(F827='Concert Info'!$C$2,F827='Concert Info'!$C$7), 1, IF(OR(F827='Concert Info'!$C$3, F827='Concert Info'!$C$10, F827='Concert Info'!$C$14), 2, IF(F827='Concert Info'!$C$8, 3, IF(OR(F827='Concert Info'!$C$4, F827='Concert Info'!$C$9), 4, IF(OR(F827='Concert Info'!$C$5, F827='Concert Info'!$C$11), 6, IF(F827='Concert Info'!$C$12, 7)))))))</f>
        <v>2</v>
      </c>
      <c r="I827" s="2">
        <v>9254</v>
      </c>
      <c r="J827" s="2">
        <f>IF('Ticket Prices'!F827='Concert Info'!$C$2,'Concert Info'!$J$2,IF('Ticket Prices'!F827='Concert Info'!$C$3,'Concert Info'!$J$3,IF('Ticket Prices'!F827='Concert Info'!$C$4,'Concert Info'!$J$4,IF('Ticket Prices'!F827='Concert Info'!$C$5,'Concert Info'!$J$5,IF('Ticket Prices'!F827='Concert Info'!$C$6,'Concert Info'!$J$6,IF('Ticket Prices'!F827='Concert Info'!$C$7,'Concert Info'!$J$7,IF('Ticket Prices'!F827='Concert Info'!$C$8,'Concert Info'!$J$8,IF('Ticket Prices'!F827='Concert Info'!$C$9,'Concert Info'!$J$9,IF('Ticket Prices'!F827='Concert Info'!$C$10,'Concert Info'!$J$10,IF('Ticket Prices'!F827='Concert Info'!$C$11,'Concert Info'!$J$11,IF('Ticket Prices'!F827='Concert Info'!$C$12,'Concert Info'!$J$12,IF('Ticket Prices'!F827='Concert Info'!$C$13,'Concert Info'!$J$13,IF('Ticket Prices'!F827='Concert Info'!$C$14,'Concert Info'!$J$14,0)))))))))))))</f>
        <v>519</v>
      </c>
      <c r="K827" s="31">
        <f t="shared" si="65"/>
        <v>96.5</v>
      </c>
    </row>
    <row r="828" spans="1:11" x14ac:dyDescent="0.25">
      <c r="A828" s="2">
        <v>826</v>
      </c>
      <c r="B828" s="19">
        <v>43897</v>
      </c>
      <c r="C828" s="15">
        <v>105</v>
      </c>
      <c r="D828" s="2" t="s">
        <v>58</v>
      </c>
      <c r="E828" s="2">
        <f t="shared" si="64"/>
        <v>3</v>
      </c>
      <c r="F828" s="2" t="s">
        <v>16</v>
      </c>
      <c r="G828" s="18">
        <f>'Concert Info'!$A$3-'Ticket Prices'!B828</f>
        <v>3</v>
      </c>
      <c r="H828" s="18">
        <f>IF(OR(F828='Concert Info'!$C$6, F828='Concert Info'!$C$13), 5, IF(OR(F828='Concert Info'!$C$2,F828='Concert Info'!$C$7), 1, IF(OR(F828='Concert Info'!$C$3, F828='Concert Info'!$C$10, F828='Concert Info'!$C$14), 2, IF(F828='Concert Info'!$C$8, 3, IF(OR(F828='Concert Info'!$C$4, F828='Concert Info'!$C$9), 4, IF(OR(F828='Concert Info'!$C$5, F828='Concert Info'!$C$11), 6, IF(F828='Concert Info'!$C$12, 7)))))))</f>
        <v>2</v>
      </c>
      <c r="I828" s="2">
        <v>9254</v>
      </c>
      <c r="J828" s="2">
        <f>IF('Ticket Prices'!F828='Concert Info'!$C$2,'Concert Info'!$J$2,IF('Ticket Prices'!F828='Concert Info'!$C$3,'Concert Info'!$J$3,IF('Ticket Prices'!F828='Concert Info'!$C$4,'Concert Info'!$J$4,IF('Ticket Prices'!F828='Concert Info'!$C$5,'Concert Info'!$J$5,IF('Ticket Prices'!F828='Concert Info'!$C$6,'Concert Info'!$J$6,IF('Ticket Prices'!F828='Concert Info'!$C$7,'Concert Info'!$J$7,IF('Ticket Prices'!F828='Concert Info'!$C$8,'Concert Info'!$J$8,IF('Ticket Prices'!F828='Concert Info'!$C$9,'Concert Info'!$J$9,IF('Ticket Prices'!F828='Concert Info'!$C$10,'Concert Info'!$J$10,IF('Ticket Prices'!F828='Concert Info'!$C$11,'Concert Info'!$J$11,IF('Ticket Prices'!F828='Concert Info'!$C$12,'Concert Info'!$J$12,IF('Ticket Prices'!F828='Concert Info'!$C$13,'Concert Info'!$J$13,IF('Ticket Prices'!F828='Concert Info'!$C$14,'Concert Info'!$J$14,0)))))))))))))</f>
        <v>519</v>
      </c>
      <c r="K828" s="31">
        <f t="shared" si="65"/>
        <v>96.5</v>
      </c>
    </row>
    <row r="829" spans="1:11" x14ac:dyDescent="0.25">
      <c r="A829" s="2">
        <v>827</v>
      </c>
      <c r="B829" s="19">
        <v>43897</v>
      </c>
      <c r="C829" s="15">
        <v>321</v>
      </c>
      <c r="D829" s="2" t="s">
        <v>52</v>
      </c>
      <c r="E829" s="2">
        <f t="shared" si="64"/>
        <v>10</v>
      </c>
      <c r="F829" s="2" t="s">
        <v>18</v>
      </c>
      <c r="G829" s="18">
        <f>'Concert Info'!$A$4-'Ticket Prices'!B829</f>
        <v>5</v>
      </c>
      <c r="H829" s="18">
        <f>IF(OR(F829='Concert Info'!$C$6, F829='Concert Info'!$C$13), 5, IF(OR(F829='Concert Info'!$C$2,F829='Concert Info'!$C$7), 1, IF(OR(F829='Concert Info'!$C$3, F829='Concert Info'!$C$10, F829='Concert Info'!$C$14), 2, IF(F829='Concert Info'!$C$8, 3, IF(OR(F829='Concert Info'!$C$4, F829='Concert Info'!$C$9), 4, IF(OR(F829='Concert Info'!$C$5, F829='Concert Info'!$C$11), 6, IF(F829='Concert Info'!$C$12, 7)))))))</f>
        <v>4</v>
      </c>
      <c r="I829" s="2">
        <v>7063</v>
      </c>
      <c r="J829" s="2">
        <f>IF('Ticket Prices'!F829='Concert Info'!$C$2,'Concert Info'!$J$2,IF('Ticket Prices'!F829='Concert Info'!$C$3,'Concert Info'!$J$3,IF('Ticket Prices'!F829='Concert Info'!$C$4,'Concert Info'!$J$4,IF('Ticket Prices'!F829='Concert Info'!$C$5,'Concert Info'!$J$5,IF('Ticket Prices'!F829='Concert Info'!$C$6,'Concert Info'!$J$6,IF('Ticket Prices'!F829='Concert Info'!$C$7,'Concert Info'!$J$7,IF('Ticket Prices'!F829='Concert Info'!$C$8,'Concert Info'!$J$8,IF('Ticket Prices'!F829='Concert Info'!$C$9,'Concert Info'!$J$9,IF('Ticket Prices'!F829='Concert Info'!$C$10,'Concert Info'!$J$10,IF('Ticket Prices'!F829='Concert Info'!$C$11,'Concert Info'!$J$11,IF('Ticket Prices'!F829='Concert Info'!$C$12,'Concert Info'!$J$12,IF('Ticket Prices'!F829='Concert Info'!$C$13,'Concert Info'!$J$13,IF('Ticket Prices'!F829='Concert Info'!$C$14,'Concert Info'!$J$14,0)))))))))))))</f>
        <v>148</v>
      </c>
      <c r="K829" s="31">
        <v>125.5</v>
      </c>
    </row>
    <row r="830" spans="1:11" x14ac:dyDescent="0.25">
      <c r="A830" s="2">
        <v>828</v>
      </c>
      <c r="B830" s="19">
        <v>43897</v>
      </c>
      <c r="C830" s="15">
        <v>311</v>
      </c>
      <c r="D830" s="2" t="s">
        <v>55</v>
      </c>
      <c r="E830" s="2">
        <f t="shared" si="64"/>
        <v>8</v>
      </c>
      <c r="F830" s="2" t="s">
        <v>18</v>
      </c>
      <c r="G830" s="18">
        <f>'Concert Info'!$A$4-'Ticket Prices'!B830</f>
        <v>5</v>
      </c>
      <c r="H830" s="18">
        <f>IF(OR(F830='Concert Info'!$C$6, F830='Concert Info'!$C$13), 5, IF(OR(F830='Concert Info'!$C$2,F830='Concert Info'!$C$7), 1, IF(OR(F830='Concert Info'!$C$3, F830='Concert Info'!$C$10, F830='Concert Info'!$C$14), 2, IF(F830='Concert Info'!$C$8, 3, IF(OR(F830='Concert Info'!$C$4, F830='Concert Info'!$C$9), 4, IF(OR(F830='Concert Info'!$C$5, F830='Concert Info'!$C$11), 6, IF(F830='Concert Info'!$C$12, 7)))))))</f>
        <v>4</v>
      </c>
      <c r="I830" s="2">
        <v>7063</v>
      </c>
      <c r="J830" s="2">
        <f>IF('Ticket Prices'!F830='Concert Info'!$C$2,'Concert Info'!$J$2,IF('Ticket Prices'!F830='Concert Info'!$C$3,'Concert Info'!$J$3,IF('Ticket Prices'!F830='Concert Info'!$C$4,'Concert Info'!$J$4,IF('Ticket Prices'!F830='Concert Info'!$C$5,'Concert Info'!$J$5,IF('Ticket Prices'!F830='Concert Info'!$C$6,'Concert Info'!$J$6,IF('Ticket Prices'!F830='Concert Info'!$C$7,'Concert Info'!$J$7,IF('Ticket Prices'!F830='Concert Info'!$C$8,'Concert Info'!$J$8,IF('Ticket Prices'!F830='Concert Info'!$C$9,'Concert Info'!$J$9,IF('Ticket Prices'!F830='Concert Info'!$C$10,'Concert Info'!$J$10,IF('Ticket Prices'!F830='Concert Info'!$C$11,'Concert Info'!$J$11,IF('Ticket Prices'!F830='Concert Info'!$C$12,'Concert Info'!$J$12,IF('Ticket Prices'!F830='Concert Info'!$C$13,'Concert Info'!$J$13,IF('Ticket Prices'!F830='Concert Info'!$C$14,'Concert Info'!$J$14,0)))))))))))))</f>
        <v>148</v>
      </c>
      <c r="K830" s="31">
        <v>125.5</v>
      </c>
    </row>
    <row r="831" spans="1:11" x14ac:dyDescent="0.25">
      <c r="A831" s="2">
        <v>829</v>
      </c>
      <c r="B831" s="19">
        <v>43897</v>
      </c>
      <c r="C831" s="15">
        <v>182</v>
      </c>
      <c r="D831" s="2" t="s">
        <v>56</v>
      </c>
      <c r="E831" s="2">
        <f t="shared" si="64"/>
        <v>6</v>
      </c>
      <c r="F831" s="2" t="s">
        <v>18</v>
      </c>
      <c r="G831" s="18">
        <f>'Concert Info'!$A$4-'Ticket Prices'!B831</f>
        <v>5</v>
      </c>
      <c r="H831" s="18">
        <f>IF(OR(F831='Concert Info'!$C$6, F831='Concert Info'!$C$13), 5, IF(OR(F831='Concert Info'!$C$2,F831='Concert Info'!$C$7), 1, IF(OR(F831='Concert Info'!$C$3, F831='Concert Info'!$C$10, F831='Concert Info'!$C$14), 2, IF(F831='Concert Info'!$C$8, 3, IF(OR(F831='Concert Info'!$C$4, F831='Concert Info'!$C$9), 4, IF(OR(F831='Concert Info'!$C$5, F831='Concert Info'!$C$11), 6, IF(F831='Concert Info'!$C$12, 7)))))))</f>
        <v>4</v>
      </c>
      <c r="I831" s="2">
        <v>7063</v>
      </c>
      <c r="J831" s="2">
        <f>IF('Ticket Prices'!F831='Concert Info'!$C$2,'Concert Info'!$J$2,IF('Ticket Prices'!F831='Concert Info'!$C$3,'Concert Info'!$J$3,IF('Ticket Prices'!F831='Concert Info'!$C$4,'Concert Info'!$J$4,IF('Ticket Prices'!F831='Concert Info'!$C$5,'Concert Info'!$J$5,IF('Ticket Prices'!F831='Concert Info'!$C$6,'Concert Info'!$J$6,IF('Ticket Prices'!F831='Concert Info'!$C$7,'Concert Info'!$J$7,IF('Ticket Prices'!F831='Concert Info'!$C$8,'Concert Info'!$J$8,IF('Ticket Prices'!F831='Concert Info'!$C$9,'Concert Info'!$J$9,IF('Ticket Prices'!F831='Concert Info'!$C$10,'Concert Info'!$J$10,IF('Ticket Prices'!F831='Concert Info'!$C$11,'Concert Info'!$J$11,IF('Ticket Prices'!F831='Concert Info'!$C$12,'Concert Info'!$J$12,IF('Ticket Prices'!F831='Concert Info'!$C$13,'Concert Info'!$J$13,IF('Ticket Prices'!F831='Concert Info'!$C$14,'Concert Info'!$J$14,0)))))))))))))</f>
        <v>148</v>
      </c>
      <c r="K831" s="31">
        <v>125.5</v>
      </c>
    </row>
    <row r="832" spans="1:11" x14ac:dyDescent="0.25">
      <c r="A832" s="2">
        <v>830</v>
      </c>
      <c r="B832" s="19">
        <v>43897</v>
      </c>
      <c r="C832" s="15">
        <v>333</v>
      </c>
      <c r="D832" s="2" t="s">
        <v>57</v>
      </c>
      <c r="E832" s="2">
        <f t="shared" si="64"/>
        <v>4</v>
      </c>
      <c r="F832" s="2" t="s">
        <v>18</v>
      </c>
      <c r="G832" s="18">
        <f>'Concert Info'!$A$4-'Ticket Prices'!B832</f>
        <v>5</v>
      </c>
      <c r="H832" s="18">
        <f>IF(OR(F832='Concert Info'!$C$6, F832='Concert Info'!$C$13), 5, IF(OR(F832='Concert Info'!$C$2,F832='Concert Info'!$C$7), 1, IF(OR(F832='Concert Info'!$C$3, F832='Concert Info'!$C$10, F832='Concert Info'!$C$14), 2, IF(F832='Concert Info'!$C$8, 3, IF(OR(F832='Concert Info'!$C$4, F832='Concert Info'!$C$9), 4, IF(OR(F832='Concert Info'!$C$5, F832='Concert Info'!$C$11), 6, IF(F832='Concert Info'!$C$12, 7)))))))</f>
        <v>4</v>
      </c>
      <c r="I832" s="2">
        <v>7063</v>
      </c>
      <c r="J832" s="2">
        <f>IF('Ticket Prices'!F832='Concert Info'!$C$2,'Concert Info'!$J$2,IF('Ticket Prices'!F832='Concert Info'!$C$3,'Concert Info'!$J$3,IF('Ticket Prices'!F832='Concert Info'!$C$4,'Concert Info'!$J$4,IF('Ticket Prices'!F832='Concert Info'!$C$5,'Concert Info'!$J$5,IF('Ticket Prices'!F832='Concert Info'!$C$6,'Concert Info'!$J$6,IF('Ticket Prices'!F832='Concert Info'!$C$7,'Concert Info'!$J$7,IF('Ticket Prices'!F832='Concert Info'!$C$8,'Concert Info'!$J$8,IF('Ticket Prices'!F832='Concert Info'!$C$9,'Concert Info'!$J$9,IF('Ticket Prices'!F832='Concert Info'!$C$10,'Concert Info'!$J$10,IF('Ticket Prices'!F832='Concert Info'!$C$11,'Concert Info'!$J$11,IF('Ticket Prices'!F832='Concert Info'!$C$12,'Concert Info'!$J$12,IF('Ticket Prices'!F832='Concert Info'!$C$13,'Concert Info'!$J$13,IF('Ticket Prices'!F832='Concert Info'!$C$14,'Concert Info'!$J$14,0)))))))))))))</f>
        <v>148</v>
      </c>
      <c r="K832" s="31">
        <v>96.5</v>
      </c>
    </row>
    <row r="833" spans="1:11" x14ac:dyDescent="0.25">
      <c r="A833" s="2">
        <v>831</v>
      </c>
      <c r="B833" s="19">
        <v>43897</v>
      </c>
      <c r="C833" s="15">
        <v>329</v>
      </c>
      <c r="D833" s="2" t="s">
        <v>58</v>
      </c>
      <c r="E833" s="2">
        <f t="shared" si="64"/>
        <v>3</v>
      </c>
      <c r="F833" s="2" t="s">
        <v>18</v>
      </c>
      <c r="G833" s="18">
        <f>'Concert Info'!$A$4-'Ticket Prices'!B833</f>
        <v>5</v>
      </c>
      <c r="H833" s="18">
        <f>IF(OR(F833='Concert Info'!$C$6, F833='Concert Info'!$C$13), 5, IF(OR(F833='Concert Info'!$C$2,F833='Concert Info'!$C$7), 1, IF(OR(F833='Concert Info'!$C$3, F833='Concert Info'!$C$10, F833='Concert Info'!$C$14), 2, IF(F833='Concert Info'!$C$8, 3, IF(OR(F833='Concert Info'!$C$4, F833='Concert Info'!$C$9), 4, IF(OR(F833='Concert Info'!$C$5, F833='Concert Info'!$C$11), 6, IF(F833='Concert Info'!$C$12, 7)))))))</f>
        <v>4</v>
      </c>
      <c r="I833" s="2">
        <v>7063</v>
      </c>
      <c r="J833" s="2">
        <f>IF('Ticket Prices'!F833='Concert Info'!$C$2,'Concert Info'!$J$2,IF('Ticket Prices'!F833='Concert Info'!$C$3,'Concert Info'!$J$3,IF('Ticket Prices'!F833='Concert Info'!$C$4,'Concert Info'!$J$4,IF('Ticket Prices'!F833='Concert Info'!$C$5,'Concert Info'!$J$5,IF('Ticket Prices'!F833='Concert Info'!$C$6,'Concert Info'!$J$6,IF('Ticket Prices'!F833='Concert Info'!$C$7,'Concert Info'!$J$7,IF('Ticket Prices'!F833='Concert Info'!$C$8,'Concert Info'!$J$8,IF('Ticket Prices'!F833='Concert Info'!$C$9,'Concert Info'!$J$9,IF('Ticket Prices'!F833='Concert Info'!$C$10,'Concert Info'!$J$10,IF('Ticket Prices'!F833='Concert Info'!$C$11,'Concert Info'!$J$11,IF('Ticket Prices'!F833='Concert Info'!$C$12,'Concert Info'!$J$12,IF('Ticket Prices'!F833='Concert Info'!$C$13,'Concert Info'!$J$13,IF('Ticket Prices'!F833='Concert Info'!$C$14,'Concert Info'!$J$14,0)))))))))))))</f>
        <v>148</v>
      </c>
      <c r="K833" s="31">
        <v>96.5</v>
      </c>
    </row>
    <row r="834" spans="1:11" x14ac:dyDescent="0.25">
      <c r="A834" s="2">
        <v>832</v>
      </c>
      <c r="B834" s="19">
        <v>43897</v>
      </c>
      <c r="C834" s="15">
        <v>218</v>
      </c>
      <c r="D834" s="2" t="s">
        <v>60</v>
      </c>
      <c r="E834" s="2">
        <f t="shared" si="64"/>
        <v>2</v>
      </c>
      <c r="F834" s="2" t="s">
        <v>18</v>
      </c>
      <c r="G834" s="18">
        <f>'Concert Info'!$A$4-'Ticket Prices'!B834</f>
        <v>5</v>
      </c>
      <c r="H834" s="18">
        <f>IF(OR(F834='Concert Info'!$C$6, F834='Concert Info'!$C$13), 5, IF(OR(F834='Concert Info'!$C$2,F834='Concert Info'!$C$7), 1, IF(OR(F834='Concert Info'!$C$3, F834='Concert Info'!$C$10, F834='Concert Info'!$C$14), 2, IF(F834='Concert Info'!$C$8, 3, IF(OR(F834='Concert Info'!$C$4, F834='Concert Info'!$C$9), 4, IF(OR(F834='Concert Info'!$C$5, F834='Concert Info'!$C$11), 6, IF(F834='Concert Info'!$C$12, 7)))))))</f>
        <v>4</v>
      </c>
      <c r="I834" s="2">
        <v>7063</v>
      </c>
      <c r="J834" s="2">
        <f>IF('Ticket Prices'!F834='Concert Info'!$C$2,'Concert Info'!$J$2,IF('Ticket Prices'!F834='Concert Info'!$C$3,'Concert Info'!$J$3,IF('Ticket Prices'!F834='Concert Info'!$C$4,'Concert Info'!$J$4,IF('Ticket Prices'!F834='Concert Info'!$C$5,'Concert Info'!$J$5,IF('Ticket Prices'!F834='Concert Info'!$C$6,'Concert Info'!$J$6,IF('Ticket Prices'!F834='Concert Info'!$C$7,'Concert Info'!$J$7,IF('Ticket Prices'!F834='Concert Info'!$C$8,'Concert Info'!$J$8,IF('Ticket Prices'!F834='Concert Info'!$C$9,'Concert Info'!$J$9,IF('Ticket Prices'!F834='Concert Info'!$C$10,'Concert Info'!$J$10,IF('Ticket Prices'!F834='Concert Info'!$C$11,'Concert Info'!$J$11,IF('Ticket Prices'!F834='Concert Info'!$C$12,'Concert Info'!$J$12,IF('Ticket Prices'!F834='Concert Info'!$C$13,'Concert Info'!$J$13,IF('Ticket Prices'!F834='Concert Info'!$C$14,'Concert Info'!$J$14,0)))))))))))))</f>
        <v>148</v>
      </c>
      <c r="K834" s="31">
        <v>36.5</v>
      </c>
    </row>
    <row r="835" spans="1:11" x14ac:dyDescent="0.25">
      <c r="A835" s="2">
        <v>833</v>
      </c>
      <c r="B835" s="19">
        <v>43897</v>
      </c>
      <c r="C835" s="15">
        <v>176</v>
      </c>
      <c r="D835" s="2" t="s">
        <v>59</v>
      </c>
      <c r="E835" s="2">
        <f t="shared" si="64"/>
        <v>1</v>
      </c>
      <c r="F835" s="2" t="s">
        <v>18</v>
      </c>
      <c r="G835" s="18">
        <f>'Concert Info'!$A$4-'Ticket Prices'!B835</f>
        <v>5</v>
      </c>
      <c r="H835" s="18">
        <f>IF(OR(F835='Concert Info'!$C$6, F835='Concert Info'!$C$13), 5, IF(OR(F835='Concert Info'!$C$2,F835='Concert Info'!$C$7), 1, IF(OR(F835='Concert Info'!$C$3, F835='Concert Info'!$C$10, F835='Concert Info'!$C$14), 2, IF(F835='Concert Info'!$C$8, 3, IF(OR(F835='Concert Info'!$C$4, F835='Concert Info'!$C$9), 4, IF(OR(F835='Concert Info'!$C$5, F835='Concert Info'!$C$11), 6, IF(F835='Concert Info'!$C$12, 7)))))))</f>
        <v>4</v>
      </c>
      <c r="I835" s="2">
        <v>7063</v>
      </c>
      <c r="J835" s="2">
        <f>IF('Ticket Prices'!F835='Concert Info'!$C$2,'Concert Info'!$J$2,IF('Ticket Prices'!F835='Concert Info'!$C$3,'Concert Info'!$J$3,IF('Ticket Prices'!F835='Concert Info'!$C$4,'Concert Info'!$J$4,IF('Ticket Prices'!F835='Concert Info'!$C$5,'Concert Info'!$J$5,IF('Ticket Prices'!F835='Concert Info'!$C$6,'Concert Info'!$J$6,IF('Ticket Prices'!F835='Concert Info'!$C$7,'Concert Info'!$J$7,IF('Ticket Prices'!F835='Concert Info'!$C$8,'Concert Info'!$J$8,IF('Ticket Prices'!F835='Concert Info'!$C$9,'Concert Info'!$J$9,IF('Ticket Prices'!F835='Concert Info'!$C$10,'Concert Info'!$J$10,IF('Ticket Prices'!F835='Concert Info'!$C$11,'Concert Info'!$J$11,IF('Ticket Prices'!F835='Concert Info'!$C$12,'Concert Info'!$J$12,IF('Ticket Prices'!F835='Concert Info'!$C$13,'Concert Info'!$J$13,IF('Ticket Prices'!F835='Concert Info'!$C$14,'Concert Info'!$J$14,0)))))))))))))</f>
        <v>148</v>
      </c>
      <c r="K835" s="31">
        <v>36.5</v>
      </c>
    </row>
    <row r="836" spans="1:11" x14ac:dyDescent="0.25">
      <c r="A836" s="2">
        <v>834</v>
      </c>
      <c r="B836" s="19">
        <v>43897</v>
      </c>
      <c r="C836" s="15">
        <v>266</v>
      </c>
      <c r="D836" s="2" t="s">
        <v>52</v>
      </c>
      <c r="E836" s="2">
        <f t="shared" si="64"/>
        <v>10</v>
      </c>
      <c r="F836" s="2" t="s">
        <v>21</v>
      </c>
      <c r="G836" s="18">
        <f>'Concert Info'!$A$5-'Ticket Prices'!B836</f>
        <v>6</v>
      </c>
      <c r="H836" s="18">
        <f>IF(OR(F836='Concert Info'!$C$6, F836='Concert Info'!$C$13), 5, IF(OR(F836='Concert Info'!$C$2,F836='Concert Info'!$C$7), 1, IF(OR(F836='Concert Info'!$C$3, F836='Concert Info'!$C$10, F836='Concert Info'!$C$14), 2, IF(F836='Concert Info'!$C$8, 3, IF(OR(F836='Concert Info'!$C$4, F836='Concert Info'!$C$9), 4, IF(OR(F836='Concert Info'!$C$5, F836='Concert Info'!$C$11), 6, IF(F836='Concert Info'!$C$12, 7)))))))</f>
        <v>6</v>
      </c>
      <c r="I836" s="2">
        <v>8172</v>
      </c>
      <c r="J836" s="2">
        <f>IF('Ticket Prices'!F836='Concert Info'!$C$2,'Concert Info'!$J$2,IF('Ticket Prices'!F836='Concert Info'!$C$3,'Concert Info'!$J$3,IF('Ticket Prices'!F836='Concert Info'!$C$4,'Concert Info'!$J$4,IF('Ticket Prices'!F836='Concert Info'!$C$5,'Concert Info'!$J$5,IF('Ticket Prices'!F836='Concert Info'!$C$6,'Concert Info'!$J$6,IF('Ticket Prices'!F836='Concert Info'!$C$7,'Concert Info'!$J$7,IF('Ticket Prices'!F836='Concert Info'!$C$8,'Concert Info'!$J$8,IF('Ticket Prices'!F836='Concert Info'!$C$9,'Concert Info'!$J$9,IF('Ticket Prices'!F836='Concert Info'!$C$10,'Concert Info'!$J$10,IF('Ticket Prices'!F836='Concert Info'!$C$11,'Concert Info'!$J$11,IF('Ticket Prices'!F836='Concert Info'!$C$12,'Concert Info'!$J$12,IF('Ticket Prices'!F836='Concert Info'!$C$13,'Concert Info'!$J$13,IF('Ticket Prices'!F836='Concert Info'!$C$14,'Concert Info'!$J$14,0)))))))))))))</f>
        <v>401</v>
      </c>
      <c r="K836" s="31">
        <f t="shared" ref="K836:K843" si="66">IF(OR(D836="Pit", D836 ="100A", D836 ="100B"), 149.25, IF(OR(D836="Floor", D836="SuiteA", D836="SuiteB"), 128, 39.4))</f>
        <v>149.25</v>
      </c>
    </row>
    <row r="837" spans="1:11" x14ac:dyDescent="0.25">
      <c r="A837" s="2">
        <v>835</v>
      </c>
      <c r="B837" s="19">
        <v>43897</v>
      </c>
      <c r="C837" s="15">
        <v>280</v>
      </c>
      <c r="D837" s="2" t="s">
        <v>55</v>
      </c>
      <c r="E837" s="2">
        <f t="shared" si="64"/>
        <v>8</v>
      </c>
      <c r="F837" s="2" t="s">
        <v>21</v>
      </c>
      <c r="G837" s="18">
        <f>'Concert Info'!$A$5-'Ticket Prices'!B837</f>
        <v>6</v>
      </c>
      <c r="H837" s="18">
        <f>IF(OR(F837='Concert Info'!$C$6, F837='Concert Info'!$C$13), 5, IF(OR(F837='Concert Info'!$C$2,F837='Concert Info'!$C$7), 1, IF(OR(F837='Concert Info'!$C$3, F837='Concert Info'!$C$10, F837='Concert Info'!$C$14), 2, IF(F837='Concert Info'!$C$8, 3, IF(OR(F837='Concert Info'!$C$4, F837='Concert Info'!$C$9), 4, IF(OR(F837='Concert Info'!$C$5, F837='Concert Info'!$C$11), 6, IF(F837='Concert Info'!$C$12, 7)))))))</f>
        <v>6</v>
      </c>
      <c r="I837" s="2">
        <v>8172</v>
      </c>
      <c r="J837" s="2">
        <f>IF('Ticket Prices'!F837='Concert Info'!$C$2,'Concert Info'!$J$2,IF('Ticket Prices'!F837='Concert Info'!$C$3,'Concert Info'!$J$3,IF('Ticket Prices'!F837='Concert Info'!$C$4,'Concert Info'!$J$4,IF('Ticket Prices'!F837='Concert Info'!$C$5,'Concert Info'!$J$5,IF('Ticket Prices'!F837='Concert Info'!$C$6,'Concert Info'!$J$6,IF('Ticket Prices'!F837='Concert Info'!$C$7,'Concert Info'!$J$7,IF('Ticket Prices'!F837='Concert Info'!$C$8,'Concert Info'!$J$8,IF('Ticket Prices'!F837='Concert Info'!$C$9,'Concert Info'!$J$9,IF('Ticket Prices'!F837='Concert Info'!$C$10,'Concert Info'!$J$10,IF('Ticket Prices'!F837='Concert Info'!$C$11,'Concert Info'!$J$11,IF('Ticket Prices'!F837='Concert Info'!$C$12,'Concert Info'!$J$12,IF('Ticket Prices'!F837='Concert Info'!$C$13,'Concert Info'!$J$13,IF('Ticket Prices'!F837='Concert Info'!$C$14,'Concert Info'!$J$14,0)))))))))))))</f>
        <v>401</v>
      </c>
      <c r="K837" s="31">
        <f t="shared" si="66"/>
        <v>149.25</v>
      </c>
    </row>
    <row r="838" spans="1:11" x14ac:dyDescent="0.25">
      <c r="A838" s="2">
        <v>836</v>
      </c>
      <c r="B838" s="19">
        <v>43897</v>
      </c>
      <c r="C838" s="15">
        <v>264</v>
      </c>
      <c r="D838" s="2" t="s">
        <v>56</v>
      </c>
      <c r="E838" s="2">
        <f t="shared" si="64"/>
        <v>6</v>
      </c>
      <c r="F838" s="2" t="s">
        <v>21</v>
      </c>
      <c r="G838" s="18">
        <f>'Concert Info'!$A$5-'Ticket Prices'!B838</f>
        <v>6</v>
      </c>
      <c r="H838" s="18">
        <f>IF(OR(F838='Concert Info'!$C$6, F838='Concert Info'!$C$13), 5, IF(OR(F838='Concert Info'!$C$2,F838='Concert Info'!$C$7), 1, IF(OR(F838='Concert Info'!$C$3, F838='Concert Info'!$C$10, F838='Concert Info'!$C$14), 2, IF(F838='Concert Info'!$C$8, 3, IF(OR(F838='Concert Info'!$C$4, F838='Concert Info'!$C$9), 4, IF(OR(F838='Concert Info'!$C$5, F838='Concert Info'!$C$11), 6, IF(F838='Concert Info'!$C$12, 7)))))))</f>
        <v>6</v>
      </c>
      <c r="I838" s="2">
        <v>8172</v>
      </c>
      <c r="J838" s="2">
        <f>IF('Ticket Prices'!F838='Concert Info'!$C$2,'Concert Info'!$J$2,IF('Ticket Prices'!F838='Concert Info'!$C$3,'Concert Info'!$J$3,IF('Ticket Prices'!F838='Concert Info'!$C$4,'Concert Info'!$J$4,IF('Ticket Prices'!F838='Concert Info'!$C$5,'Concert Info'!$J$5,IF('Ticket Prices'!F838='Concert Info'!$C$6,'Concert Info'!$J$6,IF('Ticket Prices'!F838='Concert Info'!$C$7,'Concert Info'!$J$7,IF('Ticket Prices'!F838='Concert Info'!$C$8,'Concert Info'!$J$8,IF('Ticket Prices'!F838='Concert Info'!$C$9,'Concert Info'!$J$9,IF('Ticket Prices'!F838='Concert Info'!$C$10,'Concert Info'!$J$10,IF('Ticket Prices'!F838='Concert Info'!$C$11,'Concert Info'!$J$11,IF('Ticket Prices'!F838='Concert Info'!$C$12,'Concert Info'!$J$12,IF('Ticket Prices'!F838='Concert Info'!$C$13,'Concert Info'!$J$13,IF('Ticket Prices'!F838='Concert Info'!$C$14,'Concert Info'!$J$14,0)))))))))))))</f>
        <v>401</v>
      </c>
      <c r="K838" s="31">
        <f t="shared" si="66"/>
        <v>149.25</v>
      </c>
    </row>
    <row r="839" spans="1:11" x14ac:dyDescent="0.25">
      <c r="A839" s="2">
        <v>837</v>
      </c>
      <c r="B839" s="19">
        <v>43897</v>
      </c>
      <c r="C839" s="15">
        <v>356</v>
      </c>
      <c r="D839" s="2" t="s">
        <v>68</v>
      </c>
      <c r="E839" s="2">
        <f t="shared" si="64"/>
        <v>7</v>
      </c>
      <c r="F839" s="2" t="s">
        <v>21</v>
      </c>
      <c r="G839" s="18">
        <f>'Concert Info'!$A$5-'Ticket Prices'!B839</f>
        <v>6</v>
      </c>
      <c r="H839" s="18">
        <f>IF(OR(F839='Concert Info'!$C$6, F839='Concert Info'!$C$13), 5, IF(OR(F839='Concert Info'!$C$2,F839='Concert Info'!$C$7), 1, IF(OR(F839='Concert Info'!$C$3, F839='Concert Info'!$C$10, F839='Concert Info'!$C$14), 2, IF(F839='Concert Info'!$C$8, 3, IF(OR(F839='Concert Info'!$C$4, F839='Concert Info'!$C$9), 4, IF(OR(F839='Concert Info'!$C$5, F839='Concert Info'!$C$11), 6, IF(F839='Concert Info'!$C$12, 7)))))))</f>
        <v>6</v>
      </c>
      <c r="I839" s="2">
        <v>8172</v>
      </c>
      <c r="J839" s="2">
        <f>IF('Ticket Prices'!F839='Concert Info'!$C$2,'Concert Info'!$J$2,IF('Ticket Prices'!F839='Concert Info'!$C$3,'Concert Info'!$J$3,IF('Ticket Prices'!F839='Concert Info'!$C$4,'Concert Info'!$J$4,IF('Ticket Prices'!F839='Concert Info'!$C$5,'Concert Info'!$J$5,IF('Ticket Prices'!F839='Concert Info'!$C$6,'Concert Info'!$J$6,IF('Ticket Prices'!F839='Concert Info'!$C$7,'Concert Info'!$J$7,IF('Ticket Prices'!F839='Concert Info'!$C$8,'Concert Info'!$J$8,IF('Ticket Prices'!F839='Concert Info'!$C$9,'Concert Info'!$J$9,IF('Ticket Prices'!F839='Concert Info'!$C$10,'Concert Info'!$J$10,IF('Ticket Prices'!F839='Concert Info'!$C$11,'Concert Info'!$J$11,IF('Ticket Prices'!F839='Concert Info'!$C$12,'Concert Info'!$J$12,IF('Ticket Prices'!F839='Concert Info'!$C$13,'Concert Info'!$J$13,IF('Ticket Prices'!F839='Concert Info'!$C$14,'Concert Info'!$J$14,0)))))))))))))</f>
        <v>401</v>
      </c>
      <c r="K839" s="31">
        <f t="shared" si="66"/>
        <v>128</v>
      </c>
    </row>
    <row r="840" spans="1:11" x14ac:dyDescent="0.25">
      <c r="A840" s="2">
        <v>838</v>
      </c>
      <c r="B840" s="19">
        <v>43897</v>
      </c>
      <c r="C840" s="15">
        <v>222</v>
      </c>
      <c r="D840" s="2" t="s">
        <v>69</v>
      </c>
      <c r="E840" s="2">
        <f t="shared" si="64"/>
        <v>5</v>
      </c>
      <c r="F840" s="2" t="s">
        <v>21</v>
      </c>
      <c r="G840" s="18">
        <f>'Concert Info'!$A$5-'Ticket Prices'!B840</f>
        <v>6</v>
      </c>
      <c r="H840" s="18">
        <f>IF(OR(F840='Concert Info'!$C$6, F840='Concert Info'!$C$13), 5, IF(OR(F840='Concert Info'!$C$2,F840='Concert Info'!$C$7), 1, IF(OR(F840='Concert Info'!$C$3, F840='Concert Info'!$C$10, F840='Concert Info'!$C$14), 2, IF(F840='Concert Info'!$C$8, 3, IF(OR(F840='Concert Info'!$C$4, F840='Concert Info'!$C$9), 4, IF(OR(F840='Concert Info'!$C$5, F840='Concert Info'!$C$11), 6, IF(F840='Concert Info'!$C$12, 7)))))))</f>
        <v>6</v>
      </c>
      <c r="I840" s="2">
        <v>8172</v>
      </c>
      <c r="J840" s="2">
        <f>IF('Ticket Prices'!F840='Concert Info'!$C$2,'Concert Info'!$J$2,IF('Ticket Prices'!F840='Concert Info'!$C$3,'Concert Info'!$J$3,IF('Ticket Prices'!F840='Concert Info'!$C$4,'Concert Info'!$J$4,IF('Ticket Prices'!F840='Concert Info'!$C$5,'Concert Info'!$J$5,IF('Ticket Prices'!F840='Concert Info'!$C$6,'Concert Info'!$J$6,IF('Ticket Prices'!F840='Concert Info'!$C$7,'Concert Info'!$J$7,IF('Ticket Prices'!F840='Concert Info'!$C$8,'Concert Info'!$J$8,IF('Ticket Prices'!F840='Concert Info'!$C$9,'Concert Info'!$J$9,IF('Ticket Prices'!F840='Concert Info'!$C$10,'Concert Info'!$J$10,IF('Ticket Prices'!F840='Concert Info'!$C$11,'Concert Info'!$J$11,IF('Ticket Prices'!F840='Concert Info'!$C$12,'Concert Info'!$J$12,IF('Ticket Prices'!F840='Concert Info'!$C$13,'Concert Info'!$J$13,IF('Ticket Prices'!F840='Concert Info'!$C$14,'Concert Info'!$J$14,0)))))))))))))</f>
        <v>401</v>
      </c>
      <c r="K840" s="31">
        <f t="shared" si="66"/>
        <v>128</v>
      </c>
    </row>
    <row r="841" spans="1:11" x14ac:dyDescent="0.25">
      <c r="A841" s="2">
        <v>839</v>
      </c>
      <c r="B841" s="19">
        <v>43897</v>
      </c>
      <c r="C841" s="15">
        <v>165</v>
      </c>
      <c r="D841" s="2" t="s">
        <v>57</v>
      </c>
      <c r="E841" s="2">
        <f t="shared" si="64"/>
        <v>4</v>
      </c>
      <c r="F841" s="2" t="s">
        <v>21</v>
      </c>
      <c r="G841" s="18">
        <f>'Concert Info'!$A$5-'Ticket Prices'!B841</f>
        <v>6</v>
      </c>
      <c r="H841" s="18">
        <f>IF(OR(F841='Concert Info'!$C$6, F841='Concert Info'!$C$13), 5, IF(OR(F841='Concert Info'!$C$2,F841='Concert Info'!$C$7), 1, IF(OR(F841='Concert Info'!$C$3, F841='Concert Info'!$C$10, F841='Concert Info'!$C$14), 2, IF(F841='Concert Info'!$C$8, 3, IF(OR(F841='Concert Info'!$C$4, F841='Concert Info'!$C$9), 4, IF(OR(F841='Concert Info'!$C$5, F841='Concert Info'!$C$11), 6, IF(F841='Concert Info'!$C$12, 7)))))))</f>
        <v>6</v>
      </c>
      <c r="I841" s="2">
        <v>8172</v>
      </c>
      <c r="J841" s="2">
        <f>IF('Ticket Prices'!F841='Concert Info'!$C$2,'Concert Info'!$J$2,IF('Ticket Prices'!F841='Concert Info'!$C$3,'Concert Info'!$J$3,IF('Ticket Prices'!F841='Concert Info'!$C$4,'Concert Info'!$J$4,IF('Ticket Prices'!F841='Concert Info'!$C$5,'Concert Info'!$J$5,IF('Ticket Prices'!F841='Concert Info'!$C$6,'Concert Info'!$J$6,IF('Ticket Prices'!F841='Concert Info'!$C$7,'Concert Info'!$J$7,IF('Ticket Prices'!F841='Concert Info'!$C$8,'Concert Info'!$J$8,IF('Ticket Prices'!F841='Concert Info'!$C$9,'Concert Info'!$J$9,IF('Ticket Prices'!F841='Concert Info'!$C$10,'Concert Info'!$J$10,IF('Ticket Prices'!F841='Concert Info'!$C$11,'Concert Info'!$J$11,IF('Ticket Prices'!F841='Concert Info'!$C$12,'Concert Info'!$J$12,IF('Ticket Prices'!F841='Concert Info'!$C$13,'Concert Info'!$J$13,IF('Ticket Prices'!F841='Concert Info'!$C$14,'Concert Info'!$J$14,0)))))))))))))</f>
        <v>401</v>
      </c>
      <c r="K841" s="31">
        <f t="shared" si="66"/>
        <v>39.4</v>
      </c>
    </row>
    <row r="842" spans="1:11" x14ac:dyDescent="0.25">
      <c r="A842" s="2">
        <v>840</v>
      </c>
      <c r="B842" s="19">
        <v>43897</v>
      </c>
      <c r="C842" s="15">
        <v>220</v>
      </c>
      <c r="D842" s="2" t="s">
        <v>58</v>
      </c>
      <c r="E842" s="2">
        <f t="shared" si="64"/>
        <v>3</v>
      </c>
      <c r="F842" s="2" t="s">
        <v>21</v>
      </c>
      <c r="G842" s="18">
        <f>'Concert Info'!$A$5-'Ticket Prices'!B842</f>
        <v>6</v>
      </c>
      <c r="H842" s="18">
        <f>IF(OR(F842='Concert Info'!$C$6, F842='Concert Info'!$C$13), 5, IF(OR(F842='Concert Info'!$C$2,F842='Concert Info'!$C$7), 1, IF(OR(F842='Concert Info'!$C$3, F842='Concert Info'!$C$10, F842='Concert Info'!$C$14), 2, IF(F842='Concert Info'!$C$8, 3, IF(OR(F842='Concert Info'!$C$4, F842='Concert Info'!$C$9), 4, IF(OR(F842='Concert Info'!$C$5, F842='Concert Info'!$C$11), 6, IF(F842='Concert Info'!$C$12, 7)))))))</f>
        <v>6</v>
      </c>
      <c r="I842" s="2">
        <v>8172</v>
      </c>
      <c r="J842" s="2">
        <f>IF('Ticket Prices'!F842='Concert Info'!$C$2,'Concert Info'!$J$2,IF('Ticket Prices'!F842='Concert Info'!$C$3,'Concert Info'!$J$3,IF('Ticket Prices'!F842='Concert Info'!$C$4,'Concert Info'!$J$4,IF('Ticket Prices'!F842='Concert Info'!$C$5,'Concert Info'!$J$5,IF('Ticket Prices'!F842='Concert Info'!$C$6,'Concert Info'!$J$6,IF('Ticket Prices'!F842='Concert Info'!$C$7,'Concert Info'!$J$7,IF('Ticket Prices'!F842='Concert Info'!$C$8,'Concert Info'!$J$8,IF('Ticket Prices'!F842='Concert Info'!$C$9,'Concert Info'!$J$9,IF('Ticket Prices'!F842='Concert Info'!$C$10,'Concert Info'!$J$10,IF('Ticket Prices'!F842='Concert Info'!$C$11,'Concert Info'!$J$11,IF('Ticket Prices'!F842='Concert Info'!$C$12,'Concert Info'!$J$12,IF('Ticket Prices'!F842='Concert Info'!$C$13,'Concert Info'!$J$13,IF('Ticket Prices'!F842='Concert Info'!$C$14,'Concert Info'!$J$14,0)))))))))))))</f>
        <v>401</v>
      </c>
      <c r="K842" s="31">
        <f t="shared" si="66"/>
        <v>39.4</v>
      </c>
    </row>
    <row r="843" spans="1:11" x14ac:dyDescent="0.25">
      <c r="A843" s="2">
        <v>841</v>
      </c>
      <c r="B843" s="19">
        <v>43897</v>
      </c>
      <c r="C843" s="15">
        <v>252</v>
      </c>
      <c r="D843" s="2" t="s">
        <v>60</v>
      </c>
      <c r="E843" s="2">
        <f t="shared" si="64"/>
        <v>2</v>
      </c>
      <c r="F843" s="2" t="s">
        <v>21</v>
      </c>
      <c r="G843" s="18">
        <f>'Concert Info'!$A$5-'Ticket Prices'!B843</f>
        <v>6</v>
      </c>
      <c r="H843" s="18">
        <f>IF(OR(F843='Concert Info'!$C$6, F843='Concert Info'!$C$13), 5, IF(OR(F843='Concert Info'!$C$2,F843='Concert Info'!$C$7), 1, IF(OR(F843='Concert Info'!$C$3, F843='Concert Info'!$C$10, F843='Concert Info'!$C$14), 2, IF(F843='Concert Info'!$C$8, 3, IF(OR(F843='Concert Info'!$C$4, F843='Concert Info'!$C$9), 4, IF(OR(F843='Concert Info'!$C$5, F843='Concert Info'!$C$11), 6, IF(F843='Concert Info'!$C$12, 7)))))))</f>
        <v>6</v>
      </c>
      <c r="I843" s="2">
        <v>8172</v>
      </c>
      <c r="J843" s="2">
        <f>IF('Ticket Prices'!F843='Concert Info'!$C$2,'Concert Info'!$J$2,IF('Ticket Prices'!F843='Concert Info'!$C$3,'Concert Info'!$J$3,IF('Ticket Prices'!F843='Concert Info'!$C$4,'Concert Info'!$J$4,IF('Ticket Prices'!F843='Concert Info'!$C$5,'Concert Info'!$J$5,IF('Ticket Prices'!F843='Concert Info'!$C$6,'Concert Info'!$J$6,IF('Ticket Prices'!F843='Concert Info'!$C$7,'Concert Info'!$J$7,IF('Ticket Prices'!F843='Concert Info'!$C$8,'Concert Info'!$J$8,IF('Ticket Prices'!F843='Concert Info'!$C$9,'Concert Info'!$J$9,IF('Ticket Prices'!F843='Concert Info'!$C$10,'Concert Info'!$J$10,IF('Ticket Prices'!F843='Concert Info'!$C$11,'Concert Info'!$J$11,IF('Ticket Prices'!F843='Concert Info'!$C$12,'Concert Info'!$J$12,IF('Ticket Prices'!F843='Concert Info'!$C$13,'Concert Info'!$J$13,IF('Ticket Prices'!F843='Concert Info'!$C$14,'Concert Info'!$J$14,0)))))))))))))</f>
        <v>401</v>
      </c>
      <c r="K843" s="31">
        <f t="shared" si="66"/>
        <v>39.4</v>
      </c>
    </row>
    <row r="844" spans="1:11" x14ac:dyDescent="0.25">
      <c r="A844" s="2">
        <v>842</v>
      </c>
      <c r="B844" s="19">
        <v>43897</v>
      </c>
      <c r="C844" s="15">
        <v>328</v>
      </c>
      <c r="D844" s="2" t="s">
        <v>52</v>
      </c>
      <c r="E844" s="2">
        <f t="shared" si="64"/>
        <v>10</v>
      </c>
      <c r="F844" s="2" t="s">
        <v>24</v>
      </c>
      <c r="G844" s="18">
        <f>'Concert Info'!$A$6-'Ticket Prices'!B844</f>
        <v>8</v>
      </c>
      <c r="H844" s="18">
        <f>IF(OR(F844='Concert Info'!$C$6, F844='Concert Info'!$C$13), 5, IF(OR(F844='Concert Info'!$C$2,F844='Concert Info'!$C$7), 1, IF(OR(F844='Concert Info'!$C$3, F844='Concert Info'!$C$10, F844='Concert Info'!$C$14), 2, IF(F844='Concert Info'!$C$8, 3, IF(OR(F844='Concert Info'!$C$4, F844='Concert Info'!$C$9), 4, IF(OR(F844='Concert Info'!$C$5, F844='Concert Info'!$C$11), 6, IF(F844='Concert Info'!$C$12, 7)))))))</f>
        <v>5</v>
      </c>
      <c r="I844" s="2">
        <v>3005</v>
      </c>
      <c r="J844" s="2">
        <f>IF('Ticket Prices'!F844='Concert Info'!$C$2,'Concert Info'!$J$2,IF('Ticket Prices'!F844='Concert Info'!$C$3,'Concert Info'!$J$3,IF('Ticket Prices'!F844='Concert Info'!$C$4,'Concert Info'!$J$4,IF('Ticket Prices'!F844='Concert Info'!$C$5,'Concert Info'!$J$5,IF('Ticket Prices'!F844='Concert Info'!$C$6,'Concert Info'!$J$6,IF('Ticket Prices'!F844='Concert Info'!$C$7,'Concert Info'!$J$7,IF('Ticket Prices'!F844='Concert Info'!$C$8,'Concert Info'!$J$8,IF('Ticket Prices'!F844='Concert Info'!$C$9,'Concert Info'!$J$9,IF('Ticket Prices'!F844='Concert Info'!$C$10,'Concert Info'!$J$10,IF('Ticket Prices'!F844='Concert Info'!$C$11,'Concert Info'!$J$11,IF('Ticket Prices'!F844='Concert Info'!$C$12,'Concert Info'!$J$12,IF('Ticket Prices'!F844='Concert Info'!$C$13,'Concert Info'!$J$13,IF('Ticket Prices'!F844='Concert Info'!$C$14,'Concert Info'!$J$14,0)))))))))))))</f>
        <v>256</v>
      </c>
      <c r="K844" s="31">
        <v>149.5</v>
      </c>
    </row>
    <row r="845" spans="1:11" x14ac:dyDescent="0.25">
      <c r="A845" s="2">
        <v>843</v>
      </c>
      <c r="B845" s="19">
        <v>43897</v>
      </c>
      <c r="C845" s="15">
        <v>441</v>
      </c>
      <c r="D845" s="2" t="s">
        <v>49</v>
      </c>
      <c r="E845" s="2">
        <f t="shared" si="64"/>
        <v>9</v>
      </c>
      <c r="F845" s="2" t="s">
        <v>24</v>
      </c>
      <c r="G845" s="18">
        <f>'Concert Info'!$A$6-'Ticket Prices'!B845</f>
        <v>8</v>
      </c>
      <c r="H845" s="18">
        <f>IF(OR(F845='Concert Info'!$C$6, F845='Concert Info'!$C$13), 5, IF(OR(F845='Concert Info'!$C$2,F845='Concert Info'!$C$7), 1, IF(OR(F845='Concert Info'!$C$3, F845='Concert Info'!$C$10, F845='Concert Info'!$C$14), 2, IF(F845='Concert Info'!$C$8, 3, IF(OR(F845='Concert Info'!$C$4, F845='Concert Info'!$C$9), 4, IF(OR(F845='Concert Info'!$C$5, F845='Concert Info'!$C$11), 6, IF(F845='Concert Info'!$C$12, 7)))))))</f>
        <v>5</v>
      </c>
      <c r="I845" s="2">
        <v>3005</v>
      </c>
      <c r="J845" s="2">
        <f>IF('Ticket Prices'!F845='Concert Info'!$C$2,'Concert Info'!$J$2,IF('Ticket Prices'!F845='Concert Info'!$C$3,'Concert Info'!$J$3,IF('Ticket Prices'!F845='Concert Info'!$C$4,'Concert Info'!$J$4,IF('Ticket Prices'!F845='Concert Info'!$C$5,'Concert Info'!$J$5,IF('Ticket Prices'!F845='Concert Info'!$C$6,'Concert Info'!$J$6,IF('Ticket Prices'!F845='Concert Info'!$C$7,'Concert Info'!$J$7,IF('Ticket Prices'!F845='Concert Info'!$C$8,'Concert Info'!$J$8,IF('Ticket Prices'!F845='Concert Info'!$C$9,'Concert Info'!$J$9,IF('Ticket Prices'!F845='Concert Info'!$C$10,'Concert Info'!$J$10,IF('Ticket Prices'!F845='Concert Info'!$C$11,'Concert Info'!$J$11,IF('Ticket Prices'!F845='Concert Info'!$C$12,'Concert Info'!$J$12,IF('Ticket Prices'!F845='Concert Info'!$C$13,'Concert Info'!$J$13,IF('Ticket Prices'!F845='Concert Info'!$C$14,'Concert Info'!$J$14,0)))))))))))))</f>
        <v>256</v>
      </c>
      <c r="K845" s="31">
        <v>149.5</v>
      </c>
    </row>
    <row r="846" spans="1:11" x14ac:dyDescent="0.25">
      <c r="A846" s="2">
        <v>844</v>
      </c>
      <c r="B846" s="19">
        <v>43897</v>
      </c>
      <c r="C846" s="15">
        <v>609</v>
      </c>
      <c r="D846" s="2" t="s">
        <v>55</v>
      </c>
      <c r="E846" s="2">
        <f t="shared" si="64"/>
        <v>8</v>
      </c>
      <c r="F846" s="2" t="s">
        <v>24</v>
      </c>
      <c r="G846" s="18">
        <f>'Concert Info'!$A$6-'Ticket Prices'!B846</f>
        <v>8</v>
      </c>
      <c r="H846" s="18">
        <f>IF(OR(F846='Concert Info'!$C$6, F846='Concert Info'!$C$13), 5, IF(OR(F846='Concert Info'!$C$2,F846='Concert Info'!$C$7), 1, IF(OR(F846='Concert Info'!$C$3, F846='Concert Info'!$C$10, F846='Concert Info'!$C$14), 2, IF(F846='Concert Info'!$C$8, 3, IF(OR(F846='Concert Info'!$C$4, F846='Concert Info'!$C$9), 4, IF(OR(F846='Concert Info'!$C$5, F846='Concert Info'!$C$11), 6, IF(F846='Concert Info'!$C$12, 7)))))))</f>
        <v>5</v>
      </c>
      <c r="I846" s="2">
        <v>3005</v>
      </c>
      <c r="J846" s="2">
        <f>IF('Ticket Prices'!F846='Concert Info'!$C$2,'Concert Info'!$J$2,IF('Ticket Prices'!F846='Concert Info'!$C$3,'Concert Info'!$J$3,IF('Ticket Prices'!F846='Concert Info'!$C$4,'Concert Info'!$J$4,IF('Ticket Prices'!F846='Concert Info'!$C$5,'Concert Info'!$J$5,IF('Ticket Prices'!F846='Concert Info'!$C$6,'Concert Info'!$J$6,IF('Ticket Prices'!F846='Concert Info'!$C$7,'Concert Info'!$J$7,IF('Ticket Prices'!F846='Concert Info'!$C$8,'Concert Info'!$J$8,IF('Ticket Prices'!F846='Concert Info'!$C$9,'Concert Info'!$J$9,IF('Ticket Prices'!F846='Concert Info'!$C$10,'Concert Info'!$J$10,IF('Ticket Prices'!F846='Concert Info'!$C$11,'Concert Info'!$J$11,IF('Ticket Prices'!F846='Concert Info'!$C$12,'Concert Info'!$J$12,IF('Ticket Prices'!F846='Concert Info'!$C$13,'Concert Info'!$J$13,IF('Ticket Prices'!F846='Concert Info'!$C$14,'Concert Info'!$J$14,0)))))))))))))</f>
        <v>256</v>
      </c>
      <c r="K846" s="31">
        <v>149.5</v>
      </c>
    </row>
    <row r="847" spans="1:11" x14ac:dyDescent="0.25">
      <c r="A847" s="2">
        <v>845</v>
      </c>
      <c r="B847" s="19">
        <v>43897</v>
      </c>
      <c r="C847" s="15">
        <v>551</v>
      </c>
      <c r="D847" s="2" t="s">
        <v>56</v>
      </c>
      <c r="E847" s="2">
        <f t="shared" si="64"/>
        <v>6</v>
      </c>
      <c r="F847" s="2" t="s">
        <v>24</v>
      </c>
      <c r="G847" s="18">
        <f>'Concert Info'!$A$6-'Ticket Prices'!B847</f>
        <v>8</v>
      </c>
      <c r="H847" s="18">
        <f>IF(OR(F847='Concert Info'!$C$6, F847='Concert Info'!$C$13), 5, IF(OR(F847='Concert Info'!$C$2,F847='Concert Info'!$C$7), 1, IF(OR(F847='Concert Info'!$C$3, F847='Concert Info'!$C$10, F847='Concert Info'!$C$14), 2, IF(F847='Concert Info'!$C$8, 3, IF(OR(F847='Concert Info'!$C$4, F847='Concert Info'!$C$9), 4, IF(OR(F847='Concert Info'!$C$5, F847='Concert Info'!$C$11), 6, IF(F847='Concert Info'!$C$12, 7)))))))</f>
        <v>5</v>
      </c>
      <c r="I847" s="2">
        <v>3005</v>
      </c>
      <c r="J847" s="2">
        <f>IF('Ticket Prices'!F847='Concert Info'!$C$2,'Concert Info'!$J$2,IF('Ticket Prices'!F847='Concert Info'!$C$3,'Concert Info'!$J$3,IF('Ticket Prices'!F847='Concert Info'!$C$4,'Concert Info'!$J$4,IF('Ticket Prices'!F847='Concert Info'!$C$5,'Concert Info'!$J$5,IF('Ticket Prices'!F847='Concert Info'!$C$6,'Concert Info'!$J$6,IF('Ticket Prices'!F847='Concert Info'!$C$7,'Concert Info'!$J$7,IF('Ticket Prices'!F847='Concert Info'!$C$8,'Concert Info'!$J$8,IF('Ticket Prices'!F847='Concert Info'!$C$9,'Concert Info'!$J$9,IF('Ticket Prices'!F847='Concert Info'!$C$10,'Concert Info'!$J$10,IF('Ticket Prices'!F847='Concert Info'!$C$11,'Concert Info'!$J$11,IF('Ticket Prices'!F847='Concert Info'!$C$12,'Concert Info'!$J$12,IF('Ticket Prices'!F847='Concert Info'!$C$13,'Concert Info'!$J$13,IF('Ticket Prices'!F847='Concert Info'!$C$14,'Concert Info'!$J$14,0)))))))))))))</f>
        <v>256</v>
      </c>
      <c r="K847" s="31">
        <v>149.5</v>
      </c>
    </row>
    <row r="848" spans="1:11" x14ac:dyDescent="0.25">
      <c r="A848" s="2">
        <v>846</v>
      </c>
      <c r="B848" s="19">
        <v>43897</v>
      </c>
      <c r="C848" s="15">
        <v>372</v>
      </c>
      <c r="D848" s="2" t="s">
        <v>57</v>
      </c>
      <c r="E848" s="2">
        <f t="shared" si="64"/>
        <v>4</v>
      </c>
      <c r="F848" s="2" t="s">
        <v>24</v>
      </c>
      <c r="G848" s="18">
        <f>'Concert Info'!$A$6-'Ticket Prices'!B848</f>
        <v>8</v>
      </c>
      <c r="H848" s="18">
        <f>IF(OR(F848='Concert Info'!$C$6, F848='Concert Info'!$C$13), 5, IF(OR(F848='Concert Info'!$C$2,F848='Concert Info'!$C$7), 1, IF(OR(F848='Concert Info'!$C$3, F848='Concert Info'!$C$10, F848='Concert Info'!$C$14), 2, IF(F848='Concert Info'!$C$8, 3, IF(OR(F848='Concert Info'!$C$4, F848='Concert Info'!$C$9), 4, IF(OR(F848='Concert Info'!$C$5, F848='Concert Info'!$C$11), 6, IF(F848='Concert Info'!$C$12, 7)))))))</f>
        <v>5</v>
      </c>
      <c r="I848" s="2">
        <v>3005</v>
      </c>
      <c r="J848" s="2">
        <f>IF('Ticket Prices'!F848='Concert Info'!$C$2,'Concert Info'!$J$2,IF('Ticket Prices'!F848='Concert Info'!$C$3,'Concert Info'!$J$3,IF('Ticket Prices'!F848='Concert Info'!$C$4,'Concert Info'!$J$4,IF('Ticket Prices'!F848='Concert Info'!$C$5,'Concert Info'!$J$5,IF('Ticket Prices'!F848='Concert Info'!$C$6,'Concert Info'!$J$6,IF('Ticket Prices'!F848='Concert Info'!$C$7,'Concert Info'!$J$7,IF('Ticket Prices'!F848='Concert Info'!$C$8,'Concert Info'!$J$8,IF('Ticket Prices'!F848='Concert Info'!$C$9,'Concert Info'!$J$9,IF('Ticket Prices'!F848='Concert Info'!$C$10,'Concert Info'!$J$10,IF('Ticket Prices'!F848='Concert Info'!$C$11,'Concert Info'!$J$11,IF('Ticket Prices'!F848='Concert Info'!$C$12,'Concert Info'!$J$12,IF('Ticket Prices'!F848='Concert Info'!$C$13,'Concert Info'!$J$13,IF('Ticket Prices'!F848='Concert Info'!$C$14,'Concert Info'!$J$14,0)))))))))))))</f>
        <v>256</v>
      </c>
      <c r="K848" s="31">
        <v>99.5</v>
      </c>
    </row>
    <row r="849" spans="1:11" x14ac:dyDescent="0.25">
      <c r="A849" s="2">
        <v>847</v>
      </c>
      <c r="B849" s="19">
        <v>43897</v>
      </c>
      <c r="C849" s="15">
        <v>316</v>
      </c>
      <c r="D849" s="2" t="s">
        <v>60</v>
      </c>
      <c r="E849" s="2">
        <f t="shared" si="64"/>
        <v>2</v>
      </c>
      <c r="F849" s="2" t="s">
        <v>24</v>
      </c>
      <c r="G849" s="18">
        <f>'Concert Info'!$A$6-'Ticket Prices'!B849</f>
        <v>8</v>
      </c>
      <c r="H849" s="18">
        <f>IF(OR(F849='Concert Info'!$C$6, F849='Concert Info'!$C$13), 5, IF(OR(F849='Concert Info'!$C$2,F849='Concert Info'!$C$7), 1, IF(OR(F849='Concert Info'!$C$3, F849='Concert Info'!$C$10, F849='Concert Info'!$C$14), 2, IF(F849='Concert Info'!$C$8, 3, IF(OR(F849='Concert Info'!$C$4, F849='Concert Info'!$C$9), 4, IF(OR(F849='Concert Info'!$C$5, F849='Concert Info'!$C$11), 6, IF(F849='Concert Info'!$C$12, 7)))))))</f>
        <v>5</v>
      </c>
      <c r="I849" s="2">
        <v>3005</v>
      </c>
      <c r="J849" s="2">
        <f>IF('Ticket Prices'!F849='Concert Info'!$C$2,'Concert Info'!$J$2,IF('Ticket Prices'!F849='Concert Info'!$C$3,'Concert Info'!$J$3,IF('Ticket Prices'!F849='Concert Info'!$C$4,'Concert Info'!$J$4,IF('Ticket Prices'!F849='Concert Info'!$C$5,'Concert Info'!$J$5,IF('Ticket Prices'!F849='Concert Info'!$C$6,'Concert Info'!$J$6,IF('Ticket Prices'!F849='Concert Info'!$C$7,'Concert Info'!$J$7,IF('Ticket Prices'!F849='Concert Info'!$C$8,'Concert Info'!$J$8,IF('Ticket Prices'!F849='Concert Info'!$C$9,'Concert Info'!$J$9,IF('Ticket Prices'!F849='Concert Info'!$C$10,'Concert Info'!$J$10,IF('Ticket Prices'!F849='Concert Info'!$C$11,'Concert Info'!$J$11,IF('Ticket Prices'!F849='Concert Info'!$C$12,'Concert Info'!$J$12,IF('Ticket Prices'!F849='Concert Info'!$C$13,'Concert Info'!$J$13,IF('Ticket Prices'!F849='Concert Info'!$C$14,'Concert Info'!$J$14,0)))))))))))))</f>
        <v>256</v>
      </c>
      <c r="K849" s="31">
        <v>39.5</v>
      </c>
    </row>
    <row r="850" spans="1:11" x14ac:dyDescent="0.25">
      <c r="A850" s="2">
        <v>848</v>
      </c>
      <c r="B850" s="19">
        <v>43897</v>
      </c>
      <c r="C850" s="15">
        <v>241</v>
      </c>
      <c r="D850" s="2" t="s">
        <v>52</v>
      </c>
      <c r="E850" s="2">
        <f t="shared" si="64"/>
        <v>10</v>
      </c>
      <c r="F850" s="2" t="s">
        <v>28</v>
      </c>
      <c r="G850" s="18">
        <f>'Concert Info'!$A$7-'Ticket Prices'!B850</f>
        <v>9</v>
      </c>
      <c r="H850" s="18">
        <f>IF(OR(F850='Concert Info'!$C$6, F850='Concert Info'!$C$13), 5, IF(OR(F850='Concert Info'!$C$2,F850='Concert Info'!$C$7), 1, IF(OR(F850='Concert Info'!$C$3, F850='Concert Info'!$C$10, F850='Concert Info'!$C$14), 2, IF(F850='Concert Info'!$C$8, 3, IF(OR(F850='Concert Info'!$C$4, F850='Concert Info'!$C$9), 4, IF(OR(F850='Concert Info'!$C$5, F850='Concert Info'!$C$11), 6, IF(F850='Concert Info'!$C$12, 7)))))))</f>
        <v>1</v>
      </c>
      <c r="I850" s="2">
        <v>1454</v>
      </c>
      <c r="J850" s="2">
        <f>IF('Ticket Prices'!F850='Concert Info'!$C$2,'Concert Info'!$J$2,IF('Ticket Prices'!F850='Concert Info'!$C$3,'Concert Info'!$J$3,IF('Ticket Prices'!F850='Concert Info'!$C$4,'Concert Info'!$J$4,IF('Ticket Prices'!F850='Concert Info'!$C$5,'Concert Info'!$J$5,IF('Ticket Prices'!F850='Concert Info'!$C$6,'Concert Info'!$J$6,IF('Ticket Prices'!F850='Concert Info'!$C$7,'Concert Info'!$J$7,IF('Ticket Prices'!F850='Concert Info'!$C$8,'Concert Info'!$J$8,IF('Ticket Prices'!F850='Concert Info'!$C$9,'Concert Info'!$J$9,IF('Ticket Prices'!F850='Concert Info'!$C$10,'Concert Info'!$J$10,IF('Ticket Prices'!F850='Concert Info'!$C$11,'Concert Info'!$J$11,IF('Ticket Prices'!F850='Concert Info'!$C$12,'Concert Info'!$J$12,IF('Ticket Prices'!F850='Concert Info'!$C$13,'Concert Info'!$J$13,IF('Ticket Prices'!F850='Concert Info'!$C$14,'Concert Info'!$J$14,0)))))))))))))</f>
        <v>2</v>
      </c>
      <c r="K850" s="31">
        <v>149.5</v>
      </c>
    </row>
    <row r="851" spans="1:11" x14ac:dyDescent="0.25">
      <c r="A851" s="2">
        <v>849</v>
      </c>
      <c r="B851" s="19">
        <v>43897</v>
      </c>
      <c r="C851" s="15">
        <v>229</v>
      </c>
      <c r="D851" s="2" t="s">
        <v>55</v>
      </c>
      <c r="E851" s="2">
        <f t="shared" si="64"/>
        <v>8</v>
      </c>
      <c r="F851" s="2" t="s">
        <v>28</v>
      </c>
      <c r="G851" s="18">
        <f>'Concert Info'!$A$7-'Ticket Prices'!B851</f>
        <v>9</v>
      </c>
      <c r="H851" s="18">
        <f>IF(OR(F851='Concert Info'!$C$6, F851='Concert Info'!$C$13), 5, IF(OR(F851='Concert Info'!$C$2,F851='Concert Info'!$C$7), 1, IF(OR(F851='Concert Info'!$C$3, F851='Concert Info'!$C$10, F851='Concert Info'!$C$14), 2, IF(F851='Concert Info'!$C$8, 3, IF(OR(F851='Concert Info'!$C$4, F851='Concert Info'!$C$9), 4, IF(OR(F851='Concert Info'!$C$5, F851='Concert Info'!$C$11), 6, IF(F851='Concert Info'!$C$12, 7)))))))</f>
        <v>1</v>
      </c>
      <c r="I851" s="2">
        <v>1454</v>
      </c>
      <c r="J851" s="2">
        <f>IF('Ticket Prices'!F851='Concert Info'!$C$2,'Concert Info'!$J$2,IF('Ticket Prices'!F851='Concert Info'!$C$3,'Concert Info'!$J$3,IF('Ticket Prices'!F851='Concert Info'!$C$4,'Concert Info'!$J$4,IF('Ticket Prices'!F851='Concert Info'!$C$5,'Concert Info'!$J$5,IF('Ticket Prices'!F851='Concert Info'!$C$6,'Concert Info'!$J$6,IF('Ticket Prices'!F851='Concert Info'!$C$7,'Concert Info'!$J$7,IF('Ticket Prices'!F851='Concert Info'!$C$8,'Concert Info'!$J$8,IF('Ticket Prices'!F851='Concert Info'!$C$9,'Concert Info'!$J$9,IF('Ticket Prices'!F851='Concert Info'!$C$10,'Concert Info'!$J$10,IF('Ticket Prices'!F851='Concert Info'!$C$11,'Concert Info'!$J$11,IF('Ticket Prices'!F851='Concert Info'!$C$12,'Concert Info'!$J$12,IF('Ticket Prices'!F851='Concert Info'!$C$13,'Concert Info'!$J$13,IF('Ticket Prices'!F851='Concert Info'!$C$14,'Concert Info'!$J$14,0)))))))))))))</f>
        <v>2</v>
      </c>
      <c r="K851" s="31">
        <v>149.5</v>
      </c>
    </row>
    <row r="852" spans="1:11" x14ac:dyDescent="0.25">
      <c r="A852" s="2">
        <v>850</v>
      </c>
      <c r="B852" s="19">
        <v>43897</v>
      </c>
      <c r="C852" s="15">
        <v>202</v>
      </c>
      <c r="D852" s="2" t="s">
        <v>56</v>
      </c>
      <c r="E852" s="2">
        <f t="shared" si="64"/>
        <v>6</v>
      </c>
      <c r="F852" s="2" t="s">
        <v>28</v>
      </c>
      <c r="G852" s="18">
        <f>'Concert Info'!$A$7-'Ticket Prices'!B852</f>
        <v>9</v>
      </c>
      <c r="H852" s="18">
        <f>IF(OR(F852='Concert Info'!$C$6, F852='Concert Info'!$C$13), 5, IF(OR(F852='Concert Info'!$C$2,F852='Concert Info'!$C$7), 1, IF(OR(F852='Concert Info'!$C$3, F852='Concert Info'!$C$10, F852='Concert Info'!$C$14), 2, IF(F852='Concert Info'!$C$8, 3, IF(OR(F852='Concert Info'!$C$4, F852='Concert Info'!$C$9), 4, IF(OR(F852='Concert Info'!$C$5, F852='Concert Info'!$C$11), 6, IF(F852='Concert Info'!$C$12, 7)))))))</f>
        <v>1</v>
      </c>
      <c r="I852" s="2">
        <v>1454</v>
      </c>
      <c r="J852" s="2">
        <f>IF('Ticket Prices'!F852='Concert Info'!$C$2,'Concert Info'!$J$2,IF('Ticket Prices'!F852='Concert Info'!$C$3,'Concert Info'!$J$3,IF('Ticket Prices'!F852='Concert Info'!$C$4,'Concert Info'!$J$4,IF('Ticket Prices'!F852='Concert Info'!$C$5,'Concert Info'!$J$5,IF('Ticket Prices'!F852='Concert Info'!$C$6,'Concert Info'!$J$6,IF('Ticket Prices'!F852='Concert Info'!$C$7,'Concert Info'!$J$7,IF('Ticket Prices'!F852='Concert Info'!$C$8,'Concert Info'!$J$8,IF('Ticket Prices'!F852='Concert Info'!$C$9,'Concert Info'!$J$9,IF('Ticket Prices'!F852='Concert Info'!$C$10,'Concert Info'!$J$10,IF('Ticket Prices'!F852='Concert Info'!$C$11,'Concert Info'!$J$11,IF('Ticket Prices'!F852='Concert Info'!$C$12,'Concert Info'!$J$12,IF('Ticket Prices'!F852='Concert Info'!$C$13,'Concert Info'!$J$13,IF('Ticket Prices'!F852='Concert Info'!$C$14,'Concert Info'!$J$14,0)))))))))))))</f>
        <v>2</v>
      </c>
      <c r="K852" s="31">
        <v>149.5</v>
      </c>
    </row>
    <row r="853" spans="1:11" x14ac:dyDescent="0.25">
      <c r="A853" s="2">
        <v>851</v>
      </c>
      <c r="B853" s="19">
        <v>43897</v>
      </c>
      <c r="C853" s="15">
        <v>312</v>
      </c>
      <c r="D853" s="2" t="s">
        <v>68</v>
      </c>
      <c r="E853" s="2">
        <f t="shared" si="64"/>
        <v>7</v>
      </c>
      <c r="F853" s="2" t="s">
        <v>28</v>
      </c>
      <c r="G853" s="18">
        <f>'Concert Info'!$A$7-'Ticket Prices'!B853</f>
        <v>9</v>
      </c>
      <c r="H853" s="18">
        <f>IF(OR(F853='Concert Info'!$C$6, F853='Concert Info'!$C$13), 5, IF(OR(F853='Concert Info'!$C$2,F853='Concert Info'!$C$7), 1, IF(OR(F853='Concert Info'!$C$3, F853='Concert Info'!$C$10, F853='Concert Info'!$C$14), 2, IF(F853='Concert Info'!$C$8, 3, IF(OR(F853='Concert Info'!$C$4, F853='Concert Info'!$C$9), 4, IF(OR(F853='Concert Info'!$C$5, F853='Concert Info'!$C$11), 6, IF(F853='Concert Info'!$C$12, 7)))))))</f>
        <v>1</v>
      </c>
      <c r="I853" s="2">
        <v>1454</v>
      </c>
      <c r="J853" s="2">
        <f>IF('Ticket Prices'!F853='Concert Info'!$C$2,'Concert Info'!$J$2,IF('Ticket Prices'!F853='Concert Info'!$C$3,'Concert Info'!$J$3,IF('Ticket Prices'!F853='Concert Info'!$C$4,'Concert Info'!$J$4,IF('Ticket Prices'!F853='Concert Info'!$C$5,'Concert Info'!$J$5,IF('Ticket Prices'!F853='Concert Info'!$C$6,'Concert Info'!$J$6,IF('Ticket Prices'!F853='Concert Info'!$C$7,'Concert Info'!$J$7,IF('Ticket Prices'!F853='Concert Info'!$C$8,'Concert Info'!$J$8,IF('Ticket Prices'!F853='Concert Info'!$C$9,'Concert Info'!$J$9,IF('Ticket Prices'!F853='Concert Info'!$C$10,'Concert Info'!$J$10,IF('Ticket Prices'!F853='Concert Info'!$C$11,'Concert Info'!$J$11,IF('Ticket Prices'!F853='Concert Info'!$C$12,'Concert Info'!$J$12,IF('Ticket Prices'!F853='Concert Info'!$C$13,'Concert Info'!$J$13,IF('Ticket Prices'!F853='Concert Info'!$C$14,'Concert Info'!$J$14,0)))))))))))))</f>
        <v>2</v>
      </c>
      <c r="K853" s="31">
        <v>149.5</v>
      </c>
    </row>
    <row r="854" spans="1:11" x14ac:dyDescent="0.25">
      <c r="A854" s="2">
        <v>852</v>
      </c>
      <c r="B854" s="19">
        <v>43897</v>
      </c>
      <c r="C854" s="15">
        <v>217</v>
      </c>
      <c r="D854" s="2" t="s">
        <v>57</v>
      </c>
      <c r="E854" s="2">
        <f t="shared" si="64"/>
        <v>4</v>
      </c>
      <c r="F854" s="2" t="s">
        <v>28</v>
      </c>
      <c r="G854" s="18">
        <f>'Concert Info'!$A$7-'Ticket Prices'!B854</f>
        <v>9</v>
      </c>
      <c r="H854" s="18">
        <f>IF(OR(F854='Concert Info'!$C$6, F854='Concert Info'!$C$13), 5, IF(OR(F854='Concert Info'!$C$2,F854='Concert Info'!$C$7), 1, IF(OR(F854='Concert Info'!$C$3, F854='Concert Info'!$C$10, F854='Concert Info'!$C$14), 2, IF(F854='Concert Info'!$C$8, 3, IF(OR(F854='Concert Info'!$C$4, F854='Concert Info'!$C$9), 4, IF(OR(F854='Concert Info'!$C$5, F854='Concert Info'!$C$11), 6, IF(F854='Concert Info'!$C$12, 7)))))))</f>
        <v>1</v>
      </c>
      <c r="I854" s="2">
        <v>1454</v>
      </c>
      <c r="J854" s="2">
        <f>IF('Ticket Prices'!F854='Concert Info'!$C$2,'Concert Info'!$J$2,IF('Ticket Prices'!F854='Concert Info'!$C$3,'Concert Info'!$J$3,IF('Ticket Prices'!F854='Concert Info'!$C$4,'Concert Info'!$J$4,IF('Ticket Prices'!F854='Concert Info'!$C$5,'Concert Info'!$J$5,IF('Ticket Prices'!F854='Concert Info'!$C$6,'Concert Info'!$J$6,IF('Ticket Prices'!F854='Concert Info'!$C$7,'Concert Info'!$J$7,IF('Ticket Prices'!F854='Concert Info'!$C$8,'Concert Info'!$J$8,IF('Ticket Prices'!F854='Concert Info'!$C$9,'Concert Info'!$J$9,IF('Ticket Prices'!F854='Concert Info'!$C$10,'Concert Info'!$J$10,IF('Ticket Prices'!F854='Concert Info'!$C$11,'Concert Info'!$J$11,IF('Ticket Prices'!F854='Concert Info'!$C$12,'Concert Info'!$J$12,IF('Ticket Prices'!F854='Concert Info'!$C$13,'Concert Info'!$J$13,IF('Ticket Prices'!F854='Concert Info'!$C$14,'Concert Info'!$J$14,0)))))))))))))</f>
        <v>2</v>
      </c>
      <c r="K854" s="31">
        <v>99.5</v>
      </c>
    </row>
    <row r="855" spans="1:11" x14ac:dyDescent="0.25">
      <c r="A855" s="2">
        <v>853</v>
      </c>
      <c r="B855" s="19">
        <v>43897</v>
      </c>
      <c r="C855" s="15">
        <v>169</v>
      </c>
      <c r="D855" s="2" t="s">
        <v>58</v>
      </c>
      <c r="E855" s="2">
        <f t="shared" si="64"/>
        <v>3</v>
      </c>
      <c r="F855" s="2" t="s">
        <v>28</v>
      </c>
      <c r="G855" s="18">
        <f>'Concert Info'!$A$7-'Ticket Prices'!B855</f>
        <v>9</v>
      </c>
      <c r="H855" s="18">
        <f>IF(OR(F855='Concert Info'!$C$6, F855='Concert Info'!$C$13), 5, IF(OR(F855='Concert Info'!$C$2,F855='Concert Info'!$C$7), 1, IF(OR(F855='Concert Info'!$C$3, F855='Concert Info'!$C$10, F855='Concert Info'!$C$14), 2, IF(F855='Concert Info'!$C$8, 3, IF(OR(F855='Concert Info'!$C$4, F855='Concert Info'!$C$9), 4, IF(OR(F855='Concert Info'!$C$5, F855='Concert Info'!$C$11), 6, IF(F855='Concert Info'!$C$12, 7)))))))</f>
        <v>1</v>
      </c>
      <c r="I855" s="2">
        <v>1454</v>
      </c>
      <c r="J855" s="2">
        <f>IF('Ticket Prices'!F855='Concert Info'!$C$2,'Concert Info'!$J$2,IF('Ticket Prices'!F855='Concert Info'!$C$3,'Concert Info'!$J$3,IF('Ticket Prices'!F855='Concert Info'!$C$4,'Concert Info'!$J$4,IF('Ticket Prices'!F855='Concert Info'!$C$5,'Concert Info'!$J$5,IF('Ticket Prices'!F855='Concert Info'!$C$6,'Concert Info'!$J$6,IF('Ticket Prices'!F855='Concert Info'!$C$7,'Concert Info'!$J$7,IF('Ticket Prices'!F855='Concert Info'!$C$8,'Concert Info'!$J$8,IF('Ticket Prices'!F855='Concert Info'!$C$9,'Concert Info'!$J$9,IF('Ticket Prices'!F855='Concert Info'!$C$10,'Concert Info'!$J$10,IF('Ticket Prices'!F855='Concert Info'!$C$11,'Concert Info'!$J$11,IF('Ticket Prices'!F855='Concert Info'!$C$12,'Concert Info'!$J$12,IF('Ticket Prices'!F855='Concert Info'!$C$13,'Concert Info'!$J$13,IF('Ticket Prices'!F855='Concert Info'!$C$14,'Concert Info'!$J$14,0)))))))))))))</f>
        <v>2</v>
      </c>
      <c r="K855" s="31">
        <v>99.5</v>
      </c>
    </row>
    <row r="856" spans="1:11" x14ac:dyDescent="0.25">
      <c r="A856" s="2">
        <v>854</v>
      </c>
      <c r="B856" s="19">
        <v>43897</v>
      </c>
      <c r="C856" s="15">
        <v>210</v>
      </c>
      <c r="D856" s="2" t="s">
        <v>60</v>
      </c>
      <c r="E856" s="2">
        <f t="shared" si="64"/>
        <v>2</v>
      </c>
      <c r="F856" s="2" t="s">
        <v>28</v>
      </c>
      <c r="G856" s="18">
        <f>'Concert Info'!$A$7-'Ticket Prices'!B856</f>
        <v>9</v>
      </c>
      <c r="H856" s="18">
        <f>IF(OR(F856='Concert Info'!$C$6, F856='Concert Info'!$C$13), 5, IF(OR(F856='Concert Info'!$C$2,F856='Concert Info'!$C$7), 1, IF(OR(F856='Concert Info'!$C$3, F856='Concert Info'!$C$10, F856='Concert Info'!$C$14), 2, IF(F856='Concert Info'!$C$8, 3, IF(OR(F856='Concert Info'!$C$4, F856='Concert Info'!$C$9), 4, IF(OR(F856='Concert Info'!$C$5, F856='Concert Info'!$C$11), 6, IF(F856='Concert Info'!$C$12, 7)))))))</f>
        <v>1</v>
      </c>
      <c r="I856" s="2">
        <v>1454</v>
      </c>
      <c r="J856" s="2">
        <f>IF('Ticket Prices'!F856='Concert Info'!$C$2,'Concert Info'!$J$2,IF('Ticket Prices'!F856='Concert Info'!$C$3,'Concert Info'!$J$3,IF('Ticket Prices'!F856='Concert Info'!$C$4,'Concert Info'!$J$4,IF('Ticket Prices'!F856='Concert Info'!$C$5,'Concert Info'!$J$5,IF('Ticket Prices'!F856='Concert Info'!$C$6,'Concert Info'!$J$6,IF('Ticket Prices'!F856='Concert Info'!$C$7,'Concert Info'!$J$7,IF('Ticket Prices'!F856='Concert Info'!$C$8,'Concert Info'!$J$8,IF('Ticket Prices'!F856='Concert Info'!$C$9,'Concert Info'!$J$9,IF('Ticket Prices'!F856='Concert Info'!$C$10,'Concert Info'!$J$10,IF('Ticket Prices'!F856='Concert Info'!$C$11,'Concert Info'!$J$11,IF('Ticket Prices'!F856='Concert Info'!$C$12,'Concert Info'!$J$12,IF('Ticket Prices'!F856='Concert Info'!$C$13,'Concert Info'!$J$13,IF('Ticket Prices'!F856='Concert Info'!$C$14,'Concert Info'!$J$14,0)))))))))))))</f>
        <v>2</v>
      </c>
      <c r="K856" s="31">
        <v>39.5</v>
      </c>
    </row>
    <row r="857" spans="1:11" x14ac:dyDescent="0.25">
      <c r="A857" s="2">
        <v>855</v>
      </c>
      <c r="B857" s="19">
        <v>43897</v>
      </c>
      <c r="C857" s="15">
        <v>157</v>
      </c>
      <c r="D857" s="2" t="s">
        <v>59</v>
      </c>
      <c r="E857" s="2">
        <f t="shared" si="64"/>
        <v>1</v>
      </c>
      <c r="F857" s="2" t="s">
        <v>28</v>
      </c>
      <c r="G857" s="18">
        <f>'Concert Info'!$A$7-'Ticket Prices'!B857</f>
        <v>9</v>
      </c>
      <c r="H857" s="18">
        <f>IF(OR(F857='Concert Info'!$C$6, F857='Concert Info'!$C$13), 5, IF(OR(F857='Concert Info'!$C$2,F857='Concert Info'!$C$7), 1, IF(OR(F857='Concert Info'!$C$3, F857='Concert Info'!$C$10, F857='Concert Info'!$C$14), 2, IF(F857='Concert Info'!$C$8, 3, IF(OR(F857='Concert Info'!$C$4, F857='Concert Info'!$C$9), 4, IF(OR(F857='Concert Info'!$C$5, F857='Concert Info'!$C$11), 6, IF(F857='Concert Info'!$C$12, 7)))))))</f>
        <v>1</v>
      </c>
      <c r="I857" s="2">
        <v>1454</v>
      </c>
      <c r="J857" s="2">
        <f>IF('Ticket Prices'!F857='Concert Info'!$C$2,'Concert Info'!$J$2,IF('Ticket Prices'!F857='Concert Info'!$C$3,'Concert Info'!$J$3,IF('Ticket Prices'!F857='Concert Info'!$C$4,'Concert Info'!$J$4,IF('Ticket Prices'!F857='Concert Info'!$C$5,'Concert Info'!$J$5,IF('Ticket Prices'!F857='Concert Info'!$C$6,'Concert Info'!$J$6,IF('Ticket Prices'!F857='Concert Info'!$C$7,'Concert Info'!$J$7,IF('Ticket Prices'!F857='Concert Info'!$C$8,'Concert Info'!$J$8,IF('Ticket Prices'!F857='Concert Info'!$C$9,'Concert Info'!$J$9,IF('Ticket Prices'!F857='Concert Info'!$C$10,'Concert Info'!$J$10,IF('Ticket Prices'!F857='Concert Info'!$C$11,'Concert Info'!$J$11,IF('Ticket Prices'!F857='Concert Info'!$C$12,'Concert Info'!$J$12,IF('Ticket Prices'!F857='Concert Info'!$C$13,'Concert Info'!$J$13,IF('Ticket Prices'!F857='Concert Info'!$C$14,'Concert Info'!$J$14,0)))))))))))))</f>
        <v>2</v>
      </c>
      <c r="K857" s="31">
        <v>39.5</v>
      </c>
    </row>
    <row r="858" spans="1:11" x14ac:dyDescent="0.25">
      <c r="A858" s="2">
        <v>856</v>
      </c>
      <c r="B858" s="19">
        <v>43897</v>
      </c>
      <c r="C858" s="15">
        <v>256</v>
      </c>
      <c r="D858" s="2" t="s">
        <v>52</v>
      </c>
      <c r="E858" s="2">
        <f t="shared" si="64"/>
        <v>10</v>
      </c>
      <c r="F858" s="2" t="s">
        <v>31</v>
      </c>
      <c r="G858" s="18">
        <f>'Concert Info'!$A$8-'Ticket Prices'!B858</f>
        <v>11</v>
      </c>
      <c r="H858" s="18">
        <f>IF(OR(F858='Concert Info'!$C$6, F858='Concert Info'!$C$13), 5, IF(OR(F858='Concert Info'!$C$2,F858='Concert Info'!$C$7), 1, IF(OR(F858='Concert Info'!$C$3, F858='Concert Info'!$C$10, F858='Concert Info'!$C$14), 2, IF(F858='Concert Info'!$C$8, 3, IF(OR(F858='Concert Info'!$C$4, F858='Concert Info'!$C$9), 4, IF(OR(F858='Concert Info'!$C$5, F858='Concert Info'!$C$11), 6, IF(F858='Concert Info'!$C$12, 7)))))))</f>
        <v>3</v>
      </c>
      <c r="I858" s="2">
        <v>8310</v>
      </c>
      <c r="J858" s="2">
        <f>IF('Ticket Prices'!F858='Concert Info'!$C$2,'Concert Info'!$J$2,IF('Ticket Prices'!F858='Concert Info'!$C$3,'Concert Info'!$J$3,IF('Ticket Prices'!F858='Concert Info'!$C$4,'Concert Info'!$J$4,IF('Ticket Prices'!F858='Concert Info'!$C$5,'Concert Info'!$J$5,IF('Ticket Prices'!F858='Concert Info'!$C$6,'Concert Info'!$J$6,IF('Ticket Prices'!F858='Concert Info'!$C$7,'Concert Info'!$J$7,IF('Ticket Prices'!F858='Concert Info'!$C$8,'Concert Info'!$J$8,IF('Ticket Prices'!F858='Concert Info'!$C$9,'Concert Info'!$J$9,IF('Ticket Prices'!F858='Concert Info'!$C$10,'Concert Info'!$J$10,IF('Ticket Prices'!F858='Concert Info'!$C$11,'Concert Info'!$J$11,IF('Ticket Prices'!F858='Concert Info'!$C$12,'Concert Info'!$J$12,IF('Ticket Prices'!F858='Concert Info'!$C$13,'Concert Info'!$J$13,IF('Ticket Prices'!F858='Concert Info'!$C$14,'Concert Info'!$J$14,0)))))))))))))</f>
        <v>421</v>
      </c>
      <c r="K858" s="31">
        <v>149.5</v>
      </c>
    </row>
    <row r="859" spans="1:11" x14ac:dyDescent="0.25">
      <c r="A859" s="2">
        <v>857</v>
      </c>
      <c r="B859" s="19">
        <v>43897</v>
      </c>
      <c r="C859" s="15">
        <v>354</v>
      </c>
      <c r="D859" s="2" t="s">
        <v>55</v>
      </c>
      <c r="E859" s="2">
        <f t="shared" si="64"/>
        <v>8</v>
      </c>
      <c r="F859" s="2" t="s">
        <v>31</v>
      </c>
      <c r="G859" s="18">
        <f>'Concert Info'!$A$8-'Ticket Prices'!B859</f>
        <v>11</v>
      </c>
      <c r="H859" s="18">
        <f>IF(OR(F859='Concert Info'!$C$6, F859='Concert Info'!$C$13), 5, IF(OR(F859='Concert Info'!$C$2,F859='Concert Info'!$C$7), 1, IF(OR(F859='Concert Info'!$C$3, F859='Concert Info'!$C$10, F859='Concert Info'!$C$14), 2, IF(F859='Concert Info'!$C$8, 3, IF(OR(F859='Concert Info'!$C$4, F859='Concert Info'!$C$9), 4, IF(OR(F859='Concert Info'!$C$5, F859='Concert Info'!$C$11), 6, IF(F859='Concert Info'!$C$12, 7)))))))</f>
        <v>3</v>
      </c>
      <c r="I859" s="2">
        <v>8310</v>
      </c>
      <c r="J859" s="2">
        <f>IF('Ticket Prices'!F859='Concert Info'!$C$2,'Concert Info'!$J$2,IF('Ticket Prices'!F859='Concert Info'!$C$3,'Concert Info'!$J$3,IF('Ticket Prices'!F859='Concert Info'!$C$4,'Concert Info'!$J$4,IF('Ticket Prices'!F859='Concert Info'!$C$5,'Concert Info'!$J$5,IF('Ticket Prices'!F859='Concert Info'!$C$6,'Concert Info'!$J$6,IF('Ticket Prices'!F859='Concert Info'!$C$7,'Concert Info'!$J$7,IF('Ticket Prices'!F859='Concert Info'!$C$8,'Concert Info'!$J$8,IF('Ticket Prices'!F859='Concert Info'!$C$9,'Concert Info'!$J$9,IF('Ticket Prices'!F859='Concert Info'!$C$10,'Concert Info'!$J$10,IF('Ticket Prices'!F859='Concert Info'!$C$11,'Concert Info'!$J$11,IF('Ticket Prices'!F859='Concert Info'!$C$12,'Concert Info'!$J$12,IF('Ticket Prices'!F859='Concert Info'!$C$13,'Concert Info'!$J$13,IF('Ticket Prices'!F859='Concert Info'!$C$14,'Concert Info'!$J$14,0)))))))))))))</f>
        <v>421</v>
      </c>
      <c r="K859" s="31">
        <v>149.5</v>
      </c>
    </row>
    <row r="860" spans="1:11" x14ac:dyDescent="0.25">
      <c r="A860" s="2">
        <v>858</v>
      </c>
      <c r="B860" s="19">
        <v>43897</v>
      </c>
      <c r="C860" s="15">
        <v>322</v>
      </c>
      <c r="D860" s="2" t="s">
        <v>56</v>
      </c>
      <c r="E860" s="2">
        <f t="shared" si="64"/>
        <v>6</v>
      </c>
      <c r="F860" s="2" t="s">
        <v>31</v>
      </c>
      <c r="G860" s="18">
        <f>'Concert Info'!$A$8-'Ticket Prices'!B860</f>
        <v>11</v>
      </c>
      <c r="H860" s="18">
        <f>IF(OR(F860='Concert Info'!$C$6, F860='Concert Info'!$C$13), 5, IF(OR(F860='Concert Info'!$C$2,F860='Concert Info'!$C$7), 1, IF(OR(F860='Concert Info'!$C$3, F860='Concert Info'!$C$10, F860='Concert Info'!$C$14), 2, IF(F860='Concert Info'!$C$8, 3, IF(OR(F860='Concert Info'!$C$4, F860='Concert Info'!$C$9), 4, IF(OR(F860='Concert Info'!$C$5, F860='Concert Info'!$C$11), 6, IF(F860='Concert Info'!$C$12, 7)))))))</f>
        <v>3</v>
      </c>
      <c r="I860" s="2">
        <v>8310</v>
      </c>
      <c r="J860" s="2">
        <f>IF('Ticket Prices'!F860='Concert Info'!$C$2,'Concert Info'!$J$2,IF('Ticket Prices'!F860='Concert Info'!$C$3,'Concert Info'!$J$3,IF('Ticket Prices'!F860='Concert Info'!$C$4,'Concert Info'!$J$4,IF('Ticket Prices'!F860='Concert Info'!$C$5,'Concert Info'!$J$5,IF('Ticket Prices'!F860='Concert Info'!$C$6,'Concert Info'!$J$6,IF('Ticket Prices'!F860='Concert Info'!$C$7,'Concert Info'!$J$7,IF('Ticket Prices'!F860='Concert Info'!$C$8,'Concert Info'!$J$8,IF('Ticket Prices'!F860='Concert Info'!$C$9,'Concert Info'!$J$9,IF('Ticket Prices'!F860='Concert Info'!$C$10,'Concert Info'!$J$10,IF('Ticket Prices'!F860='Concert Info'!$C$11,'Concert Info'!$J$11,IF('Ticket Prices'!F860='Concert Info'!$C$12,'Concert Info'!$J$12,IF('Ticket Prices'!F860='Concert Info'!$C$13,'Concert Info'!$J$13,IF('Ticket Prices'!F860='Concert Info'!$C$14,'Concert Info'!$J$14,0)))))))))))))</f>
        <v>421</v>
      </c>
      <c r="K860" s="31">
        <v>149.5</v>
      </c>
    </row>
    <row r="861" spans="1:11" x14ac:dyDescent="0.25">
      <c r="A861" s="2">
        <v>859</v>
      </c>
      <c r="B861" s="19">
        <v>43897</v>
      </c>
      <c r="C861" s="15">
        <v>318</v>
      </c>
      <c r="D861" s="2" t="s">
        <v>68</v>
      </c>
      <c r="E861" s="2">
        <f t="shared" si="64"/>
        <v>7</v>
      </c>
      <c r="F861" s="2" t="s">
        <v>31</v>
      </c>
      <c r="G861" s="18">
        <f>'Concert Info'!$A$8-'Ticket Prices'!B861</f>
        <v>11</v>
      </c>
      <c r="H861" s="18">
        <f>IF(OR(F861='Concert Info'!$C$6, F861='Concert Info'!$C$13), 5, IF(OR(F861='Concert Info'!$C$2,F861='Concert Info'!$C$7), 1, IF(OR(F861='Concert Info'!$C$3, F861='Concert Info'!$C$10, F861='Concert Info'!$C$14), 2, IF(F861='Concert Info'!$C$8, 3, IF(OR(F861='Concert Info'!$C$4, F861='Concert Info'!$C$9), 4, IF(OR(F861='Concert Info'!$C$5, F861='Concert Info'!$C$11), 6, IF(F861='Concert Info'!$C$12, 7)))))))</f>
        <v>3</v>
      </c>
      <c r="I861" s="2">
        <v>8310</v>
      </c>
      <c r="J861" s="2">
        <f>IF('Ticket Prices'!F861='Concert Info'!$C$2,'Concert Info'!$J$2,IF('Ticket Prices'!F861='Concert Info'!$C$3,'Concert Info'!$J$3,IF('Ticket Prices'!F861='Concert Info'!$C$4,'Concert Info'!$J$4,IF('Ticket Prices'!F861='Concert Info'!$C$5,'Concert Info'!$J$5,IF('Ticket Prices'!F861='Concert Info'!$C$6,'Concert Info'!$J$6,IF('Ticket Prices'!F861='Concert Info'!$C$7,'Concert Info'!$J$7,IF('Ticket Prices'!F861='Concert Info'!$C$8,'Concert Info'!$J$8,IF('Ticket Prices'!F861='Concert Info'!$C$9,'Concert Info'!$J$9,IF('Ticket Prices'!F861='Concert Info'!$C$10,'Concert Info'!$J$10,IF('Ticket Prices'!F861='Concert Info'!$C$11,'Concert Info'!$J$11,IF('Ticket Prices'!F861='Concert Info'!$C$12,'Concert Info'!$J$12,IF('Ticket Prices'!F861='Concert Info'!$C$13,'Concert Info'!$J$13,IF('Ticket Prices'!F861='Concert Info'!$C$14,'Concert Info'!$J$14,0)))))))))))))</f>
        <v>421</v>
      </c>
      <c r="K861" s="31">
        <v>149.5</v>
      </c>
    </row>
    <row r="862" spans="1:11" x14ac:dyDescent="0.25">
      <c r="A862" s="2">
        <v>860</v>
      </c>
      <c r="B862" s="19">
        <v>43897</v>
      </c>
      <c r="C862" s="15">
        <v>312</v>
      </c>
      <c r="D862" s="2" t="s">
        <v>69</v>
      </c>
      <c r="E862" s="2">
        <f t="shared" si="64"/>
        <v>5</v>
      </c>
      <c r="F862" s="2" t="s">
        <v>31</v>
      </c>
      <c r="G862" s="18">
        <f>'Concert Info'!$A$8-'Ticket Prices'!B862</f>
        <v>11</v>
      </c>
      <c r="H862" s="18">
        <f>IF(OR(F862='Concert Info'!$C$6, F862='Concert Info'!$C$13), 5, IF(OR(F862='Concert Info'!$C$2,F862='Concert Info'!$C$7), 1, IF(OR(F862='Concert Info'!$C$3, F862='Concert Info'!$C$10, F862='Concert Info'!$C$14), 2, IF(F862='Concert Info'!$C$8, 3, IF(OR(F862='Concert Info'!$C$4, F862='Concert Info'!$C$9), 4, IF(OR(F862='Concert Info'!$C$5, F862='Concert Info'!$C$11), 6, IF(F862='Concert Info'!$C$12, 7)))))))</f>
        <v>3</v>
      </c>
      <c r="I862" s="2">
        <v>8310</v>
      </c>
      <c r="J862" s="2">
        <f>IF('Ticket Prices'!F862='Concert Info'!$C$2,'Concert Info'!$J$2,IF('Ticket Prices'!F862='Concert Info'!$C$3,'Concert Info'!$J$3,IF('Ticket Prices'!F862='Concert Info'!$C$4,'Concert Info'!$J$4,IF('Ticket Prices'!F862='Concert Info'!$C$5,'Concert Info'!$J$5,IF('Ticket Prices'!F862='Concert Info'!$C$6,'Concert Info'!$J$6,IF('Ticket Prices'!F862='Concert Info'!$C$7,'Concert Info'!$J$7,IF('Ticket Prices'!F862='Concert Info'!$C$8,'Concert Info'!$J$8,IF('Ticket Prices'!F862='Concert Info'!$C$9,'Concert Info'!$J$9,IF('Ticket Prices'!F862='Concert Info'!$C$10,'Concert Info'!$J$10,IF('Ticket Prices'!F862='Concert Info'!$C$11,'Concert Info'!$J$11,IF('Ticket Prices'!F862='Concert Info'!$C$12,'Concert Info'!$J$12,IF('Ticket Prices'!F862='Concert Info'!$C$13,'Concert Info'!$J$13,IF('Ticket Prices'!F862='Concert Info'!$C$14,'Concert Info'!$J$14,0)))))))))))))</f>
        <v>421</v>
      </c>
      <c r="K862" s="31">
        <v>149.5</v>
      </c>
    </row>
    <row r="863" spans="1:11" x14ac:dyDescent="0.25">
      <c r="A863" s="2">
        <v>861</v>
      </c>
      <c r="B863" s="19">
        <v>43897</v>
      </c>
      <c r="C863" s="15">
        <v>346</v>
      </c>
      <c r="D863" s="2" t="s">
        <v>57</v>
      </c>
      <c r="E863" s="2">
        <f t="shared" si="64"/>
        <v>4</v>
      </c>
      <c r="F863" s="2" t="s">
        <v>31</v>
      </c>
      <c r="G863" s="18">
        <f>'Concert Info'!$A$8-'Ticket Prices'!B863</f>
        <v>11</v>
      </c>
      <c r="H863" s="18">
        <f>IF(OR(F863='Concert Info'!$C$6, F863='Concert Info'!$C$13), 5, IF(OR(F863='Concert Info'!$C$2,F863='Concert Info'!$C$7), 1, IF(OR(F863='Concert Info'!$C$3, F863='Concert Info'!$C$10, F863='Concert Info'!$C$14), 2, IF(F863='Concert Info'!$C$8, 3, IF(OR(F863='Concert Info'!$C$4, F863='Concert Info'!$C$9), 4, IF(OR(F863='Concert Info'!$C$5, F863='Concert Info'!$C$11), 6, IF(F863='Concert Info'!$C$12, 7)))))))</f>
        <v>3</v>
      </c>
      <c r="I863" s="2">
        <v>8310</v>
      </c>
      <c r="J863" s="2">
        <f>IF('Ticket Prices'!F863='Concert Info'!$C$2,'Concert Info'!$J$2,IF('Ticket Prices'!F863='Concert Info'!$C$3,'Concert Info'!$J$3,IF('Ticket Prices'!F863='Concert Info'!$C$4,'Concert Info'!$J$4,IF('Ticket Prices'!F863='Concert Info'!$C$5,'Concert Info'!$J$5,IF('Ticket Prices'!F863='Concert Info'!$C$6,'Concert Info'!$J$6,IF('Ticket Prices'!F863='Concert Info'!$C$7,'Concert Info'!$J$7,IF('Ticket Prices'!F863='Concert Info'!$C$8,'Concert Info'!$J$8,IF('Ticket Prices'!F863='Concert Info'!$C$9,'Concert Info'!$J$9,IF('Ticket Prices'!F863='Concert Info'!$C$10,'Concert Info'!$J$10,IF('Ticket Prices'!F863='Concert Info'!$C$11,'Concert Info'!$J$11,IF('Ticket Prices'!F863='Concert Info'!$C$12,'Concert Info'!$J$12,IF('Ticket Prices'!F863='Concert Info'!$C$13,'Concert Info'!$J$13,IF('Ticket Prices'!F863='Concert Info'!$C$14,'Concert Info'!$J$14,0)))))))))))))</f>
        <v>421</v>
      </c>
      <c r="K863" s="31">
        <v>99.5</v>
      </c>
    </row>
    <row r="864" spans="1:11" x14ac:dyDescent="0.25">
      <c r="A864" s="2">
        <v>862</v>
      </c>
      <c r="B864" s="19">
        <v>43897</v>
      </c>
      <c r="C864" s="15">
        <v>329</v>
      </c>
      <c r="D864" s="2" t="s">
        <v>58</v>
      </c>
      <c r="E864" s="2">
        <f t="shared" si="64"/>
        <v>3</v>
      </c>
      <c r="F864" s="2" t="s">
        <v>31</v>
      </c>
      <c r="G864" s="18">
        <f>'Concert Info'!$A$8-'Ticket Prices'!B864</f>
        <v>11</v>
      </c>
      <c r="H864" s="18">
        <f>IF(OR(F864='Concert Info'!$C$6, F864='Concert Info'!$C$13), 5, IF(OR(F864='Concert Info'!$C$2,F864='Concert Info'!$C$7), 1, IF(OR(F864='Concert Info'!$C$3, F864='Concert Info'!$C$10, F864='Concert Info'!$C$14), 2, IF(F864='Concert Info'!$C$8, 3, IF(OR(F864='Concert Info'!$C$4, F864='Concert Info'!$C$9), 4, IF(OR(F864='Concert Info'!$C$5, F864='Concert Info'!$C$11), 6, IF(F864='Concert Info'!$C$12, 7)))))))</f>
        <v>3</v>
      </c>
      <c r="I864" s="2">
        <v>8310</v>
      </c>
      <c r="J864" s="2">
        <f>IF('Ticket Prices'!F864='Concert Info'!$C$2,'Concert Info'!$J$2,IF('Ticket Prices'!F864='Concert Info'!$C$3,'Concert Info'!$J$3,IF('Ticket Prices'!F864='Concert Info'!$C$4,'Concert Info'!$J$4,IF('Ticket Prices'!F864='Concert Info'!$C$5,'Concert Info'!$J$5,IF('Ticket Prices'!F864='Concert Info'!$C$6,'Concert Info'!$J$6,IF('Ticket Prices'!F864='Concert Info'!$C$7,'Concert Info'!$J$7,IF('Ticket Prices'!F864='Concert Info'!$C$8,'Concert Info'!$J$8,IF('Ticket Prices'!F864='Concert Info'!$C$9,'Concert Info'!$J$9,IF('Ticket Prices'!F864='Concert Info'!$C$10,'Concert Info'!$J$10,IF('Ticket Prices'!F864='Concert Info'!$C$11,'Concert Info'!$J$11,IF('Ticket Prices'!F864='Concert Info'!$C$12,'Concert Info'!$J$12,IF('Ticket Prices'!F864='Concert Info'!$C$13,'Concert Info'!$J$13,IF('Ticket Prices'!F864='Concert Info'!$C$14,'Concert Info'!$J$14,0)))))))))))))</f>
        <v>421</v>
      </c>
      <c r="K864" s="31">
        <v>99.5</v>
      </c>
    </row>
    <row r="865" spans="1:11" x14ac:dyDescent="0.25">
      <c r="A865" s="2">
        <v>863</v>
      </c>
      <c r="B865" s="19">
        <v>43897</v>
      </c>
      <c r="C865" s="15">
        <v>190</v>
      </c>
      <c r="D865" s="2" t="s">
        <v>60</v>
      </c>
      <c r="E865" s="2">
        <f t="shared" si="64"/>
        <v>2</v>
      </c>
      <c r="F865" s="2" t="s">
        <v>31</v>
      </c>
      <c r="G865" s="18">
        <f>'Concert Info'!$A$8-'Ticket Prices'!B865</f>
        <v>11</v>
      </c>
      <c r="H865" s="18">
        <f>IF(OR(F865='Concert Info'!$C$6, F865='Concert Info'!$C$13), 5, IF(OR(F865='Concert Info'!$C$2,F865='Concert Info'!$C$7), 1, IF(OR(F865='Concert Info'!$C$3, F865='Concert Info'!$C$10, F865='Concert Info'!$C$14), 2, IF(F865='Concert Info'!$C$8, 3, IF(OR(F865='Concert Info'!$C$4, F865='Concert Info'!$C$9), 4, IF(OR(F865='Concert Info'!$C$5, F865='Concert Info'!$C$11), 6, IF(F865='Concert Info'!$C$12, 7)))))))</f>
        <v>3</v>
      </c>
      <c r="I865" s="2">
        <v>8310</v>
      </c>
      <c r="J865" s="2">
        <f>IF('Ticket Prices'!F865='Concert Info'!$C$2,'Concert Info'!$J$2,IF('Ticket Prices'!F865='Concert Info'!$C$3,'Concert Info'!$J$3,IF('Ticket Prices'!F865='Concert Info'!$C$4,'Concert Info'!$J$4,IF('Ticket Prices'!F865='Concert Info'!$C$5,'Concert Info'!$J$5,IF('Ticket Prices'!F865='Concert Info'!$C$6,'Concert Info'!$J$6,IF('Ticket Prices'!F865='Concert Info'!$C$7,'Concert Info'!$J$7,IF('Ticket Prices'!F865='Concert Info'!$C$8,'Concert Info'!$J$8,IF('Ticket Prices'!F865='Concert Info'!$C$9,'Concert Info'!$J$9,IF('Ticket Prices'!F865='Concert Info'!$C$10,'Concert Info'!$J$10,IF('Ticket Prices'!F865='Concert Info'!$C$11,'Concert Info'!$J$11,IF('Ticket Prices'!F865='Concert Info'!$C$12,'Concert Info'!$J$12,IF('Ticket Prices'!F865='Concert Info'!$C$13,'Concert Info'!$J$13,IF('Ticket Prices'!F865='Concert Info'!$C$14,'Concert Info'!$J$14,0)))))))))))))</f>
        <v>421</v>
      </c>
      <c r="K865" s="31">
        <v>39.5</v>
      </c>
    </row>
    <row r="866" spans="1:11" x14ac:dyDescent="0.25">
      <c r="A866" s="2">
        <v>864</v>
      </c>
      <c r="B866" s="19">
        <v>43897</v>
      </c>
      <c r="C866" s="15">
        <v>157</v>
      </c>
      <c r="D866" s="2" t="s">
        <v>59</v>
      </c>
      <c r="E866" s="2">
        <f t="shared" si="64"/>
        <v>1</v>
      </c>
      <c r="F866" s="2" t="s">
        <v>31</v>
      </c>
      <c r="G866" s="18">
        <f>'Concert Info'!$A$8-'Ticket Prices'!B866</f>
        <v>11</v>
      </c>
      <c r="H866" s="18">
        <f>IF(OR(F866='Concert Info'!$C$6, F866='Concert Info'!$C$13), 5, IF(OR(F866='Concert Info'!$C$2,F866='Concert Info'!$C$7), 1, IF(OR(F866='Concert Info'!$C$3, F866='Concert Info'!$C$10, F866='Concert Info'!$C$14), 2, IF(F866='Concert Info'!$C$8, 3, IF(OR(F866='Concert Info'!$C$4, F866='Concert Info'!$C$9), 4, IF(OR(F866='Concert Info'!$C$5, F866='Concert Info'!$C$11), 6, IF(F866='Concert Info'!$C$12, 7)))))))</f>
        <v>3</v>
      </c>
      <c r="I866" s="2">
        <v>8310</v>
      </c>
      <c r="J866" s="2">
        <f>IF('Ticket Prices'!F866='Concert Info'!$C$2,'Concert Info'!$J$2,IF('Ticket Prices'!F866='Concert Info'!$C$3,'Concert Info'!$J$3,IF('Ticket Prices'!F866='Concert Info'!$C$4,'Concert Info'!$J$4,IF('Ticket Prices'!F866='Concert Info'!$C$5,'Concert Info'!$J$5,IF('Ticket Prices'!F866='Concert Info'!$C$6,'Concert Info'!$J$6,IF('Ticket Prices'!F866='Concert Info'!$C$7,'Concert Info'!$J$7,IF('Ticket Prices'!F866='Concert Info'!$C$8,'Concert Info'!$J$8,IF('Ticket Prices'!F866='Concert Info'!$C$9,'Concert Info'!$J$9,IF('Ticket Prices'!F866='Concert Info'!$C$10,'Concert Info'!$J$10,IF('Ticket Prices'!F866='Concert Info'!$C$11,'Concert Info'!$J$11,IF('Ticket Prices'!F866='Concert Info'!$C$12,'Concert Info'!$J$12,IF('Ticket Prices'!F866='Concert Info'!$C$13,'Concert Info'!$J$13,IF('Ticket Prices'!F866='Concert Info'!$C$14,'Concert Info'!$J$14,0)))))))))))))</f>
        <v>421</v>
      </c>
      <c r="K866" s="31">
        <v>39.5</v>
      </c>
    </row>
    <row r="867" spans="1:11" x14ac:dyDescent="0.25">
      <c r="A867" s="2">
        <v>865</v>
      </c>
      <c r="B867" s="19">
        <v>43897</v>
      </c>
      <c r="C867" s="15">
        <v>292</v>
      </c>
      <c r="D867" s="2" t="s">
        <v>52</v>
      </c>
      <c r="E867" s="2">
        <f t="shared" si="64"/>
        <v>10</v>
      </c>
      <c r="F867" s="2" t="s">
        <v>35</v>
      </c>
      <c r="G867" s="18">
        <f>'Concert Info'!$A$9-'Ticket Prices'!B867</f>
        <v>12</v>
      </c>
      <c r="H867" s="18">
        <f>IF(OR(F867='Concert Info'!$C$6, F867='Concert Info'!$C$13), 5, IF(OR(F867='Concert Info'!$C$2,F867='Concert Info'!$C$7), 1, IF(OR(F867='Concert Info'!$C$3, F867='Concert Info'!$C$10, F867='Concert Info'!$C$14), 2, IF(F867='Concert Info'!$C$8, 3, IF(OR(F867='Concert Info'!$C$4, F867='Concert Info'!$C$9), 4, IF(OR(F867='Concert Info'!$C$5, F867='Concert Info'!$C$11), 6, IF(F867='Concert Info'!$C$12, 7)))))))</f>
        <v>4</v>
      </c>
      <c r="I867" s="2">
        <v>8168</v>
      </c>
      <c r="J867" s="2">
        <f>IF('Ticket Prices'!F867='Concert Info'!$C$2,'Concert Info'!$J$2,IF('Ticket Prices'!F867='Concert Info'!$C$3,'Concert Info'!$J$3,IF('Ticket Prices'!F867='Concert Info'!$C$4,'Concert Info'!$J$4,IF('Ticket Prices'!F867='Concert Info'!$C$5,'Concert Info'!$J$5,IF('Ticket Prices'!F867='Concert Info'!$C$6,'Concert Info'!$J$6,IF('Ticket Prices'!F867='Concert Info'!$C$7,'Concert Info'!$J$7,IF('Ticket Prices'!F867='Concert Info'!$C$8,'Concert Info'!$J$8,IF('Ticket Prices'!F867='Concert Info'!$C$9,'Concert Info'!$J$9,IF('Ticket Prices'!F867='Concert Info'!$C$10,'Concert Info'!$J$10,IF('Ticket Prices'!F867='Concert Info'!$C$11,'Concert Info'!$J$11,IF('Ticket Prices'!F867='Concert Info'!$C$12,'Concert Info'!$J$12,IF('Ticket Prices'!F867='Concert Info'!$C$13,'Concert Info'!$J$13,IF('Ticket Prices'!F867='Concert Info'!$C$14,'Concert Info'!$J$14,0)))))))))))))</f>
        <v>1205</v>
      </c>
      <c r="K867" s="31">
        <v>149.5</v>
      </c>
    </row>
    <row r="868" spans="1:11" x14ac:dyDescent="0.25">
      <c r="A868" s="2">
        <v>866</v>
      </c>
      <c r="B868" s="19">
        <v>43897</v>
      </c>
      <c r="C868" s="15">
        <v>336</v>
      </c>
      <c r="D868" s="2" t="s">
        <v>55</v>
      </c>
      <c r="E868" s="2">
        <f t="shared" si="64"/>
        <v>8</v>
      </c>
      <c r="F868" s="2" t="s">
        <v>35</v>
      </c>
      <c r="G868" s="18">
        <f>'Concert Info'!$A$9-'Ticket Prices'!B868</f>
        <v>12</v>
      </c>
      <c r="H868" s="18">
        <f>IF(OR(F868='Concert Info'!$C$6, F868='Concert Info'!$C$13), 5, IF(OR(F868='Concert Info'!$C$2,F868='Concert Info'!$C$7), 1, IF(OR(F868='Concert Info'!$C$3, F868='Concert Info'!$C$10, F868='Concert Info'!$C$14), 2, IF(F868='Concert Info'!$C$8, 3, IF(OR(F868='Concert Info'!$C$4, F868='Concert Info'!$C$9), 4, IF(OR(F868='Concert Info'!$C$5, F868='Concert Info'!$C$11), 6, IF(F868='Concert Info'!$C$12, 7)))))))</f>
        <v>4</v>
      </c>
      <c r="I868" s="2">
        <v>8168</v>
      </c>
      <c r="J868" s="2">
        <f>IF('Ticket Prices'!F868='Concert Info'!$C$2,'Concert Info'!$J$2,IF('Ticket Prices'!F868='Concert Info'!$C$3,'Concert Info'!$J$3,IF('Ticket Prices'!F868='Concert Info'!$C$4,'Concert Info'!$J$4,IF('Ticket Prices'!F868='Concert Info'!$C$5,'Concert Info'!$J$5,IF('Ticket Prices'!F868='Concert Info'!$C$6,'Concert Info'!$J$6,IF('Ticket Prices'!F868='Concert Info'!$C$7,'Concert Info'!$J$7,IF('Ticket Prices'!F868='Concert Info'!$C$8,'Concert Info'!$J$8,IF('Ticket Prices'!F868='Concert Info'!$C$9,'Concert Info'!$J$9,IF('Ticket Prices'!F868='Concert Info'!$C$10,'Concert Info'!$J$10,IF('Ticket Prices'!F868='Concert Info'!$C$11,'Concert Info'!$J$11,IF('Ticket Prices'!F868='Concert Info'!$C$12,'Concert Info'!$J$12,IF('Ticket Prices'!F868='Concert Info'!$C$13,'Concert Info'!$J$13,IF('Ticket Prices'!F868='Concert Info'!$C$14,'Concert Info'!$J$14,0)))))))))))))</f>
        <v>1205</v>
      </c>
      <c r="K868" s="31">
        <v>145.5</v>
      </c>
    </row>
    <row r="869" spans="1:11" x14ac:dyDescent="0.25">
      <c r="A869" s="2">
        <v>867</v>
      </c>
      <c r="B869" s="19">
        <v>43897</v>
      </c>
      <c r="C869" s="15">
        <v>323</v>
      </c>
      <c r="D869" s="2" t="s">
        <v>56</v>
      </c>
      <c r="E869" s="2">
        <f t="shared" si="64"/>
        <v>6</v>
      </c>
      <c r="F869" s="2" t="s">
        <v>35</v>
      </c>
      <c r="G869" s="18">
        <f>'Concert Info'!$A$9-'Ticket Prices'!B869</f>
        <v>12</v>
      </c>
      <c r="H869" s="18">
        <f>IF(OR(F869='Concert Info'!$C$6, F869='Concert Info'!$C$13), 5, IF(OR(F869='Concert Info'!$C$2,F869='Concert Info'!$C$7), 1, IF(OR(F869='Concert Info'!$C$3, F869='Concert Info'!$C$10, F869='Concert Info'!$C$14), 2, IF(F869='Concert Info'!$C$8, 3, IF(OR(F869='Concert Info'!$C$4, F869='Concert Info'!$C$9), 4, IF(OR(F869='Concert Info'!$C$5, F869='Concert Info'!$C$11), 6, IF(F869='Concert Info'!$C$12, 7)))))))</f>
        <v>4</v>
      </c>
      <c r="I869" s="2">
        <v>8168</v>
      </c>
      <c r="J869" s="2">
        <f>IF('Ticket Prices'!F869='Concert Info'!$C$2,'Concert Info'!$J$2,IF('Ticket Prices'!F869='Concert Info'!$C$3,'Concert Info'!$J$3,IF('Ticket Prices'!F869='Concert Info'!$C$4,'Concert Info'!$J$4,IF('Ticket Prices'!F869='Concert Info'!$C$5,'Concert Info'!$J$5,IF('Ticket Prices'!F869='Concert Info'!$C$6,'Concert Info'!$J$6,IF('Ticket Prices'!F869='Concert Info'!$C$7,'Concert Info'!$J$7,IF('Ticket Prices'!F869='Concert Info'!$C$8,'Concert Info'!$J$8,IF('Ticket Prices'!F869='Concert Info'!$C$9,'Concert Info'!$J$9,IF('Ticket Prices'!F869='Concert Info'!$C$10,'Concert Info'!$J$10,IF('Ticket Prices'!F869='Concert Info'!$C$11,'Concert Info'!$J$11,IF('Ticket Prices'!F869='Concert Info'!$C$12,'Concert Info'!$J$12,IF('Ticket Prices'!F869='Concert Info'!$C$13,'Concert Info'!$J$13,IF('Ticket Prices'!F869='Concert Info'!$C$14,'Concert Info'!$J$14,0)))))))))))))</f>
        <v>1205</v>
      </c>
      <c r="K869" s="31">
        <v>99.5</v>
      </c>
    </row>
    <row r="870" spans="1:11" x14ac:dyDescent="0.25">
      <c r="A870" s="2">
        <v>868</v>
      </c>
      <c r="B870" s="19">
        <v>43897</v>
      </c>
      <c r="C870" s="15">
        <v>437</v>
      </c>
      <c r="D870" s="2" t="s">
        <v>68</v>
      </c>
      <c r="E870" s="2">
        <f t="shared" si="64"/>
        <v>7</v>
      </c>
      <c r="F870" s="2" t="s">
        <v>35</v>
      </c>
      <c r="G870" s="18">
        <f>'Concert Info'!$A$9-'Ticket Prices'!B870</f>
        <v>12</v>
      </c>
      <c r="H870" s="18">
        <f>IF(OR(F870='Concert Info'!$C$6, F870='Concert Info'!$C$13), 5, IF(OR(F870='Concert Info'!$C$2,F870='Concert Info'!$C$7), 1, IF(OR(F870='Concert Info'!$C$3, F870='Concert Info'!$C$10, F870='Concert Info'!$C$14), 2, IF(F870='Concert Info'!$C$8, 3, IF(OR(F870='Concert Info'!$C$4, F870='Concert Info'!$C$9), 4, IF(OR(F870='Concert Info'!$C$5, F870='Concert Info'!$C$11), 6, IF(F870='Concert Info'!$C$12, 7)))))))</f>
        <v>4</v>
      </c>
      <c r="I870" s="2">
        <v>8168</v>
      </c>
      <c r="J870" s="2">
        <f>IF('Ticket Prices'!F870='Concert Info'!$C$2,'Concert Info'!$J$2,IF('Ticket Prices'!F870='Concert Info'!$C$3,'Concert Info'!$J$3,IF('Ticket Prices'!F870='Concert Info'!$C$4,'Concert Info'!$J$4,IF('Ticket Prices'!F870='Concert Info'!$C$5,'Concert Info'!$J$5,IF('Ticket Prices'!F870='Concert Info'!$C$6,'Concert Info'!$J$6,IF('Ticket Prices'!F870='Concert Info'!$C$7,'Concert Info'!$J$7,IF('Ticket Prices'!F870='Concert Info'!$C$8,'Concert Info'!$J$8,IF('Ticket Prices'!F870='Concert Info'!$C$9,'Concert Info'!$J$9,IF('Ticket Prices'!F870='Concert Info'!$C$10,'Concert Info'!$J$10,IF('Ticket Prices'!F870='Concert Info'!$C$11,'Concert Info'!$J$11,IF('Ticket Prices'!F870='Concert Info'!$C$12,'Concert Info'!$J$12,IF('Ticket Prices'!F870='Concert Info'!$C$13,'Concert Info'!$J$13,IF('Ticket Prices'!F870='Concert Info'!$C$14,'Concert Info'!$J$14,0)))))))))))))</f>
        <v>1205</v>
      </c>
      <c r="K870" s="31">
        <v>149.5</v>
      </c>
    </row>
    <row r="871" spans="1:11" x14ac:dyDescent="0.25">
      <c r="A871" s="2">
        <v>869</v>
      </c>
      <c r="B871" s="19">
        <v>43897</v>
      </c>
      <c r="C871" s="15">
        <v>286</v>
      </c>
      <c r="D871" s="2" t="s">
        <v>57</v>
      </c>
      <c r="E871" s="2">
        <f t="shared" si="64"/>
        <v>4</v>
      </c>
      <c r="F871" s="2" t="s">
        <v>35</v>
      </c>
      <c r="G871" s="18">
        <f>'Concert Info'!$A$9-'Ticket Prices'!B871</f>
        <v>12</v>
      </c>
      <c r="H871" s="18">
        <f>IF(OR(F871='Concert Info'!$C$6, F871='Concert Info'!$C$13), 5, IF(OR(F871='Concert Info'!$C$2,F871='Concert Info'!$C$7), 1, IF(OR(F871='Concert Info'!$C$3, F871='Concert Info'!$C$10, F871='Concert Info'!$C$14), 2, IF(F871='Concert Info'!$C$8, 3, IF(OR(F871='Concert Info'!$C$4, F871='Concert Info'!$C$9), 4, IF(OR(F871='Concert Info'!$C$5, F871='Concert Info'!$C$11), 6, IF(F871='Concert Info'!$C$12, 7)))))))</f>
        <v>4</v>
      </c>
      <c r="I871" s="2">
        <v>8168</v>
      </c>
      <c r="J871" s="2">
        <f>IF('Ticket Prices'!F871='Concert Info'!$C$2,'Concert Info'!$J$2,IF('Ticket Prices'!F871='Concert Info'!$C$3,'Concert Info'!$J$3,IF('Ticket Prices'!F871='Concert Info'!$C$4,'Concert Info'!$J$4,IF('Ticket Prices'!F871='Concert Info'!$C$5,'Concert Info'!$J$5,IF('Ticket Prices'!F871='Concert Info'!$C$6,'Concert Info'!$J$6,IF('Ticket Prices'!F871='Concert Info'!$C$7,'Concert Info'!$J$7,IF('Ticket Prices'!F871='Concert Info'!$C$8,'Concert Info'!$J$8,IF('Ticket Prices'!F871='Concert Info'!$C$9,'Concert Info'!$J$9,IF('Ticket Prices'!F871='Concert Info'!$C$10,'Concert Info'!$J$10,IF('Ticket Prices'!F871='Concert Info'!$C$11,'Concert Info'!$J$11,IF('Ticket Prices'!F871='Concert Info'!$C$12,'Concert Info'!$J$12,IF('Ticket Prices'!F871='Concert Info'!$C$13,'Concert Info'!$J$13,IF('Ticket Prices'!F871='Concert Info'!$C$14,'Concert Info'!$J$14,0)))))))))))))</f>
        <v>1205</v>
      </c>
      <c r="K871" s="31">
        <v>59.5</v>
      </c>
    </row>
    <row r="872" spans="1:11" x14ac:dyDescent="0.25">
      <c r="A872" s="2">
        <v>870</v>
      </c>
      <c r="B872" s="19">
        <v>43897</v>
      </c>
      <c r="C872" s="15">
        <v>258</v>
      </c>
      <c r="D872" s="2" t="s">
        <v>58</v>
      </c>
      <c r="E872" s="2">
        <f t="shared" si="64"/>
        <v>3</v>
      </c>
      <c r="F872" s="2" t="s">
        <v>35</v>
      </c>
      <c r="G872" s="18">
        <f>'Concert Info'!$A$9-'Ticket Prices'!B872</f>
        <v>12</v>
      </c>
      <c r="H872" s="18">
        <f>IF(OR(F872='Concert Info'!$C$6, F872='Concert Info'!$C$13), 5, IF(OR(F872='Concert Info'!$C$2,F872='Concert Info'!$C$7), 1, IF(OR(F872='Concert Info'!$C$3, F872='Concert Info'!$C$10, F872='Concert Info'!$C$14), 2, IF(F872='Concert Info'!$C$8, 3, IF(OR(F872='Concert Info'!$C$4, F872='Concert Info'!$C$9), 4, IF(OR(F872='Concert Info'!$C$5, F872='Concert Info'!$C$11), 6, IF(F872='Concert Info'!$C$12, 7)))))))</f>
        <v>4</v>
      </c>
      <c r="I872" s="2">
        <v>8168</v>
      </c>
      <c r="J872" s="2">
        <f>IF('Ticket Prices'!F872='Concert Info'!$C$2,'Concert Info'!$J$2,IF('Ticket Prices'!F872='Concert Info'!$C$3,'Concert Info'!$J$3,IF('Ticket Prices'!F872='Concert Info'!$C$4,'Concert Info'!$J$4,IF('Ticket Prices'!F872='Concert Info'!$C$5,'Concert Info'!$J$5,IF('Ticket Prices'!F872='Concert Info'!$C$6,'Concert Info'!$J$6,IF('Ticket Prices'!F872='Concert Info'!$C$7,'Concert Info'!$J$7,IF('Ticket Prices'!F872='Concert Info'!$C$8,'Concert Info'!$J$8,IF('Ticket Prices'!F872='Concert Info'!$C$9,'Concert Info'!$J$9,IF('Ticket Prices'!F872='Concert Info'!$C$10,'Concert Info'!$J$10,IF('Ticket Prices'!F872='Concert Info'!$C$11,'Concert Info'!$J$11,IF('Ticket Prices'!F872='Concert Info'!$C$12,'Concert Info'!$J$12,IF('Ticket Prices'!F872='Concert Info'!$C$13,'Concert Info'!$J$13,IF('Ticket Prices'!F872='Concert Info'!$C$14,'Concert Info'!$J$14,0)))))))))))))</f>
        <v>1205</v>
      </c>
      <c r="K872" s="31">
        <v>39.5</v>
      </c>
    </row>
    <row r="873" spans="1:11" x14ac:dyDescent="0.25">
      <c r="A873" s="2">
        <v>871</v>
      </c>
      <c r="B873" s="19">
        <v>43897</v>
      </c>
      <c r="C873" s="15">
        <v>297</v>
      </c>
      <c r="D873" s="2" t="s">
        <v>52</v>
      </c>
      <c r="E873" s="2">
        <f t="shared" si="64"/>
        <v>10</v>
      </c>
      <c r="F873" s="2" t="s">
        <v>38</v>
      </c>
      <c r="G873" s="18">
        <f>'Concert Info'!$A$10-'Ticket Prices'!B873</f>
        <v>17</v>
      </c>
      <c r="H873" s="18">
        <f>IF(OR(F873='Concert Info'!$C$6, F873='Concert Info'!$C$13), 5, IF(OR(F873='Concert Info'!$C$2,F873='Concert Info'!$C$7), 1, IF(OR(F873='Concert Info'!$C$3, F873='Concert Info'!$C$10, F873='Concert Info'!$C$14), 2, IF(F873='Concert Info'!$C$8, 3, IF(OR(F873='Concert Info'!$C$4, F873='Concert Info'!$C$9), 4, IF(OR(F873='Concert Info'!$C$5, F873='Concert Info'!$C$11), 6, IF(F873='Concert Info'!$C$12, 7)))))))</f>
        <v>2</v>
      </c>
      <c r="I873" s="2">
        <v>8231</v>
      </c>
      <c r="J873" s="2">
        <f>IF('Ticket Prices'!F873='Concert Info'!$C$2,'Concert Info'!$J$2,IF('Ticket Prices'!F873='Concert Info'!$C$3,'Concert Info'!$J$3,IF('Ticket Prices'!F873='Concert Info'!$C$4,'Concert Info'!$J$4,IF('Ticket Prices'!F873='Concert Info'!$C$5,'Concert Info'!$J$5,IF('Ticket Prices'!F873='Concert Info'!$C$6,'Concert Info'!$J$6,IF('Ticket Prices'!F873='Concert Info'!$C$7,'Concert Info'!$J$7,IF('Ticket Prices'!F873='Concert Info'!$C$8,'Concert Info'!$J$8,IF('Ticket Prices'!F873='Concert Info'!$C$9,'Concert Info'!$J$9,IF('Ticket Prices'!F873='Concert Info'!$C$10,'Concert Info'!$J$10,IF('Ticket Prices'!F873='Concert Info'!$C$11,'Concert Info'!$J$11,IF('Ticket Prices'!F873='Concert Info'!$C$12,'Concert Info'!$J$12,IF('Ticket Prices'!F873='Concert Info'!$C$13,'Concert Info'!$J$13,IF('Ticket Prices'!F873='Concert Info'!$C$14,'Concert Info'!$J$14,0)))))))))))))</f>
        <v>585</v>
      </c>
      <c r="K873" s="31">
        <f t="shared" ref="K873:K879" si="67">IF(OR(D873="Pit", D873="Floor", D873="100A", D873="100B"), 149.5, IF(OR(D873="200A", D873="200B"), 99.5, 39.5))</f>
        <v>149.5</v>
      </c>
    </row>
    <row r="874" spans="1:11" x14ac:dyDescent="0.25">
      <c r="A874" s="2">
        <v>872</v>
      </c>
      <c r="B874" s="19">
        <v>43897</v>
      </c>
      <c r="C874" s="15">
        <v>444</v>
      </c>
      <c r="D874" s="2" t="s">
        <v>55</v>
      </c>
      <c r="E874" s="2">
        <f t="shared" si="64"/>
        <v>8</v>
      </c>
      <c r="F874" s="2" t="s">
        <v>38</v>
      </c>
      <c r="G874" s="18">
        <f>'Concert Info'!$A$10-'Ticket Prices'!B874</f>
        <v>17</v>
      </c>
      <c r="H874" s="18">
        <f>IF(OR(F874='Concert Info'!$C$6, F874='Concert Info'!$C$13), 5, IF(OR(F874='Concert Info'!$C$2,F874='Concert Info'!$C$7), 1, IF(OR(F874='Concert Info'!$C$3, F874='Concert Info'!$C$10, F874='Concert Info'!$C$14), 2, IF(F874='Concert Info'!$C$8, 3, IF(OR(F874='Concert Info'!$C$4, F874='Concert Info'!$C$9), 4, IF(OR(F874='Concert Info'!$C$5, F874='Concert Info'!$C$11), 6, IF(F874='Concert Info'!$C$12, 7)))))))</f>
        <v>2</v>
      </c>
      <c r="I874" s="2">
        <v>8231</v>
      </c>
      <c r="J874" s="2">
        <f>IF('Ticket Prices'!F874='Concert Info'!$C$2,'Concert Info'!$J$2,IF('Ticket Prices'!F874='Concert Info'!$C$3,'Concert Info'!$J$3,IF('Ticket Prices'!F874='Concert Info'!$C$4,'Concert Info'!$J$4,IF('Ticket Prices'!F874='Concert Info'!$C$5,'Concert Info'!$J$5,IF('Ticket Prices'!F874='Concert Info'!$C$6,'Concert Info'!$J$6,IF('Ticket Prices'!F874='Concert Info'!$C$7,'Concert Info'!$J$7,IF('Ticket Prices'!F874='Concert Info'!$C$8,'Concert Info'!$J$8,IF('Ticket Prices'!F874='Concert Info'!$C$9,'Concert Info'!$J$9,IF('Ticket Prices'!F874='Concert Info'!$C$10,'Concert Info'!$J$10,IF('Ticket Prices'!F874='Concert Info'!$C$11,'Concert Info'!$J$11,IF('Ticket Prices'!F874='Concert Info'!$C$12,'Concert Info'!$J$12,IF('Ticket Prices'!F874='Concert Info'!$C$13,'Concert Info'!$J$13,IF('Ticket Prices'!F874='Concert Info'!$C$14,'Concert Info'!$J$14,0)))))))))))))</f>
        <v>585</v>
      </c>
      <c r="K874" s="31">
        <f t="shared" si="67"/>
        <v>149.5</v>
      </c>
    </row>
    <row r="875" spans="1:11" x14ac:dyDescent="0.25">
      <c r="A875" s="2">
        <v>873</v>
      </c>
      <c r="B875" s="19">
        <v>43897</v>
      </c>
      <c r="C875" s="15">
        <v>367</v>
      </c>
      <c r="D875" s="2" t="s">
        <v>56</v>
      </c>
      <c r="E875" s="2">
        <f t="shared" si="64"/>
        <v>6</v>
      </c>
      <c r="F875" s="2" t="s">
        <v>38</v>
      </c>
      <c r="G875" s="18">
        <f>'Concert Info'!$A$10-'Ticket Prices'!B875</f>
        <v>17</v>
      </c>
      <c r="H875" s="18">
        <f>IF(OR(F875='Concert Info'!$C$6, F875='Concert Info'!$C$13), 5, IF(OR(F875='Concert Info'!$C$2,F875='Concert Info'!$C$7), 1, IF(OR(F875='Concert Info'!$C$3, F875='Concert Info'!$C$10, F875='Concert Info'!$C$14), 2, IF(F875='Concert Info'!$C$8, 3, IF(OR(F875='Concert Info'!$C$4, F875='Concert Info'!$C$9), 4, IF(OR(F875='Concert Info'!$C$5, F875='Concert Info'!$C$11), 6, IF(F875='Concert Info'!$C$12, 7)))))))</f>
        <v>2</v>
      </c>
      <c r="I875" s="2">
        <v>8231</v>
      </c>
      <c r="J875" s="2">
        <f>IF('Ticket Prices'!F875='Concert Info'!$C$2,'Concert Info'!$J$2,IF('Ticket Prices'!F875='Concert Info'!$C$3,'Concert Info'!$J$3,IF('Ticket Prices'!F875='Concert Info'!$C$4,'Concert Info'!$J$4,IF('Ticket Prices'!F875='Concert Info'!$C$5,'Concert Info'!$J$5,IF('Ticket Prices'!F875='Concert Info'!$C$6,'Concert Info'!$J$6,IF('Ticket Prices'!F875='Concert Info'!$C$7,'Concert Info'!$J$7,IF('Ticket Prices'!F875='Concert Info'!$C$8,'Concert Info'!$J$8,IF('Ticket Prices'!F875='Concert Info'!$C$9,'Concert Info'!$J$9,IF('Ticket Prices'!F875='Concert Info'!$C$10,'Concert Info'!$J$10,IF('Ticket Prices'!F875='Concert Info'!$C$11,'Concert Info'!$J$11,IF('Ticket Prices'!F875='Concert Info'!$C$12,'Concert Info'!$J$12,IF('Ticket Prices'!F875='Concert Info'!$C$13,'Concert Info'!$J$13,IF('Ticket Prices'!F875='Concert Info'!$C$14,'Concert Info'!$J$14,0)))))))))))))</f>
        <v>585</v>
      </c>
      <c r="K875" s="31">
        <f t="shared" si="67"/>
        <v>149.5</v>
      </c>
    </row>
    <row r="876" spans="1:11" x14ac:dyDescent="0.25">
      <c r="A876" s="2">
        <v>874</v>
      </c>
      <c r="B876" s="19">
        <v>43897</v>
      </c>
      <c r="C876" s="15">
        <v>414</v>
      </c>
      <c r="D876" s="2" t="s">
        <v>57</v>
      </c>
      <c r="E876" s="2">
        <f t="shared" si="64"/>
        <v>4</v>
      </c>
      <c r="F876" s="2" t="s">
        <v>38</v>
      </c>
      <c r="G876" s="18">
        <f>'Concert Info'!$A$10-'Ticket Prices'!B876</f>
        <v>17</v>
      </c>
      <c r="H876" s="18">
        <f>IF(OR(F876='Concert Info'!$C$6, F876='Concert Info'!$C$13), 5, IF(OR(F876='Concert Info'!$C$2,F876='Concert Info'!$C$7), 1, IF(OR(F876='Concert Info'!$C$3, F876='Concert Info'!$C$10, F876='Concert Info'!$C$14), 2, IF(F876='Concert Info'!$C$8, 3, IF(OR(F876='Concert Info'!$C$4, F876='Concert Info'!$C$9), 4, IF(OR(F876='Concert Info'!$C$5, F876='Concert Info'!$C$11), 6, IF(F876='Concert Info'!$C$12, 7)))))))</f>
        <v>2</v>
      </c>
      <c r="I876" s="2">
        <v>8231</v>
      </c>
      <c r="J876" s="2">
        <f>IF('Ticket Prices'!F876='Concert Info'!$C$2,'Concert Info'!$J$2,IF('Ticket Prices'!F876='Concert Info'!$C$3,'Concert Info'!$J$3,IF('Ticket Prices'!F876='Concert Info'!$C$4,'Concert Info'!$J$4,IF('Ticket Prices'!F876='Concert Info'!$C$5,'Concert Info'!$J$5,IF('Ticket Prices'!F876='Concert Info'!$C$6,'Concert Info'!$J$6,IF('Ticket Prices'!F876='Concert Info'!$C$7,'Concert Info'!$J$7,IF('Ticket Prices'!F876='Concert Info'!$C$8,'Concert Info'!$J$8,IF('Ticket Prices'!F876='Concert Info'!$C$9,'Concert Info'!$J$9,IF('Ticket Prices'!F876='Concert Info'!$C$10,'Concert Info'!$J$10,IF('Ticket Prices'!F876='Concert Info'!$C$11,'Concert Info'!$J$11,IF('Ticket Prices'!F876='Concert Info'!$C$12,'Concert Info'!$J$12,IF('Ticket Prices'!F876='Concert Info'!$C$13,'Concert Info'!$J$13,IF('Ticket Prices'!F876='Concert Info'!$C$14,'Concert Info'!$J$14,0)))))))))))))</f>
        <v>585</v>
      </c>
      <c r="K876" s="31">
        <f t="shared" si="67"/>
        <v>99.5</v>
      </c>
    </row>
    <row r="877" spans="1:11" x14ac:dyDescent="0.25">
      <c r="A877" s="2">
        <v>875</v>
      </c>
      <c r="B877" s="19">
        <v>43897</v>
      </c>
      <c r="C877" s="15">
        <v>440</v>
      </c>
      <c r="D877" s="2" t="s">
        <v>58</v>
      </c>
      <c r="E877" s="2">
        <f t="shared" si="64"/>
        <v>3</v>
      </c>
      <c r="F877" s="2" t="s">
        <v>38</v>
      </c>
      <c r="G877" s="18">
        <f>'Concert Info'!$A$10-'Ticket Prices'!B877</f>
        <v>17</v>
      </c>
      <c r="H877" s="18">
        <f>IF(OR(F877='Concert Info'!$C$6, F877='Concert Info'!$C$13), 5, IF(OR(F877='Concert Info'!$C$2,F877='Concert Info'!$C$7), 1, IF(OR(F877='Concert Info'!$C$3, F877='Concert Info'!$C$10, F877='Concert Info'!$C$14), 2, IF(F877='Concert Info'!$C$8, 3, IF(OR(F877='Concert Info'!$C$4, F877='Concert Info'!$C$9), 4, IF(OR(F877='Concert Info'!$C$5, F877='Concert Info'!$C$11), 6, IF(F877='Concert Info'!$C$12, 7)))))))</f>
        <v>2</v>
      </c>
      <c r="I877" s="2">
        <v>8231</v>
      </c>
      <c r="J877" s="2">
        <f>IF('Ticket Prices'!F877='Concert Info'!$C$2,'Concert Info'!$J$2,IF('Ticket Prices'!F877='Concert Info'!$C$3,'Concert Info'!$J$3,IF('Ticket Prices'!F877='Concert Info'!$C$4,'Concert Info'!$J$4,IF('Ticket Prices'!F877='Concert Info'!$C$5,'Concert Info'!$J$5,IF('Ticket Prices'!F877='Concert Info'!$C$6,'Concert Info'!$J$6,IF('Ticket Prices'!F877='Concert Info'!$C$7,'Concert Info'!$J$7,IF('Ticket Prices'!F877='Concert Info'!$C$8,'Concert Info'!$J$8,IF('Ticket Prices'!F877='Concert Info'!$C$9,'Concert Info'!$J$9,IF('Ticket Prices'!F877='Concert Info'!$C$10,'Concert Info'!$J$10,IF('Ticket Prices'!F877='Concert Info'!$C$11,'Concert Info'!$J$11,IF('Ticket Prices'!F877='Concert Info'!$C$12,'Concert Info'!$J$12,IF('Ticket Prices'!F877='Concert Info'!$C$13,'Concert Info'!$J$13,IF('Ticket Prices'!F877='Concert Info'!$C$14,'Concert Info'!$J$14,0)))))))))))))</f>
        <v>585</v>
      </c>
      <c r="K877" s="31">
        <f t="shared" si="67"/>
        <v>99.5</v>
      </c>
    </row>
    <row r="878" spans="1:11" x14ac:dyDescent="0.25">
      <c r="A878" s="2">
        <v>876</v>
      </c>
      <c r="B878" s="19">
        <v>43897</v>
      </c>
      <c r="C878" s="15">
        <v>241</v>
      </c>
      <c r="D878" s="2" t="s">
        <v>60</v>
      </c>
      <c r="E878" s="2">
        <f t="shared" si="64"/>
        <v>2</v>
      </c>
      <c r="F878" s="2" t="s">
        <v>38</v>
      </c>
      <c r="G878" s="18">
        <f>'Concert Info'!$A$10-'Ticket Prices'!B878</f>
        <v>17</v>
      </c>
      <c r="H878" s="18">
        <f>IF(OR(F878='Concert Info'!$C$6, F878='Concert Info'!$C$13), 5, IF(OR(F878='Concert Info'!$C$2,F878='Concert Info'!$C$7), 1, IF(OR(F878='Concert Info'!$C$3, F878='Concert Info'!$C$10, F878='Concert Info'!$C$14), 2, IF(F878='Concert Info'!$C$8, 3, IF(OR(F878='Concert Info'!$C$4, F878='Concert Info'!$C$9), 4, IF(OR(F878='Concert Info'!$C$5, F878='Concert Info'!$C$11), 6, IF(F878='Concert Info'!$C$12, 7)))))))</f>
        <v>2</v>
      </c>
      <c r="I878" s="2">
        <v>8231</v>
      </c>
      <c r="J878" s="2">
        <f>IF('Ticket Prices'!F878='Concert Info'!$C$2,'Concert Info'!$J$2,IF('Ticket Prices'!F878='Concert Info'!$C$3,'Concert Info'!$J$3,IF('Ticket Prices'!F878='Concert Info'!$C$4,'Concert Info'!$J$4,IF('Ticket Prices'!F878='Concert Info'!$C$5,'Concert Info'!$J$5,IF('Ticket Prices'!F878='Concert Info'!$C$6,'Concert Info'!$J$6,IF('Ticket Prices'!F878='Concert Info'!$C$7,'Concert Info'!$J$7,IF('Ticket Prices'!F878='Concert Info'!$C$8,'Concert Info'!$J$8,IF('Ticket Prices'!F878='Concert Info'!$C$9,'Concert Info'!$J$9,IF('Ticket Prices'!F878='Concert Info'!$C$10,'Concert Info'!$J$10,IF('Ticket Prices'!F878='Concert Info'!$C$11,'Concert Info'!$J$11,IF('Ticket Prices'!F878='Concert Info'!$C$12,'Concert Info'!$J$12,IF('Ticket Prices'!F878='Concert Info'!$C$13,'Concert Info'!$J$13,IF('Ticket Prices'!F878='Concert Info'!$C$14,'Concert Info'!$J$14,0)))))))))))))</f>
        <v>585</v>
      </c>
      <c r="K878" s="31">
        <f t="shared" si="67"/>
        <v>39.5</v>
      </c>
    </row>
    <row r="879" spans="1:11" x14ac:dyDescent="0.25">
      <c r="A879" s="2">
        <v>877</v>
      </c>
      <c r="B879" s="19">
        <v>43897</v>
      </c>
      <c r="C879" s="15">
        <v>248</v>
      </c>
      <c r="D879" s="2" t="s">
        <v>59</v>
      </c>
      <c r="E879" s="2">
        <f t="shared" si="64"/>
        <v>1</v>
      </c>
      <c r="F879" s="2" t="s">
        <v>38</v>
      </c>
      <c r="G879" s="18">
        <f>'Concert Info'!$A$10-'Ticket Prices'!B879</f>
        <v>17</v>
      </c>
      <c r="H879" s="18">
        <f>IF(OR(F879='Concert Info'!$C$6, F879='Concert Info'!$C$13), 5, IF(OR(F879='Concert Info'!$C$2,F879='Concert Info'!$C$7), 1, IF(OR(F879='Concert Info'!$C$3, F879='Concert Info'!$C$10, F879='Concert Info'!$C$14), 2, IF(F879='Concert Info'!$C$8, 3, IF(OR(F879='Concert Info'!$C$4, F879='Concert Info'!$C$9), 4, IF(OR(F879='Concert Info'!$C$5, F879='Concert Info'!$C$11), 6, IF(F879='Concert Info'!$C$12, 7)))))))</f>
        <v>2</v>
      </c>
      <c r="I879" s="2">
        <v>8231</v>
      </c>
      <c r="J879" s="2">
        <f>IF('Ticket Prices'!F879='Concert Info'!$C$2,'Concert Info'!$J$2,IF('Ticket Prices'!F879='Concert Info'!$C$3,'Concert Info'!$J$3,IF('Ticket Prices'!F879='Concert Info'!$C$4,'Concert Info'!$J$4,IF('Ticket Prices'!F879='Concert Info'!$C$5,'Concert Info'!$J$5,IF('Ticket Prices'!F879='Concert Info'!$C$6,'Concert Info'!$J$6,IF('Ticket Prices'!F879='Concert Info'!$C$7,'Concert Info'!$J$7,IF('Ticket Prices'!F879='Concert Info'!$C$8,'Concert Info'!$J$8,IF('Ticket Prices'!F879='Concert Info'!$C$9,'Concert Info'!$J$9,IF('Ticket Prices'!F879='Concert Info'!$C$10,'Concert Info'!$J$10,IF('Ticket Prices'!F879='Concert Info'!$C$11,'Concert Info'!$J$11,IF('Ticket Prices'!F879='Concert Info'!$C$12,'Concert Info'!$J$12,IF('Ticket Prices'!F879='Concert Info'!$C$13,'Concert Info'!$J$13,IF('Ticket Prices'!F879='Concert Info'!$C$14,'Concert Info'!$J$14,0)))))))))))))</f>
        <v>585</v>
      </c>
      <c r="K879" s="31">
        <f t="shared" si="67"/>
        <v>39.5</v>
      </c>
    </row>
    <row r="880" spans="1:11" x14ac:dyDescent="0.25">
      <c r="A880" s="2">
        <v>878</v>
      </c>
      <c r="B880" s="19">
        <v>43897</v>
      </c>
      <c r="C880" s="15">
        <v>342</v>
      </c>
      <c r="D880" s="2" t="s">
        <v>52</v>
      </c>
      <c r="E880" s="2">
        <f t="shared" si="64"/>
        <v>10</v>
      </c>
      <c r="F880" s="2" t="s">
        <v>41</v>
      </c>
      <c r="G880" s="18">
        <f>'Concert Info'!$A$11-'Ticket Prices'!B880</f>
        <v>21</v>
      </c>
      <c r="H880" s="18">
        <f>IF(OR(F880='Concert Info'!$C$6, F880='Concert Info'!$C$13), 5, IF(OR(F880='Concert Info'!$C$2,F880='Concert Info'!$C$7), 1, IF(OR(F880='Concert Info'!$C$3, F880='Concert Info'!$C$10, F880='Concert Info'!$C$14), 2, IF(F880='Concert Info'!$C$8, 3, IF(OR(F880='Concert Info'!$C$4, F880='Concert Info'!$C$9), 4, IF(OR(F880='Concert Info'!$C$5, F880='Concert Info'!$C$11), 6, IF(F880='Concert Info'!$C$12, 7)))))))</f>
        <v>6</v>
      </c>
      <c r="I880" s="2">
        <v>8147</v>
      </c>
      <c r="J880" s="2">
        <f>IF('Ticket Prices'!F880='Concert Info'!$C$2,'Concert Info'!$J$2,IF('Ticket Prices'!F880='Concert Info'!$C$3,'Concert Info'!$J$3,IF('Ticket Prices'!F880='Concert Info'!$C$4,'Concert Info'!$J$4,IF('Ticket Prices'!F880='Concert Info'!$C$5,'Concert Info'!$J$5,IF('Ticket Prices'!F880='Concert Info'!$C$6,'Concert Info'!$J$6,IF('Ticket Prices'!F880='Concert Info'!$C$7,'Concert Info'!$J$7,IF('Ticket Prices'!F880='Concert Info'!$C$8,'Concert Info'!$J$8,IF('Ticket Prices'!F880='Concert Info'!$C$9,'Concert Info'!$J$9,IF('Ticket Prices'!F880='Concert Info'!$C$10,'Concert Info'!$J$10,IF('Ticket Prices'!F880='Concert Info'!$C$11,'Concert Info'!$J$11,IF('Ticket Prices'!F880='Concert Info'!$C$12,'Concert Info'!$J$12,IF('Ticket Prices'!F880='Concert Info'!$C$13,'Concert Info'!$J$13,IF('Ticket Prices'!F880='Concert Info'!$C$14,'Concert Info'!$J$14,0)))))))))))))</f>
        <v>916</v>
      </c>
      <c r="K880" s="31">
        <f t="shared" ref="K880:K886" si="68">IF(OR(D880="Pit", D880="Floor"), 123, IF(OR(D880="100A", D880="100B"), 73, IF(OR(D880="200A", D880="200B"), 53.5, 34.4)))</f>
        <v>123</v>
      </c>
    </row>
    <row r="881" spans="1:11" x14ac:dyDescent="0.25">
      <c r="A881" s="2">
        <v>879</v>
      </c>
      <c r="B881" s="19">
        <v>43897</v>
      </c>
      <c r="C881" s="15">
        <v>422</v>
      </c>
      <c r="D881" s="2" t="s">
        <v>55</v>
      </c>
      <c r="E881" s="2">
        <f t="shared" ref="E881:E944" si="69">IF(D881="Pit", 10, IF(D881="Floor", 9, IF(D881="100A", 8, IF(D881="100B", 6, IF(D881="SuiteA", 7, IF(D881="SuiteB", 5, IF(D881="200A", 4, IF(D881="200B",3,IF(D881="300A", 2, IF(D881="300B", 1, 0))))))))))</f>
        <v>8</v>
      </c>
      <c r="F881" s="2" t="s">
        <v>41</v>
      </c>
      <c r="G881" s="18">
        <f>'Concert Info'!$A$11-'Ticket Prices'!B881</f>
        <v>21</v>
      </c>
      <c r="H881" s="18">
        <f>IF(OR(F881='Concert Info'!$C$6, F881='Concert Info'!$C$13), 5, IF(OR(F881='Concert Info'!$C$2,F881='Concert Info'!$C$7), 1, IF(OR(F881='Concert Info'!$C$3, F881='Concert Info'!$C$10, F881='Concert Info'!$C$14), 2, IF(F881='Concert Info'!$C$8, 3, IF(OR(F881='Concert Info'!$C$4, F881='Concert Info'!$C$9), 4, IF(OR(F881='Concert Info'!$C$5, F881='Concert Info'!$C$11), 6, IF(F881='Concert Info'!$C$12, 7)))))))</f>
        <v>6</v>
      </c>
      <c r="I881" s="2">
        <v>8147</v>
      </c>
      <c r="J881" s="2">
        <f>IF('Ticket Prices'!F881='Concert Info'!$C$2,'Concert Info'!$J$2,IF('Ticket Prices'!F881='Concert Info'!$C$3,'Concert Info'!$J$3,IF('Ticket Prices'!F881='Concert Info'!$C$4,'Concert Info'!$J$4,IF('Ticket Prices'!F881='Concert Info'!$C$5,'Concert Info'!$J$5,IF('Ticket Prices'!F881='Concert Info'!$C$6,'Concert Info'!$J$6,IF('Ticket Prices'!F881='Concert Info'!$C$7,'Concert Info'!$J$7,IF('Ticket Prices'!F881='Concert Info'!$C$8,'Concert Info'!$J$8,IF('Ticket Prices'!F881='Concert Info'!$C$9,'Concert Info'!$J$9,IF('Ticket Prices'!F881='Concert Info'!$C$10,'Concert Info'!$J$10,IF('Ticket Prices'!F881='Concert Info'!$C$11,'Concert Info'!$J$11,IF('Ticket Prices'!F881='Concert Info'!$C$12,'Concert Info'!$J$12,IF('Ticket Prices'!F881='Concert Info'!$C$13,'Concert Info'!$J$13,IF('Ticket Prices'!F881='Concert Info'!$C$14,'Concert Info'!$J$14,0)))))))))))))</f>
        <v>916</v>
      </c>
      <c r="K881" s="31">
        <f t="shared" si="68"/>
        <v>73</v>
      </c>
    </row>
    <row r="882" spans="1:11" x14ac:dyDescent="0.25">
      <c r="A882" s="2">
        <v>880</v>
      </c>
      <c r="B882" s="19">
        <v>43897</v>
      </c>
      <c r="C882" s="15">
        <v>359</v>
      </c>
      <c r="D882" s="2" t="s">
        <v>56</v>
      </c>
      <c r="E882" s="2">
        <f t="shared" si="69"/>
        <v>6</v>
      </c>
      <c r="F882" s="2" t="s">
        <v>41</v>
      </c>
      <c r="G882" s="18">
        <f>'Concert Info'!$A$11-'Ticket Prices'!B882</f>
        <v>21</v>
      </c>
      <c r="H882" s="18">
        <f>IF(OR(F882='Concert Info'!$C$6, F882='Concert Info'!$C$13), 5, IF(OR(F882='Concert Info'!$C$2,F882='Concert Info'!$C$7), 1, IF(OR(F882='Concert Info'!$C$3, F882='Concert Info'!$C$10, F882='Concert Info'!$C$14), 2, IF(F882='Concert Info'!$C$8, 3, IF(OR(F882='Concert Info'!$C$4, F882='Concert Info'!$C$9), 4, IF(OR(F882='Concert Info'!$C$5, F882='Concert Info'!$C$11), 6, IF(F882='Concert Info'!$C$12, 7)))))))</f>
        <v>6</v>
      </c>
      <c r="I882" s="2">
        <v>8147</v>
      </c>
      <c r="J882" s="2">
        <f>IF('Ticket Prices'!F882='Concert Info'!$C$2,'Concert Info'!$J$2,IF('Ticket Prices'!F882='Concert Info'!$C$3,'Concert Info'!$J$3,IF('Ticket Prices'!F882='Concert Info'!$C$4,'Concert Info'!$J$4,IF('Ticket Prices'!F882='Concert Info'!$C$5,'Concert Info'!$J$5,IF('Ticket Prices'!F882='Concert Info'!$C$6,'Concert Info'!$J$6,IF('Ticket Prices'!F882='Concert Info'!$C$7,'Concert Info'!$J$7,IF('Ticket Prices'!F882='Concert Info'!$C$8,'Concert Info'!$J$8,IF('Ticket Prices'!F882='Concert Info'!$C$9,'Concert Info'!$J$9,IF('Ticket Prices'!F882='Concert Info'!$C$10,'Concert Info'!$J$10,IF('Ticket Prices'!F882='Concert Info'!$C$11,'Concert Info'!$J$11,IF('Ticket Prices'!F882='Concert Info'!$C$12,'Concert Info'!$J$12,IF('Ticket Prices'!F882='Concert Info'!$C$13,'Concert Info'!$J$13,IF('Ticket Prices'!F882='Concert Info'!$C$14,'Concert Info'!$J$14,0)))))))))))))</f>
        <v>916</v>
      </c>
      <c r="K882" s="31">
        <f t="shared" si="68"/>
        <v>73</v>
      </c>
    </row>
    <row r="883" spans="1:11" x14ac:dyDescent="0.25">
      <c r="A883" s="2">
        <v>881</v>
      </c>
      <c r="B883" s="19">
        <v>43897</v>
      </c>
      <c r="C883" s="15">
        <v>384</v>
      </c>
      <c r="D883" s="2" t="s">
        <v>57</v>
      </c>
      <c r="E883" s="2">
        <f t="shared" si="69"/>
        <v>4</v>
      </c>
      <c r="F883" s="2" t="s">
        <v>41</v>
      </c>
      <c r="G883" s="18">
        <f>'Concert Info'!$A$11-'Ticket Prices'!B883</f>
        <v>21</v>
      </c>
      <c r="H883" s="18">
        <f>IF(OR(F883='Concert Info'!$C$6, F883='Concert Info'!$C$13), 5, IF(OR(F883='Concert Info'!$C$2,F883='Concert Info'!$C$7), 1, IF(OR(F883='Concert Info'!$C$3, F883='Concert Info'!$C$10, F883='Concert Info'!$C$14), 2, IF(F883='Concert Info'!$C$8, 3, IF(OR(F883='Concert Info'!$C$4, F883='Concert Info'!$C$9), 4, IF(OR(F883='Concert Info'!$C$5, F883='Concert Info'!$C$11), 6, IF(F883='Concert Info'!$C$12, 7)))))))</f>
        <v>6</v>
      </c>
      <c r="I883" s="2">
        <v>8147</v>
      </c>
      <c r="J883" s="2">
        <f>IF('Ticket Prices'!F883='Concert Info'!$C$2,'Concert Info'!$J$2,IF('Ticket Prices'!F883='Concert Info'!$C$3,'Concert Info'!$J$3,IF('Ticket Prices'!F883='Concert Info'!$C$4,'Concert Info'!$J$4,IF('Ticket Prices'!F883='Concert Info'!$C$5,'Concert Info'!$J$5,IF('Ticket Prices'!F883='Concert Info'!$C$6,'Concert Info'!$J$6,IF('Ticket Prices'!F883='Concert Info'!$C$7,'Concert Info'!$J$7,IF('Ticket Prices'!F883='Concert Info'!$C$8,'Concert Info'!$J$8,IF('Ticket Prices'!F883='Concert Info'!$C$9,'Concert Info'!$J$9,IF('Ticket Prices'!F883='Concert Info'!$C$10,'Concert Info'!$J$10,IF('Ticket Prices'!F883='Concert Info'!$C$11,'Concert Info'!$J$11,IF('Ticket Prices'!F883='Concert Info'!$C$12,'Concert Info'!$J$12,IF('Ticket Prices'!F883='Concert Info'!$C$13,'Concert Info'!$J$13,IF('Ticket Prices'!F883='Concert Info'!$C$14,'Concert Info'!$J$14,0)))))))))))))</f>
        <v>916</v>
      </c>
      <c r="K883" s="31">
        <f t="shared" si="68"/>
        <v>53.5</v>
      </c>
    </row>
    <row r="884" spans="1:11" x14ac:dyDescent="0.25">
      <c r="A884" s="2">
        <v>882</v>
      </c>
      <c r="B884" s="19">
        <v>43897</v>
      </c>
      <c r="C884" s="15">
        <v>473</v>
      </c>
      <c r="D884" s="2" t="s">
        <v>58</v>
      </c>
      <c r="E884" s="2">
        <f t="shared" si="69"/>
        <v>3</v>
      </c>
      <c r="F884" s="2" t="s">
        <v>41</v>
      </c>
      <c r="G884" s="18">
        <f>'Concert Info'!$A$11-'Ticket Prices'!B884</f>
        <v>21</v>
      </c>
      <c r="H884" s="18">
        <f>IF(OR(F884='Concert Info'!$C$6, F884='Concert Info'!$C$13), 5, IF(OR(F884='Concert Info'!$C$2,F884='Concert Info'!$C$7), 1, IF(OR(F884='Concert Info'!$C$3, F884='Concert Info'!$C$10, F884='Concert Info'!$C$14), 2, IF(F884='Concert Info'!$C$8, 3, IF(OR(F884='Concert Info'!$C$4, F884='Concert Info'!$C$9), 4, IF(OR(F884='Concert Info'!$C$5, F884='Concert Info'!$C$11), 6, IF(F884='Concert Info'!$C$12, 7)))))))</f>
        <v>6</v>
      </c>
      <c r="I884" s="2">
        <v>8147</v>
      </c>
      <c r="J884" s="2">
        <f>IF('Ticket Prices'!F884='Concert Info'!$C$2,'Concert Info'!$J$2,IF('Ticket Prices'!F884='Concert Info'!$C$3,'Concert Info'!$J$3,IF('Ticket Prices'!F884='Concert Info'!$C$4,'Concert Info'!$J$4,IF('Ticket Prices'!F884='Concert Info'!$C$5,'Concert Info'!$J$5,IF('Ticket Prices'!F884='Concert Info'!$C$6,'Concert Info'!$J$6,IF('Ticket Prices'!F884='Concert Info'!$C$7,'Concert Info'!$J$7,IF('Ticket Prices'!F884='Concert Info'!$C$8,'Concert Info'!$J$8,IF('Ticket Prices'!F884='Concert Info'!$C$9,'Concert Info'!$J$9,IF('Ticket Prices'!F884='Concert Info'!$C$10,'Concert Info'!$J$10,IF('Ticket Prices'!F884='Concert Info'!$C$11,'Concert Info'!$J$11,IF('Ticket Prices'!F884='Concert Info'!$C$12,'Concert Info'!$J$12,IF('Ticket Prices'!F884='Concert Info'!$C$13,'Concert Info'!$J$13,IF('Ticket Prices'!F884='Concert Info'!$C$14,'Concert Info'!$J$14,0)))))))))))))</f>
        <v>916</v>
      </c>
      <c r="K884" s="31">
        <f t="shared" si="68"/>
        <v>53.5</v>
      </c>
    </row>
    <row r="885" spans="1:11" x14ac:dyDescent="0.25">
      <c r="A885" s="2">
        <v>883</v>
      </c>
      <c r="B885" s="19">
        <v>43897</v>
      </c>
      <c r="C885" s="15">
        <v>183</v>
      </c>
      <c r="D885" s="2" t="s">
        <v>60</v>
      </c>
      <c r="E885" s="2">
        <f t="shared" si="69"/>
        <v>2</v>
      </c>
      <c r="F885" s="2" t="s">
        <v>41</v>
      </c>
      <c r="G885" s="18">
        <f>'Concert Info'!$A$11-'Ticket Prices'!B885</f>
        <v>21</v>
      </c>
      <c r="H885" s="18">
        <f>IF(OR(F885='Concert Info'!$C$6, F885='Concert Info'!$C$13), 5, IF(OR(F885='Concert Info'!$C$2,F885='Concert Info'!$C$7), 1, IF(OR(F885='Concert Info'!$C$3, F885='Concert Info'!$C$10, F885='Concert Info'!$C$14), 2, IF(F885='Concert Info'!$C$8, 3, IF(OR(F885='Concert Info'!$C$4, F885='Concert Info'!$C$9), 4, IF(OR(F885='Concert Info'!$C$5, F885='Concert Info'!$C$11), 6, IF(F885='Concert Info'!$C$12, 7)))))))</f>
        <v>6</v>
      </c>
      <c r="I885" s="2">
        <v>8147</v>
      </c>
      <c r="J885" s="2">
        <f>IF('Ticket Prices'!F885='Concert Info'!$C$2,'Concert Info'!$J$2,IF('Ticket Prices'!F885='Concert Info'!$C$3,'Concert Info'!$J$3,IF('Ticket Prices'!F885='Concert Info'!$C$4,'Concert Info'!$J$4,IF('Ticket Prices'!F885='Concert Info'!$C$5,'Concert Info'!$J$5,IF('Ticket Prices'!F885='Concert Info'!$C$6,'Concert Info'!$J$6,IF('Ticket Prices'!F885='Concert Info'!$C$7,'Concert Info'!$J$7,IF('Ticket Prices'!F885='Concert Info'!$C$8,'Concert Info'!$J$8,IF('Ticket Prices'!F885='Concert Info'!$C$9,'Concert Info'!$J$9,IF('Ticket Prices'!F885='Concert Info'!$C$10,'Concert Info'!$J$10,IF('Ticket Prices'!F885='Concert Info'!$C$11,'Concert Info'!$J$11,IF('Ticket Prices'!F885='Concert Info'!$C$12,'Concert Info'!$J$12,IF('Ticket Prices'!F885='Concert Info'!$C$13,'Concert Info'!$J$13,IF('Ticket Prices'!F885='Concert Info'!$C$14,'Concert Info'!$J$14,0)))))))))))))</f>
        <v>916</v>
      </c>
      <c r="K885" s="31">
        <f t="shared" si="68"/>
        <v>34.4</v>
      </c>
    </row>
    <row r="886" spans="1:11" x14ac:dyDescent="0.25">
      <c r="A886" s="2">
        <v>884</v>
      </c>
      <c r="B886" s="19">
        <v>43897</v>
      </c>
      <c r="C886" s="15">
        <v>187</v>
      </c>
      <c r="D886" s="2" t="s">
        <v>59</v>
      </c>
      <c r="E886" s="2">
        <f t="shared" si="69"/>
        <v>1</v>
      </c>
      <c r="F886" s="2" t="s">
        <v>41</v>
      </c>
      <c r="G886" s="18">
        <f>'Concert Info'!$A$11-'Ticket Prices'!B886</f>
        <v>21</v>
      </c>
      <c r="H886" s="18">
        <f>IF(OR(F886='Concert Info'!$C$6, F886='Concert Info'!$C$13), 5, IF(OR(F886='Concert Info'!$C$2,F886='Concert Info'!$C$7), 1, IF(OR(F886='Concert Info'!$C$3, F886='Concert Info'!$C$10, F886='Concert Info'!$C$14), 2, IF(F886='Concert Info'!$C$8, 3, IF(OR(F886='Concert Info'!$C$4, F886='Concert Info'!$C$9), 4, IF(OR(F886='Concert Info'!$C$5, F886='Concert Info'!$C$11), 6, IF(F886='Concert Info'!$C$12, 7)))))))</f>
        <v>6</v>
      </c>
      <c r="I886" s="2">
        <v>8147</v>
      </c>
      <c r="J886" s="2">
        <f>IF('Ticket Prices'!F886='Concert Info'!$C$2,'Concert Info'!$J$2,IF('Ticket Prices'!F886='Concert Info'!$C$3,'Concert Info'!$J$3,IF('Ticket Prices'!F886='Concert Info'!$C$4,'Concert Info'!$J$4,IF('Ticket Prices'!F886='Concert Info'!$C$5,'Concert Info'!$J$5,IF('Ticket Prices'!F886='Concert Info'!$C$6,'Concert Info'!$J$6,IF('Ticket Prices'!F886='Concert Info'!$C$7,'Concert Info'!$J$7,IF('Ticket Prices'!F886='Concert Info'!$C$8,'Concert Info'!$J$8,IF('Ticket Prices'!F886='Concert Info'!$C$9,'Concert Info'!$J$9,IF('Ticket Prices'!F886='Concert Info'!$C$10,'Concert Info'!$J$10,IF('Ticket Prices'!F886='Concert Info'!$C$11,'Concert Info'!$J$11,IF('Ticket Prices'!F886='Concert Info'!$C$12,'Concert Info'!$J$12,IF('Ticket Prices'!F886='Concert Info'!$C$13,'Concert Info'!$J$13,IF('Ticket Prices'!F886='Concert Info'!$C$14,'Concert Info'!$J$14,0)))))))))))))</f>
        <v>916</v>
      </c>
      <c r="K886" s="31">
        <f t="shared" si="68"/>
        <v>34.4</v>
      </c>
    </row>
    <row r="887" spans="1:11" x14ac:dyDescent="0.25">
      <c r="A887" s="2">
        <v>885</v>
      </c>
      <c r="B887" s="19">
        <v>43897</v>
      </c>
      <c r="C887" s="15">
        <v>262</v>
      </c>
      <c r="D887" s="2" t="s">
        <v>52</v>
      </c>
      <c r="E887" s="2">
        <f t="shared" si="69"/>
        <v>10</v>
      </c>
      <c r="F887" s="2" t="s">
        <v>95</v>
      </c>
      <c r="G887" s="18">
        <f>'Concert Info'!$A$12-'Ticket Prices'!B887</f>
        <v>27</v>
      </c>
      <c r="H887" s="18">
        <f>IF(OR(F887='Concert Info'!$C$6, F887='Concert Info'!$C$13), 5, IF(OR(F887='Concert Info'!$C$2,F887='Concert Info'!$C$7), 1, IF(OR(F887='Concert Info'!$C$3, F887='Concert Info'!$C$10, F887='Concert Info'!$C$14), 2, IF(F887='Concert Info'!$C$8, 3, IF(OR(F887='Concert Info'!$C$4, F887='Concert Info'!$C$9), 4, IF(OR(F887='Concert Info'!$C$5, F887='Concert Info'!$C$11), 6, IF(F887='Concert Info'!$C$12, 7)))))))</f>
        <v>7</v>
      </c>
      <c r="I887" s="2">
        <v>2498</v>
      </c>
      <c r="J887" s="2">
        <f>IF('Ticket Prices'!F887='Concert Info'!$C$2,'Concert Info'!$J$2,IF('Ticket Prices'!F887='Concert Info'!$C$3,'Concert Info'!$J$3,IF('Ticket Prices'!F887='Concert Info'!$C$4,'Concert Info'!$J$4,IF('Ticket Prices'!F887='Concert Info'!$C$5,'Concert Info'!$J$5,IF('Ticket Prices'!F887='Concert Info'!$C$6,'Concert Info'!$J$6,IF('Ticket Prices'!F887='Concert Info'!$C$7,'Concert Info'!$J$7,IF('Ticket Prices'!F887='Concert Info'!$C$8,'Concert Info'!$J$8,IF('Ticket Prices'!F887='Concert Info'!$C$9,'Concert Info'!$J$9,IF('Ticket Prices'!F887='Concert Info'!$C$10,'Concert Info'!$J$10,IF('Ticket Prices'!F887='Concert Info'!$C$11,'Concert Info'!$J$11,IF('Ticket Prices'!F887='Concert Info'!$C$12,'Concert Info'!$J$12,IF('Ticket Prices'!F887='Concert Info'!$C$13,'Concert Info'!$J$13,IF('Ticket Prices'!F887='Concert Info'!$C$14,'Concert Info'!$J$14,0)))))))))))))</f>
        <v>2162</v>
      </c>
      <c r="K887" s="31">
        <v>149.5</v>
      </c>
    </row>
    <row r="888" spans="1:11" x14ac:dyDescent="0.25">
      <c r="A888" s="2">
        <v>886</v>
      </c>
      <c r="B888" s="19">
        <v>43897</v>
      </c>
      <c r="C888" s="15">
        <v>536</v>
      </c>
      <c r="D888" s="2" t="s">
        <v>55</v>
      </c>
      <c r="E888" s="2">
        <f t="shared" si="69"/>
        <v>8</v>
      </c>
      <c r="F888" s="2" t="s">
        <v>95</v>
      </c>
      <c r="G888" s="18">
        <f>'Concert Info'!$A$12-'Ticket Prices'!B888</f>
        <v>27</v>
      </c>
      <c r="H888" s="18">
        <f>IF(OR(F888='Concert Info'!$C$6, F888='Concert Info'!$C$13), 5, IF(OR(F888='Concert Info'!$C$2,F888='Concert Info'!$C$7), 1, IF(OR(F888='Concert Info'!$C$3, F888='Concert Info'!$C$10, F888='Concert Info'!$C$14), 2, IF(F888='Concert Info'!$C$8, 3, IF(OR(F888='Concert Info'!$C$4, F888='Concert Info'!$C$9), 4, IF(OR(F888='Concert Info'!$C$5, F888='Concert Info'!$C$11), 6, IF(F888='Concert Info'!$C$12, 7)))))))</f>
        <v>7</v>
      </c>
      <c r="I888" s="2">
        <v>2498</v>
      </c>
      <c r="J888" s="2">
        <f>IF('Ticket Prices'!F888='Concert Info'!$C$2,'Concert Info'!$J$2,IF('Ticket Prices'!F888='Concert Info'!$C$3,'Concert Info'!$J$3,IF('Ticket Prices'!F888='Concert Info'!$C$4,'Concert Info'!$J$4,IF('Ticket Prices'!F888='Concert Info'!$C$5,'Concert Info'!$J$5,IF('Ticket Prices'!F888='Concert Info'!$C$6,'Concert Info'!$J$6,IF('Ticket Prices'!F888='Concert Info'!$C$7,'Concert Info'!$J$7,IF('Ticket Prices'!F888='Concert Info'!$C$8,'Concert Info'!$J$8,IF('Ticket Prices'!F888='Concert Info'!$C$9,'Concert Info'!$J$9,IF('Ticket Prices'!F888='Concert Info'!$C$10,'Concert Info'!$J$10,IF('Ticket Prices'!F888='Concert Info'!$C$11,'Concert Info'!$J$11,IF('Ticket Prices'!F888='Concert Info'!$C$12,'Concert Info'!$J$12,IF('Ticket Prices'!F888='Concert Info'!$C$13,'Concert Info'!$J$13,IF('Ticket Prices'!F888='Concert Info'!$C$14,'Concert Info'!$J$14,0)))))))))))))</f>
        <v>2162</v>
      </c>
      <c r="K888" s="31">
        <v>149.5</v>
      </c>
    </row>
    <row r="889" spans="1:11" x14ac:dyDescent="0.25">
      <c r="A889" s="2">
        <v>887</v>
      </c>
      <c r="B889" s="19">
        <v>43897</v>
      </c>
      <c r="C889" s="15">
        <v>322</v>
      </c>
      <c r="D889" s="2" t="s">
        <v>56</v>
      </c>
      <c r="E889" s="2">
        <f t="shared" si="69"/>
        <v>6</v>
      </c>
      <c r="F889" s="2" t="s">
        <v>95</v>
      </c>
      <c r="G889" s="18">
        <f>'Concert Info'!$A$12-'Ticket Prices'!B889</f>
        <v>27</v>
      </c>
      <c r="H889" s="18">
        <f>IF(OR(F889='Concert Info'!$C$6, F889='Concert Info'!$C$13), 5, IF(OR(F889='Concert Info'!$C$2,F889='Concert Info'!$C$7), 1, IF(OR(F889='Concert Info'!$C$3, F889='Concert Info'!$C$10, F889='Concert Info'!$C$14), 2, IF(F889='Concert Info'!$C$8, 3, IF(OR(F889='Concert Info'!$C$4, F889='Concert Info'!$C$9), 4, IF(OR(F889='Concert Info'!$C$5, F889='Concert Info'!$C$11), 6, IF(F889='Concert Info'!$C$12, 7)))))))</f>
        <v>7</v>
      </c>
      <c r="I889" s="2">
        <v>2498</v>
      </c>
      <c r="J889" s="2">
        <f>IF('Ticket Prices'!F889='Concert Info'!$C$2,'Concert Info'!$J$2,IF('Ticket Prices'!F889='Concert Info'!$C$3,'Concert Info'!$J$3,IF('Ticket Prices'!F889='Concert Info'!$C$4,'Concert Info'!$J$4,IF('Ticket Prices'!F889='Concert Info'!$C$5,'Concert Info'!$J$5,IF('Ticket Prices'!F889='Concert Info'!$C$6,'Concert Info'!$J$6,IF('Ticket Prices'!F889='Concert Info'!$C$7,'Concert Info'!$J$7,IF('Ticket Prices'!F889='Concert Info'!$C$8,'Concert Info'!$J$8,IF('Ticket Prices'!F889='Concert Info'!$C$9,'Concert Info'!$J$9,IF('Ticket Prices'!F889='Concert Info'!$C$10,'Concert Info'!$J$10,IF('Ticket Prices'!F889='Concert Info'!$C$11,'Concert Info'!$J$11,IF('Ticket Prices'!F889='Concert Info'!$C$12,'Concert Info'!$J$12,IF('Ticket Prices'!F889='Concert Info'!$C$13,'Concert Info'!$J$13,IF('Ticket Prices'!F889='Concert Info'!$C$14,'Concert Info'!$J$14,0)))))))))))))</f>
        <v>2162</v>
      </c>
      <c r="K889" s="31">
        <v>149.5</v>
      </c>
    </row>
    <row r="890" spans="1:11" x14ac:dyDescent="0.25">
      <c r="A890" s="2">
        <v>888</v>
      </c>
      <c r="B890" s="19">
        <v>43897</v>
      </c>
      <c r="C890" s="15">
        <v>218</v>
      </c>
      <c r="D890" s="2" t="s">
        <v>57</v>
      </c>
      <c r="E890" s="2">
        <f t="shared" si="69"/>
        <v>4</v>
      </c>
      <c r="F890" s="2" t="s">
        <v>95</v>
      </c>
      <c r="G890" s="18">
        <f>'Concert Info'!$A$12-'Ticket Prices'!B890</f>
        <v>27</v>
      </c>
      <c r="H890" s="18">
        <f>IF(OR(F890='Concert Info'!$C$6, F890='Concert Info'!$C$13), 5, IF(OR(F890='Concert Info'!$C$2,F890='Concert Info'!$C$7), 1, IF(OR(F890='Concert Info'!$C$3, F890='Concert Info'!$C$10, F890='Concert Info'!$C$14), 2, IF(F890='Concert Info'!$C$8, 3, IF(OR(F890='Concert Info'!$C$4, F890='Concert Info'!$C$9), 4, IF(OR(F890='Concert Info'!$C$5, F890='Concert Info'!$C$11), 6, IF(F890='Concert Info'!$C$12, 7)))))))</f>
        <v>7</v>
      </c>
      <c r="I890" s="2">
        <v>2498</v>
      </c>
      <c r="J890" s="2">
        <f>IF('Ticket Prices'!F890='Concert Info'!$C$2,'Concert Info'!$J$2,IF('Ticket Prices'!F890='Concert Info'!$C$3,'Concert Info'!$J$3,IF('Ticket Prices'!F890='Concert Info'!$C$4,'Concert Info'!$J$4,IF('Ticket Prices'!F890='Concert Info'!$C$5,'Concert Info'!$J$5,IF('Ticket Prices'!F890='Concert Info'!$C$6,'Concert Info'!$J$6,IF('Ticket Prices'!F890='Concert Info'!$C$7,'Concert Info'!$J$7,IF('Ticket Prices'!F890='Concert Info'!$C$8,'Concert Info'!$J$8,IF('Ticket Prices'!F890='Concert Info'!$C$9,'Concert Info'!$J$9,IF('Ticket Prices'!F890='Concert Info'!$C$10,'Concert Info'!$J$10,IF('Ticket Prices'!F890='Concert Info'!$C$11,'Concert Info'!$J$11,IF('Ticket Prices'!F890='Concert Info'!$C$12,'Concert Info'!$J$12,IF('Ticket Prices'!F890='Concert Info'!$C$13,'Concert Info'!$J$13,IF('Ticket Prices'!F890='Concert Info'!$C$14,'Concert Info'!$J$14,0)))))))))))))</f>
        <v>2162</v>
      </c>
      <c r="K890" s="31">
        <v>59.5</v>
      </c>
    </row>
    <row r="891" spans="1:11" x14ac:dyDescent="0.25">
      <c r="A891" s="2">
        <v>889</v>
      </c>
      <c r="B891" s="19">
        <v>43897</v>
      </c>
      <c r="C891" s="15">
        <v>229</v>
      </c>
      <c r="D891" s="2" t="s">
        <v>58</v>
      </c>
      <c r="E891" s="2">
        <f t="shared" si="69"/>
        <v>3</v>
      </c>
      <c r="F891" s="2" t="s">
        <v>95</v>
      </c>
      <c r="G891" s="18">
        <f>'Concert Info'!$A$12-'Ticket Prices'!B891</f>
        <v>27</v>
      </c>
      <c r="H891" s="18">
        <f>IF(OR(F891='Concert Info'!$C$6, F891='Concert Info'!$C$13), 5, IF(OR(F891='Concert Info'!$C$2,F891='Concert Info'!$C$7), 1, IF(OR(F891='Concert Info'!$C$3, F891='Concert Info'!$C$10, F891='Concert Info'!$C$14), 2, IF(F891='Concert Info'!$C$8, 3, IF(OR(F891='Concert Info'!$C$4, F891='Concert Info'!$C$9), 4, IF(OR(F891='Concert Info'!$C$5, F891='Concert Info'!$C$11), 6, IF(F891='Concert Info'!$C$12, 7)))))))</f>
        <v>7</v>
      </c>
      <c r="I891" s="2">
        <v>2498</v>
      </c>
      <c r="J891" s="2">
        <f>IF('Ticket Prices'!F891='Concert Info'!$C$2,'Concert Info'!$J$2,IF('Ticket Prices'!F891='Concert Info'!$C$3,'Concert Info'!$J$3,IF('Ticket Prices'!F891='Concert Info'!$C$4,'Concert Info'!$J$4,IF('Ticket Prices'!F891='Concert Info'!$C$5,'Concert Info'!$J$5,IF('Ticket Prices'!F891='Concert Info'!$C$6,'Concert Info'!$J$6,IF('Ticket Prices'!F891='Concert Info'!$C$7,'Concert Info'!$J$7,IF('Ticket Prices'!F891='Concert Info'!$C$8,'Concert Info'!$J$8,IF('Ticket Prices'!F891='Concert Info'!$C$9,'Concert Info'!$J$9,IF('Ticket Prices'!F891='Concert Info'!$C$10,'Concert Info'!$J$10,IF('Ticket Prices'!F891='Concert Info'!$C$11,'Concert Info'!$J$11,IF('Ticket Prices'!F891='Concert Info'!$C$12,'Concert Info'!$J$12,IF('Ticket Prices'!F891='Concert Info'!$C$13,'Concert Info'!$J$13,IF('Ticket Prices'!F891='Concert Info'!$C$14,'Concert Info'!$J$14,0)))))))))))))</f>
        <v>2162</v>
      </c>
      <c r="K891" s="31">
        <v>39.5</v>
      </c>
    </row>
    <row r="892" spans="1:11" x14ac:dyDescent="0.25">
      <c r="A892" s="2">
        <v>890</v>
      </c>
      <c r="B892" s="19">
        <v>43897</v>
      </c>
      <c r="C892" s="15">
        <v>280</v>
      </c>
      <c r="D892" s="2" t="s">
        <v>52</v>
      </c>
      <c r="E892" s="2">
        <f t="shared" si="69"/>
        <v>10</v>
      </c>
      <c r="F892" s="2" t="s">
        <v>96</v>
      </c>
      <c r="G892" s="18">
        <f>'Concert Info'!$A$13-'Ticket Prices'!B892</f>
        <v>28</v>
      </c>
      <c r="H892" s="18">
        <f>IF(OR(F892='Concert Info'!$C$6, F892='Concert Info'!$C$13), 5, IF(OR(F892='Concert Info'!$C$2,F892='Concert Info'!$C$7), 1, IF(OR(F892='Concert Info'!$C$3, F892='Concert Info'!$C$10, F892='Concert Info'!$C$14), 2, IF(F892='Concert Info'!$C$8, 3, IF(OR(F892='Concert Info'!$C$4, F892='Concert Info'!$C$9), 4, IF(OR(F892='Concert Info'!$C$5, F892='Concert Info'!$C$11), 6, IF(F892='Concert Info'!$C$12, 7)))))))</f>
        <v>5</v>
      </c>
      <c r="I892" s="2">
        <v>2690</v>
      </c>
      <c r="J892" s="2">
        <f>IF('Ticket Prices'!F892='Concert Info'!$C$2,'Concert Info'!$J$2,IF('Ticket Prices'!F892='Concert Info'!$C$3,'Concert Info'!$J$3,IF('Ticket Prices'!F892='Concert Info'!$C$4,'Concert Info'!$J$4,IF('Ticket Prices'!F892='Concert Info'!$C$5,'Concert Info'!$J$5,IF('Ticket Prices'!F892='Concert Info'!$C$6,'Concert Info'!$J$6,IF('Ticket Prices'!F892='Concert Info'!$C$7,'Concert Info'!$J$7,IF('Ticket Prices'!F892='Concert Info'!$C$8,'Concert Info'!$J$8,IF('Ticket Prices'!F892='Concert Info'!$C$9,'Concert Info'!$J$9,IF('Ticket Prices'!F892='Concert Info'!$C$10,'Concert Info'!$J$10,IF('Ticket Prices'!F892='Concert Info'!$C$11,'Concert Info'!$J$11,IF('Ticket Prices'!F892='Concert Info'!$C$12,'Concert Info'!$J$12,IF('Ticket Prices'!F892='Concert Info'!$C$13,'Concert Info'!$J$13,IF('Ticket Prices'!F892='Concert Info'!$C$14,'Concert Info'!$J$14,0)))))))))))))</f>
        <v>2162</v>
      </c>
      <c r="K892" s="31">
        <v>149.5</v>
      </c>
    </row>
    <row r="893" spans="1:11" x14ac:dyDescent="0.25">
      <c r="A893" s="2">
        <v>891</v>
      </c>
      <c r="B893" s="19">
        <v>43897</v>
      </c>
      <c r="C893" s="15">
        <v>524</v>
      </c>
      <c r="D893" s="2" t="s">
        <v>55</v>
      </c>
      <c r="E893" s="2">
        <f t="shared" si="69"/>
        <v>8</v>
      </c>
      <c r="F893" s="2" t="s">
        <v>96</v>
      </c>
      <c r="G893" s="18">
        <f>'Concert Info'!$A$13-'Ticket Prices'!B893</f>
        <v>28</v>
      </c>
      <c r="H893" s="18">
        <f>IF(OR(F893='Concert Info'!$C$6, F893='Concert Info'!$C$13), 5, IF(OR(F893='Concert Info'!$C$2,F893='Concert Info'!$C$7), 1, IF(OR(F893='Concert Info'!$C$3, F893='Concert Info'!$C$10, F893='Concert Info'!$C$14), 2, IF(F893='Concert Info'!$C$8, 3, IF(OR(F893='Concert Info'!$C$4, F893='Concert Info'!$C$9), 4, IF(OR(F893='Concert Info'!$C$5, F893='Concert Info'!$C$11), 6, IF(F893='Concert Info'!$C$12, 7)))))))</f>
        <v>5</v>
      </c>
      <c r="I893" s="2">
        <v>2690</v>
      </c>
      <c r="J893" s="2">
        <f>IF('Ticket Prices'!F893='Concert Info'!$C$2,'Concert Info'!$J$2,IF('Ticket Prices'!F893='Concert Info'!$C$3,'Concert Info'!$J$3,IF('Ticket Prices'!F893='Concert Info'!$C$4,'Concert Info'!$J$4,IF('Ticket Prices'!F893='Concert Info'!$C$5,'Concert Info'!$J$5,IF('Ticket Prices'!F893='Concert Info'!$C$6,'Concert Info'!$J$6,IF('Ticket Prices'!F893='Concert Info'!$C$7,'Concert Info'!$J$7,IF('Ticket Prices'!F893='Concert Info'!$C$8,'Concert Info'!$J$8,IF('Ticket Prices'!F893='Concert Info'!$C$9,'Concert Info'!$J$9,IF('Ticket Prices'!F893='Concert Info'!$C$10,'Concert Info'!$J$10,IF('Ticket Prices'!F893='Concert Info'!$C$11,'Concert Info'!$J$11,IF('Ticket Prices'!F893='Concert Info'!$C$12,'Concert Info'!$J$12,IF('Ticket Prices'!F893='Concert Info'!$C$13,'Concert Info'!$J$13,IF('Ticket Prices'!F893='Concert Info'!$C$14,'Concert Info'!$J$14,0)))))))))))))</f>
        <v>2162</v>
      </c>
      <c r="K893" s="31">
        <v>149.5</v>
      </c>
    </row>
    <row r="894" spans="1:11" x14ac:dyDescent="0.25">
      <c r="A894" s="2">
        <v>892</v>
      </c>
      <c r="B894" s="19">
        <v>43897</v>
      </c>
      <c r="C894" s="15">
        <v>308</v>
      </c>
      <c r="D894" s="2" t="s">
        <v>56</v>
      </c>
      <c r="E894" s="2">
        <f t="shared" si="69"/>
        <v>6</v>
      </c>
      <c r="F894" s="2" t="s">
        <v>96</v>
      </c>
      <c r="G894" s="18">
        <f>'Concert Info'!$A$13-'Ticket Prices'!B894</f>
        <v>28</v>
      </c>
      <c r="H894" s="18">
        <f>IF(OR(F894='Concert Info'!$C$6, F894='Concert Info'!$C$13), 5, IF(OR(F894='Concert Info'!$C$2,F894='Concert Info'!$C$7), 1, IF(OR(F894='Concert Info'!$C$3, F894='Concert Info'!$C$10, F894='Concert Info'!$C$14), 2, IF(F894='Concert Info'!$C$8, 3, IF(OR(F894='Concert Info'!$C$4, F894='Concert Info'!$C$9), 4, IF(OR(F894='Concert Info'!$C$5, F894='Concert Info'!$C$11), 6, IF(F894='Concert Info'!$C$12, 7)))))))</f>
        <v>5</v>
      </c>
      <c r="I894" s="2">
        <v>2690</v>
      </c>
      <c r="J894" s="2">
        <f>IF('Ticket Prices'!F894='Concert Info'!$C$2,'Concert Info'!$J$2,IF('Ticket Prices'!F894='Concert Info'!$C$3,'Concert Info'!$J$3,IF('Ticket Prices'!F894='Concert Info'!$C$4,'Concert Info'!$J$4,IF('Ticket Prices'!F894='Concert Info'!$C$5,'Concert Info'!$J$5,IF('Ticket Prices'!F894='Concert Info'!$C$6,'Concert Info'!$J$6,IF('Ticket Prices'!F894='Concert Info'!$C$7,'Concert Info'!$J$7,IF('Ticket Prices'!F894='Concert Info'!$C$8,'Concert Info'!$J$8,IF('Ticket Prices'!F894='Concert Info'!$C$9,'Concert Info'!$J$9,IF('Ticket Prices'!F894='Concert Info'!$C$10,'Concert Info'!$J$10,IF('Ticket Prices'!F894='Concert Info'!$C$11,'Concert Info'!$J$11,IF('Ticket Prices'!F894='Concert Info'!$C$12,'Concert Info'!$J$12,IF('Ticket Prices'!F894='Concert Info'!$C$13,'Concert Info'!$J$13,IF('Ticket Prices'!F894='Concert Info'!$C$14,'Concert Info'!$J$14,0)))))))))))))</f>
        <v>2162</v>
      </c>
      <c r="K894" s="31">
        <v>149.5</v>
      </c>
    </row>
    <row r="895" spans="1:11" x14ac:dyDescent="0.25">
      <c r="A895" s="2">
        <v>893</v>
      </c>
      <c r="B895" s="19">
        <v>43897</v>
      </c>
      <c r="C895" s="15">
        <v>349</v>
      </c>
      <c r="D895" s="2" t="s">
        <v>57</v>
      </c>
      <c r="E895" s="2">
        <f t="shared" si="69"/>
        <v>4</v>
      </c>
      <c r="F895" s="2" t="s">
        <v>96</v>
      </c>
      <c r="G895" s="18">
        <f>'Concert Info'!$A$13-'Ticket Prices'!B895</f>
        <v>28</v>
      </c>
      <c r="H895" s="18">
        <f>IF(OR(F895='Concert Info'!$C$6, F895='Concert Info'!$C$13), 5, IF(OR(F895='Concert Info'!$C$2,F895='Concert Info'!$C$7), 1, IF(OR(F895='Concert Info'!$C$3, F895='Concert Info'!$C$10, F895='Concert Info'!$C$14), 2, IF(F895='Concert Info'!$C$8, 3, IF(OR(F895='Concert Info'!$C$4, F895='Concert Info'!$C$9), 4, IF(OR(F895='Concert Info'!$C$5, F895='Concert Info'!$C$11), 6, IF(F895='Concert Info'!$C$12, 7)))))))</f>
        <v>5</v>
      </c>
      <c r="I895" s="2">
        <v>2690</v>
      </c>
      <c r="J895" s="2">
        <f>IF('Ticket Prices'!F895='Concert Info'!$C$2,'Concert Info'!$J$2,IF('Ticket Prices'!F895='Concert Info'!$C$3,'Concert Info'!$J$3,IF('Ticket Prices'!F895='Concert Info'!$C$4,'Concert Info'!$J$4,IF('Ticket Prices'!F895='Concert Info'!$C$5,'Concert Info'!$J$5,IF('Ticket Prices'!F895='Concert Info'!$C$6,'Concert Info'!$J$6,IF('Ticket Prices'!F895='Concert Info'!$C$7,'Concert Info'!$J$7,IF('Ticket Prices'!F895='Concert Info'!$C$8,'Concert Info'!$J$8,IF('Ticket Prices'!F895='Concert Info'!$C$9,'Concert Info'!$J$9,IF('Ticket Prices'!F895='Concert Info'!$C$10,'Concert Info'!$J$10,IF('Ticket Prices'!F895='Concert Info'!$C$11,'Concert Info'!$J$11,IF('Ticket Prices'!F895='Concert Info'!$C$12,'Concert Info'!$J$12,IF('Ticket Prices'!F895='Concert Info'!$C$13,'Concert Info'!$J$13,IF('Ticket Prices'!F895='Concert Info'!$C$14,'Concert Info'!$J$14,0)))))))))))))</f>
        <v>2162</v>
      </c>
      <c r="K895" s="31">
        <v>59.5</v>
      </c>
    </row>
    <row r="896" spans="1:11" x14ac:dyDescent="0.25">
      <c r="A896" s="2">
        <v>894</v>
      </c>
      <c r="B896" s="19">
        <v>43897</v>
      </c>
      <c r="C896" s="15">
        <v>230</v>
      </c>
      <c r="D896" s="2" t="s">
        <v>58</v>
      </c>
      <c r="E896" s="2">
        <f t="shared" si="69"/>
        <v>3</v>
      </c>
      <c r="F896" s="2" t="s">
        <v>96</v>
      </c>
      <c r="G896" s="18">
        <f>'Concert Info'!$A$13-'Ticket Prices'!B896</f>
        <v>28</v>
      </c>
      <c r="H896" s="18">
        <f>IF(OR(F896='Concert Info'!$C$6, F896='Concert Info'!$C$13), 5, IF(OR(F896='Concert Info'!$C$2,F896='Concert Info'!$C$7), 1, IF(OR(F896='Concert Info'!$C$3, F896='Concert Info'!$C$10, F896='Concert Info'!$C$14), 2, IF(F896='Concert Info'!$C$8, 3, IF(OR(F896='Concert Info'!$C$4, F896='Concert Info'!$C$9), 4, IF(OR(F896='Concert Info'!$C$5, F896='Concert Info'!$C$11), 6, IF(F896='Concert Info'!$C$12, 7)))))))</f>
        <v>5</v>
      </c>
      <c r="I896" s="2">
        <v>2690</v>
      </c>
      <c r="J896" s="2">
        <f>IF('Ticket Prices'!F896='Concert Info'!$C$2,'Concert Info'!$J$2,IF('Ticket Prices'!F896='Concert Info'!$C$3,'Concert Info'!$J$3,IF('Ticket Prices'!F896='Concert Info'!$C$4,'Concert Info'!$J$4,IF('Ticket Prices'!F896='Concert Info'!$C$5,'Concert Info'!$J$5,IF('Ticket Prices'!F896='Concert Info'!$C$6,'Concert Info'!$J$6,IF('Ticket Prices'!F896='Concert Info'!$C$7,'Concert Info'!$J$7,IF('Ticket Prices'!F896='Concert Info'!$C$8,'Concert Info'!$J$8,IF('Ticket Prices'!F896='Concert Info'!$C$9,'Concert Info'!$J$9,IF('Ticket Prices'!F896='Concert Info'!$C$10,'Concert Info'!$J$10,IF('Ticket Prices'!F896='Concert Info'!$C$11,'Concert Info'!$J$11,IF('Ticket Prices'!F896='Concert Info'!$C$12,'Concert Info'!$J$12,IF('Ticket Prices'!F896='Concert Info'!$C$13,'Concert Info'!$J$13,IF('Ticket Prices'!F896='Concert Info'!$C$14,'Concert Info'!$J$14,0)))))))))))))</f>
        <v>2162</v>
      </c>
      <c r="K896" s="31">
        <v>39.5</v>
      </c>
    </row>
    <row r="897" spans="1:11" x14ac:dyDescent="0.25">
      <c r="A897" s="2">
        <v>895</v>
      </c>
      <c r="B897" s="19">
        <v>43897</v>
      </c>
      <c r="C897" s="15">
        <v>254</v>
      </c>
      <c r="D897" s="2" t="s">
        <v>52</v>
      </c>
      <c r="E897" s="2">
        <f t="shared" si="69"/>
        <v>10</v>
      </c>
      <c r="F897" s="2" t="s">
        <v>97</v>
      </c>
      <c r="G897" s="18">
        <f>'Concert Info'!$A$14-'Ticket Prices'!B897</f>
        <v>29</v>
      </c>
      <c r="H897" s="18">
        <f>IF(OR(F897='Concert Info'!$C$6, F897='Concert Info'!$C$13), 5, IF(OR(F897='Concert Info'!$C$2,F897='Concert Info'!$C$7), 1, IF(OR(F897='Concert Info'!$C$3, F897='Concert Info'!$C$10, F897='Concert Info'!$C$14), 2, IF(F897='Concert Info'!$C$8, 3, IF(OR(F897='Concert Info'!$C$4, F897='Concert Info'!$C$9), 4, IF(OR(F897='Concert Info'!$C$5, F897='Concert Info'!$C$11), 6, IF(F897='Concert Info'!$C$12, 7)))))))</f>
        <v>2</v>
      </c>
      <c r="I897" s="2">
        <v>2893</v>
      </c>
      <c r="J897" s="2">
        <f>IF('Ticket Prices'!F897='Concert Info'!$C$2,'Concert Info'!$J$2,IF('Ticket Prices'!F897='Concert Info'!$C$3,'Concert Info'!$J$3,IF('Ticket Prices'!F897='Concert Info'!$C$4,'Concert Info'!$J$4,IF('Ticket Prices'!F897='Concert Info'!$C$5,'Concert Info'!$J$5,IF('Ticket Prices'!F897='Concert Info'!$C$6,'Concert Info'!$J$6,IF('Ticket Prices'!F897='Concert Info'!$C$7,'Concert Info'!$J$7,IF('Ticket Prices'!F897='Concert Info'!$C$8,'Concert Info'!$J$8,IF('Ticket Prices'!F897='Concert Info'!$C$9,'Concert Info'!$J$9,IF('Ticket Prices'!F897='Concert Info'!$C$10,'Concert Info'!$J$10,IF('Ticket Prices'!F897='Concert Info'!$C$11,'Concert Info'!$J$11,IF('Ticket Prices'!F897='Concert Info'!$C$12,'Concert Info'!$J$12,IF('Ticket Prices'!F897='Concert Info'!$C$13,'Concert Info'!$J$13,IF('Ticket Prices'!F897='Concert Info'!$C$14,'Concert Info'!$J$14,0)))))))))))))</f>
        <v>2162</v>
      </c>
      <c r="K897" s="31">
        <v>149.5</v>
      </c>
    </row>
    <row r="898" spans="1:11" x14ac:dyDescent="0.25">
      <c r="A898" s="2">
        <v>896</v>
      </c>
      <c r="B898" s="19">
        <v>43897</v>
      </c>
      <c r="C898" s="15">
        <v>563</v>
      </c>
      <c r="D898" s="2" t="s">
        <v>55</v>
      </c>
      <c r="E898" s="2">
        <f t="shared" si="69"/>
        <v>8</v>
      </c>
      <c r="F898" s="2" t="s">
        <v>97</v>
      </c>
      <c r="G898" s="18">
        <f>'Concert Info'!$A$14-'Ticket Prices'!B898</f>
        <v>29</v>
      </c>
      <c r="H898" s="18">
        <f>IF(OR(F898='Concert Info'!$C$6, F898='Concert Info'!$C$13), 5, IF(OR(F898='Concert Info'!$C$2,F898='Concert Info'!$C$7), 1, IF(OR(F898='Concert Info'!$C$3, F898='Concert Info'!$C$10, F898='Concert Info'!$C$14), 2, IF(F898='Concert Info'!$C$8, 3, IF(OR(F898='Concert Info'!$C$4, F898='Concert Info'!$C$9), 4, IF(OR(F898='Concert Info'!$C$5, F898='Concert Info'!$C$11), 6, IF(F898='Concert Info'!$C$12, 7)))))))</f>
        <v>2</v>
      </c>
      <c r="I898" s="2">
        <v>2893</v>
      </c>
      <c r="J898" s="2">
        <f>IF('Ticket Prices'!F898='Concert Info'!$C$2,'Concert Info'!$J$2,IF('Ticket Prices'!F898='Concert Info'!$C$3,'Concert Info'!$J$3,IF('Ticket Prices'!F898='Concert Info'!$C$4,'Concert Info'!$J$4,IF('Ticket Prices'!F898='Concert Info'!$C$5,'Concert Info'!$J$5,IF('Ticket Prices'!F898='Concert Info'!$C$6,'Concert Info'!$J$6,IF('Ticket Prices'!F898='Concert Info'!$C$7,'Concert Info'!$J$7,IF('Ticket Prices'!F898='Concert Info'!$C$8,'Concert Info'!$J$8,IF('Ticket Prices'!F898='Concert Info'!$C$9,'Concert Info'!$J$9,IF('Ticket Prices'!F898='Concert Info'!$C$10,'Concert Info'!$J$10,IF('Ticket Prices'!F898='Concert Info'!$C$11,'Concert Info'!$J$11,IF('Ticket Prices'!F898='Concert Info'!$C$12,'Concert Info'!$J$12,IF('Ticket Prices'!F898='Concert Info'!$C$13,'Concert Info'!$J$13,IF('Ticket Prices'!F898='Concert Info'!$C$14,'Concert Info'!$J$14,0)))))))))))))</f>
        <v>2162</v>
      </c>
      <c r="K898" s="31">
        <v>149.5</v>
      </c>
    </row>
    <row r="899" spans="1:11" x14ac:dyDescent="0.25">
      <c r="A899" s="2">
        <v>897</v>
      </c>
      <c r="B899" s="19">
        <v>43897</v>
      </c>
      <c r="C899" s="15">
        <v>352</v>
      </c>
      <c r="D899" s="2" t="s">
        <v>56</v>
      </c>
      <c r="E899" s="2">
        <f t="shared" si="69"/>
        <v>6</v>
      </c>
      <c r="F899" s="2" t="s">
        <v>97</v>
      </c>
      <c r="G899" s="18">
        <f>'Concert Info'!$A$14-'Ticket Prices'!B899</f>
        <v>29</v>
      </c>
      <c r="H899" s="18">
        <f>IF(OR(F899='Concert Info'!$C$6, F899='Concert Info'!$C$13), 5, IF(OR(F899='Concert Info'!$C$2,F899='Concert Info'!$C$7), 1, IF(OR(F899='Concert Info'!$C$3, F899='Concert Info'!$C$10, F899='Concert Info'!$C$14), 2, IF(F899='Concert Info'!$C$8, 3, IF(OR(F899='Concert Info'!$C$4, F899='Concert Info'!$C$9), 4, IF(OR(F899='Concert Info'!$C$5, F899='Concert Info'!$C$11), 6, IF(F899='Concert Info'!$C$12, 7)))))))</f>
        <v>2</v>
      </c>
      <c r="I899" s="2">
        <v>2893</v>
      </c>
      <c r="J899" s="2">
        <f>IF('Ticket Prices'!F899='Concert Info'!$C$2,'Concert Info'!$J$2,IF('Ticket Prices'!F899='Concert Info'!$C$3,'Concert Info'!$J$3,IF('Ticket Prices'!F899='Concert Info'!$C$4,'Concert Info'!$J$4,IF('Ticket Prices'!F899='Concert Info'!$C$5,'Concert Info'!$J$5,IF('Ticket Prices'!F899='Concert Info'!$C$6,'Concert Info'!$J$6,IF('Ticket Prices'!F899='Concert Info'!$C$7,'Concert Info'!$J$7,IF('Ticket Prices'!F899='Concert Info'!$C$8,'Concert Info'!$J$8,IF('Ticket Prices'!F899='Concert Info'!$C$9,'Concert Info'!$J$9,IF('Ticket Prices'!F899='Concert Info'!$C$10,'Concert Info'!$J$10,IF('Ticket Prices'!F899='Concert Info'!$C$11,'Concert Info'!$J$11,IF('Ticket Prices'!F899='Concert Info'!$C$12,'Concert Info'!$J$12,IF('Ticket Prices'!F899='Concert Info'!$C$13,'Concert Info'!$J$13,IF('Ticket Prices'!F899='Concert Info'!$C$14,'Concert Info'!$J$14,0)))))))))))))</f>
        <v>2162</v>
      </c>
      <c r="K899" s="31">
        <v>149.5</v>
      </c>
    </row>
    <row r="900" spans="1:11" x14ac:dyDescent="0.25">
      <c r="A900" s="2">
        <v>898</v>
      </c>
      <c r="B900" s="19">
        <v>43897</v>
      </c>
      <c r="C900" s="15">
        <v>234</v>
      </c>
      <c r="D900" s="2" t="s">
        <v>57</v>
      </c>
      <c r="E900" s="2">
        <f t="shared" si="69"/>
        <v>4</v>
      </c>
      <c r="F900" s="2" t="s">
        <v>97</v>
      </c>
      <c r="G900" s="18">
        <f>'Concert Info'!$A$14-'Ticket Prices'!B900</f>
        <v>29</v>
      </c>
      <c r="H900" s="18">
        <f>IF(OR(F900='Concert Info'!$C$6, F900='Concert Info'!$C$13), 5, IF(OR(F900='Concert Info'!$C$2,F900='Concert Info'!$C$7), 1, IF(OR(F900='Concert Info'!$C$3, F900='Concert Info'!$C$10, F900='Concert Info'!$C$14), 2, IF(F900='Concert Info'!$C$8, 3, IF(OR(F900='Concert Info'!$C$4, F900='Concert Info'!$C$9), 4, IF(OR(F900='Concert Info'!$C$5, F900='Concert Info'!$C$11), 6, IF(F900='Concert Info'!$C$12, 7)))))))</f>
        <v>2</v>
      </c>
      <c r="I900" s="2">
        <v>2893</v>
      </c>
      <c r="J900" s="2">
        <f>IF('Ticket Prices'!F900='Concert Info'!$C$2,'Concert Info'!$J$2,IF('Ticket Prices'!F900='Concert Info'!$C$3,'Concert Info'!$J$3,IF('Ticket Prices'!F900='Concert Info'!$C$4,'Concert Info'!$J$4,IF('Ticket Prices'!F900='Concert Info'!$C$5,'Concert Info'!$J$5,IF('Ticket Prices'!F900='Concert Info'!$C$6,'Concert Info'!$J$6,IF('Ticket Prices'!F900='Concert Info'!$C$7,'Concert Info'!$J$7,IF('Ticket Prices'!F900='Concert Info'!$C$8,'Concert Info'!$J$8,IF('Ticket Prices'!F900='Concert Info'!$C$9,'Concert Info'!$J$9,IF('Ticket Prices'!F900='Concert Info'!$C$10,'Concert Info'!$J$10,IF('Ticket Prices'!F900='Concert Info'!$C$11,'Concert Info'!$J$11,IF('Ticket Prices'!F900='Concert Info'!$C$12,'Concert Info'!$J$12,IF('Ticket Prices'!F900='Concert Info'!$C$13,'Concert Info'!$J$13,IF('Ticket Prices'!F900='Concert Info'!$C$14,'Concert Info'!$J$14,0)))))))))))))</f>
        <v>2162</v>
      </c>
      <c r="K900" s="31">
        <v>59.5</v>
      </c>
    </row>
    <row r="901" spans="1:11" x14ac:dyDescent="0.25">
      <c r="A901" s="2">
        <v>899</v>
      </c>
      <c r="B901" s="19">
        <v>43897</v>
      </c>
      <c r="C901" s="15">
        <v>234</v>
      </c>
      <c r="D901" s="2" t="s">
        <v>58</v>
      </c>
      <c r="E901" s="2">
        <f t="shared" si="69"/>
        <v>3</v>
      </c>
      <c r="F901" s="2" t="s">
        <v>97</v>
      </c>
      <c r="G901" s="18">
        <f>'Concert Info'!$A$14-'Ticket Prices'!B901</f>
        <v>29</v>
      </c>
      <c r="H901" s="18">
        <f>IF(OR(F901='Concert Info'!$C$6, F901='Concert Info'!$C$13), 5, IF(OR(F901='Concert Info'!$C$2,F901='Concert Info'!$C$7), 1, IF(OR(F901='Concert Info'!$C$3, F901='Concert Info'!$C$10, F901='Concert Info'!$C$14), 2, IF(F901='Concert Info'!$C$8, 3, IF(OR(F901='Concert Info'!$C$4, F901='Concert Info'!$C$9), 4, IF(OR(F901='Concert Info'!$C$5, F901='Concert Info'!$C$11), 6, IF(F901='Concert Info'!$C$12, 7)))))))</f>
        <v>2</v>
      </c>
      <c r="I901" s="2">
        <v>2893</v>
      </c>
      <c r="J901" s="2">
        <f>IF('Ticket Prices'!F901='Concert Info'!$C$2,'Concert Info'!$J$2,IF('Ticket Prices'!F901='Concert Info'!$C$3,'Concert Info'!$J$3,IF('Ticket Prices'!F901='Concert Info'!$C$4,'Concert Info'!$J$4,IF('Ticket Prices'!F901='Concert Info'!$C$5,'Concert Info'!$J$5,IF('Ticket Prices'!F901='Concert Info'!$C$6,'Concert Info'!$J$6,IF('Ticket Prices'!F901='Concert Info'!$C$7,'Concert Info'!$J$7,IF('Ticket Prices'!F901='Concert Info'!$C$8,'Concert Info'!$J$8,IF('Ticket Prices'!F901='Concert Info'!$C$9,'Concert Info'!$J$9,IF('Ticket Prices'!F901='Concert Info'!$C$10,'Concert Info'!$J$10,IF('Ticket Prices'!F901='Concert Info'!$C$11,'Concert Info'!$J$11,IF('Ticket Prices'!F901='Concert Info'!$C$12,'Concert Info'!$J$12,IF('Ticket Prices'!F901='Concert Info'!$C$13,'Concert Info'!$J$13,IF('Ticket Prices'!F901='Concert Info'!$C$14,'Concert Info'!$J$14,0)))))))))))))</f>
        <v>2162</v>
      </c>
      <c r="K901" s="31">
        <v>39.5</v>
      </c>
    </row>
    <row r="902" spans="1:11" x14ac:dyDescent="0.25">
      <c r="A902" s="2">
        <v>900</v>
      </c>
      <c r="B902" s="19">
        <v>43898</v>
      </c>
      <c r="C902" s="15">
        <v>203</v>
      </c>
      <c r="D902" s="2" t="s">
        <v>52</v>
      </c>
      <c r="E902" s="2">
        <f t="shared" si="69"/>
        <v>10</v>
      </c>
      <c r="F902" s="2" t="s">
        <v>9</v>
      </c>
      <c r="G902" s="18">
        <f>'Concert Info'!$A$2-'Ticket Prices'!B902</f>
        <v>1</v>
      </c>
      <c r="H902" s="18">
        <f>IF(OR(F902='Concert Info'!$C$6, F902='Concert Info'!$C$13), 5, IF(OR(F902='Concert Info'!$C$2,F902='Concert Info'!$C$7), 1, IF(OR(F902='Concert Info'!$C$3, F902='Concert Info'!$C$10, F902='Concert Info'!$C$14), 2, IF(F902='Concert Info'!$C$8, 3, IF(OR(F902='Concert Info'!$C$4, F902='Concert Info'!$C$9), 4, IF(OR(F902='Concert Info'!$C$5, F902='Concert Info'!$C$11), 6, IF(F902='Concert Info'!$C$12, 7)))))))</f>
        <v>1</v>
      </c>
      <c r="I902" s="2">
        <v>6524</v>
      </c>
      <c r="J902" s="2">
        <f>IF('Ticket Prices'!F902='Concert Info'!$C$2,'Concert Info'!$J$2,IF('Ticket Prices'!F902='Concert Info'!$C$3,'Concert Info'!$J$3,IF('Ticket Prices'!F902='Concert Info'!$C$4,'Concert Info'!$J$4,IF('Ticket Prices'!F902='Concert Info'!$C$5,'Concert Info'!$J$5,IF('Ticket Prices'!F902='Concert Info'!$C$6,'Concert Info'!$J$6,IF('Ticket Prices'!F902='Concert Info'!$C$7,'Concert Info'!$J$7,IF('Ticket Prices'!F902='Concert Info'!$C$8,'Concert Info'!$J$8,IF('Ticket Prices'!F902='Concert Info'!$C$9,'Concert Info'!$J$9,IF('Ticket Prices'!F902='Concert Info'!$C$10,'Concert Info'!$J$10,IF('Ticket Prices'!F902='Concert Info'!$C$11,'Concert Info'!$J$11,IF('Ticket Prices'!F902='Concert Info'!$C$12,'Concert Info'!$J$12,IF('Ticket Prices'!F902='Concert Info'!$C$13,'Concert Info'!$J$13,IF('Ticket Prices'!F902='Concert Info'!$C$14,'Concert Info'!$J$14,0)))))))))))))</f>
        <v>1428</v>
      </c>
      <c r="K902" s="31">
        <f t="shared" ref="K902:K907" si="70">IF(OR(D902="Pit", D902 = "Floor", D902 = "100A"), 145.5, IF(OR(D902="100B", D902="300A"), 95.5, 65.5))</f>
        <v>145.5</v>
      </c>
    </row>
    <row r="903" spans="1:11" x14ac:dyDescent="0.25">
      <c r="A903" s="2">
        <v>901</v>
      </c>
      <c r="B903" s="19">
        <v>43898</v>
      </c>
      <c r="C903" s="15">
        <v>167</v>
      </c>
      <c r="D903" s="2" t="s">
        <v>55</v>
      </c>
      <c r="E903" s="2">
        <f t="shared" si="69"/>
        <v>8</v>
      </c>
      <c r="F903" s="2" t="s">
        <v>9</v>
      </c>
      <c r="G903" s="18">
        <f>'Concert Info'!$A$2-'Ticket Prices'!B903</f>
        <v>1</v>
      </c>
      <c r="H903" s="18">
        <f>IF(OR(F903='Concert Info'!$C$6, F903='Concert Info'!$C$13), 5, IF(OR(F903='Concert Info'!$C$2,F903='Concert Info'!$C$7), 1, IF(OR(F903='Concert Info'!$C$3, F903='Concert Info'!$C$10, F903='Concert Info'!$C$14), 2, IF(F903='Concert Info'!$C$8, 3, IF(OR(F903='Concert Info'!$C$4, F903='Concert Info'!$C$9), 4, IF(OR(F903='Concert Info'!$C$5, F903='Concert Info'!$C$11), 6, IF(F903='Concert Info'!$C$12, 7)))))))</f>
        <v>1</v>
      </c>
      <c r="I903" s="2">
        <v>6524</v>
      </c>
      <c r="J903" s="2">
        <f>IF('Ticket Prices'!F903='Concert Info'!$C$2,'Concert Info'!$J$2,IF('Ticket Prices'!F903='Concert Info'!$C$3,'Concert Info'!$J$3,IF('Ticket Prices'!F903='Concert Info'!$C$4,'Concert Info'!$J$4,IF('Ticket Prices'!F903='Concert Info'!$C$5,'Concert Info'!$J$5,IF('Ticket Prices'!F903='Concert Info'!$C$6,'Concert Info'!$J$6,IF('Ticket Prices'!F903='Concert Info'!$C$7,'Concert Info'!$J$7,IF('Ticket Prices'!F903='Concert Info'!$C$8,'Concert Info'!$J$8,IF('Ticket Prices'!F903='Concert Info'!$C$9,'Concert Info'!$J$9,IF('Ticket Prices'!F903='Concert Info'!$C$10,'Concert Info'!$J$10,IF('Ticket Prices'!F903='Concert Info'!$C$11,'Concert Info'!$J$11,IF('Ticket Prices'!F903='Concert Info'!$C$12,'Concert Info'!$J$12,IF('Ticket Prices'!F903='Concert Info'!$C$13,'Concert Info'!$J$13,IF('Ticket Prices'!F903='Concert Info'!$C$14,'Concert Info'!$J$14,0)))))))))))))</f>
        <v>1428</v>
      </c>
      <c r="K903" s="31">
        <f t="shared" si="70"/>
        <v>145.5</v>
      </c>
    </row>
    <row r="904" spans="1:11" x14ac:dyDescent="0.25">
      <c r="A904" s="2">
        <v>902</v>
      </c>
      <c r="B904" s="19">
        <v>43898</v>
      </c>
      <c r="C904" s="15">
        <v>145</v>
      </c>
      <c r="D904" s="2" t="s">
        <v>56</v>
      </c>
      <c r="E904" s="2">
        <f t="shared" si="69"/>
        <v>6</v>
      </c>
      <c r="F904" s="2" t="s">
        <v>9</v>
      </c>
      <c r="G904" s="18">
        <f>'Concert Info'!$A$2-'Ticket Prices'!B904</f>
        <v>1</v>
      </c>
      <c r="H904" s="18">
        <f>IF(OR(F904='Concert Info'!$C$6, F904='Concert Info'!$C$13), 5, IF(OR(F904='Concert Info'!$C$2,F904='Concert Info'!$C$7), 1, IF(OR(F904='Concert Info'!$C$3, F904='Concert Info'!$C$10, F904='Concert Info'!$C$14), 2, IF(F904='Concert Info'!$C$8, 3, IF(OR(F904='Concert Info'!$C$4, F904='Concert Info'!$C$9), 4, IF(OR(F904='Concert Info'!$C$5, F904='Concert Info'!$C$11), 6, IF(F904='Concert Info'!$C$12, 7)))))))</f>
        <v>1</v>
      </c>
      <c r="I904" s="2">
        <v>6524</v>
      </c>
      <c r="J904" s="2">
        <f>IF('Ticket Prices'!F904='Concert Info'!$C$2,'Concert Info'!$J$2,IF('Ticket Prices'!F904='Concert Info'!$C$3,'Concert Info'!$J$3,IF('Ticket Prices'!F904='Concert Info'!$C$4,'Concert Info'!$J$4,IF('Ticket Prices'!F904='Concert Info'!$C$5,'Concert Info'!$J$5,IF('Ticket Prices'!F904='Concert Info'!$C$6,'Concert Info'!$J$6,IF('Ticket Prices'!F904='Concert Info'!$C$7,'Concert Info'!$J$7,IF('Ticket Prices'!F904='Concert Info'!$C$8,'Concert Info'!$J$8,IF('Ticket Prices'!F904='Concert Info'!$C$9,'Concert Info'!$J$9,IF('Ticket Prices'!F904='Concert Info'!$C$10,'Concert Info'!$J$10,IF('Ticket Prices'!F904='Concert Info'!$C$11,'Concert Info'!$J$11,IF('Ticket Prices'!F904='Concert Info'!$C$12,'Concert Info'!$J$12,IF('Ticket Prices'!F904='Concert Info'!$C$13,'Concert Info'!$J$13,IF('Ticket Prices'!F904='Concert Info'!$C$14,'Concert Info'!$J$14,0)))))))))))))</f>
        <v>1428</v>
      </c>
      <c r="K904" s="31">
        <f t="shared" si="70"/>
        <v>95.5</v>
      </c>
    </row>
    <row r="905" spans="1:11" x14ac:dyDescent="0.25">
      <c r="A905" s="2">
        <v>903</v>
      </c>
      <c r="B905" s="19">
        <v>43898</v>
      </c>
      <c r="C905" s="15">
        <v>272</v>
      </c>
      <c r="D905" s="2" t="s">
        <v>58</v>
      </c>
      <c r="E905" s="2">
        <f t="shared" si="69"/>
        <v>3</v>
      </c>
      <c r="F905" s="2" t="s">
        <v>9</v>
      </c>
      <c r="G905" s="18">
        <f>'Concert Info'!$A$2-'Ticket Prices'!B905</f>
        <v>1</v>
      </c>
      <c r="H905" s="18">
        <f>IF(OR(F905='Concert Info'!$C$6, F905='Concert Info'!$C$13), 5, IF(OR(F905='Concert Info'!$C$2,F905='Concert Info'!$C$7), 1, IF(OR(F905='Concert Info'!$C$3, F905='Concert Info'!$C$10, F905='Concert Info'!$C$14), 2, IF(F905='Concert Info'!$C$8, 3, IF(OR(F905='Concert Info'!$C$4, F905='Concert Info'!$C$9), 4, IF(OR(F905='Concert Info'!$C$5, F905='Concert Info'!$C$11), 6, IF(F905='Concert Info'!$C$12, 7)))))))</f>
        <v>1</v>
      </c>
      <c r="I905" s="2">
        <v>6524</v>
      </c>
      <c r="J905" s="2">
        <f>IF('Ticket Prices'!F905='Concert Info'!$C$2,'Concert Info'!$J$2,IF('Ticket Prices'!F905='Concert Info'!$C$3,'Concert Info'!$J$3,IF('Ticket Prices'!F905='Concert Info'!$C$4,'Concert Info'!$J$4,IF('Ticket Prices'!F905='Concert Info'!$C$5,'Concert Info'!$J$5,IF('Ticket Prices'!F905='Concert Info'!$C$6,'Concert Info'!$J$6,IF('Ticket Prices'!F905='Concert Info'!$C$7,'Concert Info'!$J$7,IF('Ticket Prices'!F905='Concert Info'!$C$8,'Concert Info'!$J$8,IF('Ticket Prices'!F905='Concert Info'!$C$9,'Concert Info'!$J$9,IF('Ticket Prices'!F905='Concert Info'!$C$10,'Concert Info'!$J$10,IF('Ticket Prices'!F905='Concert Info'!$C$11,'Concert Info'!$J$11,IF('Ticket Prices'!F905='Concert Info'!$C$12,'Concert Info'!$J$12,IF('Ticket Prices'!F905='Concert Info'!$C$13,'Concert Info'!$J$13,IF('Ticket Prices'!F905='Concert Info'!$C$14,'Concert Info'!$J$14,0)))))))))))))</f>
        <v>1428</v>
      </c>
      <c r="K905" s="31">
        <f t="shared" si="70"/>
        <v>65.5</v>
      </c>
    </row>
    <row r="906" spans="1:11" x14ac:dyDescent="0.25">
      <c r="A906" s="2">
        <v>904</v>
      </c>
      <c r="B906" s="19">
        <v>43898</v>
      </c>
      <c r="C906" s="15">
        <v>98</v>
      </c>
      <c r="D906" s="2" t="s">
        <v>60</v>
      </c>
      <c r="E906" s="2">
        <f t="shared" si="69"/>
        <v>2</v>
      </c>
      <c r="F906" s="2" t="s">
        <v>9</v>
      </c>
      <c r="G906" s="18">
        <f>'Concert Info'!$A$2-'Ticket Prices'!B906</f>
        <v>1</v>
      </c>
      <c r="H906" s="18">
        <f>IF(OR(F906='Concert Info'!$C$6, F906='Concert Info'!$C$13), 5, IF(OR(F906='Concert Info'!$C$2,F906='Concert Info'!$C$7), 1, IF(OR(F906='Concert Info'!$C$3, F906='Concert Info'!$C$10, F906='Concert Info'!$C$14), 2, IF(F906='Concert Info'!$C$8, 3, IF(OR(F906='Concert Info'!$C$4, F906='Concert Info'!$C$9), 4, IF(OR(F906='Concert Info'!$C$5, F906='Concert Info'!$C$11), 6, IF(F906='Concert Info'!$C$12, 7)))))))</f>
        <v>1</v>
      </c>
      <c r="I906" s="2">
        <v>6524</v>
      </c>
      <c r="J906" s="2">
        <f>IF('Ticket Prices'!F906='Concert Info'!$C$2,'Concert Info'!$J$2,IF('Ticket Prices'!F906='Concert Info'!$C$3,'Concert Info'!$J$3,IF('Ticket Prices'!F906='Concert Info'!$C$4,'Concert Info'!$J$4,IF('Ticket Prices'!F906='Concert Info'!$C$5,'Concert Info'!$J$5,IF('Ticket Prices'!F906='Concert Info'!$C$6,'Concert Info'!$J$6,IF('Ticket Prices'!F906='Concert Info'!$C$7,'Concert Info'!$J$7,IF('Ticket Prices'!F906='Concert Info'!$C$8,'Concert Info'!$J$8,IF('Ticket Prices'!F906='Concert Info'!$C$9,'Concert Info'!$J$9,IF('Ticket Prices'!F906='Concert Info'!$C$10,'Concert Info'!$J$10,IF('Ticket Prices'!F906='Concert Info'!$C$11,'Concert Info'!$J$11,IF('Ticket Prices'!F906='Concert Info'!$C$12,'Concert Info'!$J$12,IF('Ticket Prices'!F906='Concert Info'!$C$13,'Concert Info'!$J$13,IF('Ticket Prices'!F906='Concert Info'!$C$14,'Concert Info'!$J$14,0)))))))))))))</f>
        <v>1428</v>
      </c>
      <c r="K906" s="31">
        <f t="shared" si="70"/>
        <v>95.5</v>
      </c>
    </row>
    <row r="907" spans="1:11" x14ac:dyDescent="0.25">
      <c r="A907" s="2">
        <v>905</v>
      </c>
      <c r="B907" s="19">
        <v>43898</v>
      </c>
      <c r="C907" s="15">
        <v>101</v>
      </c>
      <c r="D907" s="2" t="s">
        <v>59</v>
      </c>
      <c r="E907" s="2">
        <f t="shared" si="69"/>
        <v>1</v>
      </c>
      <c r="F907" s="2" t="s">
        <v>9</v>
      </c>
      <c r="G907" s="18">
        <f>'Concert Info'!$A$2-'Ticket Prices'!B907</f>
        <v>1</v>
      </c>
      <c r="H907" s="18">
        <f>IF(OR(F907='Concert Info'!$C$6, F907='Concert Info'!$C$13), 5, IF(OR(F907='Concert Info'!$C$2,F907='Concert Info'!$C$7), 1, IF(OR(F907='Concert Info'!$C$3, F907='Concert Info'!$C$10, F907='Concert Info'!$C$14), 2, IF(F907='Concert Info'!$C$8, 3, IF(OR(F907='Concert Info'!$C$4, F907='Concert Info'!$C$9), 4, IF(OR(F907='Concert Info'!$C$5, F907='Concert Info'!$C$11), 6, IF(F907='Concert Info'!$C$12, 7)))))))</f>
        <v>1</v>
      </c>
      <c r="I907" s="2">
        <v>6524</v>
      </c>
      <c r="J907" s="2">
        <f>IF('Ticket Prices'!F907='Concert Info'!$C$2,'Concert Info'!$J$2,IF('Ticket Prices'!F907='Concert Info'!$C$3,'Concert Info'!$J$3,IF('Ticket Prices'!F907='Concert Info'!$C$4,'Concert Info'!$J$4,IF('Ticket Prices'!F907='Concert Info'!$C$5,'Concert Info'!$J$5,IF('Ticket Prices'!F907='Concert Info'!$C$6,'Concert Info'!$J$6,IF('Ticket Prices'!F907='Concert Info'!$C$7,'Concert Info'!$J$7,IF('Ticket Prices'!F907='Concert Info'!$C$8,'Concert Info'!$J$8,IF('Ticket Prices'!F907='Concert Info'!$C$9,'Concert Info'!$J$9,IF('Ticket Prices'!F907='Concert Info'!$C$10,'Concert Info'!$J$10,IF('Ticket Prices'!F907='Concert Info'!$C$11,'Concert Info'!$J$11,IF('Ticket Prices'!F907='Concert Info'!$C$12,'Concert Info'!$J$12,IF('Ticket Prices'!F907='Concert Info'!$C$13,'Concert Info'!$J$13,IF('Ticket Prices'!F907='Concert Info'!$C$14,'Concert Info'!$J$14,0)))))))))))))</f>
        <v>1428</v>
      </c>
      <c r="K907" s="31">
        <f t="shared" si="70"/>
        <v>65.5</v>
      </c>
    </row>
    <row r="908" spans="1:11" x14ac:dyDescent="0.25">
      <c r="A908" s="2">
        <v>906</v>
      </c>
      <c r="B908" s="19">
        <v>43898</v>
      </c>
      <c r="C908" s="15">
        <v>279</v>
      </c>
      <c r="D908" s="2" t="s">
        <v>52</v>
      </c>
      <c r="E908" s="2">
        <f t="shared" si="69"/>
        <v>10</v>
      </c>
      <c r="F908" s="2" t="s">
        <v>16</v>
      </c>
      <c r="G908" s="18">
        <f>'Concert Info'!$A$3-'Ticket Prices'!B908</f>
        <v>2</v>
      </c>
      <c r="H908" s="18">
        <f>IF(OR(F908='Concert Info'!$C$6, F908='Concert Info'!$C$13), 5, IF(OR(F908='Concert Info'!$C$2,F908='Concert Info'!$C$7), 1, IF(OR(F908='Concert Info'!$C$3, F908='Concert Info'!$C$10, F908='Concert Info'!$C$14), 2, IF(F908='Concert Info'!$C$8, 3, IF(OR(F908='Concert Info'!$C$4, F908='Concert Info'!$C$9), 4, IF(OR(F908='Concert Info'!$C$5, F908='Concert Info'!$C$11), 6, IF(F908='Concert Info'!$C$12, 7)))))))</f>
        <v>2</v>
      </c>
      <c r="I908" s="2">
        <v>9339</v>
      </c>
      <c r="J908" s="2">
        <f>IF('Ticket Prices'!F908='Concert Info'!$C$2,'Concert Info'!$J$2,IF('Ticket Prices'!F908='Concert Info'!$C$3,'Concert Info'!$J$3,IF('Ticket Prices'!F908='Concert Info'!$C$4,'Concert Info'!$J$4,IF('Ticket Prices'!F908='Concert Info'!$C$5,'Concert Info'!$J$5,IF('Ticket Prices'!F908='Concert Info'!$C$6,'Concert Info'!$J$6,IF('Ticket Prices'!F908='Concert Info'!$C$7,'Concert Info'!$J$7,IF('Ticket Prices'!F908='Concert Info'!$C$8,'Concert Info'!$J$8,IF('Ticket Prices'!F908='Concert Info'!$C$9,'Concert Info'!$J$9,IF('Ticket Prices'!F908='Concert Info'!$C$10,'Concert Info'!$J$10,IF('Ticket Prices'!F908='Concert Info'!$C$11,'Concert Info'!$J$11,IF('Ticket Prices'!F908='Concert Info'!$C$12,'Concert Info'!$J$12,IF('Ticket Prices'!F908='Concert Info'!$C$13,'Concert Info'!$J$13,IF('Ticket Prices'!F908='Concert Info'!$C$14,'Concert Info'!$J$14,0)))))))))))))</f>
        <v>519</v>
      </c>
      <c r="K908" s="31">
        <f t="shared" ref="K908:K914" si="71">IF(OR(D908="200A", D908="200B"), 96.5, 146)</f>
        <v>146</v>
      </c>
    </row>
    <row r="909" spans="1:11" x14ac:dyDescent="0.25">
      <c r="A909" s="2">
        <v>907</v>
      </c>
      <c r="B909" s="19">
        <v>43898</v>
      </c>
      <c r="C909" s="15">
        <v>455</v>
      </c>
      <c r="D909" s="2" t="s">
        <v>55</v>
      </c>
      <c r="E909" s="2">
        <f t="shared" si="69"/>
        <v>8</v>
      </c>
      <c r="F909" s="2" t="s">
        <v>16</v>
      </c>
      <c r="G909" s="18">
        <f>'Concert Info'!$A$3-'Ticket Prices'!B909</f>
        <v>2</v>
      </c>
      <c r="H909" s="18">
        <f>IF(OR(F909='Concert Info'!$C$6, F909='Concert Info'!$C$13), 5, IF(OR(F909='Concert Info'!$C$2,F909='Concert Info'!$C$7), 1, IF(OR(F909='Concert Info'!$C$3, F909='Concert Info'!$C$10, F909='Concert Info'!$C$14), 2, IF(F909='Concert Info'!$C$8, 3, IF(OR(F909='Concert Info'!$C$4, F909='Concert Info'!$C$9), 4, IF(OR(F909='Concert Info'!$C$5, F909='Concert Info'!$C$11), 6, IF(F909='Concert Info'!$C$12, 7)))))))</f>
        <v>2</v>
      </c>
      <c r="I909" s="2">
        <v>9339</v>
      </c>
      <c r="J909" s="2">
        <f>IF('Ticket Prices'!F909='Concert Info'!$C$2,'Concert Info'!$J$2,IF('Ticket Prices'!F909='Concert Info'!$C$3,'Concert Info'!$J$3,IF('Ticket Prices'!F909='Concert Info'!$C$4,'Concert Info'!$J$4,IF('Ticket Prices'!F909='Concert Info'!$C$5,'Concert Info'!$J$5,IF('Ticket Prices'!F909='Concert Info'!$C$6,'Concert Info'!$J$6,IF('Ticket Prices'!F909='Concert Info'!$C$7,'Concert Info'!$J$7,IF('Ticket Prices'!F909='Concert Info'!$C$8,'Concert Info'!$J$8,IF('Ticket Prices'!F909='Concert Info'!$C$9,'Concert Info'!$J$9,IF('Ticket Prices'!F909='Concert Info'!$C$10,'Concert Info'!$J$10,IF('Ticket Prices'!F909='Concert Info'!$C$11,'Concert Info'!$J$11,IF('Ticket Prices'!F909='Concert Info'!$C$12,'Concert Info'!$J$12,IF('Ticket Prices'!F909='Concert Info'!$C$13,'Concert Info'!$J$13,IF('Ticket Prices'!F909='Concert Info'!$C$14,'Concert Info'!$J$14,0)))))))))))))</f>
        <v>519</v>
      </c>
      <c r="K909" s="31">
        <f t="shared" si="71"/>
        <v>146</v>
      </c>
    </row>
    <row r="910" spans="1:11" x14ac:dyDescent="0.25">
      <c r="A910" s="2">
        <v>908</v>
      </c>
      <c r="B910" s="19">
        <v>43898</v>
      </c>
      <c r="C910" s="15">
        <v>155</v>
      </c>
      <c r="D910" s="2" t="s">
        <v>56</v>
      </c>
      <c r="E910" s="2">
        <f t="shared" si="69"/>
        <v>6</v>
      </c>
      <c r="F910" s="2" t="s">
        <v>16</v>
      </c>
      <c r="G910" s="18">
        <f>'Concert Info'!$A$3-'Ticket Prices'!B910</f>
        <v>2</v>
      </c>
      <c r="H910" s="18">
        <f>IF(OR(F910='Concert Info'!$C$6, F910='Concert Info'!$C$13), 5, IF(OR(F910='Concert Info'!$C$2,F910='Concert Info'!$C$7), 1, IF(OR(F910='Concert Info'!$C$3, F910='Concert Info'!$C$10, F910='Concert Info'!$C$14), 2, IF(F910='Concert Info'!$C$8, 3, IF(OR(F910='Concert Info'!$C$4, F910='Concert Info'!$C$9), 4, IF(OR(F910='Concert Info'!$C$5, F910='Concert Info'!$C$11), 6, IF(F910='Concert Info'!$C$12, 7)))))))</f>
        <v>2</v>
      </c>
      <c r="I910" s="2">
        <v>9339</v>
      </c>
      <c r="J910" s="2">
        <f>IF('Ticket Prices'!F910='Concert Info'!$C$2,'Concert Info'!$J$2,IF('Ticket Prices'!F910='Concert Info'!$C$3,'Concert Info'!$J$3,IF('Ticket Prices'!F910='Concert Info'!$C$4,'Concert Info'!$J$4,IF('Ticket Prices'!F910='Concert Info'!$C$5,'Concert Info'!$J$5,IF('Ticket Prices'!F910='Concert Info'!$C$6,'Concert Info'!$J$6,IF('Ticket Prices'!F910='Concert Info'!$C$7,'Concert Info'!$J$7,IF('Ticket Prices'!F910='Concert Info'!$C$8,'Concert Info'!$J$8,IF('Ticket Prices'!F910='Concert Info'!$C$9,'Concert Info'!$J$9,IF('Ticket Prices'!F910='Concert Info'!$C$10,'Concert Info'!$J$10,IF('Ticket Prices'!F910='Concert Info'!$C$11,'Concert Info'!$J$11,IF('Ticket Prices'!F910='Concert Info'!$C$12,'Concert Info'!$J$12,IF('Ticket Prices'!F910='Concert Info'!$C$13,'Concert Info'!$J$13,IF('Ticket Prices'!F910='Concert Info'!$C$14,'Concert Info'!$J$14,0)))))))))))))</f>
        <v>519</v>
      </c>
      <c r="K910" s="31">
        <f t="shared" si="71"/>
        <v>146</v>
      </c>
    </row>
    <row r="911" spans="1:11" x14ac:dyDescent="0.25">
      <c r="A911" s="2">
        <v>909</v>
      </c>
      <c r="B911" s="19">
        <v>43898</v>
      </c>
      <c r="C911" s="15">
        <v>317</v>
      </c>
      <c r="D911" s="2" t="s">
        <v>68</v>
      </c>
      <c r="E911" s="2">
        <f t="shared" si="69"/>
        <v>7</v>
      </c>
      <c r="F911" s="2" t="s">
        <v>16</v>
      </c>
      <c r="G911" s="18">
        <f>'Concert Info'!$A$3-'Ticket Prices'!B911</f>
        <v>2</v>
      </c>
      <c r="H911" s="18">
        <f>IF(OR(F911='Concert Info'!$C$6, F911='Concert Info'!$C$13), 5, IF(OR(F911='Concert Info'!$C$2,F911='Concert Info'!$C$7), 1, IF(OR(F911='Concert Info'!$C$3, F911='Concert Info'!$C$10, F911='Concert Info'!$C$14), 2, IF(F911='Concert Info'!$C$8, 3, IF(OR(F911='Concert Info'!$C$4, F911='Concert Info'!$C$9), 4, IF(OR(F911='Concert Info'!$C$5, F911='Concert Info'!$C$11), 6, IF(F911='Concert Info'!$C$12, 7)))))))</f>
        <v>2</v>
      </c>
      <c r="I911" s="2">
        <v>9339</v>
      </c>
      <c r="J911" s="2">
        <f>IF('Ticket Prices'!F911='Concert Info'!$C$2,'Concert Info'!$J$2,IF('Ticket Prices'!F911='Concert Info'!$C$3,'Concert Info'!$J$3,IF('Ticket Prices'!F911='Concert Info'!$C$4,'Concert Info'!$J$4,IF('Ticket Prices'!F911='Concert Info'!$C$5,'Concert Info'!$J$5,IF('Ticket Prices'!F911='Concert Info'!$C$6,'Concert Info'!$J$6,IF('Ticket Prices'!F911='Concert Info'!$C$7,'Concert Info'!$J$7,IF('Ticket Prices'!F911='Concert Info'!$C$8,'Concert Info'!$J$8,IF('Ticket Prices'!F911='Concert Info'!$C$9,'Concert Info'!$J$9,IF('Ticket Prices'!F911='Concert Info'!$C$10,'Concert Info'!$J$10,IF('Ticket Prices'!F911='Concert Info'!$C$11,'Concert Info'!$J$11,IF('Ticket Prices'!F911='Concert Info'!$C$12,'Concert Info'!$J$12,IF('Ticket Prices'!F911='Concert Info'!$C$13,'Concert Info'!$J$13,IF('Ticket Prices'!F911='Concert Info'!$C$14,'Concert Info'!$J$14,0)))))))))))))</f>
        <v>519</v>
      </c>
      <c r="K911" s="31">
        <f t="shared" si="71"/>
        <v>146</v>
      </c>
    </row>
    <row r="912" spans="1:11" x14ac:dyDescent="0.25">
      <c r="A912" s="2">
        <v>910</v>
      </c>
      <c r="B912" s="19">
        <v>43898</v>
      </c>
      <c r="C912" s="15">
        <v>220</v>
      </c>
      <c r="D912" s="2" t="s">
        <v>69</v>
      </c>
      <c r="E912" s="2">
        <f t="shared" si="69"/>
        <v>5</v>
      </c>
      <c r="F912" s="2" t="s">
        <v>16</v>
      </c>
      <c r="G912" s="18">
        <f>'Concert Info'!$A$3-'Ticket Prices'!B912</f>
        <v>2</v>
      </c>
      <c r="H912" s="18">
        <f>IF(OR(F912='Concert Info'!$C$6, F912='Concert Info'!$C$13), 5, IF(OR(F912='Concert Info'!$C$2,F912='Concert Info'!$C$7), 1, IF(OR(F912='Concert Info'!$C$3, F912='Concert Info'!$C$10, F912='Concert Info'!$C$14), 2, IF(F912='Concert Info'!$C$8, 3, IF(OR(F912='Concert Info'!$C$4, F912='Concert Info'!$C$9), 4, IF(OR(F912='Concert Info'!$C$5, F912='Concert Info'!$C$11), 6, IF(F912='Concert Info'!$C$12, 7)))))))</f>
        <v>2</v>
      </c>
      <c r="I912" s="2">
        <v>9339</v>
      </c>
      <c r="J912" s="2">
        <f>IF('Ticket Prices'!F912='Concert Info'!$C$2,'Concert Info'!$J$2,IF('Ticket Prices'!F912='Concert Info'!$C$3,'Concert Info'!$J$3,IF('Ticket Prices'!F912='Concert Info'!$C$4,'Concert Info'!$J$4,IF('Ticket Prices'!F912='Concert Info'!$C$5,'Concert Info'!$J$5,IF('Ticket Prices'!F912='Concert Info'!$C$6,'Concert Info'!$J$6,IF('Ticket Prices'!F912='Concert Info'!$C$7,'Concert Info'!$J$7,IF('Ticket Prices'!F912='Concert Info'!$C$8,'Concert Info'!$J$8,IF('Ticket Prices'!F912='Concert Info'!$C$9,'Concert Info'!$J$9,IF('Ticket Prices'!F912='Concert Info'!$C$10,'Concert Info'!$J$10,IF('Ticket Prices'!F912='Concert Info'!$C$11,'Concert Info'!$J$11,IF('Ticket Prices'!F912='Concert Info'!$C$12,'Concert Info'!$J$12,IF('Ticket Prices'!F912='Concert Info'!$C$13,'Concert Info'!$J$13,IF('Ticket Prices'!F912='Concert Info'!$C$14,'Concert Info'!$J$14,0)))))))))))))</f>
        <v>519</v>
      </c>
      <c r="K912" s="31">
        <f t="shared" si="71"/>
        <v>146</v>
      </c>
    </row>
    <row r="913" spans="1:11" x14ac:dyDescent="0.25">
      <c r="A913" s="2">
        <v>911</v>
      </c>
      <c r="B913" s="19">
        <v>43898</v>
      </c>
      <c r="C913" s="15">
        <v>89</v>
      </c>
      <c r="D913" s="2" t="s">
        <v>57</v>
      </c>
      <c r="E913" s="2">
        <f t="shared" si="69"/>
        <v>4</v>
      </c>
      <c r="F913" s="2" t="s">
        <v>16</v>
      </c>
      <c r="G913" s="18">
        <f>'Concert Info'!$A$3-'Ticket Prices'!B913</f>
        <v>2</v>
      </c>
      <c r="H913" s="18">
        <f>IF(OR(F913='Concert Info'!$C$6, F913='Concert Info'!$C$13), 5, IF(OR(F913='Concert Info'!$C$2,F913='Concert Info'!$C$7), 1, IF(OR(F913='Concert Info'!$C$3, F913='Concert Info'!$C$10, F913='Concert Info'!$C$14), 2, IF(F913='Concert Info'!$C$8, 3, IF(OR(F913='Concert Info'!$C$4, F913='Concert Info'!$C$9), 4, IF(OR(F913='Concert Info'!$C$5, F913='Concert Info'!$C$11), 6, IF(F913='Concert Info'!$C$12, 7)))))))</f>
        <v>2</v>
      </c>
      <c r="I913" s="2">
        <v>9339</v>
      </c>
      <c r="J913" s="2">
        <f>IF('Ticket Prices'!F913='Concert Info'!$C$2,'Concert Info'!$J$2,IF('Ticket Prices'!F913='Concert Info'!$C$3,'Concert Info'!$J$3,IF('Ticket Prices'!F913='Concert Info'!$C$4,'Concert Info'!$J$4,IF('Ticket Prices'!F913='Concert Info'!$C$5,'Concert Info'!$J$5,IF('Ticket Prices'!F913='Concert Info'!$C$6,'Concert Info'!$J$6,IF('Ticket Prices'!F913='Concert Info'!$C$7,'Concert Info'!$J$7,IF('Ticket Prices'!F913='Concert Info'!$C$8,'Concert Info'!$J$8,IF('Ticket Prices'!F913='Concert Info'!$C$9,'Concert Info'!$J$9,IF('Ticket Prices'!F913='Concert Info'!$C$10,'Concert Info'!$J$10,IF('Ticket Prices'!F913='Concert Info'!$C$11,'Concert Info'!$J$11,IF('Ticket Prices'!F913='Concert Info'!$C$12,'Concert Info'!$J$12,IF('Ticket Prices'!F913='Concert Info'!$C$13,'Concert Info'!$J$13,IF('Ticket Prices'!F913='Concert Info'!$C$14,'Concert Info'!$J$14,0)))))))))))))</f>
        <v>519</v>
      </c>
      <c r="K913" s="31">
        <f t="shared" si="71"/>
        <v>96.5</v>
      </c>
    </row>
    <row r="914" spans="1:11" x14ac:dyDescent="0.25">
      <c r="A914" s="2">
        <v>912</v>
      </c>
      <c r="B914" s="19">
        <v>43898</v>
      </c>
      <c r="C914" s="15">
        <v>100</v>
      </c>
      <c r="D914" s="2" t="s">
        <v>58</v>
      </c>
      <c r="E914" s="2">
        <f t="shared" si="69"/>
        <v>3</v>
      </c>
      <c r="F914" s="2" t="s">
        <v>16</v>
      </c>
      <c r="G914" s="18">
        <f>'Concert Info'!$A$3-'Ticket Prices'!B914</f>
        <v>2</v>
      </c>
      <c r="H914" s="18">
        <f>IF(OR(F914='Concert Info'!$C$6, F914='Concert Info'!$C$13), 5, IF(OR(F914='Concert Info'!$C$2,F914='Concert Info'!$C$7), 1, IF(OR(F914='Concert Info'!$C$3, F914='Concert Info'!$C$10, F914='Concert Info'!$C$14), 2, IF(F914='Concert Info'!$C$8, 3, IF(OR(F914='Concert Info'!$C$4, F914='Concert Info'!$C$9), 4, IF(OR(F914='Concert Info'!$C$5, F914='Concert Info'!$C$11), 6, IF(F914='Concert Info'!$C$12, 7)))))))</f>
        <v>2</v>
      </c>
      <c r="I914" s="2">
        <v>9339</v>
      </c>
      <c r="J914" s="2">
        <f>IF('Ticket Prices'!F914='Concert Info'!$C$2,'Concert Info'!$J$2,IF('Ticket Prices'!F914='Concert Info'!$C$3,'Concert Info'!$J$3,IF('Ticket Prices'!F914='Concert Info'!$C$4,'Concert Info'!$J$4,IF('Ticket Prices'!F914='Concert Info'!$C$5,'Concert Info'!$J$5,IF('Ticket Prices'!F914='Concert Info'!$C$6,'Concert Info'!$J$6,IF('Ticket Prices'!F914='Concert Info'!$C$7,'Concert Info'!$J$7,IF('Ticket Prices'!F914='Concert Info'!$C$8,'Concert Info'!$J$8,IF('Ticket Prices'!F914='Concert Info'!$C$9,'Concert Info'!$J$9,IF('Ticket Prices'!F914='Concert Info'!$C$10,'Concert Info'!$J$10,IF('Ticket Prices'!F914='Concert Info'!$C$11,'Concert Info'!$J$11,IF('Ticket Prices'!F914='Concert Info'!$C$12,'Concert Info'!$J$12,IF('Ticket Prices'!F914='Concert Info'!$C$13,'Concert Info'!$J$13,IF('Ticket Prices'!F914='Concert Info'!$C$14,'Concert Info'!$J$14,0)))))))))))))</f>
        <v>519</v>
      </c>
      <c r="K914" s="31">
        <f t="shared" si="71"/>
        <v>96.5</v>
      </c>
    </row>
    <row r="915" spans="1:11" x14ac:dyDescent="0.25">
      <c r="A915" s="2">
        <v>913</v>
      </c>
      <c r="B915" s="19">
        <v>43898</v>
      </c>
      <c r="C915" s="15">
        <v>248</v>
      </c>
      <c r="D915" s="2" t="s">
        <v>52</v>
      </c>
      <c r="E915" s="2">
        <f t="shared" si="69"/>
        <v>10</v>
      </c>
      <c r="F915" s="2" t="s">
        <v>18</v>
      </c>
      <c r="G915" s="18">
        <f>'Concert Info'!$A$4-'Ticket Prices'!B915</f>
        <v>4</v>
      </c>
      <c r="H915" s="18">
        <f>IF(OR(F915='Concert Info'!$C$6, F915='Concert Info'!$C$13), 5, IF(OR(F915='Concert Info'!$C$2,F915='Concert Info'!$C$7), 1, IF(OR(F915='Concert Info'!$C$3, F915='Concert Info'!$C$10, F915='Concert Info'!$C$14), 2, IF(F915='Concert Info'!$C$8, 3, IF(OR(F915='Concert Info'!$C$4, F915='Concert Info'!$C$9), 4, IF(OR(F915='Concert Info'!$C$5, F915='Concert Info'!$C$11), 6, IF(F915='Concert Info'!$C$12, 7)))))))</f>
        <v>4</v>
      </c>
      <c r="I915" s="2">
        <v>7110</v>
      </c>
      <c r="J915" s="2">
        <f>IF('Ticket Prices'!F915='Concert Info'!$C$2,'Concert Info'!$J$2,IF('Ticket Prices'!F915='Concert Info'!$C$3,'Concert Info'!$J$3,IF('Ticket Prices'!F915='Concert Info'!$C$4,'Concert Info'!$J$4,IF('Ticket Prices'!F915='Concert Info'!$C$5,'Concert Info'!$J$5,IF('Ticket Prices'!F915='Concert Info'!$C$6,'Concert Info'!$J$6,IF('Ticket Prices'!F915='Concert Info'!$C$7,'Concert Info'!$J$7,IF('Ticket Prices'!F915='Concert Info'!$C$8,'Concert Info'!$J$8,IF('Ticket Prices'!F915='Concert Info'!$C$9,'Concert Info'!$J$9,IF('Ticket Prices'!F915='Concert Info'!$C$10,'Concert Info'!$J$10,IF('Ticket Prices'!F915='Concert Info'!$C$11,'Concert Info'!$J$11,IF('Ticket Prices'!F915='Concert Info'!$C$12,'Concert Info'!$J$12,IF('Ticket Prices'!F915='Concert Info'!$C$13,'Concert Info'!$J$13,IF('Ticket Prices'!F915='Concert Info'!$C$14,'Concert Info'!$J$14,0)))))))))))))</f>
        <v>148</v>
      </c>
      <c r="K915" s="31">
        <v>125.5</v>
      </c>
    </row>
    <row r="916" spans="1:11" x14ac:dyDescent="0.25">
      <c r="A916" s="2">
        <v>914</v>
      </c>
      <c r="B916" s="19">
        <v>43898</v>
      </c>
      <c r="C916" s="15">
        <v>302</v>
      </c>
      <c r="D916" s="2" t="s">
        <v>55</v>
      </c>
      <c r="E916" s="2">
        <f t="shared" si="69"/>
        <v>8</v>
      </c>
      <c r="F916" s="2" t="s">
        <v>18</v>
      </c>
      <c r="G916" s="18">
        <f>'Concert Info'!$A$4-'Ticket Prices'!B916</f>
        <v>4</v>
      </c>
      <c r="H916" s="18">
        <f>IF(OR(F916='Concert Info'!$C$6, F916='Concert Info'!$C$13), 5, IF(OR(F916='Concert Info'!$C$2,F916='Concert Info'!$C$7), 1, IF(OR(F916='Concert Info'!$C$3, F916='Concert Info'!$C$10, F916='Concert Info'!$C$14), 2, IF(F916='Concert Info'!$C$8, 3, IF(OR(F916='Concert Info'!$C$4, F916='Concert Info'!$C$9), 4, IF(OR(F916='Concert Info'!$C$5, F916='Concert Info'!$C$11), 6, IF(F916='Concert Info'!$C$12, 7)))))))</f>
        <v>4</v>
      </c>
      <c r="I916" s="2">
        <v>7110</v>
      </c>
      <c r="J916" s="2">
        <f>IF('Ticket Prices'!F916='Concert Info'!$C$2,'Concert Info'!$J$2,IF('Ticket Prices'!F916='Concert Info'!$C$3,'Concert Info'!$J$3,IF('Ticket Prices'!F916='Concert Info'!$C$4,'Concert Info'!$J$4,IF('Ticket Prices'!F916='Concert Info'!$C$5,'Concert Info'!$J$5,IF('Ticket Prices'!F916='Concert Info'!$C$6,'Concert Info'!$J$6,IF('Ticket Prices'!F916='Concert Info'!$C$7,'Concert Info'!$J$7,IF('Ticket Prices'!F916='Concert Info'!$C$8,'Concert Info'!$J$8,IF('Ticket Prices'!F916='Concert Info'!$C$9,'Concert Info'!$J$9,IF('Ticket Prices'!F916='Concert Info'!$C$10,'Concert Info'!$J$10,IF('Ticket Prices'!F916='Concert Info'!$C$11,'Concert Info'!$J$11,IF('Ticket Prices'!F916='Concert Info'!$C$12,'Concert Info'!$J$12,IF('Ticket Prices'!F916='Concert Info'!$C$13,'Concert Info'!$J$13,IF('Ticket Prices'!F916='Concert Info'!$C$14,'Concert Info'!$J$14,0)))))))))))))</f>
        <v>148</v>
      </c>
      <c r="K916" s="31">
        <v>125.5</v>
      </c>
    </row>
    <row r="917" spans="1:11" x14ac:dyDescent="0.25">
      <c r="A917" s="2">
        <v>915</v>
      </c>
      <c r="B917" s="19">
        <v>43898</v>
      </c>
      <c r="C917" s="15">
        <v>215</v>
      </c>
      <c r="D917" s="2" t="s">
        <v>56</v>
      </c>
      <c r="E917" s="2">
        <f t="shared" si="69"/>
        <v>6</v>
      </c>
      <c r="F917" s="2" t="s">
        <v>18</v>
      </c>
      <c r="G917" s="18">
        <f>'Concert Info'!$A$4-'Ticket Prices'!B917</f>
        <v>4</v>
      </c>
      <c r="H917" s="18">
        <f>IF(OR(F917='Concert Info'!$C$6, F917='Concert Info'!$C$13), 5, IF(OR(F917='Concert Info'!$C$2,F917='Concert Info'!$C$7), 1, IF(OR(F917='Concert Info'!$C$3, F917='Concert Info'!$C$10, F917='Concert Info'!$C$14), 2, IF(F917='Concert Info'!$C$8, 3, IF(OR(F917='Concert Info'!$C$4, F917='Concert Info'!$C$9), 4, IF(OR(F917='Concert Info'!$C$5, F917='Concert Info'!$C$11), 6, IF(F917='Concert Info'!$C$12, 7)))))))</f>
        <v>4</v>
      </c>
      <c r="I917" s="2">
        <v>7110</v>
      </c>
      <c r="J917" s="2">
        <f>IF('Ticket Prices'!F917='Concert Info'!$C$2,'Concert Info'!$J$2,IF('Ticket Prices'!F917='Concert Info'!$C$3,'Concert Info'!$J$3,IF('Ticket Prices'!F917='Concert Info'!$C$4,'Concert Info'!$J$4,IF('Ticket Prices'!F917='Concert Info'!$C$5,'Concert Info'!$J$5,IF('Ticket Prices'!F917='Concert Info'!$C$6,'Concert Info'!$J$6,IF('Ticket Prices'!F917='Concert Info'!$C$7,'Concert Info'!$J$7,IF('Ticket Prices'!F917='Concert Info'!$C$8,'Concert Info'!$J$8,IF('Ticket Prices'!F917='Concert Info'!$C$9,'Concert Info'!$J$9,IF('Ticket Prices'!F917='Concert Info'!$C$10,'Concert Info'!$J$10,IF('Ticket Prices'!F917='Concert Info'!$C$11,'Concert Info'!$J$11,IF('Ticket Prices'!F917='Concert Info'!$C$12,'Concert Info'!$J$12,IF('Ticket Prices'!F917='Concert Info'!$C$13,'Concert Info'!$J$13,IF('Ticket Prices'!F917='Concert Info'!$C$14,'Concert Info'!$J$14,0)))))))))))))</f>
        <v>148</v>
      </c>
      <c r="K917" s="31">
        <v>125.5</v>
      </c>
    </row>
    <row r="918" spans="1:11" x14ac:dyDescent="0.25">
      <c r="A918" s="2">
        <v>916</v>
      </c>
      <c r="B918" s="19">
        <v>43898</v>
      </c>
      <c r="C918" s="15">
        <v>340</v>
      </c>
      <c r="D918" s="2" t="s">
        <v>57</v>
      </c>
      <c r="E918" s="2">
        <f t="shared" si="69"/>
        <v>4</v>
      </c>
      <c r="F918" s="2" t="s">
        <v>18</v>
      </c>
      <c r="G918" s="18">
        <f>'Concert Info'!$A$4-'Ticket Prices'!B918</f>
        <v>4</v>
      </c>
      <c r="H918" s="18">
        <f>IF(OR(F918='Concert Info'!$C$6, F918='Concert Info'!$C$13), 5, IF(OR(F918='Concert Info'!$C$2,F918='Concert Info'!$C$7), 1, IF(OR(F918='Concert Info'!$C$3, F918='Concert Info'!$C$10, F918='Concert Info'!$C$14), 2, IF(F918='Concert Info'!$C$8, 3, IF(OR(F918='Concert Info'!$C$4, F918='Concert Info'!$C$9), 4, IF(OR(F918='Concert Info'!$C$5, F918='Concert Info'!$C$11), 6, IF(F918='Concert Info'!$C$12, 7)))))))</f>
        <v>4</v>
      </c>
      <c r="I918" s="2">
        <v>7110</v>
      </c>
      <c r="J918" s="2">
        <f>IF('Ticket Prices'!F918='Concert Info'!$C$2,'Concert Info'!$J$2,IF('Ticket Prices'!F918='Concert Info'!$C$3,'Concert Info'!$J$3,IF('Ticket Prices'!F918='Concert Info'!$C$4,'Concert Info'!$J$4,IF('Ticket Prices'!F918='Concert Info'!$C$5,'Concert Info'!$J$5,IF('Ticket Prices'!F918='Concert Info'!$C$6,'Concert Info'!$J$6,IF('Ticket Prices'!F918='Concert Info'!$C$7,'Concert Info'!$J$7,IF('Ticket Prices'!F918='Concert Info'!$C$8,'Concert Info'!$J$8,IF('Ticket Prices'!F918='Concert Info'!$C$9,'Concert Info'!$J$9,IF('Ticket Prices'!F918='Concert Info'!$C$10,'Concert Info'!$J$10,IF('Ticket Prices'!F918='Concert Info'!$C$11,'Concert Info'!$J$11,IF('Ticket Prices'!F918='Concert Info'!$C$12,'Concert Info'!$J$12,IF('Ticket Prices'!F918='Concert Info'!$C$13,'Concert Info'!$J$13,IF('Ticket Prices'!F918='Concert Info'!$C$14,'Concert Info'!$J$14,0)))))))))))))</f>
        <v>148</v>
      </c>
      <c r="K918" s="31">
        <v>96.5</v>
      </c>
    </row>
    <row r="919" spans="1:11" x14ac:dyDescent="0.25">
      <c r="A919" s="2">
        <v>917</v>
      </c>
      <c r="B919" s="19">
        <v>43898</v>
      </c>
      <c r="C919" s="15">
        <v>329</v>
      </c>
      <c r="D919" s="2" t="s">
        <v>58</v>
      </c>
      <c r="E919" s="2">
        <f t="shared" si="69"/>
        <v>3</v>
      </c>
      <c r="F919" s="2" t="s">
        <v>18</v>
      </c>
      <c r="G919" s="18">
        <f>'Concert Info'!$A$4-'Ticket Prices'!B919</f>
        <v>4</v>
      </c>
      <c r="H919" s="18">
        <f>IF(OR(F919='Concert Info'!$C$6, F919='Concert Info'!$C$13), 5, IF(OR(F919='Concert Info'!$C$2,F919='Concert Info'!$C$7), 1, IF(OR(F919='Concert Info'!$C$3, F919='Concert Info'!$C$10, F919='Concert Info'!$C$14), 2, IF(F919='Concert Info'!$C$8, 3, IF(OR(F919='Concert Info'!$C$4, F919='Concert Info'!$C$9), 4, IF(OR(F919='Concert Info'!$C$5, F919='Concert Info'!$C$11), 6, IF(F919='Concert Info'!$C$12, 7)))))))</f>
        <v>4</v>
      </c>
      <c r="I919" s="2">
        <v>7110</v>
      </c>
      <c r="J919" s="2">
        <f>IF('Ticket Prices'!F919='Concert Info'!$C$2,'Concert Info'!$J$2,IF('Ticket Prices'!F919='Concert Info'!$C$3,'Concert Info'!$J$3,IF('Ticket Prices'!F919='Concert Info'!$C$4,'Concert Info'!$J$4,IF('Ticket Prices'!F919='Concert Info'!$C$5,'Concert Info'!$J$5,IF('Ticket Prices'!F919='Concert Info'!$C$6,'Concert Info'!$J$6,IF('Ticket Prices'!F919='Concert Info'!$C$7,'Concert Info'!$J$7,IF('Ticket Prices'!F919='Concert Info'!$C$8,'Concert Info'!$J$8,IF('Ticket Prices'!F919='Concert Info'!$C$9,'Concert Info'!$J$9,IF('Ticket Prices'!F919='Concert Info'!$C$10,'Concert Info'!$J$10,IF('Ticket Prices'!F919='Concert Info'!$C$11,'Concert Info'!$J$11,IF('Ticket Prices'!F919='Concert Info'!$C$12,'Concert Info'!$J$12,IF('Ticket Prices'!F919='Concert Info'!$C$13,'Concert Info'!$J$13,IF('Ticket Prices'!F919='Concert Info'!$C$14,'Concert Info'!$J$14,0)))))))))))))</f>
        <v>148</v>
      </c>
      <c r="K919" s="31">
        <v>96.5</v>
      </c>
    </row>
    <row r="920" spans="1:11" x14ac:dyDescent="0.25">
      <c r="A920" s="2">
        <v>918</v>
      </c>
      <c r="B920" s="19">
        <v>43898</v>
      </c>
      <c r="C920" s="15">
        <v>199</v>
      </c>
      <c r="D920" s="2" t="s">
        <v>60</v>
      </c>
      <c r="E920" s="2">
        <f t="shared" si="69"/>
        <v>2</v>
      </c>
      <c r="F920" s="2" t="s">
        <v>18</v>
      </c>
      <c r="G920" s="18">
        <f>'Concert Info'!$A$4-'Ticket Prices'!B920</f>
        <v>4</v>
      </c>
      <c r="H920" s="18">
        <f>IF(OR(F920='Concert Info'!$C$6, F920='Concert Info'!$C$13), 5, IF(OR(F920='Concert Info'!$C$2,F920='Concert Info'!$C$7), 1, IF(OR(F920='Concert Info'!$C$3, F920='Concert Info'!$C$10, F920='Concert Info'!$C$14), 2, IF(F920='Concert Info'!$C$8, 3, IF(OR(F920='Concert Info'!$C$4, F920='Concert Info'!$C$9), 4, IF(OR(F920='Concert Info'!$C$5, F920='Concert Info'!$C$11), 6, IF(F920='Concert Info'!$C$12, 7)))))))</f>
        <v>4</v>
      </c>
      <c r="I920" s="2">
        <v>7110</v>
      </c>
      <c r="J920" s="2">
        <f>IF('Ticket Prices'!F920='Concert Info'!$C$2,'Concert Info'!$J$2,IF('Ticket Prices'!F920='Concert Info'!$C$3,'Concert Info'!$J$3,IF('Ticket Prices'!F920='Concert Info'!$C$4,'Concert Info'!$J$4,IF('Ticket Prices'!F920='Concert Info'!$C$5,'Concert Info'!$J$5,IF('Ticket Prices'!F920='Concert Info'!$C$6,'Concert Info'!$J$6,IF('Ticket Prices'!F920='Concert Info'!$C$7,'Concert Info'!$J$7,IF('Ticket Prices'!F920='Concert Info'!$C$8,'Concert Info'!$J$8,IF('Ticket Prices'!F920='Concert Info'!$C$9,'Concert Info'!$J$9,IF('Ticket Prices'!F920='Concert Info'!$C$10,'Concert Info'!$J$10,IF('Ticket Prices'!F920='Concert Info'!$C$11,'Concert Info'!$J$11,IF('Ticket Prices'!F920='Concert Info'!$C$12,'Concert Info'!$J$12,IF('Ticket Prices'!F920='Concert Info'!$C$13,'Concert Info'!$J$13,IF('Ticket Prices'!F920='Concert Info'!$C$14,'Concert Info'!$J$14,0)))))))))))))</f>
        <v>148</v>
      </c>
      <c r="K920" s="31">
        <v>36.5</v>
      </c>
    </row>
    <row r="921" spans="1:11" x14ac:dyDescent="0.25">
      <c r="A921" s="2">
        <v>919</v>
      </c>
      <c r="B921" s="19">
        <v>43898</v>
      </c>
      <c r="C921" s="15">
        <v>174</v>
      </c>
      <c r="D921" s="2" t="s">
        <v>59</v>
      </c>
      <c r="E921" s="2">
        <f t="shared" si="69"/>
        <v>1</v>
      </c>
      <c r="F921" s="2" t="s">
        <v>18</v>
      </c>
      <c r="G921" s="18">
        <f>'Concert Info'!$A$4-'Ticket Prices'!B921</f>
        <v>4</v>
      </c>
      <c r="H921" s="18">
        <f>IF(OR(F921='Concert Info'!$C$6, F921='Concert Info'!$C$13), 5, IF(OR(F921='Concert Info'!$C$2,F921='Concert Info'!$C$7), 1, IF(OR(F921='Concert Info'!$C$3, F921='Concert Info'!$C$10, F921='Concert Info'!$C$14), 2, IF(F921='Concert Info'!$C$8, 3, IF(OR(F921='Concert Info'!$C$4, F921='Concert Info'!$C$9), 4, IF(OR(F921='Concert Info'!$C$5, F921='Concert Info'!$C$11), 6, IF(F921='Concert Info'!$C$12, 7)))))))</f>
        <v>4</v>
      </c>
      <c r="I921" s="2">
        <v>7110</v>
      </c>
      <c r="J921" s="2">
        <f>IF('Ticket Prices'!F921='Concert Info'!$C$2,'Concert Info'!$J$2,IF('Ticket Prices'!F921='Concert Info'!$C$3,'Concert Info'!$J$3,IF('Ticket Prices'!F921='Concert Info'!$C$4,'Concert Info'!$J$4,IF('Ticket Prices'!F921='Concert Info'!$C$5,'Concert Info'!$J$5,IF('Ticket Prices'!F921='Concert Info'!$C$6,'Concert Info'!$J$6,IF('Ticket Prices'!F921='Concert Info'!$C$7,'Concert Info'!$J$7,IF('Ticket Prices'!F921='Concert Info'!$C$8,'Concert Info'!$J$8,IF('Ticket Prices'!F921='Concert Info'!$C$9,'Concert Info'!$J$9,IF('Ticket Prices'!F921='Concert Info'!$C$10,'Concert Info'!$J$10,IF('Ticket Prices'!F921='Concert Info'!$C$11,'Concert Info'!$J$11,IF('Ticket Prices'!F921='Concert Info'!$C$12,'Concert Info'!$J$12,IF('Ticket Prices'!F921='Concert Info'!$C$13,'Concert Info'!$J$13,IF('Ticket Prices'!F921='Concert Info'!$C$14,'Concert Info'!$J$14,0)))))))))))))</f>
        <v>148</v>
      </c>
      <c r="K921" s="31">
        <v>36.5</v>
      </c>
    </row>
    <row r="922" spans="1:11" x14ac:dyDescent="0.25">
      <c r="A922" s="2">
        <v>920</v>
      </c>
      <c r="B922" s="19">
        <v>43898</v>
      </c>
      <c r="C922" s="15">
        <v>263</v>
      </c>
      <c r="D922" s="2" t="s">
        <v>52</v>
      </c>
      <c r="E922" s="2">
        <f t="shared" si="69"/>
        <v>10</v>
      </c>
      <c r="F922" s="2" t="s">
        <v>21</v>
      </c>
      <c r="G922" s="18">
        <f>'Concert Info'!$A$5-'Ticket Prices'!B922</f>
        <v>5</v>
      </c>
      <c r="H922" s="18">
        <f>IF(OR(F922='Concert Info'!$C$6, F922='Concert Info'!$C$13), 5, IF(OR(F922='Concert Info'!$C$2,F922='Concert Info'!$C$7), 1, IF(OR(F922='Concert Info'!$C$3, F922='Concert Info'!$C$10, F922='Concert Info'!$C$14), 2, IF(F922='Concert Info'!$C$8, 3, IF(OR(F922='Concert Info'!$C$4, F922='Concert Info'!$C$9), 4, IF(OR(F922='Concert Info'!$C$5, F922='Concert Info'!$C$11), 6, IF(F922='Concert Info'!$C$12, 7)))))))</f>
        <v>6</v>
      </c>
      <c r="I922" s="2">
        <v>8175</v>
      </c>
      <c r="J922" s="2">
        <f>IF('Ticket Prices'!F922='Concert Info'!$C$2,'Concert Info'!$J$2,IF('Ticket Prices'!F922='Concert Info'!$C$3,'Concert Info'!$J$3,IF('Ticket Prices'!F922='Concert Info'!$C$4,'Concert Info'!$J$4,IF('Ticket Prices'!F922='Concert Info'!$C$5,'Concert Info'!$J$5,IF('Ticket Prices'!F922='Concert Info'!$C$6,'Concert Info'!$J$6,IF('Ticket Prices'!F922='Concert Info'!$C$7,'Concert Info'!$J$7,IF('Ticket Prices'!F922='Concert Info'!$C$8,'Concert Info'!$J$8,IF('Ticket Prices'!F922='Concert Info'!$C$9,'Concert Info'!$J$9,IF('Ticket Prices'!F922='Concert Info'!$C$10,'Concert Info'!$J$10,IF('Ticket Prices'!F922='Concert Info'!$C$11,'Concert Info'!$J$11,IF('Ticket Prices'!F922='Concert Info'!$C$12,'Concert Info'!$J$12,IF('Ticket Prices'!F922='Concert Info'!$C$13,'Concert Info'!$J$13,IF('Ticket Prices'!F922='Concert Info'!$C$14,'Concert Info'!$J$14,0)))))))))))))</f>
        <v>401</v>
      </c>
      <c r="K922" s="31">
        <f t="shared" ref="K922:K929" si="72">IF(OR(D922="Pit", D922 ="100A", D922 ="100B"), 149.25, IF(OR(D922="Floor", D922="SuiteA", D922="SuiteB"), 128, 39.4))</f>
        <v>149.25</v>
      </c>
    </row>
    <row r="923" spans="1:11" x14ac:dyDescent="0.25">
      <c r="A923" s="2">
        <v>921</v>
      </c>
      <c r="B923" s="19">
        <v>43898</v>
      </c>
      <c r="C923" s="15">
        <v>259</v>
      </c>
      <c r="D923" s="2" t="s">
        <v>55</v>
      </c>
      <c r="E923" s="2">
        <f t="shared" si="69"/>
        <v>8</v>
      </c>
      <c r="F923" s="2" t="s">
        <v>21</v>
      </c>
      <c r="G923" s="18">
        <f>'Concert Info'!$A$5-'Ticket Prices'!B923</f>
        <v>5</v>
      </c>
      <c r="H923" s="18">
        <f>IF(OR(F923='Concert Info'!$C$6, F923='Concert Info'!$C$13), 5, IF(OR(F923='Concert Info'!$C$2,F923='Concert Info'!$C$7), 1, IF(OR(F923='Concert Info'!$C$3, F923='Concert Info'!$C$10, F923='Concert Info'!$C$14), 2, IF(F923='Concert Info'!$C$8, 3, IF(OR(F923='Concert Info'!$C$4, F923='Concert Info'!$C$9), 4, IF(OR(F923='Concert Info'!$C$5, F923='Concert Info'!$C$11), 6, IF(F923='Concert Info'!$C$12, 7)))))))</f>
        <v>6</v>
      </c>
      <c r="I923" s="2">
        <v>8175</v>
      </c>
      <c r="J923" s="2">
        <f>IF('Ticket Prices'!F923='Concert Info'!$C$2,'Concert Info'!$J$2,IF('Ticket Prices'!F923='Concert Info'!$C$3,'Concert Info'!$J$3,IF('Ticket Prices'!F923='Concert Info'!$C$4,'Concert Info'!$J$4,IF('Ticket Prices'!F923='Concert Info'!$C$5,'Concert Info'!$J$5,IF('Ticket Prices'!F923='Concert Info'!$C$6,'Concert Info'!$J$6,IF('Ticket Prices'!F923='Concert Info'!$C$7,'Concert Info'!$J$7,IF('Ticket Prices'!F923='Concert Info'!$C$8,'Concert Info'!$J$8,IF('Ticket Prices'!F923='Concert Info'!$C$9,'Concert Info'!$J$9,IF('Ticket Prices'!F923='Concert Info'!$C$10,'Concert Info'!$J$10,IF('Ticket Prices'!F923='Concert Info'!$C$11,'Concert Info'!$J$11,IF('Ticket Prices'!F923='Concert Info'!$C$12,'Concert Info'!$J$12,IF('Ticket Prices'!F923='Concert Info'!$C$13,'Concert Info'!$J$13,IF('Ticket Prices'!F923='Concert Info'!$C$14,'Concert Info'!$J$14,0)))))))))))))</f>
        <v>401</v>
      </c>
      <c r="K923" s="31">
        <f t="shared" si="72"/>
        <v>149.25</v>
      </c>
    </row>
    <row r="924" spans="1:11" x14ac:dyDescent="0.25">
      <c r="A924" s="2">
        <v>922</v>
      </c>
      <c r="B924" s="19">
        <v>43898</v>
      </c>
      <c r="C924" s="15">
        <v>248</v>
      </c>
      <c r="D924" s="2" t="s">
        <v>56</v>
      </c>
      <c r="E924" s="2">
        <f t="shared" si="69"/>
        <v>6</v>
      </c>
      <c r="F924" s="2" t="s">
        <v>21</v>
      </c>
      <c r="G924" s="18">
        <f>'Concert Info'!$A$5-'Ticket Prices'!B924</f>
        <v>5</v>
      </c>
      <c r="H924" s="18">
        <f>IF(OR(F924='Concert Info'!$C$6, F924='Concert Info'!$C$13), 5, IF(OR(F924='Concert Info'!$C$2,F924='Concert Info'!$C$7), 1, IF(OR(F924='Concert Info'!$C$3, F924='Concert Info'!$C$10, F924='Concert Info'!$C$14), 2, IF(F924='Concert Info'!$C$8, 3, IF(OR(F924='Concert Info'!$C$4, F924='Concert Info'!$C$9), 4, IF(OR(F924='Concert Info'!$C$5, F924='Concert Info'!$C$11), 6, IF(F924='Concert Info'!$C$12, 7)))))))</f>
        <v>6</v>
      </c>
      <c r="I924" s="2">
        <v>8175</v>
      </c>
      <c r="J924" s="2">
        <f>IF('Ticket Prices'!F924='Concert Info'!$C$2,'Concert Info'!$J$2,IF('Ticket Prices'!F924='Concert Info'!$C$3,'Concert Info'!$J$3,IF('Ticket Prices'!F924='Concert Info'!$C$4,'Concert Info'!$J$4,IF('Ticket Prices'!F924='Concert Info'!$C$5,'Concert Info'!$J$5,IF('Ticket Prices'!F924='Concert Info'!$C$6,'Concert Info'!$J$6,IF('Ticket Prices'!F924='Concert Info'!$C$7,'Concert Info'!$J$7,IF('Ticket Prices'!F924='Concert Info'!$C$8,'Concert Info'!$J$8,IF('Ticket Prices'!F924='Concert Info'!$C$9,'Concert Info'!$J$9,IF('Ticket Prices'!F924='Concert Info'!$C$10,'Concert Info'!$J$10,IF('Ticket Prices'!F924='Concert Info'!$C$11,'Concert Info'!$J$11,IF('Ticket Prices'!F924='Concert Info'!$C$12,'Concert Info'!$J$12,IF('Ticket Prices'!F924='Concert Info'!$C$13,'Concert Info'!$J$13,IF('Ticket Prices'!F924='Concert Info'!$C$14,'Concert Info'!$J$14,0)))))))))))))</f>
        <v>401</v>
      </c>
      <c r="K924" s="31">
        <f t="shared" si="72"/>
        <v>149.25</v>
      </c>
    </row>
    <row r="925" spans="1:11" x14ac:dyDescent="0.25">
      <c r="A925" s="2">
        <v>923</v>
      </c>
      <c r="B925" s="19">
        <v>43898</v>
      </c>
      <c r="C925" s="15">
        <v>356</v>
      </c>
      <c r="D925" s="2" t="s">
        <v>68</v>
      </c>
      <c r="E925" s="2">
        <f t="shared" si="69"/>
        <v>7</v>
      </c>
      <c r="F925" s="2" t="s">
        <v>21</v>
      </c>
      <c r="G925" s="18">
        <f>'Concert Info'!$A$5-'Ticket Prices'!B925</f>
        <v>5</v>
      </c>
      <c r="H925" s="18">
        <f>IF(OR(F925='Concert Info'!$C$6, F925='Concert Info'!$C$13), 5, IF(OR(F925='Concert Info'!$C$2,F925='Concert Info'!$C$7), 1, IF(OR(F925='Concert Info'!$C$3, F925='Concert Info'!$C$10, F925='Concert Info'!$C$14), 2, IF(F925='Concert Info'!$C$8, 3, IF(OR(F925='Concert Info'!$C$4, F925='Concert Info'!$C$9), 4, IF(OR(F925='Concert Info'!$C$5, F925='Concert Info'!$C$11), 6, IF(F925='Concert Info'!$C$12, 7)))))))</f>
        <v>6</v>
      </c>
      <c r="I925" s="2">
        <v>8175</v>
      </c>
      <c r="J925" s="2">
        <f>IF('Ticket Prices'!F925='Concert Info'!$C$2,'Concert Info'!$J$2,IF('Ticket Prices'!F925='Concert Info'!$C$3,'Concert Info'!$J$3,IF('Ticket Prices'!F925='Concert Info'!$C$4,'Concert Info'!$J$4,IF('Ticket Prices'!F925='Concert Info'!$C$5,'Concert Info'!$J$5,IF('Ticket Prices'!F925='Concert Info'!$C$6,'Concert Info'!$J$6,IF('Ticket Prices'!F925='Concert Info'!$C$7,'Concert Info'!$J$7,IF('Ticket Prices'!F925='Concert Info'!$C$8,'Concert Info'!$J$8,IF('Ticket Prices'!F925='Concert Info'!$C$9,'Concert Info'!$J$9,IF('Ticket Prices'!F925='Concert Info'!$C$10,'Concert Info'!$J$10,IF('Ticket Prices'!F925='Concert Info'!$C$11,'Concert Info'!$J$11,IF('Ticket Prices'!F925='Concert Info'!$C$12,'Concert Info'!$J$12,IF('Ticket Prices'!F925='Concert Info'!$C$13,'Concert Info'!$J$13,IF('Ticket Prices'!F925='Concert Info'!$C$14,'Concert Info'!$J$14,0)))))))))))))</f>
        <v>401</v>
      </c>
      <c r="K925" s="31">
        <f t="shared" si="72"/>
        <v>128</v>
      </c>
    </row>
    <row r="926" spans="1:11" x14ac:dyDescent="0.25">
      <c r="A926" s="2">
        <v>924</v>
      </c>
      <c r="B926" s="19">
        <v>43898</v>
      </c>
      <c r="C926" s="15">
        <v>222</v>
      </c>
      <c r="D926" s="2" t="s">
        <v>69</v>
      </c>
      <c r="E926" s="2">
        <f t="shared" si="69"/>
        <v>5</v>
      </c>
      <c r="F926" s="2" t="s">
        <v>21</v>
      </c>
      <c r="G926" s="18">
        <f>'Concert Info'!$A$5-'Ticket Prices'!B926</f>
        <v>5</v>
      </c>
      <c r="H926" s="18">
        <f>IF(OR(F926='Concert Info'!$C$6, F926='Concert Info'!$C$13), 5, IF(OR(F926='Concert Info'!$C$2,F926='Concert Info'!$C$7), 1, IF(OR(F926='Concert Info'!$C$3, F926='Concert Info'!$C$10, F926='Concert Info'!$C$14), 2, IF(F926='Concert Info'!$C$8, 3, IF(OR(F926='Concert Info'!$C$4, F926='Concert Info'!$C$9), 4, IF(OR(F926='Concert Info'!$C$5, F926='Concert Info'!$C$11), 6, IF(F926='Concert Info'!$C$12, 7)))))))</f>
        <v>6</v>
      </c>
      <c r="I926" s="2">
        <v>8175</v>
      </c>
      <c r="J926" s="2">
        <f>IF('Ticket Prices'!F926='Concert Info'!$C$2,'Concert Info'!$J$2,IF('Ticket Prices'!F926='Concert Info'!$C$3,'Concert Info'!$J$3,IF('Ticket Prices'!F926='Concert Info'!$C$4,'Concert Info'!$J$4,IF('Ticket Prices'!F926='Concert Info'!$C$5,'Concert Info'!$J$5,IF('Ticket Prices'!F926='Concert Info'!$C$6,'Concert Info'!$J$6,IF('Ticket Prices'!F926='Concert Info'!$C$7,'Concert Info'!$J$7,IF('Ticket Prices'!F926='Concert Info'!$C$8,'Concert Info'!$J$8,IF('Ticket Prices'!F926='Concert Info'!$C$9,'Concert Info'!$J$9,IF('Ticket Prices'!F926='Concert Info'!$C$10,'Concert Info'!$J$10,IF('Ticket Prices'!F926='Concert Info'!$C$11,'Concert Info'!$J$11,IF('Ticket Prices'!F926='Concert Info'!$C$12,'Concert Info'!$J$12,IF('Ticket Prices'!F926='Concert Info'!$C$13,'Concert Info'!$J$13,IF('Ticket Prices'!F926='Concert Info'!$C$14,'Concert Info'!$J$14,0)))))))))))))</f>
        <v>401</v>
      </c>
      <c r="K926" s="31">
        <f t="shared" si="72"/>
        <v>128</v>
      </c>
    </row>
    <row r="927" spans="1:11" x14ac:dyDescent="0.25">
      <c r="A927" s="2">
        <v>925</v>
      </c>
      <c r="B927" s="19">
        <v>43898</v>
      </c>
      <c r="C927" s="15">
        <v>172</v>
      </c>
      <c r="D927" s="2" t="s">
        <v>57</v>
      </c>
      <c r="E927" s="2">
        <f t="shared" si="69"/>
        <v>4</v>
      </c>
      <c r="F927" s="2" t="s">
        <v>21</v>
      </c>
      <c r="G927" s="18">
        <f>'Concert Info'!$A$5-'Ticket Prices'!B927</f>
        <v>5</v>
      </c>
      <c r="H927" s="18">
        <f>IF(OR(F927='Concert Info'!$C$6, F927='Concert Info'!$C$13), 5, IF(OR(F927='Concert Info'!$C$2,F927='Concert Info'!$C$7), 1, IF(OR(F927='Concert Info'!$C$3, F927='Concert Info'!$C$10, F927='Concert Info'!$C$14), 2, IF(F927='Concert Info'!$C$8, 3, IF(OR(F927='Concert Info'!$C$4, F927='Concert Info'!$C$9), 4, IF(OR(F927='Concert Info'!$C$5, F927='Concert Info'!$C$11), 6, IF(F927='Concert Info'!$C$12, 7)))))))</f>
        <v>6</v>
      </c>
      <c r="I927" s="2">
        <v>8175</v>
      </c>
      <c r="J927" s="2">
        <f>IF('Ticket Prices'!F927='Concert Info'!$C$2,'Concert Info'!$J$2,IF('Ticket Prices'!F927='Concert Info'!$C$3,'Concert Info'!$J$3,IF('Ticket Prices'!F927='Concert Info'!$C$4,'Concert Info'!$J$4,IF('Ticket Prices'!F927='Concert Info'!$C$5,'Concert Info'!$J$5,IF('Ticket Prices'!F927='Concert Info'!$C$6,'Concert Info'!$J$6,IF('Ticket Prices'!F927='Concert Info'!$C$7,'Concert Info'!$J$7,IF('Ticket Prices'!F927='Concert Info'!$C$8,'Concert Info'!$J$8,IF('Ticket Prices'!F927='Concert Info'!$C$9,'Concert Info'!$J$9,IF('Ticket Prices'!F927='Concert Info'!$C$10,'Concert Info'!$J$10,IF('Ticket Prices'!F927='Concert Info'!$C$11,'Concert Info'!$J$11,IF('Ticket Prices'!F927='Concert Info'!$C$12,'Concert Info'!$J$12,IF('Ticket Prices'!F927='Concert Info'!$C$13,'Concert Info'!$J$13,IF('Ticket Prices'!F927='Concert Info'!$C$14,'Concert Info'!$J$14,0)))))))))))))</f>
        <v>401</v>
      </c>
      <c r="K927" s="31">
        <f t="shared" si="72"/>
        <v>39.4</v>
      </c>
    </row>
    <row r="928" spans="1:11" x14ac:dyDescent="0.25">
      <c r="A928" s="2">
        <v>926</v>
      </c>
      <c r="B928" s="19">
        <v>43898</v>
      </c>
      <c r="C928" s="15">
        <v>206</v>
      </c>
      <c r="D928" s="2" t="s">
        <v>58</v>
      </c>
      <c r="E928" s="2">
        <f t="shared" si="69"/>
        <v>3</v>
      </c>
      <c r="F928" s="2" t="s">
        <v>21</v>
      </c>
      <c r="G928" s="18">
        <f>'Concert Info'!$A$5-'Ticket Prices'!B928</f>
        <v>5</v>
      </c>
      <c r="H928" s="18">
        <f>IF(OR(F928='Concert Info'!$C$6, F928='Concert Info'!$C$13), 5, IF(OR(F928='Concert Info'!$C$2,F928='Concert Info'!$C$7), 1, IF(OR(F928='Concert Info'!$C$3, F928='Concert Info'!$C$10, F928='Concert Info'!$C$14), 2, IF(F928='Concert Info'!$C$8, 3, IF(OR(F928='Concert Info'!$C$4, F928='Concert Info'!$C$9), 4, IF(OR(F928='Concert Info'!$C$5, F928='Concert Info'!$C$11), 6, IF(F928='Concert Info'!$C$12, 7)))))))</f>
        <v>6</v>
      </c>
      <c r="I928" s="2">
        <v>8175</v>
      </c>
      <c r="J928" s="2">
        <f>IF('Ticket Prices'!F928='Concert Info'!$C$2,'Concert Info'!$J$2,IF('Ticket Prices'!F928='Concert Info'!$C$3,'Concert Info'!$J$3,IF('Ticket Prices'!F928='Concert Info'!$C$4,'Concert Info'!$J$4,IF('Ticket Prices'!F928='Concert Info'!$C$5,'Concert Info'!$J$5,IF('Ticket Prices'!F928='Concert Info'!$C$6,'Concert Info'!$J$6,IF('Ticket Prices'!F928='Concert Info'!$C$7,'Concert Info'!$J$7,IF('Ticket Prices'!F928='Concert Info'!$C$8,'Concert Info'!$J$8,IF('Ticket Prices'!F928='Concert Info'!$C$9,'Concert Info'!$J$9,IF('Ticket Prices'!F928='Concert Info'!$C$10,'Concert Info'!$J$10,IF('Ticket Prices'!F928='Concert Info'!$C$11,'Concert Info'!$J$11,IF('Ticket Prices'!F928='Concert Info'!$C$12,'Concert Info'!$J$12,IF('Ticket Prices'!F928='Concert Info'!$C$13,'Concert Info'!$J$13,IF('Ticket Prices'!F928='Concert Info'!$C$14,'Concert Info'!$J$14,0)))))))))))))</f>
        <v>401</v>
      </c>
      <c r="K928" s="31">
        <f t="shared" si="72"/>
        <v>39.4</v>
      </c>
    </row>
    <row r="929" spans="1:11" x14ac:dyDescent="0.25">
      <c r="A929" s="2">
        <v>927</v>
      </c>
      <c r="B929" s="19">
        <v>43898</v>
      </c>
      <c r="C929" s="15">
        <v>252</v>
      </c>
      <c r="D929" s="2" t="s">
        <v>60</v>
      </c>
      <c r="E929" s="2">
        <f t="shared" si="69"/>
        <v>2</v>
      </c>
      <c r="F929" s="2" t="s">
        <v>21</v>
      </c>
      <c r="G929" s="18">
        <f>'Concert Info'!$A$5-'Ticket Prices'!B929</f>
        <v>5</v>
      </c>
      <c r="H929" s="18">
        <f>IF(OR(F929='Concert Info'!$C$6, F929='Concert Info'!$C$13), 5, IF(OR(F929='Concert Info'!$C$2,F929='Concert Info'!$C$7), 1, IF(OR(F929='Concert Info'!$C$3, F929='Concert Info'!$C$10, F929='Concert Info'!$C$14), 2, IF(F929='Concert Info'!$C$8, 3, IF(OR(F929='Concert Info'!$C$4, F929='Concert Info'!$C$9), 4, IF(OR(F929='Concert Info'!$C$5, F929='Concert Info'!$C$11), 6, IF(F929='Concert Info'!$C$12, 7)))))))</f>
        <v>6</v>
      </c>
      <c r="I929" s="2">
        <v>8175</v>
      </c>
      <c r="J929" s="2">
        <f>IF('Ticket Prices'!F929='Concert Info'!$C$2,'Concert Info'!$J$2,IF('Ticket Prices'!F929='Concert Info'!$C$3,'Concert Info'!$J$3,IF('Ticket Prices'!F929='Concert Info'!$C$4,'Concert Info'!$J$4,IF('Ticket Prices'!F929='Concert Info'!$C$5,'Concert Info'!$J$5,IF('Ticket Prices'!F929='Concert Info'!$C$6,'Concert Info'!$J$6,IF('Ticket Prices'!F929='Concert Info'!$C$7,'Concert Info'!$J$7,IF('Ticket Prices'!F929='Concert Info'!$C$8,'Concert Info'!$J$8,IF('Ticket Prices'!F929='Concert Info'!$C$9,'Concert Info'!$J$9,IF('Ticket Prices'!F929='Concert Info'!$C$10,'Concert Info'!$J$10,IF('Ticket Prices'!F929='Concert Info'!$C$11,'Concert Info'!$J$11,IF('Ticket Prices'!F929='Concert Info'!$C$12,'Concert Info'!$J$12,IF('Ticket Prices'!F929='Concert Info'!$C$13,'Concert Info'!$J$13,IF('Ticket Prices'!F929='Concert Info'!$C$14,'Concert Info'!$J$14,0)))))))))))))</f>
        <v>401</v>
      </c>
      <c r="K929" s="31">
        <f t="shared" si="72"/>
        <v>39.4</v>
      </c>
    </row>
    <row r="930" spans="1:11" x14ac:dyDescent="0.25">
      <c r="A930" s="2">
        <v>928</v>
      </c>
      <c r="B930" s="19">
        <v>43898</v>
      </c>
      <c r="C930" s="15">
        <v>350</v>
      </c>
      <c r="D930" s="2" t="s">
        <v>52</v>
      </c>
      <c r="E930" s="2">
        <f t="shared" si="69"/>
        <v>10</v>
      </c>
      <c r="F930" s="2" t="s">
        <v>24</v>
      </c>
      <c r="G930" s="18">
        <f>'Concert Info'!$A$6-'Ticket Prices'!B930</f>
        <v>7</v>
      </c>
      <c r="H930" s="18">
        <f>IF(OR(F930='Concert Info'!$C$6, F930='Concert Info'!$C$13), 5, IF(OR(F930='Concert Info'!$C$2,F930='Concert Info'!$C$7), 1, IF(OR(F930='Concert Info'!$C$3, F930='Concert Info'!$C$10, F930='Concert Info'!$C$14), 2, IF(F930='Concert Info'!$C$8, 3, IF(OR(F930='Concert Info'!$C$4, F930='Concert Info'!$C$9), 4, IF(OR(F930='Concert Info'!$C$5, F930='Concert Info'!$C$11), 6, IF(F930='Concert Info'!$C$12, 7)))))))</f>
        <v>5</v>
      </c>
      <c r="I930" s="2">
        <v>3028</v>
      </c>
      <c r="J930" s="2">
        <f>IF('Ticket Prices'!F930='Concert Info'!$C$2,'Concert Info'!$J$2,IF('Ticket Prices'!F930='Concert Info'!$C$3,'Concert Info'!$J$3,IF('Ticket Prices'!F930='Concert Info'!$C$4,'Concert Info'!$J$4,IF('Ticket Prices'!F930='Concert Info'!$C$5,'Concert Info'!$J$5,IF('Ticket Prices'!F930='Concert Info'!$C$6,'Concert Info'!$J$6,IF('Ticket Prices'!F930='Concert Info'!$C$7,'Concert Info'!$J$7,IF('Ticket Prices'!F930='Concert Info'!$C$8,'Concert Info'!$J$8,IF('Ticket Prices'!F930='Concert Info'!$C$9,'Concert Info'!$J$9,IF('Ticket Prices'!F930='Concert Info'!$C$10,'Concert Info'!$J$10,IF('Ticket Prices'!F930='Concert Info'!$C$11,'Concert Info'!$J$11,IF('Ticket Prices'!F930='Concert Info'!$C$12,'Concert Info'!$J$12,IF('Ticket Prices'!F930='Concert Info'!$C$13,'Concert Info'!$J$13,IF('Ticket Prices'!F930='Concert Info'!$C$14,'Concert Info'!$J$14,0)))))))))))))</f>
        <v>256</v>
      </c>
      <c r="K930" s="31">
        <v>149.5</v>
      </c>
    </row>
    <row r="931" spans="1:11" x14ac:dyDescent="0.25">
      <c r="A931" s="2">
        <v>929</v>
      </c>
      <c r="B931" s="19">
        <v>43898</v>
      </c>
      <c r="C931" s="15">
        <v>427</v>
      </c>
      <c r="D931" s="2" t="s">
        <v>49</v>
      </c>
      <c r="E931" s="2">
        <f t="shared" si="69"/>
        <v>9</v>
      </c>
      <c r="F931" s="2" t="s">
        <v>24</v>
      </c>
      <c r="G931" s="18">
        <f>'Concert Info'!$A$6-'Ticket Prices'!B931</f>
        <v>7</v>
      </c>
      <c r="H931" s="18">
        <f>IF(OR(F931='Concert Info'!$C$6, F931='Concert Info'!$C$13), 5, IF(OR(F931='Concert Info'!$C$2,F931='Concert Info'!$C$7), 1, IF(OR(F931='Concert Info'!$C$3, F931='Concert Info'!$C$10, F931='Concert Info'!$C$14), 2, IF(F931='Concert Info'!$C$8, 3, IF(OR(F931='Concert Info'!$C$4, F931='Concert Info'!$C$9), 4, IF(OR(F931='Concert Info'!$C$5, F931='Concert Info'!$C$11), 6, IF(F931='Concert Info'!$C$12, 7)))))))</f>
        <v>5</v>
      </c>
      <c r="I931" s="2">
        <v>3028</v>
      </c>
      <c r="J931" s="2">
        <f>IF('Ticket Prices'!F931='Concert Info'!$C$2,'Concert Info'!$J$2,IF('Ticket Prices'!F931='Concert Info'!$C$3,'Concert Info'!$J$3,IF('Ticket Prices'!F931='Concert Info'!$C$4,'Concert Info'!$J$4,IF('Ticket Prices'!F931='Concert Info'!$C$5,'Concert Info'!$J$5,IF('Ticket Prices'!F931='Concert Info'!$C$6,'Concert Info'!$J$6,IF('Ticket Prices'!F931='Concert Info'!$C$7,'Concert Info'!$J$7,IF('Ticket Prices'!F931='Concert Info'!$C$8,'Concert Info'!$J$8,IF('Ticket Prices'!F931='Concert Info'!$C$9,'Concert Info'!$J$9,IF('Ticket Prices'!F931='Concert Info'!$C$10,'Concert Info'!$J$10,IF('Ticket Prices'!F931='Concert Info'!$C$11,'Concert Info'!$J$11,IF('Ticket Prices'!F931='Concert Info'!$C$12,'Concert Info'!$J$12,IF('Ticket Prices'!F931='Concert Info'!$C$13,'Concert Info'!$J$13,IF('Ticket Prices'!F931='Concert Info'!$C$14,'Concert Info'!$J$14,0)))))))))))))</f>
        <v>256</v>
      </c>
      <c r="K931" s="31">
        <v>149.5</v>
      </c>
    </row>
    <row r="932" spans="1:11" x14ac:dyDescent="0.25">
      <c r="A932" s="2">
        <v>930</v>
      </c>
      <c r="B932" s="19">
        <v>43898</v>
      </c>
      <c r="C932" s="15">
        <v>590</v>
      </c>
      <c r="D932" s="2" t="s">
        <v>55</v>
      </c>
      <c r="E932" s="2">
        <f t="shared" si="69"/>
        <v>8</v>
      </c>
      <c r="F932" s="2" t="s">
        <v>24</v>
      </c>
      <c r="G932" s="18">
        <f>'Concert Info'!$A$6-'Ticket Prices'!B932</f>
        <v>7</v>
      </c>
      <c r="H932" s="18">
        <f>IF(OR(F932='Concert Info'!$C$6, F932='Concert Info'!$C$13), 5, IF(OR(F932='Concert Info'!$C$2,F932='Concert Info'!$C$7), 1, IF(OR(F932='Concert Info'!$C$3, F932='Concert Info'!$C$10, F932='Concert Info'!$C$14), 2, IF(F932='Concert Info'!$C$8, 3, IF(OR(F932='Concert Info'!$C$4, F932='Concert Info'!$C$9), 4, IF(OR(F932='Concert Info'!$C$5, F932='Concert Info'!$C$11), 6, IF(F932='Concert Info'!$C$12, 7)))))))</f>
        <v>5</v>
      </c>
      <c r="I932" s="2">
        <v>3028</v>
      </c>
      <c r="J932" s="2">
        <f>IF('Ticket Prices'!F932='Concert Info'!$C$2,'Concert Info'!$J$2,IF('Ticket Prices'!F932='Concert Info'!$C$3,'Concert Info'!$J$3,IF('Ticket Prices'!F932='Concert Info'!$C$4,'Concert Info'!$J$4,IF('Ticket Prices'!F932='Concert Info'!$C$5,'Concert Info'!$J$5,IF('Ticket Prices'!F932='Concert Info'!$C$6,'Concert Info'!$J$6,IF('Ticket Prices'!F932='Concert Info'!$C$7,'Concert Info'!$J$7,IF('Ticket Prices'!F932='Concert Info'!$C$8,'Concert Info'!$J$8,IF('Ticket Prices'!F932='Concert Info'!$C$9,'Concert Info'!$J$9,IF('Ticket Prices'!F932='Concert Info'!$C$10,'Concert Info'!$J$10,IF('Ticket Prices'!F932='Concert Info'!$C$11,'Concert Info'!$J$11,IF('Ticket Prices'!F932='Concert Info'!$C$12,'Concert Info'!$J$12,IF('Ticket Prices'!F932='Concert Info'!$C$13,'Concert Info'!$J$13,IF('Ticket Prices'!F932='Concert Info'!$C$14,'Concert Info'!$J$14,0)))))))))))))</f>
        <v>256</v>
      </c>
      <c r="K932" s="31">
        <v>149.5</v>
      </c>
    </row>
    <row r="933" spans="1:11" x14ac:dyDescent="0.25">
      <c r="A933" s="2">
        <v>931</v>
      </c>
      <c r="B933" s="19">
        <v>43898</v>
      </c>
      <c r="C933" s="15">
        <v>533</v>
      </c>
      <c r="D933" s="2" t="s">
        <v>56</v>
      </c>
      <c r="E933" s="2">
        <f t="shared" si="69"/>
        <v>6</v>
      </c>
      <c r="F933" s="2" t="s">
        <v>24</v>
      </c>
      <c r="G933" s="18">
        <f>'Concert Info'!$A$6-'Ticket Prices'!B933</f>
        <v>7</v>
      </c>
      <c r="H933" s="18">
        <f>IF(OR(F933='Concert Info'!$C$6, F933='Concert Info'!$C$13), 5, IF(OR(F933='Concert Info'!$C$2,F933='Concert Info'!$C$7), 1, IF(OR(F933='Concert Info'!$C$3, F933='Concert Info'!$C$10, F933='Concert Info'!$C$14), 2, IF(F933='Concert Info'!$C$8, 3, IF(OR(F933='Concert Info'!$C$4, F933='Concert Info'!$C$9), 4, IF(OR(F933='Concert Info'!$C$5, F933='Concert Info'!$C$11), 6, IF(F933='Concert Info'!$C$12, 7)))))))</f>
        <v>5</v>
      </c>
      <c r="I933" s="2">
        <v>3028</v>
      </c>
      <c r="J933" s="2">
        <f>IF('Ticket Prices'!F933='Concert Info'!$C$2,'Concert Info'!$J$2,IF('Ticket Prices'!F933='Concert Info'!$C$3,'Concert Info'!$J$3,IF('Ticket Prices'!F933='Concert Info'!$C$4,'Concert Info'!$J$4,IF('Ticket Prices'!F933='Concert Info'!$C$5,'Concert Info'!$J$5,IF('Ticket Prices'!F933='Concert Info'!$C$6,'Concert Info'!$J$6,IF('Ticket Prices'!F933='Concert Info'!$C$7,'Concert Info'!$J$7,IF('Ticket Prices'!F933='Concert Info'!$C$8,'Concert Info'!$J$8,IF('Ticket Prices'!F933='Concert Info'!$C$9,'Concert Info'!$J$9,IF('Ticket Prices'!F933='Concert Info'!$C$10,'Concert Info'!$J$10,IF('Ticket Prices'!F933='Concert Info'!$C$11,'Concert Info'!$J$11,IF('Ticket Prices'!F933='Concert Info'!$C$12,'Concert Info'!$J$12,IF('Ticket Prices'!F933='Concert Info'!$C$13,'Concert Info'!$J$13,IF('Ticket Prices'!F933='Concert Info'!$C$14,'Concert Info'!$J$14,0)))))))))))))</f>
        <v>256</v>
      </c>
      <c r="K933" s="31">
        <v>149.5</v>
      </c>
    </row>
    <row r="934" spans="1:11" x14ac:dyDescent="0.25">
      <c r="A934" s="2">
        <v>932</v>
      </c>
      <c r="B934" s="19">
        <v>43898</v>
      </c>
      <c r="C934" s="15">
        <v>335</v>
      </c>
      <c r="D934" s="2" t="s">
        <v>57</v>
      </c>
      <c r="E934" s="2">
        <f t="shared" si="69"/>
        <v>4</v>
      </c>
      <c r="F934" s="2" t="s">
        <v>24</v>
      </c>
      <c r="G934" s="18">
        <f>'Concert Info'!$A$6-'Ticket Prices'!B934</f>
        <v>7</v>
      </c>
      <c r="H934" s="18">
        <f>IF(OR(F934='Concert Info'!$C$6, F934='Concert Info'!$C$13), 5, IF(OR(F934='Concert Info'!$C$2,F934='Concert Info'!$C$7), 1, IF(OR(F934='Concert Info'!$C$3, F934='Concert Info'!$C$10, F934='Concert Info'!$C$14), 2, IF(F934='Concert Info'!$C$8, 3, IF(OR(F934='Concert Info'!$C$4, F934='Concert Info'!$C$9), 4, IF(OR(F934='Concert Info'!$C$5, F934='Concert Info'!$C$11), 6, IF(F934='Concert Info'!$C$12, 7)))))))</f>
        <v>5</v>
      </c>
      <c r="I934" s="2">
        <v>3028</v>
      </c>
      <c r="J934" s="2">
        <f>IF('Ticket Prices'!F934='Concert Info'!$C$2,'Concert Info'!$J$2,IF('Ticket Prices'!F934='Concert Info'!$C$3,'Concert Info'!$J$3,IF('Ticket Prices'!F934='Concert Info'!$C$4,'Concert Info'!$J$4,IF('Ticket Prices'!F934='Concert Info'!$C$5,'Concert Info'!$J$5,IF('Ticket Prices'!F934='Concert Info'!$C$6,'Concert Info'!$J$6,IF('Ticket Prices'!F934='Concert Info'!$C$7,'Concert Info'!$J$7,IF('Ticket Prices'!F934='Concert Info'!$C$8,'Concert Info'!$J$8,IF('Ticket Prices'!F934='Concert Info'!$C$9,'Concert Info'!$J$9,IF('Ticket Prices'!F934='Concert Info'!$C$10,'Concert Info'!$J$10,IF('Ticket Prices'!F934='Concert Info'!$C$11,'Concert Info'!$J$11,IF('Ticket Prices'!F934='Concert Info'!$C$12,'Concert Info'!$J$12,IF('Ticket Prices'!F934='Concert Info'!$C$13,'Concert Info'!$J$13,IF('Ticket Prices'!F934='Concert Info'!$C$14,'Concert Info'!$J$14,0)))))))))))))</f>
        <v>256</v>
      </c>
      <c r="K934" s="31">
        <v>99.5</v>
      </c>
    </row>
    <row r="935" spans="1:11" x14ac:dyDescent="0.25">
      <c r="A935" s="2">
        <v>933</v>
      </c>
      <c r="B935" s="19">
        <v>43898</v>
      </c>
      <c r="C935" s="15">
        <v>306</v>
      </c>
      <c r="D935" s="2" t="s">
        <v>60</v>
      </c>
      <c r="E935" s="2">
        <f t="shared" si="69"/>
        <v>2</v>
      </c>
      <c r="F935" s="2" t="s">
        <v>24</v>
      </c>
      <c r="G935" s="18">
        <f>'Concert Info'!$A$6-'Ticket Prices'!B935</f>
        <v>7</v>
      </c>
      <c r="H935" s="18">
        <f>IF(OR(F935='Concert Info'!$C$6, F935='Concert Info'!$C$13), 5, IF(OR(F935='Concert Info'!$C$2,F935='Concert Info'!$C$7), 1, IF(OR(F935='Concert Info'!$C$3, F935='Concert Info'!$C$10, F935='Concert Info'!$C$14), 2, IF(F935='Concert Info'!$C$8, 3, IF(OR(F935='Concert Info'!$C$4, F935='Concert Info'!$C$9), 4, IF(OR(F935='Concert Info'!$C$5, F935='Concert Info'!$C$11), 6, IF(F935='Concert Info'!$C$12, 7)))))))</f>
        <v>5</v>
      </c>
      <c r="I935" s="2">
        <v>3028</v>
      </c>
      <c r="J935" s="2">
        <f>IF('Ticket Prices'!F935='Concert Info'!$C$2,'Concert Info'!$J$2,IF('Ticket Prices'!F935='Concert Info'!$C$3,'Concert Info'!$J$3,IF('Ticket Prices'!F935='Concert Info'!$C$4,'Concert Info'!$J$4,IF('Ticket Prices'!F935='Concert Info'!$C$5,'Concert Info'!$J$5,IF('Ticket Prices'!F935='Concert Info'!$C$6,'Concert Info'!$J$6,IF('Ticket Prices'!F935='Concert Info'!$C$7,'Concert Info'!$J$7,IF('Ticket Prices'!F935='Concert Info'!$C$8,'Concert Info'!$J$8,IF('Ticket Prices'!F935='Concert Info'!$C$9,'Concert Info'!$J$9,IF('Ticket Prices'!F935='Concert Info'!$C$10,'Concert Info'!$J$10,IF('Ticket Prices'!F935='Concert Info'!$C$11,'Concert Info'!$J$11,IF('Ticket Prices'!F935='Concert Info'!$C$12,'Concert Info'!$J$12,IF('Ticket Prices'!F935='Concert Info'!$C$13,'Concert Info'!$J$13,IF('Ticket Prices'!F935='Concert Info'!$C$14,'Concert Info'!$J$14,0)))))))))))))</f>
        <v>256</v>
      </c>
      <c r="K935" s="31">
        <v>39.5</v>
      </c>
    </row>
    <row r="936" spans="1:11" x14ac:dyDescent="0.25">
      <c r="A936" s="2">
        <v>934</v>
      </c>
      <c r="B936" s="19">
        <v>43898</v>
      </c>
      <c r="C936" s="15">
        <v>231</v>
      </c>
      <c r="D936" s="2" t="s">
        <v>52</v>
      </c>
      <c r="E936" s="2">
        <f t="shared" si="69"/>
        <v>10</v>
      </c>
      <c r="F936" s="2" t="s">
        <v>28</v>
      </c>
      <c r="G936" s="18">
        <f>'Concert Info'!$A$7-'Ticket Prices'!B936</f>
        <v>8</v>
      </c>
      <c r="H936" s="18">
        <f>IF(OR(F936='Concert Info'!$C$6, F936='Concert Info'!$C$13), 5, IF(OR(F936='Concert Info'!$C$2,F936='Concert Info'!$C$7), 1, IF(OR(F936='Concert Info'!$C$3, F936='Concert Info'!$C$10, F936='Concert Info'!$C$14), 2, IF(F936='Concert Info'!$C$8, 3, IF(OR(F936='Concert Info'!$C$4, F936='Concert Info'!$C$9), 4, IF(OR(F936='Concert Info'!$C$5, F936='Concert Info'!$C$11), 6, IF(F936='Concert Info'!$C$12, 7)))))))</f>
        <v>1</v>
      </c>
      <c r="I936" s="2">
        <v>1473</v>
      </c>
      <c r="J936" s="2">
        <f>IF('Ticket Prices'!F936='Concert Info'!$C$2,'Concert Info'!$J$2,IF('Ticket Prices'!F936='Concert Info'!$C$3,'Concert Info'!$J$3,IF('Ticket Prices'!F936='Concert Info'!$C$4,'Concert Info'!$J$4,IF('Ticket Prices'!F936='Concert Info'!$C$5,'Concert Info'!$J$5,IF('Ticket Prices'!F936='Concert Info'!$C$6,'Concert Info'!$J$6,IF('Ticket Prices'!F936='Concert Info'!$C$7,'Concert Info'!$J$7,IF('Ticket Prices'!F936='Concert Info'!$C$8,'Concert Info'!$J$8,IF('Ticket Prices'!F936='Concert Info'!$C$9,'Concert Info'!$J$9,IF('Ticket Prices'!F936='Concert Info'!$C$10,'Concert Info'!$J$10,IF('Ticket Prices'!F936='Concert Info'!$C$11,'Concert Info'!$J$11,IF('Ticket Prices'!F936='Concert Info'!$C$12,'Concert Info'!$J$12,IF('Ticket Prices'!F936='Concert Info'!$C$13,'Concert Info'!$J$13,IF('Ticket Prices'!F936='Concert Info'!$C$14,'Concert Info'!$J$14,0)))))))))))))</f>
        <v>2</v>
      </c>
      <c r="K936" s="31">
        <v>149.5</v>
      </c>
    </row>
    <row r="937" spans="1:11" x14ac:dyDescent="0.25">
      <c r="A937" s="2">
        <v>935</v>
      </c>
      <c r="B937" s="19">
        <v>43898</v>
      </c>
      <c r="C937" s="15">
        <v>221</v>
      </c>
      <c r="D937" s="2" t="s">
        <v>55</v>
      </c>
      <c r="E937" s="2">
        <f t="shared" si="69"/>
        <v>8</v>
      </c>
      <c r="F937" s="2" t="s">
        <v>28</v>
      </c>
      <c r="G937" s="18">
        <f>'Concert Info'!$A$7-'Ticket Prices'!B937</f>
        <v>8</v>
      </c>
      <c r="H937" s="18">
        <f>IF(OR(F937='Concert Info'!$C$6, F937='Concert Info'!$C$13), 5, IF(OR(F937='Concert Info'!$C$2,F937='Concert Info'!$C$7), 1, IF(OR(F937='Concert Info'!$C$3, F937='Concert Info'!$C$10, F937='Concert Info'!$C$14), 2, IF(F937='Concert Info'!$C$8, 3, IF(OR(F937='Concert Info'!$C$4, F937='Concert Info'!$C$9), 4, IF(OR(F937='Concert Info'!$C$5, F937='Concert Info'!$C$11), 6, IF(F937='Concert Info'!$C$12, 7)))))))</f>
        <v>1</v>
      </c>
      <c r="I937" s="2">
        <v>1473</v>
      </c>
      <c r="J937" s="2">
        <f>IF('Ticket Prices'!F937='Concert Info'!$C$2,'Concert Info'!$J$2,IF('Ticket Prices'!F937='Concert Info'!$C$3,'Concert Info'!$J$3,IF('Ticket Prices'!F937='Concert Info'!$C$4,'Concert Info'!$J$4,IF('Ticket Prices'!F937='Concert Info'!$C$5,'Concert Info'!$J$5,IF('Ticket Prices'!F937='Concert Info'!$C$6,'Concert Info'!$J$6,IF('Ticket Prices'!F937='Concert Info'!$C$7,'Concert Info'!$J$7,IF('Ticket Prices'!F937='Concert Info'!$C$8,'Concert Info'!$J$8,IF('Ticket Prices'!F937='Concert Info'!$C$9,'Concert Info'!$J$9,IF('Ticket Prices'!F937='Concert Info'!$C$10,'Concert Info'!$J$10,IF('Ticket Prices'!F937='Concert Info'!$C$11,'Concert Info'!$J$11,IF('Ticket Prices'!F937='Concert Info'!$C$12,'Concert Info'!$J$12,IF('Ticket Prices'!F937='Concert Info'!$C$13,'Concert Info'!$J$13,IF('Ticket Prices'!F937='Concert Info'!$C$14,'Concert Info'!$J$14,0)))))))))))))</f>
        <v>2</v>
      </c>
      <c r="K937" s="31">
        <v>149.5</v>
      </c>
    </row>
    <row r="938" spans="1:11" x14ac:dyDescent="0.25">
      <c r="A938" s="2">
        <v>936</v>
      </c>
      <c r="B938" s="19">
        <v>43898</v>
      </c>
      <c r="C938" s="15">
        <v>195</v>
      </c>
      <c r="D938" s="2" t="s">
        <v>56</v>
      </c>
      <c r="E938" s="2">
        <f t="shared" si="69"/>
        <v>6</v>
      </c>
      <c r="F938" s="2" t="s">
        <v>28</v>
      </c>
      <c r="G938" s="18">
        <f>'Concert Info'!$A$7-'Ticket Prices'!B938</f>
        <v>8</v>
      </c>
      <c r="H938" s="18">
        <f>IF(OR(F938='Concert Info'!$C$6, F938='Concert Info'!$C$13), 5, IF(OR(F938='Concert Info'!$C$2,F938='Concert Info'!$C$7), 1, IF(OR(F938='Concert Info'!$C$3, F938='Concert Info'!$C$10, F938='Concert Info'!$C$14), 2, IF(F938='Concert Info'!$C$8, 3, IF(OR(F938='Concert Info'!$C$4, F938='Concert Info'!$C$9), 4, IF(OR(F938='Concert Info'!$C$5, F938='Concert Info'!$C$11), 6, IF(F938='Concert Info'!$C$12, 7)))))))</f>
        <v>1</v>
      </c>
      <c r="I938" s="2">
        <v>1473</v>
      </c>
      <c r="J938" s="2">
        <f>IF('Ticket Prices'!F938='Concert Info'!$C$2,'Concert Info'!$J$2,IF('Ticket Prices'!F938='Concert Info'!$C$3,'Concert Info'!$J$3,IF('Ticket Prices'!F938='Concert Info'!$C$4,'Concert Info'!$J$4,IF('Ticket Prices'!F938='Concert Info'!$C$5,'Concert Info'!$J$5,IF('Ticket Prices'!F938='Concert Info'!$C$6,'Concert Info'!$J$6,IF('Ticket Prices'!F938='Concert Info'!$C$7,'Concert Info'!$J$7,IF('Ticket Prices'!F938='Concert Info'!$C$8,'Concert Info'!$J$8,IF('Ticket Prices'!F938='Concert Info'!$C$9,'Concert Info'!$J$9,IF('Ticket Prices'!F938='Concert Info'!$C$10,'Concert Info'!$J$10,IF('Ticket Prices'!F938='Concert Info'!$C$11,'Concert Info'!$J$11,IF('Ticket Prices'!F938='Concert Info'!$C$12,'Concert Info'!$J$12,IF('Ticket Prices'!F938='Concert Info'!$C$13,'Concert Info'!$J$13,IF('Ticket Prices'!F938='Concert Info'!$C$14,'Concert Info'!$J$14,0)))))))))))))</f>
        <v>2</v>
      </c>
      <c r="K938" s="31">
        <v>149.5</v>
      </c>
    </row>
    <row r="939" spans="1:11" x14ac:dyDescent="0.25">
      <c r="A939" s="2">
        <v>937</v>
      </c>
      <c r="B939" s="19">
        <v>43898</v>
      </c>
      <c r="C939" s="15">
        <v>302</v>
      </c>
      <c r="D939" s="2" t="s">
        <v>68</v>
      </c>
      <c r="E939" s="2">
        <f t="shared" si="69"/>
        <v>7</v>
      </c>
      <c r="F939" s="2" t="s">
        <v>28</v>
      </c>
      <c r="G939" s="18">
        <f>'Concert Info'!$A$7-'Ticket Prices'!B939</f>
        <v>8</v>
      </c>
      <c r="H939" s="18">
        <f>IF(OR(F939='Concert Info'!$C$6, F939='Concert Info'!$C$13), 5, IF(OR(F939='Concert Info'!$C$2,F939='Concert Info'!$C$7), 1, IF(OR(F939='Concert Info'!$C$3, F939='Concert Info'!$C$10, F939='Concert Info'!$C$14), 2, IF(F939='Concert Info'!$C$8, 3, IF(OR(F939='Concert Info'!$C$4, F939='Concert Info'!$C$9), 4, IF(OR(F939='Concert Info'!$C$5, F939='Concert Info'!$C$11), 6, IF(F939='Concert Info'!$C$12, 7)))))))</f>
        <v>1</v>
      </c>
      <c r="I939" s="2">
        <v>1473</v>
      </c>
      <c r="J939" s="2">
        <f>IF('Ticket Prices'!F939='Concert Info'!$C$2,'Concert Info'!$J$2,IF('Ticket Prices'!F939='Concert Info'!$C$3,'Concert Info'!$J$3,IF('Ticket Prices'!F939='Concert Info'!$C$4,'Concert Info'!$J$4,IF('Ticket Prices'!F939='Concert Info'!$C$5,'Concert Info'!$J$5,IF('Ticket Prices'!F939='Concert Info'!$C$6,'Concert Info'!$J$6,IF('Ticket Prices'!F939='Concert Info'!$C$7,'Concert Info'!$J$7,IF('Ticket Prices'!F939='Concert Info'!$C$8,'Concert Info'!$J$8,IF('Ticket Prices'!F939='Concert Info'!$C$9,'Concert Info'!$J$9,IF('Ticket Prices'!F939='Concert Info'!$C$10,'Concert Info'!$J$10,IF('Ticket Prices'!F939='Concert Info'!$C$11,'Concert Info'!$J$11,IF('Ticket Prices'!F939='Concert Info'!$C$12,'Concert Info'!$J$12,IF('Ticket Prices'!F939='Concert Info'!$C$13,'Concert Info'!$J$13,IF('Ticket Prices'!F939='Concert Info'!$C$14,'Concert Info'!$J$14,0)))))))))))))</f>
        <v>2</v>
      </c>
      <c r="K939" s="31">
        <v>149.5</v>
      </c>
    </row>
    <row r="940" spans="1:11" x14ac:dyDescent="0.25">
      <c r="A940" s="2">
        <v>938</v>
      </c>
      <c r="B940" s="19">
        <v>43898</v>
      </c>
      <c r="C940" s="15">
        <v>206</v>
      </c>
      <c r="D940" s="2" t="s">
        <v>57</v>
      </c>
      <c r="E940" s="2">
        <f t="shared" si="69"/>
        <v>4</v>
      </c>
      <c r="F940" s="2" t="s">
        <v>28</v>
      </c>
      <c r="G940" s="18">
        <f>'Concert Info'!$A$7-'Ticket Prices'!B940</f>
        <v>8</v>
      </c>
      <c r="H940" s="18">
        <f>IF(OR(F940='Concert Info'!$C$6, F940='Concert Info'!$C$13), 5, IF(OR(F940='Concert Info'!$C$2,F940='Concert Info'!$C$7), 1, IF(OR(F940='Concert Info'!$C$3, F940='Concert Info'!$C$10, F940='Concert Info'!$C$14), 2, IF(F940='Concert Info'!$C$8, 3, IF(OR(F940='Concert Info'!$C$4, F940='Concert Info'!$C$9), 4, IF(OR(F940='Concert Info'!$C$5, F940='Concert Info'!$C$11), 6, IF(F940='Concert Info'!$C$12, 7)))))))</f>
        <v>1</v>
      </c>
      <c r="I940" s="2">
        <v>1473</v>
      </c>
      <c r="J940" s="2">
        <f>IF('Ticket Prices'!F940='Concert Info'!$C$2,'Concert Info'!$J$2,IF('Ticket Prices'!F940='Concert Info'!$C$3,'Concert Info'!$J$3,IF('Ticket Prices'!F940='Concert Info'!$C$4,'Concert Info'!$J$4,IF('Ticket Prices'!F940='Concert Info'!$C$5,'Concert Info'!$J$5,IF('Ticket Prices'!F940='Concert Info'!$C$6,'Concert Info'!$J$6,IF('Ticket Prices'!F940='Concert Info'!$C$7,'Concert Info'!$J$7,IF('Ticket Prices'!F940='Concert Info'!$C$8,'Concert Info'!$J$8,IF('Ticket Prices'!F940='Concert Info'!$C$9,'Concert Info'!$J$9,IF('Ticket Prices'!F940='Concert Info'!$C$10,'Concert Info'!$J$10,IF('Ticket Prices'!F940='Concert Info'!$C$11,'Concert Info'!$J$11,IF('Ticket Prices'!F940='Concert Info'!$C$12,'Concert Info'!$J$12,IF('Ticket Prices'!F940='Concert Info'!$C$13,'Concert Info'!$J$13,IF('Ticket Prices'!F940='Concert Info'!$C$14,'Concert Info'!$J$14,0)))))))))))))</f>
        <v>2</v>
      </c>
      <c r="K940" s="31">
        <v>99.5</v>
      </c>
    </row>
    <row r="941" spans="1:11" x14ac:dyDescent="0.25">
      <c r="A941" s="2">
        <v>939</v>
      </c>
      <c r="B941" s="19">
        <v>43898</v>
      </c>
      <c r="C941" s="15">
        <v>164</v>
      </c>
      <c r="D941" s="2" t="s">
        <v>58</v>
      </c>
      <c r="E941" s="2">
        <f t="shared" si="69"/>
        <v>3</v>
      </c>
      <c r="F941" s="2" t="s">
        <v>28</v>
      </c>
      <c r="G941" s="18">
        <f>'Concert Info'!$A$7-'Ticket Prices'!B941</f>
        <v>8</v>
      </c>
      <c r="H941" s="18">
        <f>IF(OR(F941='Concert Info'!$C$6, F941='Concert Info'!$C$13), 5, IF(OR(F941='Concert Info'!$C$2,F941='Concert Info'!$C$7), 1, IF(OR(F941='Concert Info'!$C$3, F941='Concert Info'!$C$10, F941='Concert Info'!$C$14), 2, IF(F941='Concert Info'!$C$8, 3, IF(OR(F941='Concert Info'!$C$4, F941='Concert Info'!$C$9), 4, IF(OR(F941='Concert Info'!$C$5, F941='Concert Info'!$C$11), 6, IF(F941='Concert Info'!$C$12, 7)))))))</f>
        <v>1</v>
      </c>
      <c r="I941" s="2">
        <v>1473</v>
      </c>
      <c r="J941" s="2">
        <f>IF('Ticket Prices'!F941='Concert Info'!$C$2,'Concert Info'!$J$2,IF('Ticket Prices'!F941='Concert Info'!$C$3,'Concert Info'!$J$3,IF('Ticket Prices'!F941='Concert Info'!$C$4,'Concert Info'!$J$4,IF('Ticket Prices'!F941='Concert Info'!$C$5,'Concert Info'!$J$5,IF('Ticket Prices'!F941='Concert Info'!$C$6,'Concert Info'!$J$6,IF('Ticket Prices'!F941='Concert Info'!$C$7,'Concert Info'!$J$7,IF('Ticket Prices'!F941='Concert Info'!$C$8,'Concert Info'!$J$8,IF('Ticket Prices'!F941='Concert Info'!$C$9,'Concert Info'!$J$9,IF('Ticket Prices'!F941='Concert Info'!$C$10,'Concert Info'!$J$10,IF('Ticket Prices'!F941='Concert Info'!$C$11,'Concert Info'!$J$11,IF('Ticket Prices'!F941='Concert Info'!$C$12,'Concert Info'!$J$12,IF('Ticket Prices'!F941='Concert Info'!$C$13,'Concert Info'!$J$13,IF('Ticket Prices'!F941='Concert Info'!$C$14,'Concert Info'!$J$14,0)))))))))))))</f>
        <v>2</v>
      </c>
      <c r="K941" s="31">
        <v>99.5</v>
      </c>
    </row>
    <row r="942" spans="1:11" x14ac:dyDescent="0.25">
      <c r="A942" s="2">
        <v>940</v>
      </c>
      <c r="B942" s="19">
        <v>43898</v>
      </c>
      <c r="C942" s="15">
        <v>203</v>
      </c>
      <c r="D942" s="2" t="s">
        <v>60</v>
      </c>
      <c r="E942" s="2">
        <f t="shared" si="69"/>
        <v>2</v>
      </c>
      <c r="F942" s="2" t="s">
        <v>28</v>
      </c>
      <c r="G942" s="18">
        <f>'Concert Info'!$A$7-'Ticket Prices'!B942</f>
        <v>8</v>
      </c>
      <c r="H942" s="18">
        <f>IF(OR(F942='Concert Info'!$C$6, F942='Concert Info'!$C$13), 5, IF(OR(F942='Concert Info'!$C$2,F942='Concert Info'!$C$7), 1, IF(OR(F942='Concert Info'!$C$3, F942='Concert Info'!$C$10, F942='Concert Info'!$C$14), 2, IF(F942='Concert Info'!$C$8, 3, IF(OR(F942='Concert Info'!$C$4, F942='Concert Info'!$C$9), 4, IF(OR(F942='Concert Info'!$C$5, F942='Concert Info'!$C$11), 6, IF(F942='Concert Info'!$C$12, 7)))))))</f>
        <v>1</v>
      </c>
      <c r="I942" s="2">
        <v>1473</v>
      </c>
      <c r="J942" s="2">
        <f>IF('Ticket Prices'!F942='Concert Info'!$C$2,'Concert Info'!$J$2,IF('Ticket Prices'!F942='Concert Info'!$C$3,'Concert Info'!$J$3,IF('Ticket Prices'!F942='Concert Info'!$C$4,'Concert Info'!$J$4,IF('Ticket Prices'!F942='Concert Info'!$C$5,'Concert Info'!$J$5,IF('Ticket Prices'!F942='Concert Info'!$C$6,'Concert Info'!$J$6,IF('Ticket Prices'!F942='Concert Info'!$C$7,'Concert Info'!$J$7,IF('Ticket Prices'!F942='Concert Info'!$C$8,'Concert Info'!$J$8,IF('Ticket Prices'!F942='Concert Info'!$C$9,'Concert Info'!$J$9,IF('Ticket Prices'!F942='Concert Info'!$C$10,'Concert Info'!$J$10,IF('Ticket Prices'!F942='Concert Info'!$C$11,'Concert Info'!$J$11,IF('Ticket Prices'!F942='Concert Info'!$C$12,'Concert Info'!$J$12,IF('Ticket Prices'!F942='Concert Info'!$C$13,'Concert Info'!$J$13,IF('Ticket Prices'!F942='Concert Info'!$C$14,'Concert Info'!$J$14,0)))))))))))))</f>
        <v>2</v>
      </c>
      <c r="K942" s="31">
        <v>39.5</v>
      </c>
    </row>
    <row r="943" spans="1:11" x14ac:dyDescent="0.25">
      <c r="A943" s="2">
        <v>941</v>
      </c>
      <c r="B943" s="19">
        <v>43898</v>
      </c>
      <c r="C943" s="15">
        <v>162</v>
      </c>
      <c r="D943" s="2" t="s">
        <v>59</v>
      </c>
      <c r="E943" s="2">
        <f t="shared" si="69"/>
        <v>1</v>
      </c>
      <c r="F943" s="2" t="s">
        <v>28</v>
      </c>
      <c r="G943" s="18">
        <f>'Concert Info'!$A$7-'Ticket Prices'!B943</f>
        <v>8</v>
      </c>
      <c r="H943" s="18">
        <f>IF(OR(F943='Concert Info'!$C$6, F943='Concert Info'!$C$13), 5, IF(OR(F943='Concert Info'!$C$2,F943='Concert Info'!$C$7), 1, IF(OR(F943='Concert Info'!$C$3, F943='Concert Info'!$C$10, F943='Concert Info'!$C$14), 2, IF(F943='Concert Info'!$C$8, 3, IF(OR(F943='Concert Info'!$C$4, F943='Concert Info'!$C$9), 4, IF(OR(F943='Concert Info'!$C$5, F943='Concert Info'!$C$11), 6, IF(F943='Concert Info'!$C$12, 7)))))))</f>
        <v>1</v>
      </c>
      <c r="I943" s="2">
        <v>1473</v>
      </c>
      <c r="J943" s="2">
        <f>IF('Ticket Prices'!F943='Concert Info'!$C$2,'Concert Info'!$J$2,IF('Ticket Prices'!F943='Concert Info'!$C$3,'Concert Info'!$J$3,IF('Ticket Prices'!F943='Concert Info'!$C$4,'Concert Info'!$J$4,IF('Ticket Prices'!F943='Concert Info'!$C$5,'Concert Info'!$J$5,IF('Ticket Prices'!F943='Concert Info'!$C$6,'Concert Info'!$J$6,IF('Ticket Prices'!F943='Concert Info'!$C$7,'Concert Info'!$J$7,IF('Ticket Prices'!F943='Concert Info'!$C$8,'Concert Info'!$J$8,IF('Ticket Prices'!F943='Concert Info'!$C$9,'Concert Info'!$J$9,IF('Ticket Prices'!F943='Concert Info'!$C$10,'Concert Info'!$J$10,IF('Ticket Prices'!F943='Concert Info'!$C$11,'Concert Info'!$J$11,IF('Ticket Prices'!F943='Concert Info'!$C$12,'Concert Info'!$J$12,IF('Ticket Prices'!F943='Concert Info'!$C$13,'Concert Info'!$J$13,IF('Ticket Prices'!F943='Concert Info'!$C$14,'Concert Info'!$J$14,0)))))))))))))</f>
        <v>2</v>
      </c>
      <c r="K943" s="31">
        <v>39.5</v>
      </c>
    </row>
    <row r="944" spans="1:11" x14ac:dyDescent="0.25">
      <c r="A944" s="2">
        <v>942</v>
      </c>
      <c r="B944" s="19">
        <v>43898</v>
      </c>
      <c r="C944" s="15">
        <v>243</v>
      </c>
      <c r="D944" s="2" t="s">
        <v>52</v>
      </c>
      <c r="E944" s="2">
        <f t="shared" si="69"/>
        <v>10</v>
      </c>
      <c r="F944" s="2" t="s">
        <v>31</v>
      </c>
      <c r="G944" s="18">
        <f>'Concert Info'!$A$8-'Ticket Prices'!B944</f>
        <v>10</v>
      </c>
      <c r="H944" s="18">
        <f>IF(OR(F944='Concert Info'!$C$6, F944='Concert Info'!$C$13), 5, IF(OR(F944='Concert Info'!$C$2,F944='Concert Info'!$C$7), 1, IF(OR(F944='Concert Info'!$C$3, F944='Concert Info'!$C$10, F944='Concert Info'!$C$14), 2, IF(F944='Concert Info'!$C$8, 3, IF(OR(F944='Concert Info'!$C$4, F944='Concert Info'!$C$9), 4, IF(OR(F944='Concert Info'!$C$5, F944='Concert Info'!$C$11), 6, IF(F944='Concert Info'!$C$12, 7)))))))</f>
        <v>3</v>
      </c>
      <c r="I944" s="2">
        <v>8371</v>
      </c>
      <c r="J944" s="2">
        <f>IF('Ticket Prices'!F944='Concert Info'!$C$2,'Concert Info'!$J$2,IF('Ticket Prices'!F944='Concert Info'!$C$3,'Concert Info'!$J$3,IF('Ticket Prices'!F944='Concert Info'!$C$4,'Concert Info'!$J$4,IF('Ticket Prices'!F944='Concert Info'!$C$5,'Concert Info'!$J$5,IF('Ticket Prices'!F944='Concert Info'!$C$6,'Concert Info'!$J$6,IF('Ticket Prices'!F944='Concert Info'!$C$7,'Concert Info'!$J$7,IF('Ticket Prices'!F944='Concert Info'!$C$8,'Concert Info'!$J$8,IF('Ticket Prices'!F944='Concert Info'!$C$9,'Concert Info'!$J$9,IF('Ticket Prices'!F944='Concert Info'!$C$10,'Concert Info'!$J$10,IF('Ticket Prices'!F944='Concert Info'!$C$11,'Concert Info'!$J$11,IF('Ticket Prices'!F944='Concert Info'!$C$12,'Concert Info'!$J$12,IF('Ticket Prices'!F944='Concert Info'!$C$13,'Concert Info'!$J$13,IF('Ticket Prices'!F944='Concert Info'!$C$14,'Concert Info'!$J$14,0)))))))))))))</f>
        <v>421</v>
      </c>
      <c r="K944" s="31">
        <v>149.5</v>
      </c>
    </row>
    <row r="945" spans="1:11" x14ac:dyDescent="0.25">
      <c r="A945" s="2">
        <v>943</v>
      </c>
      <c r="B945" s="19">
        <v>43898</v>
      </c>
      <c r="C945" s="15">
        <v>354</v>
      </c>
      <c r="D945" s="2" t="s">
        <v>55</v>
      </c>
      <c r="E945" s="2">
        <f t="shared" ref="E945:E1007" si="73">IF(D945="Pit", 10, IF(D945="Floor", 9, IF(D945="100A", 8, IF(D945="100B", 6, IF(D945="SuiteA", 7, IF(D945="SuiteB", 5, IF(D945="200A", 4, IF(D945="200B",3,IF(D945="300A", 2, IF(D945="300B", 1, 0))))))))))</f>
        <v>8</v>
      </c>
      <c r="F945" s="2" t="s">
        <v>31</v>
      </c>
      <c r="G945" s="18">
        <f>'Concert Info'!$A$8-'Ticket Prices'!B945</f>
        <v>10</v>
      </c>
      <c r="H945" s="18">
        <f>IF(OR(F945='Concert Info'!$C$6, F945='Concert Info'!$C$13), 5, IF(OR(F945='Concert Info'!$C$2,F945='Concert Info'!$C$7), 1, IF(OR(F945='Concert Info'!$C$3, F945='Concert Info'!$C$10, F945='Concert Info'!$C$14), 2, IF(F945='Concert Info'!$C$8, 3, IF(OR(F945='Concert Info'!$C$4, F945='Concert Info'!$C$9), 4, IF(OR(F945='Concert Info'!$C$5, F945='Concert Info'!$C$11), 6, IF(F945='Concert Info'!$C$12, 7)))))))</f>
        <v>3</v>
      </c>
      <c r="I945" s="2">
        <v>8371</v>
      </c>
      <c r="J945" s="2">
        <f>IF('Ticket Prices'!F945='Concert Info'!$C$2,'Concert Info'!$J$2,IF('Ticket Prices'!F945='Concert Info'!$C$3,'Concert Info'!$J$3,IF('Ticket Prices'!F945='Concert Info'!$C$4,'Concert Info'!$J$4,IF('Ticket Prices'!F945='Concert Info'!$C$5,'Concert Info'!$J$5,IF('Ticket Prices'!F945='Concert Info'!$C$6,'Concert Info'!$J$6,IF('Ticket Prices'!F945='Concert Info'!$C$7,'Concert Info'!$J$7,IF('Ticket Prices'!F945='Concert Info'!$C$8,'Concert Info'!$J$8,IF('Ticket Prices'!F945='Concert Info'!$C$9,'Concert Info'!$J$9,IF('Ticket Prices'!F945='Concert Info'!$C$10,'Concert Info'!$J$10,IF('Ticket Prices'!F945='Concert Info'!$C$11,'Concert Info'!$J$11,IF('Ticket Prices'!F945='Concert Info'!$C$12,'Concert Info'!$J$12,IF('Ticket Prices'!F945='Concert Info'!$C$13,'Concert Info'!$J$13,IF('Ticket Prices'!F945='Concert Info'!$C$14,'Concert Info'!$J$14,0)))))))))))))</f>
        <v>421</v>
      </c>
      <c r="K945" s="31">
        <v>149.5</v>
      </c>
    </row>
    <row r="946" spans="1:11" x14ac:dyDescent="0.25">
      <c r="A946" s="2">
        <v>944</v>
      </c>
      <c r="B946" s="19">
        <v>43898</v>
      </c>
      <c r="C946" s="15">
        <v>268</v>
      </c>
      <c r="D946" s="2" t="s">
        <v>56</v>
      </c>
      <c r="E946" s="2">
        <f t="shared" si="73"/>
        <v>6</v>
      </c>
      <c r="F946" s="2" t="s">
        <v>31</v>
      </c>
      <c r="G946" s="18">
        <f>'Concert Info'!$A$8-'Ticket Prices'!B946</f>
        <v>10</v>
      </c>
      <c r="H946" s="18">
        <f>IF(OR(F946='Concert Info'!$C$6, F946='Concert Info'!$C$13), 5, IF(OR(F946='Concert Info'!$C$2,F946='Concert Info'!$C$7), 1, IF(OR(F946='Concert Info'!$C$3, F946='Concert Info'!$C$10, F946='Concert Info'!$C$14), 2, IF(F946='Concert Info'!$C$8, 3, IF(OR(F946='Concert Info'!$C$4, F946='Concert Info'!$C$9), 4, IF(OR(F946='Concert Info'!$C$5, F946='Concert Info'!$C$11), 6, IF(F946='Concert Info'!$C$12, 7)))))))</f>
        <v>3</v>
      </c>
      <c r="I946" s="2">
        <v>8371</v>
      </c>
      <c r="J946" s="2">
        <f>IF('Ticket Prices'!F946='Concert Info'!$C$2,'Concert Info'!$J$2,IF('Ticket Prices'!F946='Concert Info'!$C$3,'Concert Info'!$J$3,IF('Ticket Prices'!F946='Concert Info'!$C$4,'Concert Info'!$J$4,IF('Ticket Prices'!F946='Concert Info'!$C$5,'Concert Info'!$J$5,IF('Ticket Prices'!F946='Concert Info'!$C$6,'Concert Info'!$J$6,IF('Ticket Prices'!F946='Concert Info'!$C$7,'Concert Info'!$J$7,IF('Ticket Prices'!F946='Concert Info'!$C$8,'Concert Info'!$J$8,IF('Ticket Prices'!F946='Concert Info'!$C$9,'Concert Info'!$J$9,IF('Ticket Prices'!F946='Concert Info'!$C$10,'Concert Info'!$J$10,IF('Ticket Prices'!F946='Concert Info'!$C$11,'Concert Info'!$J$11,IF('Ticket Prices'!F946='Concert Info'!$C$12,'Concert Info'!$J$12,IF('Ticket Prices'!F946='Concert Info'!$C$13,'Concert Info'!$J$13,IF('Ticket Prices'!F946='Concert Info'!$C$14,'Concert Info'!$J$14,0)))))))))))))</f>
        <v>421</v>
      </c>
      <c r="K946" s="31">
        <v>149.5</v>
      </c>
    </row>
    <row r="947" spans="1:11" x14ac:dyDescent="0.25">
      <c r="A947" s="2">
        <v>945</v>
      </c>
      <c r="B947" s="19">
        <v>43898</v>
      </c>
      <c r="C947" s="15">
        <v>308</v>
      </c>
      <c r="D947" s="2" t="s">
        <v>68</v>
      </c>
      <c r="E947" s="2">
        <f t="shared" si="73"/>
        <v>7</v>
      </c>
      <c r="F947" s="2" t="s">
        <v>31</v>
      </c>
      <c r="G947" s="18">
        <f>'Concert Info'!$A$8-'Ticket Prices'!B947</f>
        <v>10</v>
      </c>
      <c r="H947" s="18">
        <f>IF(OR(F947='Concert Info'!$C$6, F947='Concert Info'!$C$13), 5, IF(OR(F947='Concert Info'!$C$2,F947='Concert Info'!$C$7), 1, IF(OR(F947='Concert Info'!$C$3, F947='Concert Info'!$C$10, F947='Concert Info'!$C$14), 2, IF(F947='Concert Info'!$C$8, 3, IF(OR(F947='Concert Info'!$C$4, F947='Concert Info'!$C$9), 4, IF(OR(F947='Concert Info'!$C$5, F947='Concert Info'!$C$11), 6, IF(F947='Concert Info'!$C$12, 7)))))))</f>
        <v>3</v>
      </c>
      <c r="I947" s="2">
        <v>8371</v>
      </c>
      <c r="J947" s="2">
        <f>IF('Ticket Prices'!F947='Concert Info'!$C$2,'Concert Info'!$J$2,IF('Ticket Prices'!F947='Concert Info'!$C$3,'Concert Info'!$J$3,IF('Ticket Prices'!F947='Concert Info'!$C$4,'Concert Info'!$J$4,IF('Ticket Prices'!F947='Concert Info'!$C$5,'Concert Info'!$J$5,IF('Ticket Prices'!F947='Concert Info'!$C$6,'Concert Info'!$J$6,IF('Ticket Prices'!F947='Concert Info'!$C$7,'Concert Info'!$J$7,IF('Ticket Prices'!F947='Concert Info'!$C$8,'Concert Info'!$J$8,IF('Ticket Prices'!F947='Concert Info'!$C$9,'Concert Info'!$J$9,IF('Ticket Prices'!F947='Concert Info'!$C$10,'Concert Info'!$J$10,IF('Ticket Prices'!F947='Concert Info'!$C$11,'Concert Info'!$J$11,IF('Ticket Prices'!F947='Concert Info'!$C$12,'Concert Info'!$J$12,IF('Ticket Prices'!F947='Concert Info'!$C$13,'Concert Info'!$J$13,IF('Ticket Prices'!F947='Concert Info'!$C$14,'Concert Info'!$J$14,0)))))))))))))</f>
        <v>421</v>
      </c>
      <c r="K947" s="31">
        <v>149.5</v>
      </c>
    </row>
    <row r="948" spans="1:11" x14ac:dyDescent="0.25">
      <c r="A948" s="2">
        <v>946</v>
      </c>
      <c r="B948" s="19">
        <v>43898</v>
      </c>
      <c r="C948" s="15">
        <v>284</v>
      </c>
      <c r="D948" s="2" t="s">
        <v>69</v>
      </c>
      <c r="E948" s="2">
        <f t="shared" si="73"/>
        <v>5</v>
      </c>
      <c r="F948" s="2" t="s">
        <v>31</v>
      </c>
      <c r="G948" s="18">
        <f>'Concert Info'!$A$8-'Ticket Prices'!B948</f>
        <v>10</v>
      </c>
      <c r="H948" s="18">
        <f>IF(OR(F948='Concert Info'!$C$6, F948='Concert Info'!$C$13), 5, IF(OR(F948='Concert Info'!$C$2,F948='Concert Info'!$C$7), 1, IF(OR(F948='Concert Info'!$C$3, F948='Concert Info'!$C$10, F948='Concert Info'!$C$14), 2, IF(F948='Concert Info'!$C$8, 3, IF(OR(F948='Concert Info'!$C$4, F948='Concert Info'!$C$9), 4, IF(OR(F948='Concert Info'!$C$5, F948='Concert Info'!$C$11), 6, IF(F948='Concert Info'!$C$12, 7)))))))</f>
        <v>3</v>
      </c>
      <c r="I948" s="2">
        <v>8371</v>
      </c>
      <c r="J948" s="2">
        <f>IF('Ticket Prices'!F948='Concert Info'!$C$2,'Concert Info'!$J$2,IF('Ticket Prices'!F948='Concert Info'!$C$3,'Concert Info'!$J$3,IF('Ticket Prices'!F948='Concert Info'!$C$4,'Concert Info'!$J$4,IF('Ticket Prices'!F948='Concert Info'!$C$5,'Concert Info'!$J$5,IF('Ticket Prices'!F948='Concert Info'!$C$6,'Concert Info'!$J$6,IF('Ticket Prices'!F948='Concert Info'!$C$7,'Concert Info'!$J$7,IF('Ticket Prices'!F948='Concert Info'!$C$8,'Concert Info'!$J$8,IF('Ticket Prices'!F948='Concert Info'!$C$9,'Concert Info'!$J$9,IF('Ticket Prices'!F948='Concert Info'!$C$10,'Concert Info'!$J$10,IF('Ticket Prices'!F948='Concert Info'!$C$11,'Concert Info'!$J$11,IF('Ticket Prices'!F948='Concert Info'!$C$12,'Concert Info'!$J$12,IF('Ticket Prices'!F948='Concert Info'!$C$13,'Concert Info'!$J$13,IF('Ticket Prices'!F948='Concert Info'!$C$14,'Concert Info'!$J$14,0)))))))))))))</f>
        <v>421</v>
      </c>
      <c r="K948" s="31">
        <v>149.5</v>
      </c>
    </row>
    <row r="949" spans="1:11" x14ac:dyDescent="0.25">
      <c r="A949" s="2">
        <v>947</v>
      </c>
      <c r="B949" s="19">
        <v>43898</v>
      </c>
      <c r="C949" s="15">
        <v>334</v>
      </c>
      <c r="D949" s="2" t="s">
        <v>57</v>
      </c>
      <c r="E949" s="2">
        <f t="shared" si="73"/>
        <v>4</v>
      </c>
      <c r="F949" s="2" t="s">
        <v>31</v>
      </c>
      <c r="G949" s="18">
        <f>'Concert Info'!$A$8-'Ticket Prices'!B949</f>
        <v>10</v>
      </c>
      <c r="H949" s="18">
        <f>IF(OR(F949='Concert Info'!$C$6, F949='Concert Info'!$C$13), 5, IF(OR(F949='Concert Info'!$C$2,F949='Concert Info'!$C$7), 1, IF(OR(F949='Concert Info'!$C$3, F949='Concert Info'!$C$10, F949='Concert Info'!$C$14), 2, IF(F949='Concert Info'!$C$8, 3, IF(OR(F949='Concert Info'!$C$4, F949='Concert Info'!$C$9), 4, IF(OR(F949='Concert Info'!$C$5, F949='Concert Info'!$C$11), 6, IF(F949='Concert Info'!$C$12, 7)))))))</f>
        <v>3</v>
      </c>
      <c r="I949" s="2">
        <v>8371</v>
      </c>
      <c r="J949" s="2">
        <f>IF('Ticket Prices'!F949='Concert Info'!$C$2,'Concert Info'!$J$2,IF('Ticket Prices'!F949='Concert Info'!$C$3,'Concert Info'!$J$3,IF('Ticket Prices'!F949='Concert Info'!$C$4,'Concert Info'!$J$4,IF('Ticket Prices'!F949='Concert Info'!$C$5,'Concert Info'!$J$5,IF('Ticket Prices'!F949='Concert Info'!$C$6,'Concert Info'!$J$6,IF('Ticket Prices'!F949='Concert Info'!$C$7,'Concert Info'!$J$7,IF('Ticket Prices'!F949='Concert Info'!$C$8,'Concert Info'!$J$8,IF('Ticket Prices'!F949='Concert Info'!$C$9,'Concert Info'!$J$9,IF('Ticket Prices'!F949='Concert Info'!$C$10,'Concert Info'!$J$10,IF('Ticket Prices'!F949='Concert Info'!$C$11,'Concert Info'!$J$11,IF('Ticket Prices'!F949='Concert Info'!$C$12,'Concert Info'!$J$12,IF('Ticket Prices'!F949='Concert Info'!$C$13,'Concert Info'!$J$13,IF('Ticket Prices'!F949='Concert Info'!$C$14,'Concert Info'!$J$14,0)))))))))))))</f>
        <v>421</v>
      </c>
      <c r="K949" s="31">
        <v>99.5</v>
      </c>
    </row>
    <row r="950" spans="1:11" x14ac:dyDescent="0.25">
      <c r="A950" s="2">
        <v>948</v>
      </c>
      <c r="B950" s="19">
        <v>43898</v>
      </c>
      <c r="C950" s="15">
        <v>318</v>
      </c>
      <c r="D950" s="2" t="s">
        <v>58</v>
      </c>
      <c r="E950" s="2">
        <f t="shared" si="73"/>
        <v>3</v>
      </c>
      <c r="F950" s="2" t="s">
        <v>31</v>
      </c>
      <c r="G950" s="18">
        <f>'Concert Info'!$A$8-'Ticket Prices'!B950</f>
        <v>10</v>
      </c>
      <c r="H950" s="18">
        <f>IF(OR(F950='Concert Info'!$C$6, F950='Concert Info'!$C$13), 5, IF(OR(F950='Concert Info'!$C$2,F950='Concert Info'!$C$7), 1, IF(OR(F950='Concert Info'!$C$3, F950='Concert Info'!$C$10, F950='Concert Info'!$C$14), 2, IF(F950='Concert Info'!$C$8, 3, IF(OR(F950='Concert Info'!$C$4, F950='Concert Info'!$C$9), 4, IF(OR(F950='Concert Info'!$C$5, F950='Concert Info'!$C$11), 6, IF(F950='Concert Info'!$C$12, 7)))))))</f>
        <v>3</v>
      </c>
      <c r="I950" s="2">
        <v>8371</v>
      </c>
      <c r="J950" s="2">
        <f>IF('Ticket Prices'!F950='Concert Info'!$C$2,'Concert Info'!$J$2,IF('Ticket Prices'!F950='Concert Info'!$C$3,'Concert Info'!$J$3,IF('Ticket Prices'!F950='Concert Info'!$C$4,'Concert Info'!$J$4,IF('Ticket Prices'!F950='Concert Info'!$C$5,'Concert Info'!$J$5,IF('Ticket Prices'!F950='Concert Info'!$C$6,'Concert Info'!$J$6,IF('Ticket Prices'!F950='Concert Info'!$C$7,'Concert Info'!$J$7,IF('Ticket Prices'!F950='Concert Info'!$C$8,'Concert Info'!$J$8,IF('Ticket Prices'!F950='Concert Info'!$C$9,'Concert Info'!$J$9,IF('Ticket Prices'!F950='Concert Info'!$C$10,'Concert Info'!$J$10,IF('Ticket Prices'!F950='Concert Info'!$C$11,'Concert Info'!$J$11,IF('Ticket Prices'!F950='Concert Info'!$C$12,'Concert Info'!$J$12,IF('Ticket Prices'!F950='Concert Info'!$C$13,'Concert Info'!$J$13,IF('Ticket Prices'!F950='Concert Info'!$C$14,'Concert Info'!$J$14,0)))))))))))))</f>
        <v>421</v>
      </c>
      <c r="K950" s="31">
        <v>99.5</v>
      </c>
    </row>
    <row r="951" spans="1:11" x14ac:dyDescent="0.25">
      <c r="A951" s="2">
        <v>949</v>
      </c>
      <c r="B951" s="19">
        <v>43898</v>
      </c>
      <c r="C951" s="15">
        <v>177</v>
      </c>
      <c r="D951" s="2" t="s">
        <v>60</v>
      </c>
      <c r="E951" s="2">
        <f t="shared" si="73"/>
        <v>2</v>
      </c>
      <c r="F951" s="2" t="s">
        <v>31</v>
      </c>
      <c r="G951" s="18">
        <f>'Concert Info'!$A$8-'Ticket Prices'!B951</f>
        <v>10</v>
      </c>
      <c r="H951" s="18">
        <f>IF(OR(F951='Concert Info'!$C$6, F951='Concert Info'!$C$13), 5, IF(OR(F951='Concert Info'!$C$2,F951='Concert Info'!$C$7), 1, IF(OR(F951='Concert Info'!$C$3, F951='Concert Info'!$C$10, F951='Concert Info'!$C$14), 2, IF(F951='Concert Info'!$C$8, 3, IF(OR(F951='Concert Info'!$C$4, F951='Concert Info'!$C$9), 4, IF(OR(F951='Concert Info'!$C$5, F951='Concert Info'!$C$11), 6, IF(F951='Concert Info'!$C$12, 7)))))))</f>
        <v>3</v>
      </c>
      <c r="I951" s="2">
        <v>8371</v>
      </c>
      <c r="J951" s="2">
        <f>IF('Ticket Prices'!F951='Concert Info'!$C$2,'Concert Info'!$J$2,IF('Ticket Prices'!F951='Concert Info'!$C$3,'Concert Info'!$J$3,IF('Ticket Prices'!F951='Concert Info'!$C$4,'Concert Info'!$J$4,IF('Ticket Prices'!F951='Concert Info'!$C$5,'Concert Info'!$J$5,IF('Ticket Prices'!F951='Concert Info'!$C$6,'Concert Info'!$J$6,IF('Ticket Prices'!F951='Concert Info'!$C$7,'Concert Info'!$J$7,IF('Ticket Prices'!F951='Concert Info'!$C$8,'Concert Info'!$J$8,IF('Ticket Prices'!F951='Concert Info'!$C$9,'Concert Info'!$J$9,IF('Ticket Prices'!F951='Concert Info'!$C$10,'Concert Info'!$J$10,IF('Ticket Prices'!F951='Concert Info'!$C$11,'Concert Info'!$J$11,IF('Ticket Prices'!F951='Concert Info'!$C$12,'Concert Info'!$J$12,IF('Ticket Prices'!F951='Concert Info'!$C$13,'Concert Info'!$J$13,IF('Ticket Prices'!F951='Concert Info'!$C$14,'Concert Info'!$J$14,0)))))))))))))</f>
        <v>421</v>
      </c>
      <c r="K951" s="31">
        <v>39.5</v>
      </c>
    </row>
    <row r="952" spans="1:11" x14ac:dyDescent="0.25">
      <c r="A952" s="2">
        <v>950</v>
      </c>
      <c r="B952" s="19">
        <v>43898</v>
      </c>
      <c r="C952" s="15">
        <v>157</v>
      </c>
      <c r="D952" s="2" t="s">
        <v>59</v>
      </c>
      <c r="E952" s="2">
        <f t="shared" si="73"/>
        <v>1</v>
      </c>
      <c r="F952" s="2" t="s">
        <v>31</v>
      </c>
      <c r="G952" s="18">
        <f>'Concert Info'!$A$8-'Ticket Prices'!B952</f>
        <v>10</v>
      </c>
      <c r="H952" s="18">
        <f>IF(OR(F952='Concert Info'!$C$6, F952='Concert Info'!$C$13), 5, IF(OR(F952='Concert Info'!$C$2,F952='Concert Info'!$C$7), 1, IF(OR(F952='Concert Info'!$C$3, F952='Concert Info'!$C$10, F952='Concert Info'!$C$14), 2, IF(F952='Concert Info'!$C$8, 3, IF(OR(F952='Concert Info'!$C$4, F952='Concert Info'!$C$9), 4, IF(OR(F952='Concert Info'!$C$5, F952='Concert Info'!$C$11), 6, IF(F952='Concert Info'!$C$12, 7)))))))</f>
        <v>3</v>
      </c>
      <c r="I952" s="2">
        <v>8371</v>
      </c>
      <c r="J952" s="2">
        <f>IF('Ticket Prices'!F952='Concert Info'!$C$2,'Concert Info'!$J$2,IF('Ticket Prices'!F952='Concert Info'!$C$3,'Concert Info'!$J$3,IF('Ticket Prices'!F952='Concert Info'!$C$4,'Concert Info'!$J$4,IF('Ticket Prices'!F952='Concert Info'!$C$5,'Concert Info'!$J$5,IF('Ticket Prices'!F952='Concert Info'!$C$6,'Concert Info'!$J$6,IF('Ticket Prices'!F952='Concert Info'!$C$7,'Concert Info'!$J$7,IF('Ticket Prices'!F952='Concert Info'!$C$8,'Concert Info'!$J$8,IF('Ticket Prices'!F952='Concert Info'!$C$9,'Concert Info'!$J$9,IF('Ticket Prices'!F952='Concert Info'!$C$10,'Concert Info'!$J$10,IF('Ticket Prices'!F952='Concert Info'!$C$11,'Concert Info'!$J$11,IF('Ticket Prices'!F952='Concert Info'!$C$12,'Concert Info'!$J$12,IF('Ticket Prices'!F952='Concert Info'!$C$13,'Concert Info'!$J$13,IF('Ticket Prices'!F952='Concert Info'!$C$14,'Concert Info'!$J$14,0)))))))))))))</f>
        <v>421</v>
      </c>
      <c r="K952" s="31">
        <v>39.5</v>
      </c>
    </row>
    <row r="953" spans="1:11" x14ac:dyDescent="0.25">
      <c r="A953" s="2">
        <v>951</v>
      </c>
      <c r="B953" s="19">
        <v>43898</v>
      </c>
      <c r="C953" s="15">
        <v>282</v>
      </c>
      <c r="D953" s="2" t="s">
        <v>52</v>
      </c>
      <c r="E953" s="2">
        <f t="shared" si="73"/>
        <v>10</v>
      </c>
      <c r="F953" s="2" t="s">
        <v>35</v>
      </c>
      <c r="G953" s="18">
        <f>'Concert Info'!$A$9-'Ticket Prices'!B953</f>
        <v>11</v>
      </c>
      <c r="H953" s="18">
        <f>IF(OR(F953='Concert Info'!$C$6, F953='Concert Info'!$C$13), 5, IF(OR(F953='Concert Info'!$C$2,F953='Concert Info'!$C$7), 1, IF(OR(F953='Concert Info'!$C$3, F953='Concert Info'!$C$10, F953='Concert Info'!$C$14), 2, IF(F953='Concert Info'!$C$8, 3, IF(OR(F953='Concert Info'!$C$4, F953='Concert Info'!$C$9), 4, IF(OR(F953='Concert Info'!$C$5, F953='Concert Info'!$C$11), 6, IF(F953='Concert Info'!$C$12, 7)))))))</f>
        <v>4</v>
      </c>
      <c r="I953" s="2">
        <v>8255</v>
      </c>
      <c r="J953" s="2">
        <f>IF('Ticket Prices'!F953='Concert Info'!$C$2,'Concert Info'!$J$2,IF('Ticket Prices'!F953='Concert Info'!$C$3,'Concert Info'!$J$3,IF('Ticket Prices'!F953='Concert Info'!$C$4,'Concert Info'!$J$4,IF('Ticket Prices'!F953='Concert Info'!$C$5,'Concert Info'!$J$5,IF('Ticket Prices'!F953='Concert Info'!$C$6,'Concert Info'!$J$6,IF('Ticket Prices'!F953='Concert Info'!$C$7,'Concert Info'!$J$7,IF('Ticket Prices'!F953='Concert Info'!$C$8,'Concert Info'!$J$8,IF('Ticket Prices'!F953='Concert Info'!$C$9,'Concert Info'!$J$9,IF('Ticket Prices'!F953='Concert Info'!$C$10,'Concert Info'!$J$10,IF('Ticket Prices'!F953='Concert Info'!$C$11,'Concert Info'!$J$11,IF('Ticket Prices'!F953='Concert Info'!$C$12,'Concert Info'!$J$12,IF('Ticket Prices'!F953='Concert Info'!$C$13,'Concert Info'!$J$13,IF('Ticket Prices'!F953='Concert Info'!$C$14,'Concert Info'!$J$14,0)))))))))))))</f>
        <v>1205</v>
      </c>
      <c r="K953" s="31">
        <v>149.5</v>
      </c>
    </row>
    <row r="954" spans="1:11" x14ac:dyDescent="0.25">
      <c r="A954" s="2">
        <v>952</v>
      </c>
      <c r="B954" s="19">
        <v>43898</v>
      </c>
      <c r="C954" s="15">
        <v>325</v>
      </c>
      <c r="D954" s="2" t="s">
        <v>55</v>
      </c>
      <c r="E954" s="2">
        <f t="shared" si="73"/>
        <v>8</v>
      </c>
      <c r="F954" s="2" t="s">
        <v>35</v>
      </c>
      <c r="G954" s="18">
        <f>'Concert Info'!$A$9-'Ticket Prices'!B954</f>
        <v>11</v>
      </c>
      <c r="H954" s="18">
        <f>IF(OR(F954='Concert Info'!$C$6, F954='Concert Info'!$C$13), 5, IF(OR(F954='Concert Info'!$C$2,F954='Concert Info'!$C$7), 1, IF(OR(F954='Concert Info'!$C$3, F954='Concert Info'!$C$10, F954='Concert Info'!$C$14), 2, IF(F954='Concert Info'!$C$8, 3, IF(OR(F954='Concert Info'!$C$4, F954='Concert Info'!$C$9), 4, IF(OR(F954='Concert Info'!$C$5, F954='Concert Info'!$C$11), 6, IF(F954='Concert Info'!$C$12, 7)))))))</f>
        <v>4</v>
      </c>
      <c r="I954" s="2">
        <v>8255</v>
      </c>
      <c r="J954" s="2">
        <f>IF('Ticket Prices'!F954='Concert Info'!$C$2,'Concert Info'!$J$2,IF('Ticket Prices'!F954='Concert Info'!$C$3,'Concert Info'!$J$3,IF('Ticket Prices'!F954='Concert Info'!$C$4,'Concert Info'!$J$4,IF('Ticket Prices'!F954='Concert Info'!$C$5,'Concert Info'!$J$5,IF('Ticket Prices'!F954='Concert Info'!$C$6,'Concert Info'!$J$6,IF('Ticket Prices'!F954='Concert Info'!$C$7,'Concert Info'!$J$7,IF('Ticket Prices'!F954='Concert Info'!$C$8,'Concert Info'!$J$8,IF('Ticket Prices'!F954='Concert Info'!$C$9,'Concert Info'!$J$9,IF('Ticket Prices'!F954='Concert Info'!$C$10,'Concert Info'!$J$10,IF('Ticket Prices'!F954='Concert Info'!$C$11,'Concert Info'!$J$11,IF('Ticket Prices'!F954='Concert Info'!$C$12,'Concert Info'!$J$12,IF('Ticket Prices'!F954='Concert Info'!$C$13,'Concert Info'!$J$13,IF('Ticket Prices'!F954='Concert Info'!$C$14,'Concert Info'!$J$14,0)))))))))))))</f>
        <v>1205</v>
      </c>
      <c r="K954" s="31">
        <v>145.5</v>
      </c>
    </row>
    <row r="955" spans="1:11" x14ac:dyDescent="0.25">
      <c r="A955" s="2">
        <v>953</v>
      </c>
      <c r="B955" s="19">
        <v>43898</v>
      </c>
      <c r="C955" s="15">
        <v>313</v>
      </c>
      <c r="D955" s="2" t="s">
        <v>56</v>
      </c>
      <c r="E955" s="2">
        <f t="shared" si="73"/>
        <v>6</v>
      </c>
      <c r="F955" s="2" t="s">
        <v>35</v>
      </c>
      <c r="G955" s="18">
        <f>'Concert Info'!$A$9-'Ticket Prices'!B955</f>
        <v>11</v>
      </c>
      <c r="H955" s="18">
        <f>IF(OR(F955='Concert Info'!$C$6, F955='Concert Info'!$C$13), 5, IF(OR(F955='Concert Info'!$C$2,F955='Concert Info'!$C$7), 1, IF(OR(F955='Concert Info'!$C$3, F955='Concert Info'!$C$10, F955='Concert Info'!$C$14), 2, IF(F955='Concert Info'!$C$8, 3, IF(OR(F955='Concert Info'!$C$4, F955='Concert Info'!$C$9), 4, IF(OR(F955='Concert Info'!$C$5, F955='Concert Info'!$C$11), 6, IF(F955='Concert Info'!$C$12, 7)))))))</f>
        <v>4</v>
      </c>
      <c r="I955" s="2">
        <v>8255</v>
      </c>
      <c r="J955" s="2">
        <f>IF('Ticket Prices'!F955='Concert Info'!$C$2,'Concert Info'!$J$2,IF('Ticket Prices'!F955='Concert Info'!$C$3,'Concert Info'!$J$3,IF('Ticket Prices'!F955='Concert Info'!$C$4,'Concert Info'!$J$4,IF('Ticket Prices'!F955='Concert Info'!$C$5,'Concert Info'!$J$5,IF('Ticket Prices'!F955='Concert Info'!$C$6,'Concert Info'!$J$6,IF('Ticket Prices'!F955='Concert Info'!$C$7,'Concert Info'!$J$7,IF('Ticket Prices'!F955='Concert Info'!$C$8,'Concert Info'!$J$8,IF('Ticket Prices'!F955='Concert Info'!$C$9,'Concert Info'!$J$9,IF('Ticket Prices'!F955='Concert Info'!$C$10,'Concert Info'!$J$10,IF('Ticket Prices'!F955='Concert Info'!$C$11,'Concert Info'!$J$11,IF('Ticket Prices'!F955='Concert Info'!$C$12,'Concert Info'!$J$12,IF('Ticket Prices'!F955='Concert Info'!$C$13,'Concert Info'!$J$13,IF('Ticket Prices'!F955='Concert Info'!$C$14,'Concert Info'!$J$14,0)))))))))))))</f>
        <v>1205</v>
      </c>
      <c r="K955" s="31">
        <v>99.5</v>
      </c>
    </row>
    <row r="956" spans="1:11" x14ac:dyDescent="0.25">
      <c r="A956" s="2">
        <v>954</v>
      </c>
      <c r="B956" s="19">
        <v>43898</v>
      </c>
      <c r="C956" s="15">
        <v>422</v>
      </c>
      <c r="D956" s="2" t="s">
        <v>68</v>
      </c>
      <c r="E956" s="2">
        <f t="shared" si="73"/>
        <v>7</v>
      </c>
      <c r="F956" s="2" t="s">
        <v>35</v>
      </c>
      <c r="G956" s="18">
        <f>'Concert Info'!$A$9-'Ticket Prices'!B956</f>
        <v>11</v>
      </c>
      <c r="H956" s="18">
        <f>IF(OR(F956='Concert Info'!$C$6, F956='Concert Info'!$C$13), 5, IF(OR(F956='Concert Info'!$C$2,F956='Concert Info'!$C$7), 1, IF(OR(F956='Concert Info'!$C$3, F956='Concert Info'!$C$10, F956='Concert Info'!$C$14), 2, IF(F956='Concert Info'!$C$8, 3, IF(OR(F956='Concert Info'!$C$4, F956='Concert Info'!$C$9), 4, IF(OR(F956='Concert Info'!$C$5, F956='Concert Info'!$C$11), 6, IF(F956='Concert Info'!$C$12, 7)))))))</f>
        <v>4</v>
      </c>
      <c r="I956" s="2">
        <v>8255</v>
      </c>
      <c r="J956" s="2">
        <f>IF('Ticket Prices'!F956='Concert Info'!$C$2,'Concert Info'!$J$2,IF('Ticket Prices'!F956='Concert Info'!$C$3,'Concert Info'!$J$3,IF('Ticket Prices'!F956='Concert Info'!$C$4,'Concert Info'!$J$4,IF('Ticket Prices'!F956='Concert Info'!$C$5,'Concert Info'!$J$5,IF('Ticket Prices'!F956='Concert Info'!$C$6,'Concert Info'!$J$6,IF('Ticket Prices'!F956='Concert Info'!$C$7,'Concert Info'!$J$7,IF('Ticket Prices'!F956='Concert Info'!$C$8,'Concert Info'!$J$8,IF('Ticket Prices'!F956='Concert Info'!$C$9,'Concert Info'!$J$9,IF('Ticket Prices'!F956='Concert Info'!$C$10,'Concert Info'!$J$10,IF('Ticket Prices'!F956='Concert Info'!$C$11,'Concert Info'!$J$11,IF('Ticket Prices'!F956='Concert Info'!$C$12,'Concert Info'!$J$12,IF('Ticket Prices'!F956='Concert Info'!$C$13,'Concert Info'!$J$13,IF('Ticket Prices'!F956='Concert Info'!$C$14,'Concert Info'!$J$14,0)))))))))))))</f>
        <v>1205</v>
      </c>
      <c r="K956" s="31">
        <v>149.5</v>
      </c>
    </row>
    <row r="957" spans="1:11" x14ac:dyDescent="0.25">
      <c r="A957" s="2">
        <v>955</v>
      </c>
      <c r="B957" s="19">
        <v>43898</v>
      </c>
      <c r="C957" s="15">
        <v>260</v>
      </c>
      <c r="D957" s="2" t="s">
        <v>57</v>
      </c>
      <c r="E957" s="2">
        <f t="shared" si="73"/>
        <v>4</v>
      </c>
      <c r="F957" s="2" t="s">
        <v>35</v>
      </c>
      <c r="G957" s="18">
        <f>'Concert Info'!$A$9-'Ticket Prices'!B957</f>
        <v>11</v>
      </c>
      <c r="H957" s="18">
        <f>IF(OR(F957='Concert Info'!$C$6, F957='Concert Info'!$C$13), 5, IF(OR(F957='Concert Info'!$C$2,F957='Concert Info'!$C$7), 1, IF(OR(F957='Concert Info'!$C$3, F957='Concert Info'!$C$10, F957='Concert Info'!$C$14), 2, IF(F957='Concert Info'!$C$8, 3, IF(OR(F957='Concert Info'!$C$4, F957='Concert Info'!$C$9), 4, IF(OR(F957='Concert Info'!$C$5, F957='Concert Info'!$C$11), 6, IF(F957='Concert Info'!$C$12, 7)))))))</f>
        <v>4</v>
      </c>
      <c r="I957" s="2">
        <v>8255</v>
      </c>
      <c r="J957" s="2">
        <f>IF('Ticket Prices'!F957='Concert Info'!$C$2,'Concert Info'!$J$2,IF('Ticket Prices'!F957='Concert Info'!$C$3,'Concert Info'!$J$3,IF('Ticket Prices'!F957='Concert Info'!$C$4,'Concert Info'!$J$4,IF('Ticket Prices'!F957='Concert Info'!$C$5,'Concert Info'!$J$5,IF('Ticket Prices'!F957='Concert Info'!$C$6,'Concert Info'!$J$6,IF('Ticket Prices'!F957='Concert Info'!$C$7,'Concert Info'!$J$7,IF('Ticket Prices'!F957='Concert Info'!$C$8,'Concert Info'!$J$8,IF('Ticket Prices'!F957='Concert Info'!$C$9,'Concert Info'!$J$9,IF('Ticket Prices'!F957='Concert Info'!$C$10,'Concert Info'!$J$10,IF('Ticket Prices'!F957='Concert Info'!$C$11,'Concert Info'!$J$11,IF('Ticket Prices'!F957='Concert Info'!$C$12,'Concert Info'!$J$12,IF('Ticket Prices'!F957='Concert Info'!$C$13,'Concert Info'!$J$13,IF('Ticket Prices'!F957='Concert Info'!$C$14,'Concert Info'!$J$14,0)))))))))))))</f>
        <v>1205</v>
      </c>
      <c r="K957" s="31">
        <v>59.5</v>
      </c>
    </row>
    <row r="958" spans="1:11" x14ac:dyDescent="0.25">
      <c r="A958" s="2">
        <v>956</v>
      </c>
      <c r="B958" s="19">
        <v>43898</v>
      </c>
      <c r="C958" s="15">
        <v>250</v>
      </c>
      <c r="D958" s="2" t="s">
        <v>58</v>
      </c>
      <c r="E958" s="2">
        <f t="shared" si="73"/>
        <v>3</v>
      </c>
      <c r="F958" s="2" t="s">
        <v>35</v>
      </c>
      <c r="G958" s="18">
        <f>'Concert Info'!$A$9-'Ticket Prices'!B958</f>
        <v>11</v>
      </c>
      <c r="H958" s="18">
        <f>IF(OR(F958='Concert Info'!$C$6, F958='Concert Info'!$C$13), 5, IF(OR(F958='Concert Info'!$C$2,F958='Concert Info'!$C$7), 1, IF(OR(F958='Concert Info'!$C$3, F958='Concert Info'!$C$10, F958='Concert Info'!$C$14), 2, IF(F958='Concert Info'!$C$8, 3, IF(OR(F958='Concert Info'!$C$4, F958='Concert Info'!$C$9), 4, IF(OR(F958='Concert Info'!$C$5, F958='Concert Info'!$C$11), 6, IF(F958='Concert Info'!$C$12, 7)))))))</f>
        <v>4</v>
      </c>
      <c r="I958" s="2">
        <v>8255</v>
      </c>
      <c r="J958" s="2">
        <f>IF('Ticket Prices'!F958='Concert Info'!$C$2,'Concert Info'!$J$2,IF('Ticket Prices'!F958='Concert Info'!$C$3,'Concert Info'!$J$3,IF('Ticket Prices'!F958='Concert Info'!$C$4,'Concert Info'!$J$4,IF('Ticket Prices'!F958='Concert Info'!$C$5,'Concert Info'!$J$5,IF('Ticket Prices'!F958='Concert Info'!$C$6,'Concert Info'!$J$6,IF('Ticket Prices'!F958='Concert Info'!$C$7,'Concert Info'!$J$7,IF('Ticket Prices'!F958='Concert Info'!$C$8,'Concert Info'!$J$8,IF('Ticket Prices'!F958='Concert Info'!$C$9,'Concert Info'!$J$9,IF('Ticket Prices'!F958='Concert Info'!$C$10,'Concert Info'!$J$10,IF('Ticket Prices'!F958='Concert Info'!$C$11,'Concert Info'!$J$11,IF('Ticket Prices'!F958='Concert Info'!$C$12,'Concert Info'!$J$12,IF('Ticket Prices'!F958='Concert Info'!$C$13,'Concert Info'!$J$13,IF('Ticket Prices'!F958='Concert Info'!$C$14,'Concert Info'!$J$14,0)))))))))))))</f>
        <v>1205</v>
      </c>
      <c r="K958" s="31">
        <v>39.5</v>
      </c>
    </row>
    <row r="959" spans="1:11" x14ac:dyDescent="0.25">
      <c r="A959" s="2">
        <v>957</v>
      </c>
      <c r="B959" s="19">
        <v>43898</v>
      </c>
      <c r="C959" s="15">
        <v>270</v>
      </c>
      <c r="D959" s="2" t="s">
        <v>52</v>
      </c>
      <c r="E959" s="2">
        <f t="shared" si="73"/>
        <v>10</v>
      </c>
      <c r="F959" s="2" t="s">
        <v>38</v>
      </c>
      <c r="G959" s="18">
        <f>'Concert Info'!$A$10-'Ticket Prices'!B959</f>
        <v>16</v>
      </c>
      <c r="H959" s="18">
        <f>IF(OR(F959='Concert Info'!$C$6, F959='Concert Info'!$C$13), 5, IF(OR(F959='Concert Info'!$C$2,F959='Concert Info'!$C$7), 1, IF(OR(F959='Concert Info'!$C$3, F959='Concert Info'!$C$10, F959='Concert Info'!$C$14), 2, IF(F959='Concert Info'!$C$8, 3, IF(OR(F959='Concert Info'!$C$4, F959='Concert Info'!$C$9), 4, IF(OR(F959='Concert Info'!$C$5, F959='Concert Info'!$C$11), 6, IF(F959='Concert Info'!$C$12, 7)))))))</f>
        <v>2</v>
      </c>
      <c r="I959" s="2">
        <v>8320</v>
      </c>
      <c r="J959" s="2">
        <f>IF('Ticket Prices'!F959='Concert Info'!$C$2,'Concert Info'!$J$2,IF('Ticket Prices'!F959='Concert Info'!$C$3,'Concert Info'!$J$3,IF('Ticket Prices'!F959='Concert Info'!$C$4,'Concert Info'!$J$4,IF('Ticket Prices'!F959='Concert Info'!$C$5,'Concert Info'!$J$5,IF('Ticket Prices'!F959='Concert Info'!$C$6,'Concert Info'!$J$6,IF('Ticket Prices'!F959='Concert Info'!$C$7,'Concert Info'!$J$7,IF('Ticket Prices'!F959='Concert Info'!$C$8,'Concert Info'!$J$8,IF('Ticket Prices'!F959='Concert Info'!$C$9,'Concert Info'!$J$9,IF('Ticket Prices'!F959='Concert Info'!$C$10,'Concert Info'!$J$10,IF('Ticket Prices'!F959='Concert Info'!$C$11,'Concert Info'!$J$11,IF('Ticket Prices'!F959='Concert Info'!$C$12,'Concert Info'!$J$12,IF('Ticket Prices'!F959='Concert Info'!$C$13,'Concert Info'!$J$13,IF('Ticket Prices'!F959='Concert Info'!$C$14,'Concert Info'!$J$14,0)))))))))))))</f>
        <v>585</v>
      </c>
      <c r="K959" s="31">
        <f t="shared" ref="K959:K965" si="74">IF(OR(D959="Pit", D959="Floor", D959="100A", D959="100B"), 149.5, IF(OR(D959="200A", D959="200B"), 99.5, 39.5))</f>
        <v>149.5</v>
      </c>
    </row>
    <row r="960" spans="1:11" x14ac:dyDescent="0.25">
      <c r="A960" s="2">
        <v>958</v>
      </c>
      <c r="B960" s="19">
        <v>43898</v>
      </c>
      <c r="C960" s="15">
        <v>430</v>
      </c>
      <c r="D960" s="2" t="s">
        <v>55</v>
      </c>
      <c r="E960" s="2">
        <f t="shared" si="73"/>
        <v>8</v>
      </c>
      <c r="F960" s="2" t="s">
        <v>38</v>
      </c>
      <c r="G960" s="18">
        <f>'Concert Info'!$A$10-'Ticket Prices'!B960</f>
        <v>16</v>
      </c>
      <c r="H960" s="18">
        <f>IF(OR(F960='Concert Info'!$C$6, F960='Concert Info'!$C$13), 5, IF(OR(F960='Concert Info'!$C$2,F960='Concert Info'!$C$7), 1, IF(OR(F960='Concert Info'!$C$3, F960='Concert Info'!$C$10, F960='Concert Info'!$C$14), 2, IF(F960='Concert Info'!$C$8, 3, IF(OR(F960='Concert Info'!$C$4, F960='Concert Info'!$C$9), 4, IF(OR(F960='Concert Info'!$C$5, F960='Concert Info'!$C$11), 6, IF(F960='Concert Info'!$C$12, 7)))))))</f>
        <v>2</v>
      </c>
      <c r="I960" s="2">
        <v>8320</v>
      </c>
      <c r="J960" s="2">
        <f>IF('Ticket Prices'!F960='Concert Info'!$C$2,'Concert Info'!$J$2,IF('Ticket Prices'!F960='Concert Info'!$C$3,'Concert Info'!$J$3,IF('Ticket Prices'!F960='Concert Info'!$C$4,'Concert Info'!$J$4,IF('Ticket Prices'!F960='Concert Info'!$C$5,'Concert Info'!$J$5,IF('Ticket Prices'!F960='Concert Info'!$C$6,'Concert Info'!$J$6,IF('Ticket Prices'!F960='Concert Info'!$C$7,'Concert Info'!$J$7,IF('Ticket Prices'!F960='Concert Info'!$C$8,'Concert Info'!$J$8,IF('Ticket Prices'!F960='Concert Info'!$C$9,'Concert Info'!$J$9,IF('Ticket Prices'!F960='Concert Info'!$C$10,'Concert Info'!$J$10,IF('Ticket Prices'!F960='Concert Info'!$C$11,'Concert Info'!$J$11,IF('Ticket Prices'!F960='Concert Info'!$C$12,'Concert Info'!$J$12,IF('Ticket Prices'!F960='Concert Info'!$C$13,'Concert Info'!$J$13,IF('Ticket Prices'!F960='Concert Info'!$C$14,'Concert Info'!$J$14,0)))))))))))))</f>
        <v>585</v>
      </c>
      <c r="K960" s="31">
        <f t="shared" si="74"/>
        <v>149.5</v>
      </c>
    </row>
    <row r="961" spans="1:11" x14ac:dyDescent="0.25">
      <c r="A961" s="2">
        <v>959</v>
      </c>
      <c r="B961" s="19">
        <v>43898</v>
      </c>
      <c r="C961" s="15">
        <v>355</v>
      </c>
      <c r="D961" s="2" t="s">
        <v>56</v>
      </c>
      <c r="E961" s="2">
        <f t="shared" si="73"/>
        <v>6</v>
      </c>
      <c r="F961" s="2" t="s">
        <v>38</v>
      </c>
      <c r="G961" s="18">
        <f>'Concert Info'!$A$10-'Ticket Prices'!B961</f>
        <v>16</v>
      </c>
      <c r="H961" s="18">
        <f>IF(OR(F961='Concert Info'!$C$6, F961='Concert Info'!$C$13), 5, IF(OR(F961='Concert Info'!$C$2,F961='Concert Info'!$C$7), 1, IF(OR(F961='Concert Info'!$C$3, F961='Concert Info'!$C$10, F961='Concert Info'!$C$14), 2, IF(F961='Concert Info'!$C$8, 3, IF(OR(F961='Concert Info'!$C$4, F961='Concert Info'!$C$9), 4, IF(OR(F961='Concert Info'!$C$5, F961='Concert Info'!$C$11), 6, IF(F961='Concert Info'!$C$12, 7)))))))</f>
        <v>2</v>
      </c>
      <c r="I961" s="2">
        <v>8320</v>
      </c>
      <c r="J961" s="2">
        <f>IF('Ticket Prices'!F961='Concert Info'!$C$2,'Concert Info'!$J$2,IF('Ticket Prices'!F961='Concert Info'!$C$3,'Concert Info'!$J$3,IF('Ticket Prices'!F961='Concert Info'!$C$4,'Concert Info'!$J$4,IF('Ticket Prices'!F961='Concert Info'!$C$5,'Concert Info'!$J$5,IF('Ticket Prices'!F961='Concert Info'!$C$6,'Concert Info'!$J$6,IF('Ticket Prices'!F961='Concert Info'!$C$7,'Concert Info'!$J$7,IF('Ticket Prices'!F961='Concert Info'!$C$8,'Concert Info'!$J$8,IF('Ticket Prices'!F961='Concert Info'!$C$9,'Concert Info'!$J$9,IF('Ticket Prices'!F961='Concert Info'!$C$10,'Concert Info'!$J$10,IF('Ticket Prices'!F961='Concert Info'!$C$11,'Concert Info'!$J$11,IF('Ticket Prices'!F961='Concert Info'!$C$12,'Concert Info'!$J$12,IF('Ticket Prices'!F961='Concert Info'!$C$13,'Concert Info'!$J$13,IF('Ticket Prices'!F961='Concert Info'!$C$14,'Concert Info'!$J$14,0)))))))))))))</f>
        <v>585</v>
      </c>
      <c r="K961" s="31">
        <f t="shared" si="74"/>
        <v>149.5</v>
      </c>
    </row>
    <row r="962" spans="1:11" x14ac:dyDescent="0.25">
      <c r="A962" s="2">
        <v>960</v>
      </c>
      <c r="B962" s="19">
        <v>43898</v>
      </c>
      <c r="C962" s="15">
        <v>400</v>
      </c>
      <c r="D962" s="2" t="s">
        <v>57</v>
      </c>
      <c r="E962" s="2">
        <f t="shared" si="73"/>
        <v>4</v>
      </c>
      <c r="F962" s="2" t="s">
        <v>38</v>
      </c>
      <c r="G962" s="18">
        <f>'Concert Info'!$A$10-'Ticket Prices'!B962</f>
        <v>16</v>
      </c>
      <c r="H962" s="18">
        <f>IF(OR(F962='Concert Info'!$C$6, F962='Concert Info'!$C$13), 5, IF(OR(F962='Concert Info'!$C$2,F962='Concert Info'!$C$7), 1, IF(OR(F962='Concert Info'!$C$3, F962='Concert Info'!$C$10, F962='Concert Info'!$C$14), 2, IF(F962='Concert Info'!$C$8, 3, IF(OR(F962='Concert Info'!$C$4, F962='Concert Info'!$C$9), 4, IF(OR(F962='Concert Info'!$C$5, F962='Concert Info'!$C$11), 6, IF(F962='Concert Info'!$C$12, 7)))))))</f>
        <v>2</v>
      </c>
      <c r="I962" s="2">
        <v>8320</v>
      </c>
      <c r="J962" s="2">
        <f>IF('Ticket Prices'!F962='Concert Info'!$C$2,'Concert Info'!$J$2,IF('Ticket Prices'!F962='Concert Info'!$C$3,'Concert Info'!$J$3,IF('Ticket Prices'!F962='Concert Info'!$C$4,'Concert Info'!$J$4,IF('Ticket Prices'!F962='Concert Info'!$C$5,'Concert Info'!$J$5,IF('Ticket Prices'!F962='Concert Info'!$C$6,'Concert Info'!$J$6,IF('Ticket Prices'!F962='Concert Info'!$C$7,'Concert Info'!$J$7,IF('Ticket Prices'!F962='Concert Info'!$C$8,'Concert Info'!$J$8,IF('Ticket Prices'!F962='Concert Info'!$C$9,'Concert Info'!$J$9,IF('Ticket Prices'!F962='Concert Info'!$C$10,'Concert Info'!$J$10,IF('Ticket Prices'!F962='Concert Info'!$C$11,'Concert Info'!$J$11,IF('Ticket Prices'!F962='Concert Info'!$C$12,'Concert Info'!$J$12,IF('Ticket Prices'!F962='Concert Info'!$C$13,'Concert Info'!$J$13,IF('Ticket Prices'!F962='Concert Info'!$C$14,'Concert Info'!$J$14,0)))))))))))))</f>
        <v>585</v>
      </c>
      <c r="K962" s="31">
        <f t="shared" si="74"/>
        <v>99.5</v>
      </c>
    </row>
    <row r="963" spans="1:11" x14ac:dyDescent="0.25">
      <c r="A963" s="2">
        <v>961</v>
      </c>
      <c r="B963" s="19">
        <v>43898</v>
      </c>
      <c r="C963" s="15">
        <v>399</v>
      </c>
      <c r="D963" s="2" t="s">
        <v>58</v>
      </c>
      <c r="E963" s="2">
        <f t="shared" si="73"/>
        <v>3</v>
      </c>
      <c r="F963" s="2" t="s">
        <v>38</v>
      </c>
      <c r="G963" s="18">
        <f>'Concert Info'!$A$10-'Ticket Prices'!B963</f>
        <v>16</v>
      </c>
      <c r="H963" s="18">
        <f>IF(OR(F963='Concert Info'!$C$6, F963='Concert Info'!$C$13), 5, IF(OR(F963='Concert Info'!$C$2,F963='Concert Info'!$C$7), 1, IF(OR(F963='Concert Info'!$C$3, F963='Concert Info'!$C$10, F963='Concert Info'!$C$14), 2, IF(F963='Concert Info'!$C$8, 3, IF(OR(F963='Concert Info'!$C$4, F963='Concert Info'!$C$9), 4, IF(OR(F963='Concert Info'!$C$5, F963='Concert Info'!$C$11), 6, IF(F963='Concert Info'!$C$12, 7)))))))</f>
        <v>2</v>
      </c>
      <c r="I963" s="2">
        <v>8320</v>
      </c>
      <c r="J963" s="2">
        <f>IF('Ticket Prices'!F963='Concert Info'!$C$2,'Concert Info'!$J$2,IF('Ticket Prices'!F963='Concert Info'!$C$3,'Concert Info'!$J$3,IF('Ticket Prices'!F963='Concert Info'!$C$4,'Concert Info'!$J$4,IF('Ticket Prices'!F963='Concert Info'!$C$5,'Concert Info'!$J$5,IF('Ticket Prices'!F963='Concert Info'!$C$6,'Concert Info'!$J$6,IF('Ticket Prices'!F963='Concert Info'!$C$7,'Concert Info'!$J$7,IF('Ticket Prices'!F963='Concert Info'!$C$8,'Concert Info'!$J$8,IF('Ticket Prices'!F963='Concert Info'!$C$9,'Concert Info'!$J$9,IF('Ticket Prices'!F963='Concert Info'!$C$10,'Concert Info'!$J$10,IF('Ticket Prices'!F963='Concert Info'!$C$11,'Concert Info'!$J$11,IF('Ticket Prices'!F963='Concert Info'!$C$12,'Concert Info'!$J$12,IF('Ticket Prices'!F963='Concert Info'!$C$13,'Concert Info'!$J$13,IF('Ticket Prices'!F963='Concert Info'!$C$14,'Concert Info'!$J$14,0)))))))))))))</f>
        <v>585</v>
      </c>
      <c r="K963" s="31">
        <f t="shared" si="74"/>
        <v>99.5</v>
      </c>
    </row>
    <row r="964" spans="1:11" x14ac:dyDescent="0.25">
      <c r="A964" s="2">
        <v>962</v>
      </c>
      <c r="B964" s="19">
        <v>43898</v>
      </c>
      <c r="C964" s="15">
        <v>243</v>
      </c>
      <c r="D964" s="2" t="s">
        <v>60</v>
      </c>
      <c r="E964" s="2">
        <f t="shared" si="73"/>
        <v>2</v>
      </c>
      <c r="F964" s="2" t="s">
        <v>38</v>
      </c>
      <c r="G964" s="18">
        <f>'Concert Info'!$A$10-'Ticket Prices'!B964</f>
        <v>16</v>
      </c>
      <c r="H964" s="18">
        <f>IF(OR(F964='Concert Info'!$C$6, F964='Concert Info'!$C$13), 5, IF(OR(F964='Concert Info'!$C$2,F964='Concert Info'!$C$7), 1, IF(OR(F964='Concert Info'!$C$3, F964='Concert Info'!$C$10, F964='Concert Info'!$C$14), 2, IF(F964='Concert Info'!$C$8, 3, IF(OR(F964='Concert Info'!$C$4, F964='Concert Info'!$C$9), 4, IF(OR(F964='Concert Info'!$C$5, F964='Concert Info'!$C$11), 6, IF(F964='Concert Info'!$C$12, 7)))))))</f>
        <v>2</v>
      </c>
      <c r="I964" s="2">
        <v>8320</v>
      </c>
      <c r="J964" s="2">
        <f>IF('Ticket Prices'!F964='Concert Info'!$C$2,'Concert Info'!$J$2,IF('Ticket Prices'!F964='Concert Info'!$C$3,'Concert Info'!$J$3,IF('Ticket Prices'!F964='Concert Info'!$C$4,'Concert Info'!$J$4,IF('Ticket Prices'!F964='Concert Info'!$C$5,'Concert Info'!$J$5,IF('Ticket Prices'!F964='Concert Info'!$C$6,'Concert Info'!$J$6,IF('Ticket Prices'!F964='Concert Info'!$C$7,'Concert Info'!$J$7,IF('Ticket Prices'!F964='Concert Info'!$C$8,'Concert Info'!$J$8,IF('Ticket Prices'!F964='Concert Info'!$C$9,'Concert Info'!$J$9,IF('Ticket Prices'!F964='Concert Info'!$C$10,'Concert Info'!$J$10,IF('Ticket Prices'!F964='Concert Info'!$C$11,'Concert Info'!$J$11,IF('Ticket Prices'!F964='Concert Info'!$C$12,'Concert Info'!$J$12,IF('Ticket Prices'!F964='Concert Info'!$C$13,'Concert Info'!$J$13,IF('Ticket Prices'!F964='Concert Info'!$C$14,'Concert Info'!$J$14,0)))))))))))))</f>
        <v>585</v>
      </c>
      <c r="K964" s="31">
        <f t="shared" si="74"/>
        <v>39.5</v>
      </c>
    </row>
    <row r="965" spans="1:11" x14ac:dyDescent="0.25">
      <c r="A965" s="2">
        <v>963</v>
      </c>
      <c r="B965" s="19">
        <v>43898</v>
      </c>
      <c r="C965" s="15">
        <v>240</v>
      </c>
      <c r="D965" s="2" t="s">
        <v>59</v>
      </c>
      <c r="E965" s="2">
        <f t="shared" si="73"/>
        <v>1</v>
      </c>
      <c r="F965" s="2" t="s">
        <v>38</v>
      </c>
      <c r="G965" s="18">
        <f>'Concert Info'!$A$10-'Ticket Prices'!B965</f>
        <v>16</v>
      </c>
      <c r="H965" s="18">
        <f>IF(OR(F965='Concert Info'!$C$6, F965='Concert Info'!$C$13), 5, IF(OR(F965='Concert Info'!$C$2,F965='Concert Info'!$C$7), 1, IF(OR(F965='Concert Info'!$C$3, F965='Concert Info'!$C$10, F965='Concert Info'!$C$14), 2, IF(F965='Concert Info'!$C$8, 3, IF(OR(F965='Concert Info'!$C$4, F965='Concert Info'!$C$9), 4, IF(OR(F965='Concert Info'!$C$5, F965='Concert Info'!$C$11), 6, IF(F965='Concert Info'!$C$12, 7)))))))</f>
        <v>2</v>
      </c>
      <c r="I965" s="2">
        <v>8320</v>
      </c>
      <c r="J965" s="2">
        <f>IF('Ticket Prices'!F965='Concert Info'!$C$2,'Concert Info'!$J$2,IF('Ticket Prices'!F965='Concert Info'!$C$3,'Concert Info'!$J$3,IF('Ticket Prices'!F965='Concert Info'!$C$4,'Concert Info'!$J$4,IF('Ticket Prices'!F965='Concert Info'!$C$5,'Concert Info'!$J$5,IF('Ticket Prices'!F965='Concert Info'!$C$6,'Concert Info'!$J$6,IF('Ticket Prices'!F965='Concert Info'!$C$7,'Concert Info'!$J$7,IF('Ticket Prices'!F965='Concert Info'!$C$8,'Concert Info'!$J$8,IF('Ticket Prices'!F965='Concert Info'!$C$9,'Concert Info'!$J$9,IF('Ticket Prices'!F965='Concert Info'!$C$10,'Concert Info'!$J$10,IF('Ticket Prices'!F965='Concert Info'!$C$11,'Concert Info'!$J$11,IF('Ticket Prices'!F965='Concert Info'!$C$12,'Concert Info'!$J$12,IF('Ticket Prices'!F965='Concert Info'!$C$13,'Concert Info'!$J$13,IF('Ticket Prices'!F965='Concert Info'!$C$14,'Concert Info'!$J$14,0)))))))))))))</f>
        <v>585</v>
      </c>
      <c r="K965" s="31">
        <f t="shared" si="74"/>
        <v>39.5</v>
      </c>
    </row>
    <row r="966" spans="1:11" x14ac:dyDescent="0.25">
      <c r="A966" s="2">
        <v>964</v>
      </c>
      <c r="B966" s="19">
        <v>43898</v>
      </c>
      <c r="C966" s="15">
        <v>331</v>
      </c>
      <c r="D966" s="2" t="s">
        <v>52</v>
      </c>
      <c r="E966" s="2">
        <f t="shared" si="73"/>
        <v>10</v>
      </c>
      <c r="F966" s="2" t="s">
        <v>41</v>
      </c>
      <c r="G966" s="18">
        <f>'Concert Info'!$A$11-'Ticket Prices'!B966</f>
        <v>20</v>
      </c>
      <c r="H966" s="18">
        <f>IF(OR(F966='Concert Info'!$C$6, F966='Concert Info'!$C$13), 5, IF(OR(F966='Concert Info'!$C$2,F966='Concert Info'!$C$7), 1, IF(OR(F966='Concert Info'!$C$3, F966='Concert Info'!$C$10, F966='Concert Info'!$C$14), 2, IF(F966='Concert Info'!$C$8, 3, IF(OR(F966='Concert Info'!$C$4, F966='Concert Info'!$C$9), 4, IF(OR(F966='Concert Info'!$C$5, F966='Concert Info'!$C$11), 6, IF(F966='Concert Info'!$C$12, 7)))))))</f>
        <v>6</v>
      </c>
      <c r="I966" s="2">
        <v>8187</v>
      </c>
      <c r="J966" s="2">
        <f>IF('Ticket Prices'!F966='Concert Info'!$C$2,'Concert Info'!$J$2,IF('Ticket Prices'!F966='Concert Info'!$C$3,'Concert Info'!$J$3,IF('Ticket Prices'!F966='Concert Info'!$C$4,'Concert Info'!$J$4,IF('Ticket Prices'!F966='Concert Info'!$C$5,'Concert Info'!$J$5,IF('Ticket Prices'!F966='Concert Info'!$C$6,'Concert Info'!$J$6,IF('Ticket Prices'!F966='Concert Info'!$C$7,'Concert Info'!$J$7,IF('Ticket Prices'!F966='Concert Info'!$C$8,'Concert Info'!$J$8,IF('Ticket Prices'!F966='Concert Info'!$C$9,'Concert Info'!$J$9,IF('Ticket Prices'!F966='Concert Info'!$C$10,'Concert Info'!$J$10,IF('Ticket Prices'!F966='Concert Info'!$C$11,'Concert Info'!$J$11,IF('Ticket Prices'!F966='Concert Info'!$C$12,'Concert Info'!$J$12,IF('Ticket Prices'!F966='Concert Info'!$C$13,'Concert Info'!$J$13,IF('Ticket Prices'!F966='Concert Info'!$C$14,'Concert Info'!$J$14,0)))))))))))))</f>
        <v>916</v>
      </c>
      <c r="K966" s="31">
        <f t="shared" ref="K966:K972" si="75">IF(OR(D966="Pit", D966="Floor"), 123, IF(OR(D966="100A", D966="100B"), 73, IF(OR(D966="200A", D966="200B"), 53.5, 34.4)))</f>
        <v>123</v>
      </c>
    </row>
    <row r="967" spans="1:11" x14ac:dyDescent="0.25">
      <c r="A967" s="2">
        <v>965</v>
      </c>
      <c r="B967" s="19">
        <v>43898</v>
      </c>
      <c r="C967" s="15">
        <v>408</v>
      </c>
      <c r="D967" s="2" t="s">
        <v>55</v>
      </c>
      <c r="E967" s="2">
        <f t="shared" si="73"/>
        <v>8</v>
      </c>
      <c r="F967" s="2" t="s">
        <v>41</v>
      </c>
      <c r="G967" s="18">
        <f>'Concert Info'!$A$11-'Ticket Prices'!B967</f>
        <v>20</v>
      </c>
      <c r="H967" s="18">
        <f>IF(OR(F967='Concert Info'!$C$6, F967='Concert Info'!$C$13), 5, IF(OR(F967='Concert Info'!$C$2,F967='Concert Info'!$C$7), 1, IF(OR(F967='Concert Info'!$C$3, F967='Concert Info'!$C$10, F967='Concert Info'!$C$14), 2, IF(F967='Concert Info'!$C$8, 3, IF(OR(F967='Concert Info'!$C$4, F967='Concert Info'!$C$9), 4, IF(OR(F967='Concert Info'!$C$5, F967='Concert Info'!$C$11), 6, IF(F967='Concert Info'!$C$12, 7)))))))</f>
        <v>6</v>
      </c>
      <c r="I967" s="2">
        <v>8187</v>
      </c>
      <c r="J967" s="2">
        <f>IF('Ticket Prices'!F967='Concert Info'!$C$2,'Concert Info'!$J$2,IF('Ticket Prices'!F967='Concert Info'!$C$3,'Concert Info'!$J$3,IF('Ticket Prices'!F967='Concert Info'!$C$4,'Concert Info'!$J$4,IF('Ticket Prices'!F967='Concert Info'!$C$5,'Concert Info'!$J$5,IF('Ticket Prices'!F967='Concert Info'!$C$6,'Concert Info'!$J$6,IF('Ticket Prices'!F967='Concert Info'!$C$7,'Concert Info'!$J$7,IF('Ticket Prices'!F967='Concert Info'!$C$8,'Concert Info'!$J$8,IF('Ticket Prices'!F967='Concert Info'!$C$9,'Concert Info'!$J$9,IF('Ticket Prices'!F967='Concert Info'!$C$10,'Concert Info'!$J$10,IF('Ticket Prices'!F967='Concert Info'!$C$11,'Concert Info'!$J$11,IF('Ticket Prices'!F967='Concert Info'!$C$12,'Concert Info'!$J$12,IF('Ticket Prices'!F967='Concert Info'!$C$13,'Concert Info'!$J$13,IF('Ticket Prices'!F967='Concert Info'!$C$14,'Concert Info'!$J$14,0)))))))))))))</f>
        <v>916</v>
      </c>
      <c r="K967" s="31">
        <f t="shared" si="75"/>
        <v>73</v>
      </c>
    </row>
    <row r="968" spans="1:11" x14ac:dyDescent="0.25">
      <c r="A968" s="2">
        <v>966</v>
      </c>
      <c r="B968" s="19">
        <v>43898</v>
      </c>
      <c r="C968" s="15">
        <v>470</v>
      </c>
      <c r="D968" s="2" t="s">
        <v>56</v>
      </c>
      <c r="E968" s="2">
        <f t="shared" si="73"/>
        <v>6</v>
      </c>
      <c r="F968" s="2" t="s">
        <v>41</v>
      </c>
      <c r="G968" s="18">
        <f>'Concert Info'!$A$11-'Ticket Prices'!B968</f>
        <v>20</v>
      </c>
      <c r="H968" s="18">
        <f>IF(OR(F968='Concert Info'!$C$6, F968='Concert Info'!$C$13), 5, IF(OR(F968='Concert Info'!$C$2,F968='Concert Info'!$C$7), 1, IF(OR(F968='Concert Info'!$C$3, F968='Concert Info'!$C$10, F968='Concert Info'!$C$14), 2, IF(F968='Concert Info'!$C$8, 3, IF(OR(F968='Concert Info'!$C$4, F968='Concert Info'!$C$9), 4, IF(OR(F968='Concert Info'!$C$5, F968='Concert Info'!$C$11), 6, IF(F968='Concert Info'!$C$12, 7)))))))</f>
        <v>6</v>
      </c>
      <c r="I968" s="2">
        <v>8187</v>
      </c>
      <c r="J968" s="2">
        <f>IF('Ticket Prices'!F968='Concert Info'!$C$2,'Concert Info'!$J$2,IF('Ticket Prices'!F968='Concert Info'!$C$3,'Concert Info'!$J$3,IF('Ticket Prices'!F968='Concert Info'!$C$4,'Concert Info'!$J$4,IF('Ticket Prices'!F968='Concert Info'!$C$5,'Concert Info'!$J$5,IF('Ticket Prices'!F968='Concert Info'!$C$6,'Concert Info'!$J$6,IF('Ticket Prices'!F968='Concert Info'!$C$7,'Concert Info'!$J$7,IF('Ticket Prices'!F968='Concert Info'!$C$8,'Concert Info'!$J$8,IF('Ticket Prices'!F968='Concert Info'!$C$9,'Concert Info'!$J$9,IF('Ticket Prices'!F968='Concert Info'!$C$10,'Concert Info'!$J$10,IF('Ticket Prices'!F968='Concert Info'!$C$11,'Concert Info'!$J$11,IF('Ticket Prices'!F968='Concert Info'!$C$12,'Concert Info'!$J$12,IF('Ticket Prices'!F968='Concert Info'!$C$13,'Concert Info'!$J$13,IF('Ticket Prices'!F968='Concert Info'!$C$14,'Concert Info'!$J$14,0)))))))))))))</f>
        <v>916</v>
      </c>
      <c r="K968" s="31">
        <f t="shared" si="75"/>
        <v>73</v>
      </c>
    </row>
    <row r="969" spans="1:11" x14ac:dyDescent="0.25">
      <c r="A969" s="2">
        <v>967</v>
      </c>
      <c r="B969" s="19">
        <v>43898</v>
      </c>
      <c r="C969" s="15">
        <v>371</v>
      </c>
      <c r="D969" s="2" t="s">
        <v>57</v>
      </c>
      <c r="E969" s="2">
        <f t="shared" si="73"/>
        <v>4</v>
      </c>
      <c r="F969" s="2" t="s">
        <v>41</v>
      </c>
      <c r="G969" s="18">
        <f>'Concert Info'!$A$11-'Ticket Prices'!B969</f>
        <v>20</v>
      </c>
      <c r="H969" s="18">
        <f>IF(OR(F969='Concert Info'!$C$6, F969='Concert Info'!$C$13), 5, IF(OR(F969='Concert Info'!$C$2,F969='Concert Info'!$C$7), 1, IF(OR(F969='Concert Info'!$C$3, F969='Concert Info'!$C$10, F969='Concert Info'!$C$14), 2, IF(F969='Concert Info'!$C$8, 3, IF(OR(F969='Concert Info'!$C$4, F969='Concert Info'!$C$9), 4, IF(OR(F969='Concert Info'!$C$5, F969='Concert Info'!$C$11), 6, IF(F969='Concert Info'!$C$12, 7)))))))</f>
        <v>6</v>
      </c>
      <c r="I969" s="2">
        <v>8187</v>
      </c>
      <c r="J969" s="2">
        <f>IF('Ticket Prices'!F969='Concert Info'!$C$2,'Concert Info'!$J$2,IF('Ticket Prices'!F969='Concert Info'!$C$3,'Concert Info'!$J$3,IF('Ticket Prices'!F969='Concert Info'!$C$4,'Concert Info'!$J$4,IF('Ticket Prices'!F969='Concert Info'!$C$5,'Concert Info'!$J$5,IF('Ticket Prices'!F969='Concert Info'!$C$6,'Concert Info'!$J$6,IF('Ticket Prices'!F969='Concert Info'!$C$7,'Concert Info'!$J$7,IF('Ticket Prices'!F969='Concert Info'!$C$8,'Concert Info'!$J$8,IF('Ticket Prices'!F969='Concert Info'!$C$9,'Concert Info'!$J$9,IF('Ticket Prices'!F969='Concert Info'!$C$10,'Concert Info'!$J$10,IF('Ticket Prices'!F969='Concert Info'!$C$11,'Concert Info'!$J$11,IF('Ticket Prices'!F969='Concert Info'!$C$12,'Concert Info'!$J$12,IF('Ticket Prices'!F969='Concert Info'!$C$13,'Concert Info'!$J$13,IF('Ticket Prices'!F969='Concert Info'!$C$14,'Concert Info'!$J$14,0)))))))))))))</f>
        <v>916</v>
      </c>
      <c r="K969" s="31">
        <f t="shared" si="75"/>
        <v>53.5</v>
      </c>
    </row>
    <row r="970" spans="1:11" x14ac:dyDescent="0.25">
      <c r="A970" s="2">
        <v>968</v>
      </c>
      <c r="B970" s="19">
        <v>43898</v>
      </c>
      <c r="C970" s="15">
        <v>457</v>
      </c>
      <c r="D970" s="2" t="s">
        <v>58</v>
      </c>
      <c r="E970" s="2">
        <f t="shared" si="73"/>
        <v>3</v>
      </c>
      <c r="F970" s="2" t="s">
        <v>41</v>
      </c>
      <c r="G970" s="18">
        <f>'Concert Info'!$A$11-'Ticket Prices'!B970</f>
        <v>20</v>
      </c>
      <c r="H970" s="18">
        <f>IF(OR(F970='Concert Info'!$C$6, F970='Concert Info'!$C$13), 5, IF(OR(F970='Concert Info'!$C$2,F970='Concert Info'!$C$7), 1, IF(OR(F970='Concert Info'!$C$3, F970='Concert Info'!$C$10, F970='Concert Info'!$C$14), 2, IF(F970='Concert Info'!$C$8, 3, IF(OR(F970='Concert Info'!$C$4, F970='Concert Info'!$C$9), 4, IF(OR(F970='Concert Info'!$C$5, F970='Concert Info'!$C$11), 6, IF(F970='Concert Info'!$C$12, 7)))))))</f>
        <v>6</v>
      </c>
      <c r="I970" s="2">
        <v>8187</v>
      </c>
      <c r="J970" s="2">
        <f>IF('Ticket Prices'!F970='Concert Info'!$C$2,'Concert Info'!$J$2,IF('Ticket Prices'!F970='Concert Info'!$C$3,'Concert Info'!$J$3,IF('Ticket Prices'!F970='Concert Info'!$C$4,'Concert Info'!$J$4,IF('Ticket Prices'!F970='Concert Info'!$C$5,'Concert Info'!$J$5,IF('Ticket Prices'!F970='Concert Info'!$C$6,'Concert Info'!$J$6,IF('Ticket Prices'!F970='Concert Info'!$C$7,'Concert Info'!$J$7,IF('Ticket Prices'!F970='Concert Info'!$C$8,'Concert Info'!$J$8,IF('Ticket Prices'!F970='Concert Info'!$C$9,'Concert Info'!$J$9,IF('Ticket Prices'!F970='Concert Info'!$C$10,'Concert Info'!$J$10,IF('Ticket Prices'!F970='Concert Info'!$C$11,'Concert Info'!$J$11,IF('Ticket Prices'!F970='Concert Info'!$C$12,'Concert Info'!$J$12,IF('Ticket Prices'!F970='Concert Info'!$C$13,'Concert Info'!$J$13,IF('Ticket Prices'!F970='Concert Info'!$C$14,'Concert Info'!$J$14,0)))))))))))))</f>
        <v>916</v>
      </c>
      <c r="K970" s="31">
        <f t="shared" si="75"/>
        <v>53.5</v>
      </c>
    </row>
    <row r="971" spans="1:11" x14ac:dyDescent="0.25">
      <c r="A971" s="2">
        <v>969</v>
      </c>
      <c r="B971" s="19">
        <v>43898</v>
      </c>
      <c r="C971" s="15">
        <v>202</v>
      </c>
      <c r="D971" s="2" t="s">
        <v>60</v>
      </c>
      <c r="E971" s="2">
        <f t="shared" si="73"/>
        <v>2</v>
      </c>
      <c r="F971" s="2" t="s">
        <v>41</v>
      </c>
      <c r="G971" s="18">
        <f>'Concert Info'!$A$11-'Ticket Prices'!B971</f>
        <v>20</v>
      </c>
      <c r="H971" s="18">
        <f>IF(OR(F971='Concert Info'!$C$6, F971='Concert Info'!$C$13), 5, IF(OR(F971='Concert Info'!$C$2,F971='Concert Info'!$C$7), 1, IF(OR(F971='Concert Info'!$C$3, F971='Concert Info'!$C$10, F971='Concert Info'!$C$14), 2, IF(F971='Concert Info'!$C$8, 3, IF(OR(F971='Concert Info'!$C$4, F971='Concert Info'!$C$9), 4, IF(OR(F971='Concert Info'!$C$5, F971='Concert Info'!$C$11), 6, IF(F971='Concert Info'!$C$12, 7)))))))</f>
        <v>6</v>
      </c>
      <c r="I971" s="2">
        <v>8187</v>
      </c>
      <c r="J971" s="2">
        <f>IF('Ticket Prices'!F971='Concert Info'!$C$2,'Concert Info'!$J$2,IF('Ticket Prices'!F971='Concert Info'!$C$3,'Concert Info'!$J$3,IF('Ticket Prices'!F971='Concert Info'!$C$4,'Concert Info'!$J$4,IF('Ticket Prices'!F971='Concert Info'!$C$5,'Concert Info'!$J$5,IF('Ticket Prices'!F971='Concert Info'!$C$6,'Concert Info'!$J$6,IF('Ticket Prices'!F971='Concert Info'!$C$7,'Concert Info'!$J$7,IF('Ticket Prices'!F971='Concert Info'!$C$8,'Concert Info'!$J$8,IF('Ticket Prices'!F971='Concert Info'!$C$9,'Concert Info'!$J$9,IF('Ticket Prices'!F971='Concert Info'!$C$10,'Concert Info'!$J$10,IF('Ticket Prices'!F971='Concert Info'!$C$11,'Concert Info'!$J$11,IF('Ticket Prices'!F971='Concert Info'!$C$12,'Concert Info'!$J$12,IF('Ticket Prices'!F971='Concert Info'!$C$13,'Concert Info'!$J$13,IF('Ticket Prices'!F971='Concert Info'!$C$14,'Concert Info'!$J$14,0)))))))))))))</f>
        <v>916</v>
      </c>
      <c r="K971" s="31">
        <f t="shared" si="75"/>
        <v>34.4</v>
      </c>
    </row>
    <row r="972" spans="1:11" x14ac:dyDescent="0.25">
      <c r="A972" s="2">
        <v>970</v>
      </c>
      <c r="B972" s="19">
        <v>43898</v>
      </c>
      <c r="C972" s="15">
        <v>206</v>
      </c>
      <c r="D972" s="2" t="s">
        <v>59</v>
      </c>
      <c r="E972" s="2">
        <f t="shared" si="73"/>
        <v>1</v>
      </c>
      <c r="F972" s="2" t="s">
        <v>41</v>
      </c>
      <c r="G972" s="18">
        <f>'Concert Info'!$A$11-'Ticket Prices'!B972</f>
        <v>20</v>
      </c>
      <c r="H972" s="18">
        <f>IF(OR(F972='Concert Info'!$C$6, F972='Concert Info'!$C$13), 5, IF(OR(F972='Concert Info'!$C$2,F972='Concert Info'!$C$7), 1, IF(OR(F972='Concert Info'!$C$3, F972='Concert Info'!$C$10, F972='Concert Info'!$C$14), 2, IF(F972='Concert Info'!$C$8, 3, IF(OR(F972='Concert Info'!$C$4, F972='Concert Info'!$C$9), 4, IF(OR(F972='Concert Info'!$C$5, F972='Concert Info'!$C$11), 6, IF(F972='Concert Info'!$C$12, 7)))))))</f>
        <v>6</v>
      </c>
      <c r="I972" s="2">
        <v>8187</v>
      </c>
      <c r="J972" s="2">
        <f>IF('Ticket Prices'!F972='Concert Info'!$C$2,'Concert Info'!$J$2,IF('Ticket Prices'!F972='Concert Info'!$C$3,'Concert Info'!$J$3,IF('Ticket Prices'!F972='Concert Info'!$C$4,'Concert Info'!$J$4,IF('Ticket Prices'!F972='Concert Info'!$C$5,'Concert Info'!$J$5,IF('Ticket Prices'!F972='Concert Info'!$C$6,'Concert Info'!$J$6,IF('Ticket Prices'!F972='Concert Info'!$C$7,'Concert Info'!$J$7,IF('Ticket Prices'!F972='Concert Info'!$C$8,'Concert Info'!$J$8,IF('Ticket Prices'!F972='Concert Info'!$C$9,'Concert Info'!$J$9,IF('Ticket Prices'!F972='Concert Info'!$C$10,'Concert Info'!$J$10,IF('Ticket Prices'!F972='Concert Info'!$C$11,'Concert Info'!$J$11,IF('Ticket Prices'!F972='Concert Info'!$C$12,'Concert Info'!$J$12,IF('Ticket Prices'!F972='Concert Info'!$C$13,'Concert Info'!$J$13,IF('Ticket Prices'!F972='Concert Info'!$C$14,'Concert Info'!$J$14,0)))))))))))))</f>
        <v>916</v>
      </c>
      <c r="K972" s="31">
        <f t="shared" si="75"/>
        <v>34.4</v>
      </c>
    </row>
    <row r="973" spans="1:11" x14ac:dyDescent="0.25">
      <c r="A973" s="2">
        <v>971</v>
      </c>
      <c r="B973" s="19">
        <v>43898</v>
      </c>
      <c r="C973" s="15">
        <v>255</v>
      </c>
      <c r="D973" s="2" t="s">
        <v>52</v>
      </c>
      <c r="E973" s="2">
        <f t="shared" si="73"/>
        <v>10</v>
      </c>
      <c r="F973" s="2" t="s">
        <v>95</v>
      </c>
      <c r="G973" s="18">
        <f>'Concert Info'!$A$12-'Ticket Prices'!B973</f>
        <v>26</v>
      </c>
      <c r="H973" s="18">
        <f>IF(OR(F973='Concert Info'!$C$6, F973='Concert Info'!$C$13), 5, IF(OR(F973='Concert Info'!$C$2,F973='Concert Info'!$C$7), 1, IF(OR(F973='Concert Info'!$C$3, F973='Concert Info'!$C$10, F973='Concert Info'!$C$14), 2, IF(F973='Concert Info'!$C$8, 3, IF(OR(F973='Concert Info'!$C$4, F973='Concert Info'!$C$9), 4, IF(OR(F973='Concert Info'!$C$5, F973='Concert Info'!$C$11), 6, IF(F973='Concert Info'!$C$12, 7)))))))</f>
        <v>7</v>
      </c>
      <c r="I973" s="2">
        <v>2527</v>
      </c>
      <c r="J973" s="2">
        <f>IF('Ticket Prices'!F973='Concert Info'!$C$2,'Concert Info'!$J$2,IF('Ticket Prices'!F973='Concert Info'!$C$3,'Concert Info'!$J$3,IF('Ticket Prices'!F973='Concert Info'!$C$4,'Concert Info'!$J$4,IF('Ticket Prices'!F973='Concert Info'!$C$5,'Concert Info'!$J$5,IF('Ticket Prices'!F973='Concert Info'!$C$6,'Concert Info'!$J$6,IF('Ticket Prices'!F973='Concert Info'!$C$7,'Concert Info'!$J$7,IF('Ticket Prices'!F973='Concert Info'!$C$8,'Concert Info'!$J$8,IF('Ticket Prices'!F973='Concert Info'!$C$9,'Concert Info'!$J$9,IF('Ticket Prices'!F973='Concert Info'!$C$10,'Concert Info'!$J$10,IF('Ticket Prices'!F973='Concert Info'!$C$11,'Concert Info'!$J$11,IF('Ticket Prices'!F973='Concert Info'!$C$12,'Concert Info'!$J$12,IF('Ticket Prices'!F973='Concert Info'!$C$13,'Concert Info'!$J$13,IF('Ticket Prices'!F973='Concert Info'!$C$14,'Concert Info'!$J$14,0)))))))))))))</f>
        <v>2162</v>
      </c>
      <c r="K973" s="31">
        <v>149.5</v>
      </c>
    </row>
    <row r="974" spans="1:11" x14ac:dyDescent="0.25">
      <c r="A974" s="2">
        <v>972</v>
      </c>
      <c r="B974" s="19">
        <v>43898</v>
      </c>
      <c r="C974" s="15">
        <v>518</v>
      </c>
      <c r="D974" s="2" t="s">
        <v>55</v>
      </c>
      <c r="E974" s="2">
        <f t="shared" si="73"/>
        <v>8</v>
      </c>
      <c r="F974" s="2" t="s">
        <v>95</v>
      </c>
      <c r="G974" s="18">
        <f>'Concert Info'!$A$12-'Ticket Prices'!B974</f>
        <v>26</v>
      </c>
      <c r="H974" s="18">
        <f>IF(OR(F974='Concert Info'!$C$6, F974='Concert Info'!$C$13), 5, IF(OR(F974='Concert Info'!$C$2,F974='Concert Info'!$C$7), 1, IF(OR(F974='Concert Info'!$C$3, F974='Concert Info'!$C$10, F974='Concert Info'!$C$14), 2, IF(F974='Concert Info'!$C$8, 3, IF(OR(F974='Concert Info'!$C$4, F974='Concert Info'!$C$9), 4, IF(OR(F974='Concert Info'!$C$5, F974='Concert Info'!$C$11), 6, IF(F974='Concert Info'!$C$12, 7)))))))</f>
        <v>7</v>
      </c>
      <c r="I974" s="2">
        <v>2527</v>
      </c>
      <c r="J974" s="2">
        <f>IF('Ticket Prices'!F974='Concert Info'!$C$2,'Concert Info'!$J$2,IF('Ticket Prices'!F974='Concert Info'!$C$3,'Concert Info'!$J$3,IF('Ticket Prices'!F974='Concert Info'!$C$4,'Concert Info'!$J$4,IF('Ticket Prices'!F974='Concert Info'!$C$5,'Concert Info'!$J$5,IF('Ticket Prices'!F974='Concert Info'!$C$6,'Concert Info'!$J$6,IF('Ticket Prices'!F974='Concert Info'!$C$7,'Concert Info'!$J$7,IF('Ticket Prices'!F974='Concert Info'!$C$8,'Concert Info'!$J$8,IF('Ticket Prices'!F974='Concert Info'!$C$9,'Concert Info'!$J$9,IF('Ticket Prices'!F974='Concert Info'!$C$10,'Concert Info'!$J$10,IF('Ticket Prices'!F974='Concert Info'!$C$11,'Concert Info'!$J$11,IF('Ticket Prices'!F974='Concert Info'!$C$12,'Concert Info'!$J$12,IF('Ticket Prices'!F974='Concert Info'!$C$13,'Concert Info'!$J$13,IF('Ticket Prices'!F974='Concert Info'!$C$14,'Concert Info'!$J$14,0)))))))))))))</f>
        <v>2162</v>
      </c>
      <c r="K974" s="31">
        <v>149.5</v>
      </c>
    </row>
    <row r="975" spans="1:11" x14ac:dyDescent="0.25">
      <c r="A975" s="2">
        <v>973</v>
      </c>
      <c r="B975" s="19">
        <v>43898</v>
      </c>
      <c r="C975" s="15">
        <v>289</v>
      </c>
      <c r="D975" s="2" t="s">
        <v>56</v>
      </c>
      <c r="E975" s="2">
        <f t="shared" si="73"/>
        <v>6</v>
      </c>
      <c r="F975" s="2" t="s">
        <v>95</v>
      </c>
      <c r="G975" s="18">
        <f>'Concert Info'!$A$12-'Ticket Prices'!B975</f>
        <v>26</v>
      </c>
      <c r="H975" s="18">
        <f>IF(OR(F975='Concert Info'!$C$6, F975='Concert Info'!$C$13), 5, IF(OR(F975='Concert Info'!$C$2,F975='Concert Info'!$C$7), 1, IF(OR(F975='Concert Info'!$C$3, F975='Concert Info'!$C$10, F975='Concert Info'!$C$14), 2, IF(F975='Concert Info'!$C$8, 3, IF(OR(F975='Concert Info'!$C$4, F975='Concert Info'!$C$9), 4, IF(OR(F975='Concert Info'!$C$5, F975='Concert Info'!$C$11), 6, IF(F975='Concert Info'!$C$12, 7)))))))</f>
        <v>7</v>
      </c>
      <c r="I975" s="2">
        <v>2527</v>
      </c>
      <c r="J975" s="2">
        <f>IF('Ticket Prices'!F975='Concert Info'!$C$2,'Concert Info'!$J$2,IF('Ticket Prices'!F975='Concert Info'!$C$3,'Concert Info'!$J$3,IF('Ticket Prices'!F975='Concert Info'!$C$4,'Concert Info'!$J$4,IF('Ticket Prices'!F975='Concert Info'!$C$5,'Concert Info'!$J$5,IF('Ticket Prices'!F975='Concert Info'!$C$6,'Concert Info'!$J$6,IF('Ticket Prices'!F975='Concert Info'!$C$7,'Concert Info'!$J$7,IF('Ticket Prices'!F975='Concert Info'!$C$8,'Concert Info'!$J$8,IF('Ticket Prices'!F975='Concert Info'!$C$9,'Concert Info'!$J$9,IF('Ticket Prices'!F975='Concert Info'!$C$10,'Concert Info'!$J$10,IF('Ticket Prices'!F975='Concert Info'!$C$11,'Concert Info'!$J$11,IF('Ticket Prices'!F975='Concert Info'!$C$12,'Concert Info'!$J$12,IF('Ticket Prices'!F975='Concert Info'!$C$13,'Concert Info'!$J$13,IF('Ticket Prices'!F975='Concert Info'!$C$14,'Concert Info'!$J$14,0)))))))))))))</f>
        <v>2162</v>
      </c>
      <c r="K975" s="31">
        <v>149.5</v>
      </c>
    </row>
    <row r="976" spans="1:11" x14ac:dyDescent="0.25">
      <c r="A976" s="2">
        <v>974</v>
      </c>
      <c r="B976" s="19">
        <v>43898</v>
      </c>
      <c r="C976" s="15">
        <v>220</v>
      </c>
      <c r="D976" s="2" t="s">
        <v>57</v>
      </c>
      <c r="E976" s="2">
        <f t="shared" si="73"/>
        <v>4</v>
      </c>
      <c r="F976" s="2" t="s">
        <v>95</v>
      </c>
      <c r="G976" s="18">
        <f>'Concert Info'!$A$12-'Ticket Prices'!B976</f>
        <v>26</v>
      </c>
      <c r="H976" s="18">
        <f>IF(OR(F976='Concert Info'!$C$6, F976='Concert Info'!$C$13), 5, IF(OR(F976='Concert Info'!$C$2,F976='Concert Info'!$C$7), 1, IF(OR(F976='Concert Info'!$C$3, F976='Concert Info'!$C$10, F976='Concert Info'!$C$14), 2, IF(F976='Concert Info'!$C$8, 3, IF(OR(F976='Concert Info'!$C$4, F976='Concert Info'!$C$9), 4, IF(OR(F976='Concert Info'!$C$5, F976='Concert Info'!$C$11), 6, IF(F976='Concert Info'!$C$12, 7)))))))</f>
        <v>7</v>
      </c>
      <c r="I976" s="2">
        <v>2527</v>
      </c>
      <c r="J976" s="2">
        <f>IF('Ticket Prices'!F976='Concert Info'!$C$2,'Concert Info'!$J$2,IF('Ticket Prices'!F976='Concert Info'!$C$3,'Concert Info'!$J$3,IF('Ticket Prices'!F976='Concert Info'!$C$4,'Concert Info'!$J$4,IF('Ticket Prices'!F976='Concert Info'!$C$5,'Concert Info'!$J$5,IF('Ticket Prices'!F976='Concert Info'!$C$6,'Concert Info'!$J$6,IF('Ticket Prices'!F976='Concert Info'!$C$7,'Concert Info'!$J$7,IF('Ticket Prices'!F976='Concert Info'!$C$8,'Concert Info'!$J$8,IF('Ticket Prices'!F976='Concert Info'!$C$9,'Concert Info'!$J$9,IF('Ticket Prices'!F976='Concert Info'!$C$10,'Concert Info'!$J$10,IF('Ticket Prices'!F976='Concert Info'!$C$11,'Concert Info'!$J$11,IF('Ticket Prices'!F976='Concert Info'!$C$12,'Concert Info'!$J$12,IF('Ticket Prices'!F976='Concert Info'!$C$13,'Concert Info'!$J$13,IF('Ticket Prices'!F976='Concert Info'!$C$14,'Concert Info'!$J$14,0)))))))))))))</f>
        <v>2162</v>
      </c>
      <c r="K976" s="31">
        <v>59.5</v>
      </c>
    </row>
    <row r="977" spans="1:11" x14ac:dyDescent="0.25">
      <c r="A977" s="2">
        <v>975</v>
      </c>
      <c r="B977" s="19">
        <v>43898</v>
      </c>
      <c r="C977" s="15">
        <v>221</v>
      </c>
      <c r="D977" s="2" t="s">
        <v>58</v>
      </c>
      <c r="E977" s="2">
        <f t="shared" si="73"/>
        <v>3</v>
      </c>
      <c r="F977" s="2" t="s">
        <v>95</v>
      </c>
      <c r="G977" s="18">
        <f>'Concert Info'!$A$12-'Ticket Prices'!B977</f>
        <v>26</v>
      </c>
      <c r="H977" s="18">
        <f>IF(OR(F977='Concert Info'!$C$6, F977='Concert Info'!$C$13), 5, IF(OR(F977='Concert Info'!$C$2,F977='Concert Info'!$C$7), 1, IF(OR(F977='Concert Info'!$C$3, F977='Concert Info'!$C$10, F977='Concert Info'!$C$14), 2, IF(F977='Concert Info'!$C$8, 3, IF(OR(F977='Concert Info'!$C$4, F977='Concert Info'!$C$9), 4, IF(OR(F977='Concert Info'!$C$5, F977='Concert Info'!$C$11), 6, IF(F977='Concert Info'!$C$12, 7)))))))</f>
        <v>7</v>
      </c>
      <c r="I977" s="2">
        <v>2527</v>
      </c>
      <c r="J977" s="2">
        <f>IF('Ticket Prices'!F977='Concert Info'!$C$2,'Concert Info'!$J$2,IF('Ticket Prices'!F977='Concert Info'!$C$3,'Concert Info'!$J$3,IF('Ticket Prices'!F977='Concert Info'!$C$4,'Concert Info'!$J$4,IF('Ticket Prices'!F977='Concert Info'!$C$5,'Concert Info'!$J$5,IF('Ticket Prices'!F977='Concert Info'!$C$6,'Concert Info'!$J$6,IF('Ticket Prices'!F977='Concert Info'!$C$7,'Concert Info'!$J$7,IF('Ticket Prices'!F977='Concert Info'!$C$8,'Concert Info'!$J$8,IF('Ticket Prices'!F977='Concert Info'!$C$9,'Concert Info'!$J$9,IF('Ticket Prices'!F977='Concert Info'!$C$10,'Concert Info'!$J$10,IF('Ticket Prices'!F977='Concert Info'!$C$11,'Concert Info'!$J$11,IF('Ticket Prices'!F977='Concert Info'!$C$12,'Concert Info'!$J$12,IF('Ticket Prices'!F977='Concert Info'!$C$13,'Concert Info'!$J$13,IF('Ticket Prices'!F977='Concert Info'!$C$14,'Concert Info'!$J$14,0)))))))))))))</f>
        <v>2162</v>
      </c>
      <c r="K977" s="31">
        <v>39.5</v>
      </c>
    </row>
    <row r="978" spans="1:11" x14ac:dyDescent="0.25">
      <c r="A978" s="2">
        <v>976</v>
      </c>
      <c r="B978" s="19">
        <v>43898</v>
      </c>
      <c r="C978" s="15">
        <v>266</v>
      </c>
      <c r="D978" s="2" t="s">
        <v>52</v>
      </c>
      <c r="E978" s="2">
        <f t="shared" si="73"/>
        <v>10</v>
      </c>
      <c r="F978" s="2" t="s">
        <v>96</v>
      </c>
      <c r="G978" s="18">
        <f>'Concert Info'!$A$13-'Ticket Prices'!B978</f>
        <v>27</v>
      </c>
      <c r="H978" s="18">
        <f>IF(OR(F978='Concert Info'!$C$6, F978='Concert Info'!$C$13), 5, IF(OR(F978='Concert Info'!$C$2,F978='Concert Info'!$C$7), 1, IF(OR(F978='Concert Info'!$C$3, F978='Concert Info'!$C$10, F978='Concert Info'!$C$14), 2, IF(F978='Concert Info'!$C$8, 3, IF(OR(F978='Concert Info'!$C$4, F978='Concert Info'!$C$9), 4, IF(OR(F978='Concert Info'!$C$5, F978='Concert Info'!$C$11), 6, IF(F978='Concert Info'!$C$12, 7)))))))</f>
        <v>5</v>
      </c>
      <c r="I978" s="2">
        <v>2708</v>
      </c>
      <c r="J978" s="2">
        <f>IF('Ticket Prices'!F978='Concert Info'!$C$2,'Concert Info'!$J$2,IF('Ticket Prices'!F978='Concert Info'!$C$3,'Concert Info'!$J$3,IF('Ticket Prices'!F978='Concert Info'!$C$4,'Concert Info'!$J$4,IF('Ticket Prices'!F978='Concert Info'!$C$5,'Concert Info'!$J$5,IF('Ticket Prices'!F978='Concert Info'!$C$6,'Concert Info'!$J$6,IF('Ticket Prices'!F978='Concert Info'!$C$7,'Concert Info'!$J$7,IF('Ticket Prices'!F978='Concert Info'!$C$8,'Concert Info'!$J$8,IF('Ticket Prices'!F978='Concert Info'!$C$9,'Concert Info'!$J$9,IF('Ticket Prices'!F978='Concert Info'!$C$10,'Concert Info'!$J$10,IF('Ticket Prices'!F978='Concert Info'!$C$11,'Concert Info'!$J$11,IF('Ticket Prices'!F978='Concert Info'!$C$12,'Concert Info'!$J$12,IF('Ticket Prices'!F978='Concert Info'!$C$13,'Concert Info'!$J$13,IF('Ticket Prices'!F978='Concert Info'!$C$14,'Concert Info'!$J$14,0)))))))))))))</f>
        <v>2162</v>
      </c>
      <c r="K978" s="31">
        <v>149.5</v>
      </c>
    </row>
    <row r="979" spans="1:11" x14ac:dyDescent="0.25">
      <c r="A979" s="2">
        <v>977</v>
      </c>
      <c r="B979" s="19">
        <v>43898</v>
      </c>
      <c r="C979" s="15">
        <v>524</v>
      </c>
      <c r="D979" s="2" t="s">
        <v>55</v>
      </c>
      <c r="E979" s="2">
        <f t="shared" si="73"/>
        <v>8</v>
      </c>
      <c r="F979" s="2" t="s">
        <v>96</v>
      </c>
      <c r="G979" s="18">
        <f>'Concert Info'!$A$13-'Ticket Prices'!B979</f>
        <v>27</v>
      </c>
      <c r="H979" s="18">
        <f>IF(OR(F979='Concert Info'!$C$6, F979='Concert Info'!$C$13), 5, IF(OR(F979='Concert Info'!$C$2,F979='Concert Info'!$C$7), 1, IF(OR(F979='Concert Info'!$C$3, F979='Concert Info'!$C$10, F979='Concert Info'!$C$14), 2, IF(F979='Concert Info'!$C$8, 3, IF(OR(F979='Concert Info'!$C$4, F979='Concert Info'!$C$9), 4, IF(OR(F979='Concert Info'!$C$5, F979='Concert Info'!$C$11), 6, IF(F979='Concert Info'!$C$12, 7)))))))</f>
        <v>5</v>
      </c>
      <c r="I979" s="2">
        <v>2708</v>
      </c>
      <c r="J979" s="2">
        <f>IF('Ticket Prices'!F979='Concert Info'!$C$2,'Concert Info'!$J$2,IF('Ticket Prices'!F979='Concert Info'!$C$3,'Concert Info'!$J$3,IF('Ticket Prices'!F979='Concert Info'!$C$4,'Concert Info'!$J$4,IF('Ticket Prices'!F979='Concert Info'!$C$5,'Concert Info'!$J$5,IF('Ticket Prices'!F979='Concert Info'!$C$6,'Concert Info'!$J$6,IF('Ticket Prices'!F979='Concert Info'!$C$7,'Concert Info'!$J$7,IF('Ticket Prices'!F979='Concert Info'!$C$8,'Concert Info'!$J$8,IF('Ticket Prices'!F979='Concert Info'!$C$9,'Concert Info'!$J$9,IF('Ticket Prices'!F979='Concert Info'!$C$10,'Concert Info'!$J$10,IF('Ticket Prices'!F979='Concert Info'!$C$11,'Concert Info'!$J$11,IF('Ticket Prices'!F979='Concert Info'!$C$12,'Concert Info'!$J$12,IF('Ticket Prices'!F979='Concert Info'!$C$13,'Concert Info'!$J$13,IF('Ticket Prices'!F979='Concert Info'!$C$14,'Concert Info'!$J$14,0)))))))))))))</f>
        <v>2162</v>
      </c>
      <c r="K979" s="31">
        <v>149.5</v>
      </c>
    </row>
    <row r="980" spans="1:11" x14ac:dyDescent="0.25">
      <c r="A980" s="2">
        <v>978</v>
      </c>
      <c r="B980" s="19">
        <v>43898</v>
      </c>
      <c r="C980" s="15">
        <v>298</v>
      </c>
      <c r="D980" s="2" t="s">
        <v>56</v>
      </c>
      <c r="E980" s="2">
        <f t="shared" si="73"/>
        <v>6</v>
      </c>
      <c r="F980" s="2" t="s">
        <v>96</v>
      </c>
      <c r="G980" s="18">
        <f>'Concert Info'!$A$13-'Ticket Prices'!B980</f>
        <v>27</v>
      </c>
      <c r="H980" s="18">
        <f>IF(OR(F980='Concert Info'!$C$6, F980='Concert Info'!$C$13), 5, IF(OR(F980='Concert Info'!$C$2,F980='Concert Info'!$C$7), 1, IF(OR(F980='Concert Info'!$C$3, F980='Concert Info'!$C$10, F980='Concert Info'!$C$14), 2, IF(F980='Concert Info'!$C$8, 3, IF(OR(F980='Concert Info'!$C$4, F980='Concert Info'!$C$9), 4, IF(OR(F980='Concert Info'!$C$5, F980='Concert Info'!$C$11), 6, IF(F980='Concert Info'!$C$12, 7)))))))</f>
        <v>5</v>
      </c>
      <c r="I980" s="2">
        <v>2708</v>
      </c>
      <c r="J980" s="2">
        <f>IF('Ticket Prices'!F980='Concert Info'!$C$2,'Concert Info'!$J$2,IF('Ticket Prices'!F980='Concert Info'!$C$3,'Concert Info'!$J$3,IF('Ticket Prices'!F980='Concert Info'!$C$4,'Concert Info'!$J$4,IF('Ticket Prices'!F980='Concert Info'!$C$5,'Concert Info'!$J$5,IF('Ticket Prices'!F980='Concert Info'!$C$6,'Concert Info'!$J$6,IF('Ticket Prices'!F980='Concert Info'!$C$7,'Concert Info'!$J$7,IF('Ticket Prices'!F980='Concert Info'!$C$8,'Concert Info'!$J$8,IF('Ticket Prices'!F980='Concert Info'!$C$9,'Concert Info'!$J$9,IF('Ticket Prices'!F980='Concert Info'!$C$10,'Concert Info'!$J$10,IF('Ticket Prices'!F980='Concert Info'!$C$11,'Concert Info'!$J$11,IF('Ticket Prices'!F980='Concert Info'!$C$12,'Concert Info'!$J$12,IF('Ticket Prices'!F980='Concert Info'!$C$13,'Concert Info'!$J$13,IF('Ticket Prices'!F980='Concert Info'!$C$14,'Concert Info'!$J$14,0)))))))))))))</f>
        <v>2162</v>
      </c>
      <c r="K980" s="31">
        <v>149.5</v>
      </c>
    </row>
    <row r="981" spans="1:11" x14ac:dyDescent="0.25">
      <c r="A981" s="2">
        <v>979</v>
      </c>
      <c r="B981" s="19">
        <v>43898</v>
      </c>
      <c r="C981" s="15">
        <v>311</v>
      </c>
      <c r="D981" s="2" t="s">
        <v>57</v>
      </c>
      <c r="E981" s="2">
        <f t="shared" si="73"/>
        <v>4</v>
      </c>
      <c r="F981" s="2" t="s">
        <v>96</v>
      </c>
      <c r="G981" s="18">
        <f>'Concert Info'!$A$13-'Ticket Prices'!B981</f>
        <v>27</v>
      </c>
      <c r="H981" s="18">
        <f>IF(OR(F981='Concert Info'!$C$6, F981='Concert Info'!$C$13), 5, IF(OR(F981='Concert Info'!$C$2,F981='Concert Info'!$C$7), 1, IF(OR(F981='Concert Info'!$C$3, F981='Concert Info'!$C$10, F981='Concert Info'!$C$14), 2, IF(F981='Concert Info'!$C$8, 3, IF(OR(F981='Concert Info'!$C$4, F981='Concert Info'!$C$9), 4, IF(OR(F981='Concert Info'!$C$5, F981='Concert Info'!$C$11), 6, IF(F981='Concert Info'!$C$12, 7)))))))</f>
        <v>5</v>
      </c>
      <c r="I981" s="2">
        <v>2708</v>
      </c>
      <c r="J981" s="2">
        <f>IF('Ticket Prices'!F981='Concert Info'!$C$2,'Concert Info'!$J$2,IF('Ticket Prices'!F981='Concert Info'!$C$3,'Concert Info'!$J$3,IF('Ticket Prices'!F981='Concert Info'!$C$4,'Concert Info'!$J$4,IF('Ticket Prices'!F981='Concert Info'!$C$5,'Concert Info'!$J$5,IF('Ticket Prices'!F981='Concert Info'!$C$6,'Concert Info'!$J$6,IF('Ticket Prices'!F981='Concert Info'!$C$7,'Concert Info'!$J$7,IF('Ticket Prices'!F981='Concert Info'!$C$8,'Concert Info'!$J$8,IF('Ticket Prices'!F981='Concert Info'!$C$9,'Concert Info'!$J$9,IF('Ticket Prices'!F981='Concert Info'!$C$10,'Concert Info'!$J$10,IF('Ticket Prices'!F981='Concert Info'!$C$11,'Concert Info'!$J$11,IF('Ticket Prices'!F981='Concert Info'!$C$12,'Concert Info'!$J$12,IF('Ticket Prices'!F981='Concert Info'!$C$13,'Concert Info'!$J$13,IF('Ticket Prices'!F981='Concert Info'!$C$14,'Concert Info'!$J$14,0)))))))))))))</f>
        <v>2162</v>
      </c>
      <c r="K981" s="31">
        <v>59.5</v>
      </c>
    </row>
    <row r="982" spans="1:11" x14ac:dyDescent="0.25">
      <c r="A982" s="2">
        <v>980</v>
      </c>
      <c r="B982" s="19">
        <v>43898</v>
      </c>
      <c r="C982" s="15">
        <v>222</v>
      </c>
      <c r="D982" s="2" t="s">
        <v>58</v>
      </c>
      <c r="E982" s="2">
        <f t="shared" si="73"/>
        <v>3</v>
      </c>
      <c r="F982" s="2" t="s">
        <v>96</v>
      </c>
      <c r="G982" s="18">
        <f>'Concert Info'!$A$13-'Ticket Prices'!B982</f>
        <v>27</v>
      </c>
      <c r="H982" s="18">
        <f>IF(OR(F982='Concert Info'!$C$6, F982='Concert Info'!$C$13), 5, IF(OR(F982='Concert Info'!$C$2,F982='Concert Info'!$C$7), 1, IF(OR(F982='Concert Info'!$C$3, F982='Concert Info'!$C$10, F982='Concert Info'!$C$14), 2, IF(F982='Concert Info'!$C$8, 3, IF(OR(F982='Concert Info'!$C$4, F982='Concert Info'!$C$9), 4, IF(OR(F982='Concert Info'!$C$5, F982='Concert Info'!$C$11), 6, IF(F982='Concert Info'!$C$12, 7)))))))</f>
        <v>5</v>
      </c>
      <c r="I982" s="2">
        <v>2708</v>
      </c>
      <c r="J982" s="2">
        <f>IF('Ticket Prices'!F982='Concert Info'!$C$2,'Concert Info'!$J$2,IF('Ticket Prices'!F982='Concert Info'!$C$3,'Concert Info'!$J$3,IF('Ticket Prices'!F982='Concert Info'!$C$4,'Concert Info'!$J$4,IF('Ticket Prices'!F982='Concert Info'!$C$5,'Concert Info'!$J$5,IF('Ticket Prices'!F982='Concert Info'!$C$6,'Concert Info'!$J$6,IF('Ticket Prices'!F982='Concert Info'!$C$7,'Concert Info'!$J$7,IF('Ticket Prices'!F982='Concert Info'!$C$8,'Concert Info'!$J$8,IF('Ticket Prices'!F982='Concert Info'!$C$9,'Concert Info'!$J$9,IF('Ticket Prices'!F982='Concert Info'!$C$10,'Concert Info'!$J$10,IF('Ticket Prices'!F982='Concert Info'!$C$11,'Concert Info'!$J$11,IF('Ticket Prices'!F982='Concert Info'!$C$12,'Concert Info'!$J$12,IF('Ticket Prices'!F982='Concert Info'!$C$13,'Concert Info'!$J$13,IF('Ticket Prices'!F982='Concert Info'!$C$14,'Concert Info'!$J$14,0)))))))))))))</f>
        <v>2162</v>
      </c>
      <c r="K982" s="31">
        <v>39.5</v>
      </c>
    </row>
    <row r="983" spans="1:11" x14ac:dyDescent="0.25">
      <c r="A983" s="2">
        <v>981</v>
      </c>
      <c r="B983" s="19">
        <v>43898</v>
      </c>
      <c r="C983" s="15">
        <v>238</v>
      </c>
      <c r="D983" s="2" t="s">
        <v>52</v>
      </c>
      <c r="E983" s="2">
        <f t="shared" si="73"/>
        <v>10</v>
      </c>
      <c r="F983" s="2" t="s">
        <v>97</v>
      </c>
      <c r="G983" s="18">
        <f>'Concert Info'!$A$14-'Ticket Prices'!B983</f>
        <v>28</v>
      </c>
      <c r="H983" s="18">
        <f>IF(OR(F983='Concert Info'!$C$6, F983='Concert Info'!$C$13), 5, IF(OR(F983='Concert Info'!$C$2,F983='Concert Info'!$C$7), 1, IF(OR(F983='Concert Info'!$C$3, F983='Concert Info'!$C$10, F983='Concert Info'!$C$14), 2, IF(F983='Concert Info'!$C$8, 3, IF(OR(F983='Concert Info'!$C$4, F983='Concert Info'!$C$9), 4, IF(OR(F983='Concert Info'!$C$5, F983='Concert Info'!$C$11), 6, IF(F983='Concert Info'!$C$12, 7)))))))</f>
        <v>2</v>
      </c>
      <c r="I983" s="2">
        <v>2902</v>
      </c>
      <c r="J983" s="2">
        <f>IF('Ticket Prices'!F983='Concert Info'!$C$2,'Concert Info'!$J$2,IF('Ticket Prices'!F983='Concert Info'!$C$3,'Concert Info'!$J$3,IF('Ticket Prices'!F983='Concert Info'!$C$4,'Concert Info'!$J$4,IF('Ticket Prices'!F983='Concert Info'!$C$5,'Concert Info'!$J$5,IF('Ticket Prices'!F983='Concert Info'!$C$6,'Concert Info'!$J$6,IF('Ticket Prices'!F983='Concert Info'!$C$7,'Concert Info'!$J$7,IF('Ticket Prices'!F983='Concert Info'!$C$8,'Concert Info'!$J$8,IF('Ticket Prices'!F983='Concert Info'!$C$9,'Concert Info'!$J$9,IF('Ticket Prices'!F983='Concert Info'!$C$10,'Concert Info'!$J$10,IF('Ticket Prices'!F983='Concert Info'!$C$11,'Concert Info'!$J$11,IF('Ticket Prices'!F983='Concert Info'!$C$12,'Concert Info'!$J$12,IF('Ticket Prices'!F983='Concert Info'!$C$13,'Concert Info'!$J$13,IF('Ticket Prices'!F983='Concert Info'!$C$14,'Concert Info'!$J$14,0)))))))))))))</f>
        <v>2162</v>
      </c>
      <c r="K983" s="31">
        <v>149.5</v>
      </c>
    </row>
    <row r="984" spans="1:11" x14ac:dyDescent="0.25">
      <c r="A984" s="2">
        <v>982</v>
      </c>
      <c r="B984" s="19">
        <v>43898</v>
      </c>
      <c r="C984" s="15">
        <v>545</v>
      </c>
      <c r="D984" s="2" t="s">
        <v>55</v>
      </c>
      <c r="E984" s="2">
        <f t="shared" si="73"/>
        <v>8</v>
      </c>
      <c r="F984" s="2" t="s">
        <v>97</v>
      </c>
      <c r="G984" s="18">
        <f>'Concert Info'!$A$14-'Ticket Prices'!B984</f>
        <v>28</v>
      </c>
      <c r="H984" s="18">
        <f>IF(OR(F984='Concert Info'!$C$6, F984='Concert Info'!$C$13), 5, IF(OR(F984='Concert Info'!$C$2,F984='Concert Info'!$C$7), 1, IF(OR(F984='Concert Info'!$C$3, F984='Concert Info'!$C$10, F984='Concert Info'!$C$14), 2, IF(F984='Concert Info'!$C$8, 3, IF(OR(F984='Concert Info'!$C$4, F984='Concert Info'!$C$9), 4, IF(OR(F984='Concert Info'!$C$5, F984='Concert Info'!$C$11), 6, IF(F984='Concert Info'!$C$12, 7)))))))</f>
        <v>2</v>
      </c>
      <c r="I984" s="2">
        <v>2902</v>
      </c>
      <c r="J984" s="2">
        <f>IF('Ticket Prices'!F984='Concert Info'!$C$2,'Concert Info'!$J$2,IF('Ticket Prices'!F984='Concert Info'!$C$3,'Concert Info'!$J$3,IF('Ticket Prices'!F984='Concert Info'!$C$4,'Concert Info'!$J$4,IF('Ticket Prices'!F984='Concert Info'!$C$5,'Concert Info'!$J$5,IF('Ticket Prices'!F984='Concert Info'!$C$6,'Concert Info'!$J$6,IF('Ticket Prices'!F984='Concert Info'!$C$7,'Concert Info'!$J$7,IF('Ticket Prices'!F984='Concert Info'!$C$8,'Concert Info'!$J$8,IF('Ticket Prices'!F984='Concert Info'!$C$9,'Concert Info'!$J$9,IF('Ticket Prices'!F984='Concert Info'!$C$10,'Concert Info'!$J$10,IF('Ticket Prices'!F984='Concert Info'!$C$11,'Concert Info'!$J$11,IF('Ticket Prices'!F984='Concert Info'!$C$12,'Concert Info'!$J$12,IF('Ticket Prices'!F984='Concert Info'!$C$13,'Concert Info'!$J$13,IF('Ticket Prices'!F984='Concert Info'!$C$14,'Concert Info'!$J$14,0)))))))))))))</f>
        <v>2162</v>
      </c>
      <c r="K984" s="31">
        <v>149.5</v>
      </c>
    </row>
    <row r="985" spans="1:11" x14ac:dyDescent="0.25">
      <c r="A985" s="2">
        <v>983</v>
      </c>
      <c r="B985" s="19">
        <v>43898</v>
      </c>
      <c r="C985" s="15">
        <v>301</v>
      </c>
      <c r="D985" s="2" t="s">
        <v>56</v>
      </c>
      <c r="E985" s="2">
        <f t="shared" si="73"/>
        <v>6</v>
      </c>
      <c r="F985" s="2" t="s">
        <v>97</v>
      </c>
      <c r="G985" s="18">
        <f>'Concert Info'!$A$14-'Ticket Prices'!B985</f>
        <v>28</v>
      </c>
      <c r="H985" s="18">
        <f>IF(OR(F985='Concert Info'!$C$6, F985='Concert Info'!$C$13), 5, IF(OR(F985='Concert Info'!$C$2,F985='Concert Info'!$C$7), 1, IF(OR(F985='Concert Info'!$C$3, F985='Concert Info'!$C$10, F985='Concert Info'!$C$14), 2, IF(F985='Concert Info'!$C$8, 3, IF(OR(F985='Concert Info'!$C$4, F985='Concert Info'!$C$9), 4, IF(OR(F985='Concert Info'!$C$5, F985='Concert Info'!$C$11), 6, IF(F985='Concert Info'!$C$12, 7)))))))</f>
        <v>2</v>
      </c>
      <c r="I985" s="2">
        <v>2902</v>
      </c>
      <c r="J985" s="2">
        <f>IF('Ticket Prices'!F985='Concert Info'!$C$2,'Concert Info'!$J$2,IF('Ticket Prices'!F985='Concert Info'!$C$3,'Concert Info'!$J$3,IF('Ticket Prices'!F985='Concert Info'!$C$4,'Concert Info'!$J$4,IF('Ticket Prices'!F985='Concert Info'!$C$5,'Concert Info'!$J$5,IF('Ticket Prices'!F985='Concert Info'!$C$6,'Concert Info'!$J$6,IF('Ticket Prices'!F985='Concert Info'!$C$7,'Concert Info'!$J$7,IF('Ticket Prices'!F985='Concert Info'!$C$8,'Concert Info'!$J$8,IF('Ticket Prices'!F985='Concert Info'!$C$9,'Concert Info'!$J$9,IF('Ticket Prices'!F985='Concert Info'!$C$10,'Concert Info'!$J$10,IF('Ticket Prices'!F985='Concert Info'!$C$11,'Concert Info'!$J$11,IF('Ticket Prices'!F985='Concert Info'!$C$12,'Concert Info'!$J$12,IF('Ticket Prices'!F985='Concert Info'!$C$13,'Concert Info'!$J$13,IF('Ticket Prices'!F985='Concert Info'!$C$14,'Concert Info'!$J$14,0)))))))))))))</f>
        <v>2162</v>
      </c>
      <c r="K985" s="31">
        <v>149.5</v>
      </c>
    </row>
    <row r="986" spans="1:11" x14ac:dyDescent="0.25">
      <c r="A986" s="2">
        <v>984</v>
      </c>
      <c r="B986" s="19">
        <v>43898</v>
      </c>
      <c r="C986" s="15">
        <v>226</v>
      </c>
      <c r="D986" s="2" t="s">
        <v>57</v>
      </c>
      <c r="E986" s="2">
        <f t="shared" si="73"/>
        <v>4</v>
      </c>
      <c r="F986" s="2" t="s">
        <v>97</v>
      </c>
      <c r="G986" s="18">
        <f>'Concert Info'!$A$14-'Ticket Prices'!B986</f>
        <v>28</v>
      </c>
      <c r="H986" s="18">
        <f>IF(OR(F986='Concert Info'!$C$6, F986='Concert Info'!$C$13), 5, IF(OR(F986='Concert Info'!$C$2,F986='Concert Info'!$C$7), 1, IF(OR(F986='Concert Info'!$C$3, F986='Concert Info'!$C$10, F986='Concert Info'!$C$14), 2, IF(F986='Concert Info'!$C$8, 3, IF(OR(F986='Concert Info'!$C$4, F986='Concert Info'!$C$9), 4, IF(OR(F986='Concert Info'!$C$5, F986='Concert Info'!$C$11), 6, IF(F986='Concert Info'!$C$12, 7)))))))</f>
        <v>2</v>
      </c>
      <c r="I986" s="2">
        <v>2902</v>
      </c>
      <c r="J986" s="2">
        <f>IF('Ticket Prices'!F986='Concert Info'!$C$2,'Concert Info'!$J$2,IF('Ticket Prices'!F986='Concert Info'!$C$3,'Concert Info'!$J$3,IF('Ticket Prices'!F986='Concert Info'!$C$4,'Concert Info'!$J$4,IF('Ticket Prices'!F986='Concert Info'!$C$5,'Concert Info'!$J$5,IF('Ticket Prices'!F986='Concert Info'!$C$6,'Concert Info'!$J$6,IF('Ticket Prices'!F986='Concert Info'!$C$7,'Concert Info'!$J$7,IF('Ticket Prices'!F986='Concert Info'!$C$8,'Concert Info'!$J$8,IF('Ticket Prices'!F986='Concert Info'!$C$9,'Concert Info'!$J$9,IF('Ticket Prices'!F986='Concert Info'!$C$10,'Concert Info'!$J$10,IF('Ticket Prices'!F986='Concert Info'!$C$11,'Concert Info'!$J$11,IF('Ticket Prices'!F986='Concert Info'!$C$12,'Concert Info'!$J$12,IF('Ticket Prices'!F986='Concert Info'!$C$13,'Concert Info'!$J$13,IF('Ticket Prices'!F986='Concert Info'!$C$14,'Concert Info'!$J$14,0)))))))))))))</f>
        <v>2162</v>
      </c>
      <c r="K986" s="31">
        <v>59.5</v>
      </c>
    </row>
    <row r="987" spans="1:11" x14ac:dyDescent="0.25">
      <c r="A987" s="2">
        <v>985</v>
      </c>
      <c r="B987" s="19">
        <v>43898</v>
      </c>
      <c r="C987" s="15">
        <v>197</v>
      </c>
      <c r="D987" s="2" t="s">
        <v>58</v>
      </c>
      <c r="E987" s="2">
        <f t="shared" si="73"/>
        <v>3</v>
      </c>
      <c r="F987" s="2" t="s">
        <v>97</v>
      </c>
      <c r="G987" s="18">
        <f>'Concert Info'!$A$14-'Ticket Prices'!B987</f>
        <v>28</v>
      </c>
      <c r="H987" s="18">
        <f>IF(OR(F987='Concert Info'!$C$6, F987='Concert Info'!$C$13), 5, IF(OR(F987='Concert Info'!$C$2,F987='Concert Info'!$C$7), 1, IF(OR(F987='Concert Info'!$C$3, F987='Concert Info'!$C$10, F987='Concert Info'!$C$14), 2, IF(F987='Concert Info'!$C$8, 3, IF(OR(F987='Concert Info'!$C$4, F987='Concert Info'!$C$9), 4, IF(OR(F987='Concert Info'!$C$5, F987='Concert Info'!$C$11), 6, IF(F987='Concert Info'!$C$12, 7)))))))</f>
        <v>2</v>
      </c>
      <c r="I987" s="2">
        <v>2902</v>
      </c>
      <c r="J987" s="2">
        <f>IF('Ticket Prices'!F987='Concert Info'!$C$2,'Concert Info'!$J$2,IF('Ticket Prices'!F987='Concert Info'!$C$3,'Concert Info'!$J$3,IF('Ticket Prices'!F987='Concert Info'!$C$4,'Concert Info'!$J$4,IF('Ticket Prices'!F987='Concert Info'!$C$5,'Concert Info'!$J$5,IF('Ticket Prices'!F987='Concert Info'!$C$6,'Concert Info'!$J$6,IF('Ticket Prices'!F987='Concert Info'!$C$7,'Concert Info'!$J$7,IF('Ticket Prices'!F987='Concert Info'!$C$8,'Concert Info'!$J$8,IF('Ticket Prices'!F987='Concert Info'!$C$9,'Concert Info'!$J$9,IF('Ticket Prices'!F987='Concert Info'!$C$10,'Concert Info'!$J$10,IF('Ticket Prices'!F987='Concert Info'!$C$11,'Concert Info'!$J$11,IF('Ticket Prices'!F987='Concert Info'!$C$12,'Concert Info'!$J$12,IF('Ticket Prices'!F987='Concert Info'!$C$13,'Concert Info'!$J$13,IF('Ticket Prices'!F987='Concert Info'!$C$14,'Concert Info'!$J$14,0)))))))))))))</f>
        <v>2162</v>
      </c>
      <c r="K987" s="31">
        <v>39.5</v>
      </c>
    </row>
    <row r="988" spans="1:11" x14ac:dyDescent="0.25">
      <c r="A988" s="2">
        <v>986</v>
      </c>
      <c r="B988" s="19">
        <v>43899</v>
      </c>
      <c r="C988" s="15">
        <v>195</v>
      </c>
      <c r="D988" s="2" t="s">
        <v>52</v>
      </c>
      <c r="E988" s="2">
        <f t="shared" si="73"/>
        <v>10</v>
      </c>
      <c r="F988" s="2" t="s">
        <v>9</v>
      </c>
      <c r="G988" s="18">
        <f>'Concert Info'!$A$2-'Ticket Prices'!B988</f>
        <v>0</v>
      </c>
      <c r="H988" s="18">
        <f>IF(OR(F988='Concert Info'!$C$6, F988='Concert Info'!$C$13), 5, IF(OR(F988='Concert Info'!$C$2,F988='Concert Info'!$C$7), 1, IF(OR(F988='Concert Info'!$C$3, F988='Concert Info'!$C$10, F988='Concert Info'!$C$14), 2, IF(F988='Concert Info'!$C$8, 3, IF(OR(F988='Concert Info'!$C$4, F988='Concert Info'!$C$9), 4, IF(OR(F988='Concert Info'!$C$5, F988='Concert Info'!$C$11), 6, IF(F988='Concert Info'!$C$12, 7)))))))</f>
        <v>1</v>
      </c>
      <c r="I988" s="2">
        <v>6633</v>
      </c>
      <c r="J988" s="2">
        <f>IF('Ticket Prices'!F988='Concert Info'!$C$2,'Concert Info'!$J$2,IF('Ticket Prices'!F988='Concert Info'!$C$3,'Concert Info'!$J$3,IF('Ticket Prices'!F988='Concert Info'!$C$4,'Concert Info'!$J$4,IF('Ticket Prices'!F988='Concert Info'!$C$5,'Concert Info'!$J$5,IF('Ticket Prices'!F988='Concert Info'!$C$6,'Concert Info'!$J$6,IF('Ticket Prices'!F988='Concert Info'!$C$7,'Concert Info'!$J$7,IF('Ticket Prices'!F988='Concert Info'!$C$8,'Concert Info'!$J$8,IF('Ticket Prices'!F988='Concert Info'!$C$9,'Concert Info'!$J$9,IF('Ticket Prices'!F988='Concert Info'!$C$10,'Concert Info'!$J$10,IF('Ticket Prices'!F988='Concert Info'!$C$11,'Concert Info'!$J$11,IF('Ticket Prices'!F988='Concert Info'!$C$12,'Concert Info'!$J$12,IF('Ticket Prices'!F988='Concert Info'!$C$13,'Concert Info'!$J$13,IF('Ticket Prices'!F988='Concert Info'!$C$14,'Concert Info'!$J$14,0)))))))))))))</f>
        <v>1428</v>
      </c>
      <c r="K988" s="31">
        <f t="shared" ref="K988:K992" si="76">IF(OR(D988="Pit", D988 = "Floor", D988 = "100A"), 145.5, IF(OR(D988="100B", D988="300A"), 95.5, 65.5))</f>
        <v>145.5</v>
      </c>
    </row>
    <row r="989" spans="1:11" x14ac:dyDescent="0.25">
      <c r="A989" s="2">
        <v>987</v>
      </c>
      <c r="B989" s="19">
        <v>43899</v>
      </c>
      <c r="C989" s="15">
        <v>199</v>
      </c>
      <c r="D989" s="2" t="s">
        <v>55</v>
      </c>
      <c r="E989" s="2">
        <f t="shared" si="73"/>
        <v>8</v>
      </c>
      <c r="F989" s="2" t="s">
        <v>9</v>
      </c>
      <c r="G989" s="18">
        <f>'Concert Info'!$A$2-'Ticket Prices'!B989</f>
        <v>0</v>
      </c>
      <c r="H989" s="18">
        <f>IF(OR(F989='Concert Info'!$C$6, F989='Concert Info'!$C$13), 5, IF(OR(F989='Concert Info'!$C$2,F989='Concert Info'!$C$7), 1, IF(OR(F989='Concert Info'!$C$3, F989='Concert Info'!$C$10, F989='Concert Info'!$C$14), 2, IF(F989='Concert Info'!$C$8, 3, IF(OR(F989='Concert Info'!$C$4, F989='Concert Info'!$C$9), 4, IF(OR(F989='Concert Info'!$C$5, F989='Concert Info'!$C$11), 6, IF(F989='Concert Info'!$C$12, 7)))))))</f>
        <v>1</v>
      </c>
      <c r="I989" s="2">
        <v>6633</v>
      </c>
      <c r="J989" s="2">
        <f>IF('Ticket Prices'!F989='Concert Info'!$C$2,'Concert Info'!$J$2,IF('Ticket Prices'!F989='Concert Info'!$C$3,'Concert Info'!$J$3,IF('Ticket Prices'!F989='Concert Info'!$C$4,'Concert Info'!$J$4,IF('Ticket Prices'!F989='Concert Info'!$C$5,'Concert Info'!$J$5,IF('Ticket Prices'!F989='Concert Info'!$C$6,'Concert Info'!$J$6,IF('Ticket Prices'!F989='Concert Info'!$C$7,'Concert Info'!$J$7,IF('Ticket Prices'!F989='Concert Info'!$C$8,'Concert Info'!$J$8,IF('Ticket Prices'!F989='Concert Info'!$C$9,'Concert Info'!$J$9,IF('Ticket Prices'!F989='Concert Info'!$C$10,'Concert Info'!$J$10,IF('Ticket Prices'!F989='Concert Info'!$C$11,'Concert Info'!$J$11,IF('Ticket Prices'!F989='Concert Info'!$C$12,'Concert Info'!$J$12,IF('Ticket Prices'!F989='Concert Info'!$C$13,'Concert Info'!$J$13,IF('Ticket Prices'!F989='Concert Info'!$C$14,'Concert Info'!$J$14,0)))))))))))))</f>
        <v>1428</v>
      </c>
      <c r="K989" s="31">
        <f t="shared" si="76"/>
        <v>145.5</v>
      </c>
    </row>
    <row r="990" spans="1:11" x14ac:dyDescent="0.25">
      <c r="A990" s="2">
        <v>988</v>
      </c>
      <c r="B990" s="19">
        <v>43899</v>
      </c>
      <c r="C990" s="15">
        <v>133</v>
      </c>
      <c r="D990" s="2" t="s">
        <v>56</v>
      </c>
      <c r="E990" s="2">
        <f t="shared" si="73"/>
        <v>6</v>
      </c>
      <c r="F990" s="2" t="s">
        <v>9</v>
      </c>
      <c r="G990" s="18">
        <f>'Concert Info'!$A$2-'Ticket Prices'!B990</f>
        <v>0</v>
      </c>
      <c r="H990" s="18">
        <f>IF(OR(F990='Concert Info'!$C$6, F990='Concert Info'!$C$13), 5, IF(OR(F990='Concert Info'!$C$2,F990='Concert Info'!$C$7), 1, IF(OR(F990='Concert Info'!$C$3, F990='Concert Info'!$C$10, F990='Concert Info'!$C$14), 2, IF(F990='Concert Info'!$C$8, 3, IF(OR(F990='Concert Info'!$C$4, F990='Concert Info'!$C$9), 4, IF(OR(F990='Concert Info'!$C$5, F990='Concert Info'!$C$11), 6, IF(F990='Concert Info'!$C$12, 7)))))))</f>
        <v>1</v>
      </c>
      <c r="I990" s="2">
        <v>6633</v>
      </c>
      <c r="J990" s="2">
        <f>IF('Ticket Prices'!F990='Concert Info'!$C$2,'Concert Info'!$J$2,IF('Ticket Prices'!F990='Concert Info'!$C$3,'Concert Info'!$J$3,IF('Ticket Prices'!F990='Concert Info'!$C$4,'Concert Info'!$J$4,IF('Ticket Prices'!F990='Concert Info'!$C$5,'Concert Info'!$J$5,IF('Ticket Prices'!F990='Concert Info'!$C$6,'Concert Info'!$J$6,IF('Ticket Prices'!F990='Concert Info'!$C$7,'Concert Info'!$J$7,IF('Ticket Prices'!F990='Concert Info'!$C$8,'Concert Info'!$J$8,IF('Ticket Prices'!F990='Concert Info'!$C$9,'Concert Info'!$J$9,IF('Ticket Prices'!F990='Concert Info'!$C$10,'Concert Info'!$J$10,IF('Ticket Prices'!F990='Concert Info'!$C$11,'Concert Info'!$J$11,IF('Ticket Prices'!F990='Concert Info'!$C$12,'Concert Info'!$J$12,IF('Ticket Prices'!F990='Concert Info'!$C$13,'Concert Info'!$J$13,IF('Ticket Prices'!F990='Concert Info'!$C$14,'Concert Info'!$J$14,0)))))))))))))</f>
        <v>1428</v>
      </c>
      <c r="K990" s="31">
        <f t="shared" si="76"/>
        <v>95.5</v>
      </c>
    </row>
    <row r="991" spans="1:11" x14ac:dyDescent="0.25">
      <c r="A991" s="2">
        <v>989</v>
      </c>
      <c r="B991" s="19">
        <v>43899</v>
      </c>
      <c r="C991" s="15">
        <v>102</v>
      </c>
      <c r="D991" s="2" t="s">
        <v>60</v>
      </c>
      <c r="E991" s="2">
        <f t="shared" si="73"/>
        <v>2</v>
      </c>
      <c r="F991" s="2" t="s">
        <v>9</v>
      </c>
      <c r="G991" s="18">
        <f>'Concert Info'!$A$2-'Ticket Prices'!B991</f>
        <v>0</v>
      </c>
      <c r="H991" s="18">
        <f>IF(OR(F991='Concert Info'!$C$6, F991='Concert Info'!$C$13), 5, IF(OR(F991='Concert Info'!$C$2,F991='Concert Info'!$C$7), 1, IF(OR(F991='Concert Info'!$C$3, F991='Concert Info'!$C$10, F991='Concert Info'!$C$14), 2, IF(F991='Concert Info'!$C$8, 3, IF(OR(F991='Concert Info'!$C$4, F991='Concert Info'!$C$9), 4, IF(OR(F991='Concert Info'!$C$5, F991='Concert Info'!$C$11), 6, IF(F991='Concert Info'!$C$12, 7)))))))</f>
        <v>1</v>
      </c>
      <c r="I991" s="2">
        <v>6633</v>
      </c>
      <c r="J991" s="2">
        <f>IF('Ticket Prices'!F991='Concert Info'!$C$2,'Concert Info'!$J$2,IF('Ticket Prices'!F991='Concert Info'!$C$3,'Concert Info'!$J$3,IF('Ticket Prices'!F991='Concert Info'!$C$4,'Concert Info'!$J$4,IF('Ticket Prices'!F991='Concert Info'!$C$5,'Concert Info'!$J$5,IF('Ticket Prices'!F991='Concert Info'!$C$6,'Concert Info'!$J$6,IF('Ticket Prices'!F991='Concert Info'!$C$7,'Concert Info'!$J$7,IF('Ticket Prices'!F991='Concert Info'!$C$8,'Concert Info'!$J$8,IF('Ticket Prices'!F991='Concert Info'!$C$9,'Concert Info'!$J$9,IF('Ticket Prices'!F991='Concert Info'!$C$10,'Concert Info'!$J$10,IF('Ticket Prices'!F991='Concert Info'!$C$11,'Concert Info'!$J$11,IF('Ticket Prices'!F991='Concert Info'!$C$12,'Concert Info'!$J$12,IF('Ticket Prices'!F991='Concert Info'!$C$13,'Concert Info'!$J$13,IF('Ticket Prices'!F991='Concert Info'!$C$14,'Concert Info'!$J$14,0)))))))))))))</f>
        <v>1428</v>
      </c>
      <c r="K991" s="31">
        <f t="shared" si="76"/>
        <v>95.5</v>
      </c>
    </row>
    <row r="992" spans="1:11" x14ac:dyDescent="0.25">
      <c r="A992" s="2">
        <v>990</v>
      </c>
      <c r="B992" s="19">
        <v>43899</v>
      </c>
      <c r="C992" s="15">
        <v>100</v>
      </c>
      <c r="D992" s="2" t="s">
        <v>59</v>
      </c>
      <c r="E992" s="2">
        <f t="shared" si="73"/>
        <v>1</v>
      </c>
      <c r="F992" s="2" t="s">
        <v>9</v>
      </c>
      <c r="G992" s="18">
        <f>'Concert Info'!$A$2-'Ticket Prices'!B992</f>
        <v>0</v>
      </c>
      <c r="H992" s="18">
        <f>IF(OR(F992='Concert Info'!$C$6, F992='Concert Info'!$C$13), 5, IF(OR(F992='Concert Info'!$C$2,F992='Concert Info'!$C$7), 1, IF(OR(F992='Concert Info'!$C$3, F992='Concert Info'!$C$10, F992='Concert Info'!$C$14), 2, IF(F992='Concert Info'!$C$8, 3, IF(OR(F992='Concert Info'!$C$4, F992='Concert Info'!$C$9), 4, IF(OR(F992='Concert Info'!$C$5, F992='Concert Info'!$C$11), 6, IF(F992='Concert Info'!$C$12, 7)))))))</f>
        <v>1</v>
      </c>
      <c r="I992" s="2">
        <v>6633</v>
      </c>
      <c r="J992" s="2">
        <f>IF('Ticket Prices'!F992='Concert Info'!$C$2,'Concert Info'!$J$2,IF('Ticket Prices'!F992='Concert Info'!$C$3,'Concert Info'!$J$3,IF('Ticket Prices'!F992='Concert Info'!$C$4,'Concert Info'!$J$4,IF('Ticket Prices'!F992='Concert Info'!$C$5,'Concert Info'!$J$5,IF('Ticket Prices'!F992='Concert Info'!$C$6,'Concert Info'!$J$6,IF('Ticket Prices'!F992='Concert Info'!$C$7,'Concert Info'!$J$7,IF('Ticket Prices'!F992='Concert Info'!$C$8,'Concert Info'!$J$8,IF('Ticket Prices'!F992='Concert Info'!$C$9,'Concert Info'!$J$9,IF('Ticket Prices'!F992='Concert Info'!$C$10,'Concert Info'!$J$10,IF('Ticket Prices'!F992='Concert Info'!$C$11,'Concert Info'!$J$11,IF('Ticket Prices'!F992='Concert Info'!$C$12,'Concert Info'!$J$12,IF('Ticket Prices'!F992='Concert Info'!$C$13,'Concert Info'!$J$13,IF('Ticket Prices'!F992='Concert Info'!$C$14,'Concert Info'!$J$14,0)))))))))))))</f>
        <v>1428</v>
      </c>
      <c r="K992" s="31">
        <f t="shared" si="76"/>
        <v>65.5</v>
      </c>
    </row>
    <row r="993" spans="1:11" x14ac:dyDescent="0.25">
      <c r="A993" s="2">
        <v>991</v>
      </c>
      <c r="B993" s="19">
        <v>43899</v>
      </c>
      <c r="C993" s="15">
        <v>177</v>
      </c>
      <c r="D993" s="2" t="s">
        <v>52</v>
      </c>
      <c r="E993" s="2">
        <f t="shared" si="73"/>
        <v>10</v>
      </c>
      <c r="F993" s="2" t="s">
        <v>16</v>
      </c>
      <c r="G993" s="18">
        <f>'Concert Info'!$A$3-'Ticket Prices'!B993</f>
        <v>1</v>
      </c>
      <c r="H993" s="18">
        <f>IF(OR(F993='Concert Info'!$C$6, F993='Concert Info'!$C$13), 5, IF(OR(F993='Concert Info'!$C$2,F993='Concert Info'!$C$7), 1, IF(OR(F993='Concert Info'!$C$3, F993='Concert Info'!$C$10, F993='Concert Info'!$C$14), 2, IF(F993='Concert Info'!$C$8, 3, IF(OR(F993='Concert Info'!$C$4, F993='Concert Info'!$C$9), 4, IF(OR(F993='Concert Info'!$C$5, F993='Concert Info'!$C$11), 6, IF(F993='Concert Info'!$C$12, 7)))))))</f>
        <v>2</v>
      </c>
      <c r="I993" s="2">
        <v>9396</v>
      </c>
      <c r="J993" s="2">
        <f>IF('Ticket Prices'!F993='Concert Info'!$C$2,'Concert Info'!$J$2,IF('Ticket Prices'!F993='Concert Info'!$C$3,'Concert Info'!$J$3,IF('Ticket Prices'!F993='Concert Info'!$C$4,'Concert Info'!$J$4,IF('Ticket Prices'!F993='Concert Info'!$C$5,'Concert Info'!$J$5,IF('Ticket Prices'!F993='Concert Info'!$C$6,'Concert Info'!$J$6,IF('Ticket Prices'!F993='Concert Info'!$C$7,'Concert Info'!$J$7,IF('Ticket Prices'!F993='Concert Info'!$C$8,'Concert Info'!$J$8,IF('Ticket Prices'!F993='Concert Info'!$C$9,'Concert Info'!$J$9,IF('Ticket Prices'!F993='Concert Info'!$C$10,'Concert Info'!$J$10,IF('Ticket Prices'!F993='Concert Info'!$C$11,'Concert Info'!$J$11,IF('Ticket Prices'!F993='Concert Info'!$C$12,'Concert Info'!$J$12,IF('Ticket Prices'!F993='Concert Info'!$C$13,'Concert Info'!$J$13,IF('Ticket Prices'!F993='Concert Info'!$C$14,'Concert Info'!$J$14,0)))))))))))))</f>
        <v>519</v>
      </c>
      <c r="K993" s="31">
        <f t="shared" ref="K993:K999" si="77">IF(OR(D993="200A", D993="200B"), 96.5, 146)</f>
        <v>146</v>
      </c>
    </row>
    <row r="994" spans="1:11" x14ac:dyDescent="0.25">
      <c r="A994" s="2">
        <v>992</v>
      </c>
      <c r="B994" s="19">
        <v>43899</v>
      </c>
      <c r="C994" s="15">
        <v>506</v>
      </c>
      <c r="D994" s="2" t="s">
        <v>55</v>
      </c>
      <c r="E994" s="2">
        <f t="shared" si="73"/>
        <v>8</v>
      </c>
      <c r="F994" s="2" t="s">
        <v>16</v>
      </c>
      <c r="G994" s="18">
        <f>'Concert Info'!$A$3-'Ticket Prices'!B994</f>
        <v>1</v>
      </c>
      <c r="H994" s="18">
        <f>IF(OR(F994='Concert Info'!$C$6, F994='Concert Info'!$C$13), 5, IF(OR(F994='Concert Info'!$C$2,F994='Concert Info'!$C$7), 1, IF(OR(F994='Concert Info'!$C$3, F994='Concert Info'!$C$10, F994='Concert Info'!$C$14), 2, IF(F994='Concert Info'!$C$8, 3, IF(OR(F994='Concert Info'!$C$4, F994='Concert Info'!$C$9), 4, IF(OR(F994='Concert Info'!$C$5, F994='Concert Info'!$C$11), 6, IF(F994='Concert Info'!$C$12, 7)))))))</f>
        <v>2</v>
      </c>
      <c r="I994" s="2">
        <v>9396</v>
      </c>
      <c r="J994" s="2">
        <f>IF('Ticket Prices'!F994='Concert Info'!$C$2,'Concert Info'!$J$2,IF('Ticket Prices'!F994='Concert Info'!$C$3,'Concert Info'!$J$3,IF('Ticket Prices'!F994='Concert Info'!$C$4,'Concert Info'!$J$4,IF('Ticket Prices'!F994='Concert Info'!$C$5,'Concert Info'!$J$5,IF('Ticket Prices'!F994='Concert Info'!$C$6,'Concert Info'!$J$6,IF('Ticket Prices'!F994='Concert Info'!$C$7,'Concert Info'!$J$7,IF('Ticket Prices'!F994='Concert Info'!$C$8,'Concert Info'!$J$8,IF('Ticket Prices'!F994='Concert Info'!$C$9,'Concert Info'!$J$9,IF('Ticket Prices'!F994='Concert Info'!$C$10,'Concert Info'!$J$10,IF('Ticket Prices'!F994='Concert Info'!$C$11,'Concert Info'!$J$11,IF('Ticket Prices'!F994='Concert Info'!$C$12,'Concert Info'!$J$12,IF('Ticket Prices'!F994='Concert Info'!$C$13,'Concert Info'!$J$13,IF('Ticket Prices'!F994='Concert Info'!$C$14,'Concert Info'!$J$14,0)))))))))))))</f>
        <v>519</v>
      </c>
      <c r="K994" s="31">
        <f t="shared" si="77"/>
        <v>146</v>
      </c>
    </row>
    <row r="995" spans="1:11" x14ac:dyDescent="0.25">
      <c r="A995" s="2">
        <v>993</v>
      </c>
      <c r="B995" s="19">
        <v>43899</v>
      </c>
      <c r="C995" s="15">
        <v>184</v>
      </c>
      <c r="D995" s="2" t="s">
        <v>56</v>
      </c>
      <c r="E995" s="2">
        <f t="shared" si="73"/>
        <v>6</v>
      </c>
      <c r="F995" s="2" t="s">
        <v>16</v>
      </c>
      <c r="G995" s="18">
        <f>'Concert Info'!$A$3-'Ticket Prices'!B995</f>
        <v>1</v>
      </c>
      <c r="H995" s="18">
        <f>IF(OR(F995='Concert Info'!$C$6, F995='Concert Info'!$C$13), 5, IF(OR(F995='Concert Info'!$C$2,F995='Concert Info'!$C$7), 1, IF(OR(F995='Concert Info'!$C$3, F995='Concert Info'!$C$10, F995='Concert Info'!$C$14), 2, IF(F995='Concert Info'!$C$8, 3, IF(OR(F995='Concert Info'!$C$4, F995='Concert Info'!$C$9), 4, IF(OR(F995='Concert Info'!$C$5, F995='Concert Info'!$C$11), 6, IF(F995='Concert Info'!$C$12, 7)))))))</f>
        <v>2</v>
      </c>
      <c r="I995" s="2">
        <v>9396</v>
      </c>
      <c r="J995" s="2">
        <f>IF('Ticket Prices'!F995='Concert Info'!$C$2,'Concert Info'!$J$2,IF('Ticket Prices'!F995='Concert Info'!$C$3,'Concert Info'!$J$3,IF('Ticket Prices'!F995='Concert Info'!$C$4,'Concert Info'!$J$4,IF('Ticket Prices'!F995='Concert Info'!$C$5,'Concert Info'!$J$5,IF('Ticket Prices'!F995='Concert Info'!$C$6,'Concert Info'!$J$6,IF('Ticket Prices'!F995='Concert Info'!$C$7,'Concert Info'!$J$7,IF('Ticket Prices'!F995='Concert Info'!$C$8,'Concert Info'!$J$8,IF('Ticket Prices'!F995='Concert Info'!$C$9,'Concert Info'!$J$9,IF('Ticket Prices'!F995='Concert Info'!$C$10,'Concert Info'!$J$10,IF('Ticket Prices'!F995='Concert Info'!$C$11,'Concert Info'!$J$11,IF('Ticket Prices'!F995='Concert Info'!$C$12,'Concert Info'!$J$12,IF('Ticket Prices'!F995='Concert Info'!$C$13,'Concert Info'!$J$13,IF('Ticket Prices'!F995='Concert Info'!$C$14,'Concert Info'!$J$14,0)))))))))))))</f>
        <v>519</v>
      </c>
      <c r="K995" s="31">
        <f t="shared" si="77"/>
        <v>146</v>
      </c>
    </row>
    <row r="996" spans="1:11" x14ac:dyDescent="0.25">
      <c r="A996" s="2">
        <v>994</v>
      </c>
      <c r="B996" s="19">
        <v>43899</v>
      </c>
      <c r="C996" s="15">
        <v>265</v>
      </c>
      <c r="D996" s="2" t="s">
        <v>68</v>
      </c>
      <c r="E996" s="2">
        <f t="shared" si="73"/>
        <v>7</v>
      </c>
      <c r="F996" s="2" t="s">
        <v>16</v>
      </c>
      <c r="G996" s="18">
        <f>'Concert Info'!$A$3-'Ticket Prices'!B996</f>
        <v>1</v>
      </c>
      <c r="H996" s="18">
        <f>IF(OR(F996='Concert Info'!$C$6, F996='Concert Info'!$C$13), 5, IF(OR(F996='Concert Info'!$C$2,F996='Concert Info'!$C$7), 1, IF(OR(F996='Concert Info'!$C$3, F996='Concert Info'!$C$10, F996='Concert Info'!$C$14), 2, IF(F996='Concert Info'!$C$8, 3, IF(OR(F996='Concert Info'!$C$4, F996='Concert Info'!$C$9), 4, IF(OR(F996='Concert Info'!$C$5, F996='Concert Info'!$C$11), 6, IF(F996='Concert Info'!$C$12, 7)))))))</f>
        <v>2</v>
      </c>
      <c r="I996" s="2">
        <v>9396</v>
      </c>
      <c r="J996" s="2">
        <f>IF('Ticket Prices'!F996='Concert Info'!$C$2,'Concert Info'!$J$2,IF('Ticket Prices'!F996='Concert Info'!$C$3,'Concert Info'!$J$3,IF('Ticket Prices'!F996='Concert Info'!$C$4,'Concert Info'!$J$4,IF('Ticket Prices'!F996='Concert Info'!$C$5,'Concert Info'!$J$5,IF('Ticket Prices'!F996='Concert Info'!$C$6,'Concert Info'!$J$6,IF('Ticket Prices'!F996='Concert Info'!$C$7,'Concert Info'!$J$7,IF('Ticket Prices'!F996='Concert Info'!$C$8,'Concert Info'!$J$8,IF('Ticket Prices'!F996='Concert Info'!$C$9,'Concert Info'!$J$9,IF('Ticket Prices'!F996='Concert Info'!$C$10,'Concert Info'!$J$10,IF('Ticket Prices'!F996='Concert Info'!$C$11,'Concert Info'!$J$11,IF('Ticket Prices'!F996='Concert Info'!$C$12,'Concert Info'!$J$12,IF('Ticket Prices'!F996='Concert Info'!$C$13,'Concert Info'!$J$13,IF('Ticket Prices'!F996='Concert Info'!$C$14,'Concert Info'!$J$14,0)))))))))))))</f>
        <v>519</v>
      </c>
      <c r="K996" s="31">
        <f t="shared" si="77"/>
        <v>146</v>
      </c>
    </row>
    <row r="997" spans="1:11" x14ac:dyDescent="0.25">
      <c r="A997" s="2">
        <v>995</v>
      </c>
      <c r="B997" s="19">
        <v>43899</v>
      </c>
      <c r="C997" s="15">
        <v>195</v>
      </c>
      <c r="D997" s="2" t="s">
        <v>69</v>
      </c>
      <c r="E997" s="2">
        <f t="shared" si="73"/>
        <v>5</v>
      </c>
      <c r="F997" s="2" t="s">
        <v>16</v>
      </c>
      <c r="G997" s="18">
        <f>'Concert Info'!$A$3-'Ticket Prices'!B997</f>
        <v>1</v>
      </c>
      <c r="H997" s="18">
        <f>IF(OR(F997='Concert Info'!$C$6, F997='Concert Info'!$C$13), 5, IF(OR(F997='Concert Info'!$C$2,F997='Concert Info'!$C$7), 1, IF(OR(F997='Concert Info'!$C$3, F997='Concert Info'!$C$10, F997='Concert Info'!$C$14), 2, IF(F997='Concert Info'!$C$8, 3, IF(OR(F997='Concert Info'!$C$4, F997='Concert Info'!$C$9), 4, IF(OR(F997='Concert Info'!$C$5, F997='Concert Info'!$C$11), 6, IF(F997='Concert Info'!$C$12, 7)))))))</f>
        <v>2</v>
      </c>
      <c r="I997" s="2">
        <v>9396</v>
      </c>
      <c r="J997" s="2">
        <f>IF('Ticket Prices'!F997='Concert Info'!$C$2,'Concert Info'!$J$2,IF('Ticket Prices'!F997='Concert Info'!$C$3,'Concert Info'!$J$3,IF('Ticket Prices'!F997='Concert Info'!$C$4,'Concert Info'!$J$4,IF('Ticket Prices'!F997='Concert Info'!$C$5,'Concert Info'!$J$5,IF('Ticket Prices'!F997='Concert Info'!$C$6,'Concert Info'!$J$6,IF('Ticket Prices'!F997='Concert Info'!$C$7,'Concert Info'!$J$7,IF('Ticket Prices'!F997='Concert Info'!$C$8,'Concert Info'!$J$8,IF('Ticket Prices'!F997='Concert Info'!$C$9,'Concert Info'!$J$9,IF('Ticket Prices'!F997='Concert Info'!$C$10,'Concert Info'!$J$10,IF('Ticket Prices'!F997='Concert Info'!$C$11,'Concert Info'!$J$11,IF('Ticket Prices'!F997='Concert Info'!$C$12,'Concert Info'!$J$12,IF('Ticket Prices'!F997='Concert Info'!$C$13,'Concert Info'!$J$13,IF('Ticket Prices'!F997='Concert Info'!$C$14,'Concert Info'!$J$14,0)))))))))))))</f>
        <v>519</v>
      </c>
      <c r="K997" s="31">
        <f t="shared" si="77"/>
        <v>146</v>
      </c>
    </row>
    <row r="998" spans="1:11" x14ac:dyDescent="0.25">
      <c r="A998" s="2">
        <v>996</v>
      </c>
      <c r="B998" s="19">
        <v>43899</v>
      </c>
      <c r="C998" s="15">
        <v>111</v>
      </c>
      <c r="D998" s="2" t="s">
        <v>57</v>
      </c>
      <c r="E998" s="2">
        <f t="shared" si="73"/>
        <v>4</v>
      </c>
      <c r="F998" s="2" t="s">
        <v>16</v>
      </c>
      <c r="G998" s="18">
        <f>'Concert Info'!$A$3-'Ticket Prices'!B998</f>
        <v>1</v>
      </c>
      <c r="H998" s="18">
        <f>IF(OR(F998='Concert Info'!$C$6, F998='Concert Info'!$C$13), 5, IF(OR(F998='Concert Info'!$C$2,F998='Concert Info'!$C$7), 1, IF(OR(F998='Concert Info'!$C$3, F998='Concert Info'!$C$10, F998='Concert Info'!$C$14), 2, IF(F998='Concert Info'!$C$8, 3, IF(OR(F998='Concert Info'!$C$4, F998='Concert Info'!$C$9), 4, IF(OR(F998='Concert Info'!$C$5, F998='Concert Info'!$C$11), 6, IF(F998='Concert Info'!$C$12, 7)))))))</f>
        <v>2</v>
      </c>
      <c r="I998" s="2">
        <v>9396</v>
      </c>
      <c r="J998" s="2">
        <f>IF('Ticket Prices'!F998='Concert Info'!$C$2,'Concert Info'!$J$2,IF('Ticket Prices'!F998='Concert Info'!$C$3,'Concert Info'!$J$3,IF('Ticket Prices'!F998='Concert Info'!$C$4,'Concert Info'!$J$4,IF('Ticket Prices'!F998='Concert Info'!$C$5,'Concert Info'!$J$5,IF('Ticket Prices'!F998='Concert Info'!$C$6,'Concert Info'!$J$6,IF('Ticket Prices'!F998='Concert Info'!$C$7,'Concert Info'!$J$7,IF('Ticket Prices'!F998='Concert Info'!$C$8,'Concert Info'!$J$8,IF('Ticket Prices'!F998='Concert Info'!$C$9,'Concert Info'!$J$9,IF('Ticket Prices'!F998='Concert Info'!$C$10,'Concert Info'!$J$10,IF('Ticket Prices'!F998='Concert Info'!$C$11,'Concert Info'!$J$11,IF('Ticket Prices'!F998='Concert Info'!$C$12,'Concert Info'!$J$12,IF('Ticket Prices'!F998='Concert Info'!$C$13,'Concert Info'!$J$13,IF('Ticket Prices'!F998='Concert Info'!$C$14,'Concert Info'!$J$14,0)))))))))))))</f>
        <v>519</v>
      </c>
      <c r="K998" s="31">
        <f t="shared" si="77"/>
        <v>96.5</v>
      </c>
    </row>
    <row r="999" spans="1:11" x14ac:dyDescent="0.25">
      <c r="A999" s="2">
        <v>997</v>
      </c>
      <c r="B999" s="19">
        <v>43899</v>
      </c>
      <c r="C999" s="15">
        <v>102</v>
      </c>
      <c r="D999" s="2" t="s">
        <v>58</v>
      </c>
      <c r="E999" s="2">
        <f t="shared" si="73"/>
        <v>3</v>
      </c>
      <c r="F999" s="2" t="s">
        <v>16</v>
      </c>
      <c r="G999" s="18">
        <f>'Concert Info'!$A$3-'Ticket Prices'!B999</f>
        <v>1</v>
      </c>
      <c r="H999" s="18">
        <f>IF(OR(F999='Concert Info'!$C$6, F999='Concert Info'!$C$13), 5, IF(OR(F999='Concert Info'!$C$2,F999='Concert Info'!$C$7), 1, IF(OR(F999='Concert Info'!$C$3, F999='Concert Info'!$C$10, F999='Concert Info'!$C$14), 2, IF(F999='Concert Info'!$C$8, 3, IF(OR(F999='Concert Info'!$C$4, F999='Concert Info'!$C$9), 4, IF(OR(F999='Concert Info'!$C$5, F999='Concert Info'!$C$11), 6, IF(F999='Concert Info'!$C$12, 7)))))))</f>
        <v>2</v>
      </c>
      <c r="I999" s="2">
        <v>9396</v>
      </c>
      <c r="J999" s="2">
        <f>IF('Ticket Prices'!F999='Concert Info'!$C$2,'Concert Info'!$J$2,IF('Ticket Prices'!F999='Concert Info'!$C$3,'Concert Info'!$J$3,IF('Ticket Prices'!F999='Concert Info'!$C$4,'Concert Info'!$J$4,IF('Ticket Prices'!F999='Concert Info'!$C$5,'Concert Info'!$J$5,IF('Ticket Prices'!F999='Concert Info'!$C$6,'Concert Info'!$J$6,IF('Ticket Prices'!F999='Concert Info'!$C$7,'Concert Info'!$J$7,IF('Ticket Prices'!F999='Concert Info'!$C$8,'Concert Info'!$J$8,IF('Ticket Prices'!F999='Concert Info'!$C$9,'Concert Info'!$J$9,IF('Ticket Prices'!F999='Concert Info'!$C$10,'Concert Info'!$J$10,IF('Ticket Prices'!F999='Concert Info'!$C$11,'Concert Info'!$J$11,IF('Ticket Prices'!F999='Concert Info'!$C$12,'Concert Info'!$J$12,IF('Ticket Prices'!F999='Concert Info'!$C$13,'Concert Info'!$J$13,IF('Ticket Prices'!F999='Concert Info'!$C$14,'Concert Info'!$J$14,0)))))))))))))</f>
        <v>519</v>
      </c>
      <c r="K999" s="31">
        <f t="shared" si="77"/>
        <v>96.5</v>
      </c>
    </row>
    <row r="1000" spans="1:11" x14ac:dyDescent="0.25">
      <c r="A1000" s="2">
        <v>998</v>
      </c>
      <c r="B1000" s="19">
        <v>43899</v>
      </c>
      <c r="C1000" s="15">
        <v>258</v>
      </c>
      <c r="D1000" s="2" t="s">
        <v>52</v>
      </c>
      <c r="E1000" s="2">
        <f t="shared" si="73"/>
        <v>10</v>
      </c>
      <c r="F1000" s="2" t="s">
        <v>18</v>
      </c>
      <c r="G1000" s="18">
        <f>'Concert Info'!$A$4-'Ticket Prices'!B1000</f>
        <v>3</v>
      </c>
      <c r="H1000" s="18">
        <f>IF(OR(F1000='Concert Info'!$C$6, F1000='Concert Info'!$C$13), 5, IF(OR(F1000='Concert Info'!$C$2,F1000='Concert Info'!$C$7), 1, IF(OR(F1000='Concert Info'!$C$3, F1000='Concert Info'!$C$10, F1000='Concert Info'!$C$14), 2, IF(F1000='Concert Info'!$C$8, 3, IF(OR(F1000='Concert Info'!$C$4, F1000='Concert Info'!$C$9), 4, IF(OR(F1000='Concert Info'!$C$5, F1000='Concert Info'!$C$11), 6, IF(F1000='Concert Info'!$C$12, 7)))))))</f>
        <v>4</v>
      </c>
      <c r="I1000" s="2">
        <v>7121</v>
      </c>
      <c r="J1000" s="2">
        <f>IF('Ticket Prices'!F1000='Concert Info'!$C$2,'Concert Info'!$J$2,IF('Ticket Prices'!F1000='Concert Info'!$C$3,'Concert Info'!$J$3,IF('Ticket Prices'!F1000='Concert Info'!$C$4,'Concert Info'!$J$4,IF('Ticket Prices'!F1000='Concert Info'!$C$5,'Concert Info'!$J$5,IF('Ticket Prices'!F1000='Concert Info'!$C$6,'Concert Info'!$J$6,IF('Ticket Prices'!F1000='Concert Info'!$C$7,'Concert Info'!$J$7,IF('Ticket Prices'!F1000='Concert Info'!$C$8,'Concert Info'!$J$8,IF('Ticket Prices'!F1000='Concert Info'!$C$9,'Concert Info'!$J$9,IF('Ticket Prices'!F1000='Concert Info'!$C$10,'Concert Info'!$J$10,IF('Ticket Prices'!F1000='Concert Info'!$C$11,'Concert Info'!$J$11,IF('Ticket Prices'!F1000='Concert Info'!$C$12,'Concert Info'!$J$12,IF('Ticket Prices'!F1000='Concert Info'!$C$13,'Concert Info'!$J$13,IF('Ticket Prices'!F1000='Concert Info'!$C$14,'Concert Info'!$J$14,0)))))))))))))</f>
        <v>148</v>
      </c>
      <c r="K1000" s="31">
        <v>125.5</v>
      </c>
    </row>
    <row r="1001" spans="1:11" x14ac:dyDescent="0.25">
      <c r="A1001" s="2">
        <v>999</v>
      </c>
      <c r="B1001" s="19">
        <v>43899</v>
      </c>
      <c r="C1001" s="15">
        <v>250</v>
      </c>
      <c r="D1001" s="2" t="s">
        <v>55</v>
      </c>
      <c r="E1001" s="2">
        <f t="shared" si="73"/>
        <v>8</v>
      </c>
      <c r="F1001" s="2" t="s">
        <v>18</v>
      </c>
      <c r="G1001" s="18">
        <f>'Concert Info'!$A$4-'Ticket Prices'!B1001</f>
        <v>3</v>
      </c>
      <c r="H1001" s="18">
        <f>IF(OR(F1001='Concert Info'!$C$6, F1001='Concert Info'!$C$13), 5, IF(OR(F1001='Concert Info'!$C$2,F1001='Concert Info'!$C$7), 1, IF(OR(F1001='Concert Info'!$C$3, F1001='Concert Info'!$C$10, F1001='Concert Info'!$C$14), 2, IF(F1001='Concert Info'!$C$8, 3, IF(OR(F1001='Concert Info'!$C$4, F1001='Concert Info'!$C$9), 4, IF(OR(F1001='Concert Info'!$C$5, F1001='Concert Info'!$C$11), 6, IF(F1001='Concert Info'!$C$12, 7)))))))</f>
        <v>4</v>
      </c>
      <c r="I1001" s="2">
        <v>7121</v>
      </c>
      <c r="J1001" s="2">
        <f>IF('Ticket Prices'!F1001='Concert Info'!$C$2,'Concert Info'!$J$2,IF('Ticket Prices'!F1001='Concert Info'!$C$3,'Concert Info'!$J$3,IF('Ticket Prices'!F1001='Concert Info'!$C$4,'Concert Info'!$J$4,IF('Ticket Prices'!F1001='Concert Info'!$C$5,'Concert Info'!$J$5,IF('Ticket Prices'!F1001='Concert Info'!$C$6,'Concert Info'!$J$6,IF('Ticket Prices'!F1001='Concert Info'!$C$7,'Concert Info'!$J$7,IF('Ticket Prices'!F1001='Concert Info'!$C$8,'Concert Info'!$J$8,IF('Ticket Prices'!F1001='Concert Info'!$C$9,'Concert Info'!$J$9,IF('Ticket Prices'!F1001='Concert Info'!$C$10,'Concert Info'!$J$10,IF('Ticket Prices'!F1001='Concert Info'!$C$11,'Concert Info'!$J$11,IF('Ticket Prices'!F1001='Concert Info'!$C$12,'Concert Info'!$J$12,IF('Ticket Prices'!F1001='Concert Info'!$C$13,'Concert Info'!$J$13,IF('Ticket Prices'!F1001='Concert Info'!$C$14,'Concert Info'!$J$14,0)))))))))))))</f>
        <v>148</v>
      </c>
      <c r="K1001" s="31">
        <v>125.5</v>
      </c>
    </row>
    <row r="1002" spans="1:11" x14ac:dyDescent="0.25">
      <c r="A1002" s="2">
        <v>1000</v>
      </c>
      <c r="B1002" s="19">
        <v>43899</v>
      </c>
      <c r="C1002" s="15">
        <v>211</v>
      </c>
      <c r="D1002" s="2" t="s">
        <v>56</v>
      </c>
      <c r="E1002" s="2">
        <f t="shared" si="73"/>
        <v>6</v>
      </c>
      <c r="F1002" s="2" t="s">
        <v>18</v>
      </c>
      <c r="G1002" s="18">
        <f>'Concert Info'!$A$4-'Ticket Prices'!B1002</f>
        <v>3</v>
      </c>
      <c r="H1002" s="18">
        <f>IF(OR(F1002='Concert Info'!$C$6, F1002='Concert Info'!$C$13), 5, IF(OR(F1002='Concert Info'!$C$2,F1002='Concert Info'!$C$7), 1, IF(OR(F1002='Concert Info'!$C$3, F1002='Concert Info'!$C$10, F1002='Concert Info'!$C$14), 2, IF(F1002='Concert Info'!$C$8, 3, IF(OR(F1002='Concert Info'!$C$4, F1002='Concert Info'!$C$9), 4, IF(OR(F1002='Concert Info'!$C$5, F1002='Concert Info'!$C$11), 6, IF(F1002='Concert Info'!$C$12, 7)))))))</f>
        <v>4</v>
      </c>
      <c r="I1002" s="2">
        <v>7121</v>
      </c>
      <c r="J1002" s="2">
        <f>IF('Ticket Prices'!F1002='Concert Info'!$C$2,'Concert Info'!$J$2,IF('Ticket Prices'!F1002='Concert Info'!$C$3,'Concert Info'!$J$3,IF('Ticket Prices'!F1002='Concert Info'!$C$4,'Concert Info'!$J$4,IF('Ticket Prices'!F1002='Concert Info'!$C$5,'Concert Info'!$J$5,IF('Ticket Prices'!F1002='Concert Info'!$C$6,'Concert Info'!$J$6,IF('Ticket Prices'!F1002='Concert Info'!$C$7,'Concert Info'!$J$7,IF('Ticket Prices'!F1002='Concert Info'!$C$8,'Concert Info'!$J$8,IF('Ticket Prices'!F1002='Concert Info'!$C$9,'Concert Info'!$J$9,IF('Ticket Prices'!F1002='Concert Info'!$C$10,'Concert Info'!$J$10,IF('Ticket Prices'!F1002='Concert Info'!$C$11,'Concert Info'!$J$11,IF('Ticket Prices'!F1002='Concert Info'!$C$12,'Concert Info'!$J$12,IF('Ticket Prices'!F1002='Concert Info'!$C$13,'Concert Info'!$J$13,IF('Ticket Prices'!F1002='Concert Info'!$C$14,'Concert Info'!$J$14,0)))))))))))))</f>
        <v>148</v>
      </c>
      <c r="K1002" s="31">
        <v>125.5</v>
      </c>
    </row>
    <row r="1003" spans="1:11" x14ac:dyDescent="0.25">
      <c r="A1003" s="2">
        <v>1001</v>
      </c>
      <c r="B1003" s="19">
        <v>43899</v>
      </c>
      <c r="C1003" s="15">
        <v>318</v>
      </c>
      <c r="D1003" s="2" t="s">
        <v>57</v>
      </c>
      <c r="E1003" s="2">
        <f t="shared" si="73"/>
        <v>4</v>
      </c>
      <c r="F1003" s="2" t="s">
        <v>18</v>
      </c>
      <c r="G1003" s="18">
        <f>'Concert Info'!$A$4-'Ticket Prices'!B1003</f>
        <v>3</v>
      </c>
      <c r="H1003" s="18">
        <f>IF(OR(F1003='Concert Info'!$C$6, F1003='Concert Info'!$C$13), 5, IF(OR(F1003='Concert Info'!$C$2,F1003='Concert Info'!$C$7), 1, IF(OR(F1003='Concert Info'!$C$3, F1003='Concert Info'!$C$10, F1003='Concert Info'!$C$14), 2, IF(F1003='Concert Info'!$C$8, 3, IF(OR(F1003='Concert Info'!$C$4, F1003='Concert Info'!$C$9), 4, IF(OR(F1003='Concert Info'!$C$5, F1003='Concert Info'!$C$11), 6, IF(F1003='Concert Info'!$C$12, 7)))))))</f>
        <v>4</v>
      </c>
      <c r="I1003" s="2">
        <v>7121</v>
      </c>
      <c r="J1003" s="2">
        <f>IF('Ticket Prices'!F1003='Concert Info'!$C$2,'Concert Info'!$J$2,IF('Ticket Prices'!F1003='Concert Info'!$C$3,'Concert Info'!$J$3,IF('Ticket Prices'!F1003='Concert Info'!$C$4,'Concert Info'!$J$4,IF('Ticket Prices'!F1003='Concert Info'!$C$5,'Concert Info'!$J$5,IF('Ticket Prices'!F1003='Concert Info'!$C$6,'Concert Info'!$J$6,IF('Ticket Prices'!F1003='Concert Info'!$C$7,'Concert Info'!$J$7,IF('Ticket Prices'!F1003='Concert Info'!$C$8,'Concert Info'!$J$8,IF('Ticket Prices'!F1003='Concert Info'!$C$9,'Concert Info'!$J$9,IF('Ticket Prices'!F1003='Concert Info'!$C$10,'Concert Info'!$J$10,IF('Ticket Prices'!F1003='Concert Info'!$C$11,'Concert Info'!$J$11,IF('Ticket Prices'!F1003='Concert Info'!$C$12,'Concert Info'!$J$12,IF('Ticket Prices'!F1003='Concert Info'!$C$13,'Concert Info'!$J$13,IF('Ticket Prices'!F1003='Concert Info'!$C$14,'Concert Info'!$J$14,0)))))))))))))</f>
        <v>148</v>
      </c>
      <c r="K1003" s="31">
        <v>96.5</v>
      </c>
    </row>
    <row r="1004" spans="1:11" x14ac:dyDescent="0.25">
      <c r="A1004" s="2">
        <v>1002</v>
      </c>
      <c r="B1004" s="19">
        <v>43899</v>
      </c>
      <c r="C1004" s="15">
        <v>294</v>
      </c>
      <c r="D1004" s="2" t="s">
        <v>58</v>
      </c>
      <c r="E1004" s="2">
        <f t="shared" si="73"/>
        <v>3</v>
      </c>
      <c r="F1004" s="2" t="s">
        <v>18</v>
      </c>
      <c r="G1004" s="18">
        <f>'Concert Info'!$A$4-'Ticket Prices'!B1004</f>
        <v>3</v>
      </c>
      <c r="H1004" s="18">
        <f>IF(OR(F1004='Concert Info'!$C$6, F1004='Concert Info'!$C$13), 5, IF(OR(F1004='Concert Info'!$C$2,F1004='Concert Info'!$C$7), 1, IF(OR(F1004='Concert Info'!$C$3, F1004='Concert Info'!$C$10, F1004='Concert Info'!$C$14), 2, IF(F1004='Concert Info'!$C$8, 3, IF(OR(F1004='Concert Info'!$C$4, F1004='Concert Info'!$C$9), 4, IF(OR(F1004='Concert Info'!$C$5, F1004='Concert Info'!$C$11), 6, IF(F1004='Concert Info'!$C$12, 7)))))))</f>
        <v>4</v>
      </c>
      <c r="I1004" s="2">
        <v>7121</v>
      </c>
      <c r="J1004" s="2">
        <f>IF('Ticket Prices'!F1004='Concert Info'!$C$2,'Concert Info'!$J$2,IF('Ticket Prices'!F1004='Concert Info'!$C$3,'Concert Info'!$J$3,IF('Ticket Prices'!F1004='Concert Info'!$C$4,'Concert Info'!$J$4,IF('Ticket Prices'!F1004='Concert Info'!$C$5,'Concert Info'!$J$5,IF('Ticket Prices'!F1004='Concert Info'!$C$6,'Concert Info'!$J$6,IF('Ticket Prices'!F1004='Concert Info'!$C$7,'Concert Info'!$J$7,IF('Ticket Prices'!F1004='Concert Info'!$C$8,'Concert Info'!$J$8,IF('Ticket Prices'!F1004='Concert Info'!$C$9,'Concert Info'!$J$9,IF('Ticket Prices'!F1004='Concert Info'!$C$10,'Concert Info'!$J$10,IF('Ticket Prices'!F1004='Concert Info'!$C$11,'Concert Info'!$J$11,IF('Ticket Prices'!F1004='Concert Info'!$C$12,'Concert Info'!$J$12,IF('Ticket Prices'!F1004='Concert Info'!$C$13,'Concert Info'!$J$13,IF('Ticket Prices'!F1004='Concert Info'!$C$14,'Concert Info'!$J$14,0)))))))))))))</f>
        <v>148</v>
      </c>
      <c r="K1004" s="31">
        <v>96.5</v>
      </c>
    </row>
    <row r="1005" spans="1:11" x14ac:dyDescent="0.25">
      <c r="A1005" s="2">
        <v>1003</v>
      </c>
      <c r="B1005" s="19">
        <v>43899</v>
      </c>
      <c r="C1005" s="15">
        <v>133</v>
      </c>
      <c r="D1005" s="2" t="s">
        <v>60</v>
      </c>
      <c r="E1005" s="2">
        <f t="shared" si="73"/>
        <v>2</v>
      </c>
      <c r="F1005" s="2" t="s">
        <v>18</v>
      </c>
      <c r="G1005" s="18">
        <f>'Concert Info'!$A$4-'Ticket Prices'!B1005</f>
        <v>3</v>
      </c>
      <c r="H1005" s="18">
        <f>IF(OR(F1005='Concert Info'!$C$6, F1005='Concert Info'!$C$13), 5, IF(OR(F1005='Concert Info'!$C$2,F1005='Concert Info'!$C$7), 1, IF(OR(F1005='Concert Info'!$C$3, F1005='Concert Info'!$C$10, F1005='Concert Info'!$C$14), 2, IF(F1005='Concert Info'!$C$8, 3, IF(OR(F1005='Concert Info'!$C$4, F1005='Concert Info'!$C$9), 4, IF(OR(F1005='Concert Info'!$C$5, F1005='Concert Info'!$C$11), 6, IF(F1005='Concert Info'!$C$12, 7)))))))</f>
        <v>4</v>
      </c>
      <c r="I1005" s="2">
        <v>7121</v>
      </c>
      <c r="J1005" s="2">
        <f>IF('Ticket Prices'!F1005='Concert Info'!$C$2,'Concert Info'!$J$2,IF('Ticket Prices'!F1005='Concert Info'!$C$3,'Concert Info'!$J$3,IF('Ticket Prices'!F1005='Concert Info'!$C$4,'Concert Info'!$J$4,IF('Ticket Prices'!F1005='Concert Info'!$C$5,'Concert Info'!$J$5,IF('Ticket Prices'!F1005='Concert Info'!$C$6,'Concert Info'!$J$6,IF('Ticket Prices'!F1005='Concert Info'!$C$7,'Concert Info'!$J$7,IF('Ticket Prices'!F1005='Concert Info'!$C$8,'Concert Info'!$J$8,IF('Ticket Prices'!F1005='Concert Info'!$C$9,'Concert Info'!$J$9,IF('Ticket Prices'!F1005='Concert Info'!$C$10,'Concert Info'!$J$10,IF('Ticket Prices'!F1005='Concert Info'!$C$11,'Concert Info'!$J$11,IF('Ticket Prices'!F1005='Concert Info'!$C$12,'Concert Info'!$J$12,IF('Ticket Prices'!F1005='Concert Info'!$C$13,'Concert Info'!$J$13,IF('Ticket Prices'!F1005='Concert Info'!$C$14,'Concert Info'!$J$14,0)))))))))))))</f>
        <v>148</v>
      </c>
      <c r="K1005" s="31">
        <v>36.5</v>
      </c>
    </row>
    <row r="1006" spans="1:11" x14ac:dyDescent="0.25">
      <c r="A1006" s="2">
        <v>1004</v>
      </c>
      <c r="B1006" s="19">
        <v>43899</v>
      </c>
      <c r="C1006" s="15">
        <v>145</v>
      </c>
      <c r="D1006" s="2" t="s">
        <v>59</v>
      </c>
      <c r="E1006" s="2">
        <f t="shared" si="73"/>
        <v>1</v>
      </c>
      <c r="F1006" s="2" t="s">
        <v>18</v>
      </c>
      <c r="G1006" s="18">
        <f>'Concert Info'!$A$4-'Ticket Prices'!B1006</f>
        <v>3</v>
      </c>
      <c r="H1006" s="18">
        <f>IF(OR(F1006='Concert Info'!$C$6, F1006='Concert Info'!$C$13), 5, IF(OR(F1006='Concert Info'!$C$2,F1006='Concert Info'!$C$7), 1, IF(OR(F1006='Concert Info'!$C$3, F1006='Concert Info'!$C$10, F1006='Concert Info'!$C$14), 2, IF(F1006='Concert Info'!$C$8, 3, IF(OR(F1006='Concert Info'!$C$4, F1006='Concert Info'!$C$9), 4, IF(OR(F1006='Concert Info'!$C$5, F1006='Concert Info'!$C$11), 6, IF(F1006='Concert Info'!$C$12, 7)))))))</f>
        <v>4</v>
      </c>
      <c r="I1006" s="2">
        <v>7121</v>
      </c>
      <c r="J1006" s="2">
        <f>IF('Ticket Prices'!F1006='Concert Info'!$C$2,'Concert Info'!$J$2,IF('Ticket Prices'!F1006='Concert Info'!$C$3,'Concert Info'!$J$3,IF('Ticket Prices'!F1006='Concert Info'!$C$4,'Concert Info'!$J$4,IF('Ticket Prices'!F1006='Concert Info'!$C$5,'Concert Info'!$J$5,IF('Ticket Prices'!F1006='Concert Info'!$C$6,'Concert Info'!$J$6,IF('Ticket Prices'!F1006='Concert Info'!$C$7,'Concert Info'!$J$7,IF('Ticket Prices'!F1006='Concert Info'!$C$8,'Concert Info'!$J$8,IF('Ticket Prices'!F1006='Concert Info'!$C$9,'Concert Info'!$J$9,IF('Ticket Prices'!F1006='Concert Info'!$C$10,'Concert Info'!$J$10,IF('Ticket Prices'!F1006='Concert Info'!$C$11,'Concert Info'!$J$11,IF('Ticket Prices'!F1006='Concert Info'!$C$12,'Concert Info'!$J$12,IF('Ticket Prices'!F1006='Concert Info'!$C$13,'Concert Info'!$J$13,IF('Ticket Prices'!F1006='Concert Info'!$C$14,'Concert Info'!$J$14,0)))))))))))))</f>
        <v>148</v>
      </c>
      <c r="K1006" s="31">
        <v>36.5</v>
      </c>
    </row>
    <row r="1007" spans="1:11" x14ac:dyDescent="0.25">
      <c r="A1007" s="2">
        <v>1005</v>
      </c>
      <c r="B1007" s="19">
        <v>43899</v>
      </c>
      <c r="C1007" s="15">
        <v>193</v>
      </c>
      <c r="D1007" s="2" t="s">
        <v>52</v>
      </c>
      <c r="E1007" s="2">
        <f t="shared" si="73"/>
        <v>10</v>
      </c>
      <c r="F1007" s="2" t="s">
        <v>21</v>
      </c>
      <c r="G1007" s="18">
        <f>'Concert Info'!$A$5-'Ticket Prices'!B1007</f>
        <v>4</v>
      </c>
      <c r="H1007" s="18">
        <f>IF(OR(F1007='Concert Info'!$C$6, F1007='Concert Info'!$C$13), 5, IF(OR(F1007='Concert Info'!$C$2,F1007='Concert Info'!$C$7), 1, IF(OR(F1007='Concert Info'!$C$3, F1007='Concert Info'!$C$10, F1007='Concert Info'!$C$14), 2, IF(F1007='Concert Info'!$C$8, 3, IF(OR(F1007='Concert Info'!$C$4, F1007='Concert Info'!$C$9), 4, IF(OR(F1007='Concert Info'!$C$5, F1007='Concert Info'!$C$11), 6, IF(F1007='Concert Info'!$C$12, 7)))))))</f>
        <v>6</v>
      </c>
      <c r="I1007" s="2">
        <v>8192</v>
      </c>
      <c r="J1007" s="2">
        <f>IF('Ticket Prices'!F1007='Concert Info'!$C$2,'Concert Info'!$J$2,IF('Ticket Prices'!F1007='Concert Info'!$C$3,'Concert Info'!$J$3,IF('Ticket Prices'!F1007='Concert Info'!$C$4,'Concert Info'!$J$4,IF('Ticket Prices'!F1007='Concert Info'!$C$5,'Concert Info'!$J$5,IF('Ticket Prices'!F1007='Concert Info'!$C$6,'Concert Info'!$J$6,IF('Ticket Prices'!F1007='Concert Info'!$C$7,'Concert Info'!$J$7,IF('Ticket Prices'!F1007='Concert Info'!$C$8,'Concert Info'!$J$8,IF('Ticket Prices'!F1007='Concert Info'!$C$9,'Concert Info'!$J$9,IF('Ticket Prices'!F1007='Concert Info'!$C$10,'Concert Info'!$J$10,IF('Ticket Prices'!F1007='Concert Info'!$C$11,'Concert Info'!$J$11,IF('Ticket Prices'!F1007='Concert Info'!$C$12,'Concert Info'!$J$12,IF('Ticket Prices'!F1007='Concert Info'!$C$13,'Concert Info'!$J$13,IF('Ticket Prices'!F1007='Concert Info'!$C$14,'Concert Info'!$J$14,0)))))))))))))</f>
        <v>401</v>
      </c>
      <c r="K1007" s="31">
        <f t="shared" ref="K1007:K1014" si="78">IF(OR(D1007="Pit", D1007 ="100A", D1007 ="100B"), 149.25, IF(OR(D1007="Floor", D1007="SuiteA", D1007="SuiteB"), 128, 39.4))</f>
        <v>149.25</v>
      </c>
    </row>
    <row r="1008" spans="1:11" x14ac:dyDescent="0.25">
      <c r="A1008" s="2">
        <v>1006</v>
      </c>
      <c r="B1008" s="19">
        <v>43899</v>
      </c>
      <c r="C1008" s="15">
        <v>195</v>
      </c>
      <c r="D1008" s="2" t="s">
        <v>55</v>
      </c>
      <c r="E1008" s="2">
        <f t="shared" ref="E1008:E1071" si="79">IF(D1008="Pit", 10, IF(D1008="Floor", 9, IF(D1008="100A", 8, IF(D1008="100B", 6, IF(D1008="SuiteA", 7, IF(D1008="SuiteB", 5, IF(D1008="200A", 4, IF(D1008="200B",3,IF(D1008="300A", 2, IF(D1008="300B", 1, 0))))))))))</f>
        <v>8</v>
      </c>
      <c r="F1008" s="2" t="s">
        <v>21</v>
      </c>
      <c r="G1008" s="18">
        <f>'Concert Info'!$A$5-'Ticket Prices'!B1008</f>
        <v>4</v>
      </c>
      <c r="H1008" s="18">
        <f>IF(OR(F1008='Concert Info'!$C$6, F1008='Concert Info'!$C$13), 5, IF(OR(F1008='Concert Info'!$C$2,F1008='Concert Info'!$C$7), 1, IF(OR(F1008='Concert Info'!$C$3, F1008='Concert Info'!$C$10, F1008='Concert Info'!$C$14), 2, IF(F1008='Concert Info'!$C$8, 3, IF(OR(F1008='Concert Info'!$C$4, F1008='Concert Info'!$C$9), 4, IF(OR(F1008='Concert Info'!$C$5, F1008='Concert Info'!$C$11), 6, IF(F1008='Concert Info'!$C$12, 7)))))))</f>
        <v>6</v>
      </c>
      <c r="I1008" s="2">
        <v>8192</v>
      </c>
      <c r="J1008" s="2">
        <f>IF('Ticket Prices'!F1008='Concert Info'!$C$2,'Concert Info'!$J$2,IF('Ticket Prices'!F1008='Concert Info'!$C$3,'Concert Info'!$J$3,IF('Ticket Prices'!F1008='Concert Info'!$C$4,'Concert Info'!$J$4,IF('Ticket Prices'!F1008='Concert Info'!$C$5,'Concert Info'!$J$5,IF('Ticket Prices'!F1008='Concert Info'!$C$6,'Concert Info'!$J$6,IF('Ticket Prices'!F1008='Concert Info'!$C$7,'Concert Info'!$J$7,IF('Ticket Prices'!F1008='Concert Info'!$C$8,'Concert Info'!$J$8,IF('Ticket Prices'!F1008='Concert Info'!$C$9,'Concert Info'!$J$9,IF('Ticket Prices'!F1008='Concert Info'!$C$10,'Concert Info'!$J$10,IF('Ticket Prices'!F1008='Concert Info'!$C$11,'Concert Info'!$J$11,IF('Ticket Prices'!F1008='Concert Info'!$C$12,'Concert Info'!$J$12,IF('Ticket Prices'!F1008='Concert Info'!$C$13,'Concert Info'!$J$13,IF('Ticket Prices'!F1008='Concert Info'!$C$14,'Concert Info'!$J$14,0)))))))))))))</f>
        <v>401</v>
      </c>
      <c r="K1008" s="31">
        <f t="shared" si="78"/>
        <v>149.25</v>
      </c>
    </row>
    <row r="1009" spans="1:11" x14ac:dyDescent="0.25">
      <c r="A1009" s="2">
        <v>1007</v>
      </c>
      <c r="B1009" s="19">
        <v>43899</v>
      </c>
      <c r="C1009" s="15">
        <v>275</v>
      </c>
      <c r="D1009" s="2" t="s">
        <v>56</v>
      </c>
      <c r="E1009" s="2">
        <f t="shared" si="79"/>
        <v>6</v>
      </c>
      <c r="F1009" s="2" t="s">
        <v>21</v>
      </c>
      <c r="G1009" s="18">
        <f>'Concert Info'!$A$5-'Ticket Prices'!B1009</f>
        <v>4</v>
      </c>
      <c r="H1009" s="18">
        <f>IF(OR(F1009='Concert Info'!$C$6, F1009='Concert Info'!$C$13), 5, IF(OR(F1009='Concert Info'!$C$2,F1009='Concert Info'!$C$7), 1, IF(OR(F1009='Concert Info'!$C$3, F1009='Concert Info'!$C$10, F1009='Concert Info'!$C$14), 2, IF(F1009='Concert Info'!$C$8, 3, IF(OR(F1009='Concert Info'!$C$4, F1009='Concert Info'!$C$9), 4, IF(OR(F1009='Concert Info'!$C$5, F1009='Concert Info'!$C$11), 6, IF(F1009='Concert Info'!$C$12, 7)))))))</f>
        <v>6</v>
      </c>
      <c r="I1009" s="2">
        <v>8192</v>
      </c>
      <c r="J1009" s="2">
        <f>IF('Ticket Prices'!F1009='Concert Info'!$C$2,'Concert Info'!$J$2,IF('Ticket Prices'!F1009='Concert Info'!$C$3,'Concert Info'!$J$3,IF('Ticket Prices'!F1009='Concert Info'!$C$4,'Concert Info'!$J$4,IF('Ticket Prices'!F1009='Concert Info'!$C$5,'Concert Info'!$J$5,IF('Ticket Prices'!F1009='Concert Info'!$C$6,'Concert Info'!$J$6,IF('Ticket Prices'!F1009='Concert Info'!$C$7,'Concert Info'!$J$7,IF('Ticket Prices'!F1009='Concert Info'!$C$8,'Concert Info'!$J$8,IF('Ticket Prices'!F1009='Concert Info'!$C$9,'Concert Info'!$J$9,IF('Ticket Prices'!F1009='Concert Info'!$C$10,'Concert Info'!$J$10,IF('Ticket Prices'!F1009='Concert Info'!$C$11,'Concert Info'!$J$11,IF('Ticket Prices'!F1009='Concert Info'!$C$12,'Concert Info'!$J$12,IF('Ticket Prices'!F1009='Concert Info'!$C$13,'Concert Info'!$J$13,IF('Ticket Prices'!F1009='Concert Info'!$C$14,'Concert Info'!$J$14,0)))))))))))))</f>
        <v>401</v>
      </c>
      <c r="K1009" s="31">
        <f t="shared" si="78"/>
        <v>149.25</v>
      </c>
    </row>
    <row r="1010" spans="1:11" x14ac:dyDescent="0.25">
      <c r="A1010" s="2">
        <v>1008</v>
      </c>
      <c r="B1010" s="19">
        <v>43899</v>
      </c>
      <c r="C1010" s="15">
        <v>356</v>
      </c>
      <c r="D1010" s="2" t="s">
        <v>68</v>
      </c>
      <c r="E1010" s="2">
        <f t="shared" si="79"/>
        <v>7</v>
      </c>
      <c r="F1010" s="2" t="s">
        <v>21</v>
      </c>
      <c r="G1010" s="18">
        <f>'Concert Info'!$A$5-'Ticket Prices'!B1010</f>
        <v>4</v>
      </c>
      <c r="H1010" s="18">
        <f>IF(OR(F1010='Concert Info'!$C$6, F1010='Concert Info'!$C$13), 5, IF(OR(F1010='Concert Info'!$C$2,F1010='Concert Info'!$C$7), 1, IF(OR(F1010='Concert Info'!$C$3, F1010='Concert Info'!$C$10, F1010='Concert Info'!$C$14), 2, IF(F1010='Concert Info'!$C$8, 3, IF(OR(F1010='Concert Info'!$C$4, F1010='Concert Info'!$C$9), 4, IF(OR(F1010='Concert Info'!$C$5, F1010='Concert Info'!$C$11), 6, IF(F1010='Concert Info'!$C$12, 7)))))))</f>
        <v>6</v>
      </c>
      <c r="I1010" s="2">
        <v>8192</v>
      </c>
      <c r="J1010" s="2">
        <f>IF('Ticket Prices'!F1010='Concert Info'!$C$2,'Concert Info'!$J$2,IF('Ticket Prices'!F1010='Concert Info'!$C$3,'Concert Info'!$J$3,IF('Ticket Prices'!F1010='Concert Info'!$C$4,'Concert Info'!$J$4,IF('Ticket Prices'!F1010='Concert Info'!$C$5,'Concert Info'!$J$5,IF('Ticket Prices'!F1010='Concert Info'!$C$6,'Concert Info'!$J$6,IF('Ticket Prices'!F1010='Concert Info'!$C$7,'Concert Info'!$J$7,IF('Ticket Prices'!F1010='Concert Info'!$C$8,'Concert Info'!$J$8,IF('Ticket Prices'!F1010='Concert Info'!$C$9,'Concert Info'!$J$9,IF('Ticket Prices'!F1010='Concert Info'!$C$10,'Concert Info'!$J$10,IF('Ticket Prices'!F1010='Concert Info'!$C$11,'Concert Info'!$J$11,IF('Ticket Prices'!F1010='Concert Info'!$C$12,'Concert Info'!$J$12,IF('Ticket Prices'!F1010='Concert Info'!$C$13,'Concert Info'!$J$13,IF('Ticket Prices'!F1010='Concert Info'!$C$14,'Concert Info'!$J$14,0)))))))))))))</f>
        <v>401</v>
      </c>
      <c r="K1010" s="31">
        <f t="shared" si="78"/>
        <v>128</v>
      </c>
    </row>
    <row r="1011" spans="1:11" x14ac:dyDescent="0.25">
      <c r="A1011" s="2">
        <v>1009</v>
      </c>
      <c r="B1011" s="19">
        <v>43899</v>
      </c>
      <c r="C1011" s="15">
        <v>222</v>
      </c>
      <c r="D1011" s="2" t="s">
        <v>69</v>
      </c>
      <c r="E1011" s="2">
        <f t="shared" si="79"/>
        <v>5</v>
      </c>
      <c r="F1011" s="2" t="s">
        <v>21</v>
      </c>
      <c r="G1011" s="18">
        <f>'Concert Info'!$A$5-'Ticket Prices'!B1011</f>
        <v>4</v>
      </c>
      <c r="H1011" s="18">
        <f>IF(OR(F1011='Concert Info'!$C$6, F1011='Concert Info'!$C$13), 5, IF(OR(F1011='Concert Info'!$C$2,F1011='Concert Info'!$C$7), 1, IF(OR(F1011='Concert Info'!$C$3, F1011='Concert Info'!$C$10, F1011='Concert Info'!$C$14), 2, IF(F1011='Concert Info'!$C$8, 3, IF(OR(F1011='Concert Info'!$C$4, F1011='Concert Info'!$C$9), 4, IF(OR(F1011='Concert Info'!$C$5, F1011='Concert Info'!$C$11), 6, IF(F1011='Concert Info'!$C$12, 7)))))))</f>
        <v>6</v>
      </c>
      <c r="I1011" s="2">
        <v>8192</v>
      </c>
      <c r="J1011" s="2">
        <f>IF('Ticket Prices'!F1011='Concert Info'!$C$2,'Concert Info'!$J$2,IF('Ticket Prices'!F1011='Concert Info'!$C$3,'Concert Info'!$J$3,IF('Ticket Prices'!F1011='Concert Info'!$C$4,'Concert Info'!$J$4,IF('Ticket Prices'!F1011='Concert Info'!$C$5,'Concert Info'!$J$5,IF('Ticket Prices'!F1011='Concert Info'!$C$6,'Concert Info'!$J$6,IF('Ticket Prices'!F1011='Concert Info'!$C$7,'Concert Info'!$J$7,IF('Ticket Prices'!F1011='Concert Info'!$C$8,'Concert Info'!$J$8,IF('Ticket Prices'!F1011='Concert Info'!$C$9,'Concert Info'!$J$9,IF('Ticket Prices'!F1011='Concert Info'!$C$10,'Concert Info'!$J$10,IF('Ticket Prices'!F1011='Concert Info'!$C$11,'Concert Info'!$J$11,IF('Ticket Prices'!F1011='Concert Info'!$C$12,'Concert Info'!$J$12,IF('Ticket Prices'!F1011='Concert Info'!$C$13,'Concert Info'!$J$13,IF('Ticket Prices'!F1011='Concert Info'!$C$14,'Concert Info'!$J$14,0)))))))))))))</f>
        <v>401</v>
      </c>
      <c r="K1011" s="31">
        <f t="shared" si="78"/>
        <v>128</v>
      </c>
    </row>
    <row r="1012" spans="1:11" x14ac:dyDescent="0.25">
      <c r="A1012" s="2">
        <v>1010</v>
      </c>
      <c r="B1012" s="19">
        <v>43899</v>
      </c>
      <c r="C1012" s="15">
        <v>172</v>
      </c>
      <c r="D1012" s="2" t="s">
        <v>57</v>
      </c>
      <c r="E1012" s="2">
        <f t="shared" si="79"/>
        <v>4</v>
      </c>
      <c r="F1012" s="2" t="s">
        <v>21</v>
      </c>
      <c r="G1012" s="18">
        <f>'Concert Info'!$A$5-'Ticket Prices'!B1012</f>
        <v>4</v>
      </c>
      <c r="H1012" s="18">
        <f>IF(OR(F1012='Concert Info'!$C$6, F1012='Concert Info'!$C$13), 5, IF(OR(F1012='Concert Info'!$C$2,F1012='Concert Info'!$C$7), 1, IF(OR(F1012='Concert Info'!$C$3, F1012='Concert Info'!$C$10, F1012='Concert Info'!$C$14), 2, IF(F1012='Concert Info'!$C$8, 3, IF(OR(F1012='Concert Info'!$C$4, F1012='Concert Info'!$C$9), 4, IF(OR(F1012='Concert Info'!$C$5, F1012='Concert Info'!$C$11), 6, IF(F1012='Concert Info'!$C$12, 7)))))))</f>
        <v>6</v>
      </c>
      <c r="I1012" s="2">
        <v>8192</v>
      </c>
      <c r="J1012" s="2">
        <f>IF('Ticket Prices'!F1012='Concert Info'!$C$2,'Concert Info'!$J$2,IF('Ticket Prices'!F1012='Concert Info'!$C$3,'Concert Info'!$J$3,IF('Ticket Prices'!F1012='Concert Info'!$C$4,'Concert Info'!$J$4,IF('Ticket Prices'!F1012='Concert Info'!$C$5,'Concert Info'!$J$5,IF('Ticket Prices'!F1012='Concert Info'!$C$6,'Concert Info'!$J$6,IF('Ticket Prices'!F1012='Concert Info'!$C$7,'Concert Info'!$J$7,IF('Ticket Prices'!F1012='Concert Info'!$C$8,'Concert Info'!$J$8,IF('Ticket Prices'!F1012='Concert Info'!$C$9,'Concert Info'!$J$9,IF('Ticket Prices'!F1012='Concert Info'!$C$10,'Concert Info'!$J$10,IF('Ticket Prices'!F1012='Concert Info'!$C$11,'Concert Info'!$J$11,IF('Ticket Prices'!F1012='Concert Info'!$C$12,'Concert Info'!$J$12,IF('Ticket Prices'!F1012='Concert Info'!$C$13,'Concert Info'!$J$13,IF('Ticket Prices'!F1012='Concert Info'!$C$14,'Concert Info'!$J$14,0)))))))))))))</f>
        <v>401</v>
      </c>
      <c r="K1012" s="31">
        <f t="shared" si="78"/>
        <v>39.4</v>
      </c>
    </row>
    <row r="1013" spans="1:11" x14ac:dyDescent="0.25">
      <c r="A1013" s="2">
        <v>1011</v>
      </c>
      <c r="B1013" s="19">
        <v>43899</v>
      </c>
      <c r="C1013" s="15">
        <v>197</v>
      </c>
      <c r="D1013" s="2" t="s">
        <v>58</v>
      </c>
      <c r="E1013" s="2">
        <f t="shared" si="79"/>
        <v>3</v>
      </c>
      <c r="F1013" s="2" t="s">
        <v>21</v>
      </c>
      <c r="G1013" s="18">
        <f>'Concert Info'!$A$5-'Ticket Prices'!B1013</f>
        <v>4</v>
      </c>
      <c r="H1013" s="18">
        <f>IF(OR(F1013='Concert Info'!$C$6, F1013='Concert Info'!$C$13), 5, IF(OR(F1013='Concert Info'!$C$2,F1013='Concert Info'!$C$7), 1, IF(OR(F1013='Concert Info'!$C$3, F1013='Concert Info'!$C$10, F1013='Concert Info'!$C$14), 2, IF(F1013='Concert Info'!$C$8, 3, IF(OR(F1013='Concert Info'!$C$4, F1013='Concert Info'!$C$9), 4, IF(OR(F1013='Concert Info'!$C$5, F1013='Concert Info'!$C$11), 6, IF(F1013='Concert Info'!$C$12, 7)))))))</f>
        <v>6</v>
      </c>
      <c r="I1013" s="2">
        <v>8192</v>
      </c>
      <c r="J1013" s="2">
        <f>IF('Ticket Prices'!F1013='Concert Info'!$C$2,'Concert Info'!$J$2,IF('Ticket Prices'!F1013='Concert Info'!$C$3,'Concert Info'!$J$3,IF('Ticket Prices'!F1013='Concert Info'!$C$4,'Concert Info'!$J$4,IF('Ticket Prices'!F1013='Concert Info'!$C$5,'Concert Info'!$J$5,IF('Ticket Prices'!F1013='Concert Info'!$C$6,'Concert Info'!$J$6,IF('Ticket Prices'!F1013='Concert Info'!$C$7,'Concert Info'!$J$7,IF('Ticket Prices'!F1013='Concert Info'!$C$8,'Concert Info'!$J$8,IF('Ticket Prices'!F1013='Concert Info'!$C$9,'Concert Info'!$J$9,IF('Ticket Prices'!F1013='Concert Info'!$C$10,'Concert Info'!$J$10,IF('Ticket Prices'!F1013='Concert Info'!$C$11,'Concert Info'!$J$11,IF('Ticket Prices'!F1013='Concert Info'!$C$12,'Concert Info'!$J$12,IF('Ticket Prices'!F1013='Concert Info'!$C$13,'Concert Info'!$J$13,IF('Ticket Prices'!F1013='Concert Info'!$C$14,'Concert Info'!$J$14,0)))))))))))))</f>
        <v>401</v>
      </c>
      <c r="K1013" s="31">
        <f t="shared" si="78"/>
        <v>39.4</v>
      </c>
    </row>
    <row r="1014" spans="1:11" x14ac:dyDescent="0.25">
      <c r="A1014" s="2">
        <v>1012</v>
      </c>
      <c r="B1014" s="19">
        <v>43899</v>
      </c>
      <c r="C1014" s="15">
        <v>165</v>
      </c>
      <c r="D1014" s="2" t="s">
        <v>60</v>
      </c>
      <c r="E1014" s="2">
        <f t="shared" si="79"/>
        <v>2</v>
      </c>
      <c r="F1014" s="2" t="s">
        <v>21</v>
      </c>
      <c r="G1014" s="18">
        <f>'Concert Info'!$A$5-'Ticket Prices'!B1014</f>
        <v>4</v>
      </c>
      <c r="H1014" s="18">
        <f>IF(OR(F1014='Concert Info'!$C$6, F1014='Concert Info'!$C$13), 5, IF(OR(F1014='Concert Info'!$C$2,F1014='Concert Info'!$C$7), 1, IF(OR(F1014='Concert Info'!$C$3, F1014='Concert Info'!$C$10, F1014='Concert Info'!$C$14), 2, IF(F1014='Concert Info'!$C$8, 3, IF(OR(F1014='Concert Info'!$C$4, F1014='Concert Info'!$C$9), 4, IF(OR(F1014='Concert Info'!$C$5, F1014='Concert Info'!$C$11), 6, IF(F1014='Concert Info'!$C$12, 7)))))))</f>
        <v>6</v>
      </c>
      <c r="I1014" s="2">
        <v>8192</v>
      </c>
      <c r="J1014" s="2">
        <f>IF('Ticket Prices'!F1014='Concert Info'!$C$2,'Concert Info'!$J$2,IF('Ticket Prices'!F1014='Concert Info'!$C$3,'Concert Info'!$J$3,IF('Ticket Prices'!F1014='Concert Info'!$C$4,'Concert Info'!$J$4,IF('Ticket Prices'!F1014='Concert Info'!$C$5,'Concert Info'!$J$5,IF('Ticket Prices'!F1014='Concert Info'!$C$6,'Concert Info'!$J$6,IF('Ticket Prices'!F1014='Concert Info'!$C$7,'Concert Info'!$J$7,IF('Ticket Prices'!F1014='Concert Info'!$C$8,'Concert Info'!$J$8,IF('Ticket Prices'!F1014='Concert Info'!$C$9,'Concert Info'!$J$9,IF('Ticket Prices'!F1014='Concert Info'!$C$10,'Concert Info'!$J$10,IF('Ticket Prices'!F1014='Concert Info'!$C$11,'Concert Info'!$J$11,IF('Ticket Prices'!F1014='Concert Info'!$C$12,'Concert Info'!$J$12,IF('Ticket Prices'!F1014='Concert Info'!$C$13,'Concert Info'!$J$13,IF('Ticket Prices'!F1014='Concert Info'!$C$14,'Concert Info'!$J$14,0)))))))))))))</f>
        <v>401</v>
      </c>
      <c r="K1014" s="31">
        <f t="shared" si="78"/>
        <v>39.4</v>
      </c>
    </row>
    <row r="1015" spans="1:11" x14ac:dyDescent="0.25">
      <c r="A1015" s="2">
        <v>1013</v>
      </c>
      <c r="B1015" s="19">
        <v>43899</v>
      </c>
      <c r="C1015" s="15">
        <v>311</v>
      </c>
      <c r="D1015" s="2" t="s">
        <v>52</v>
      </c>
      <c r="E1015" s="2">
        <f t="shared" si="79"/>
        <v>10</v>
      </c>
      <c r="F1015" s="2" t="s">
        <v>24</v>
      </c>
      <c r="G1015" s="18">
        <f>'Concert Info'!$A$6-'Ticket Prices'!B1015</f>
        <v>6</v>
      </c>
      <c r="H1015" s="18">
        <f>IF(OR(F1015='Concert Info'!$C$6, F1015='Concert Info'!$C$13), 5, IF(OR(F1015='Concert Info'!$C$2,F1015='Concert Info'!$C$7), 1, IF(OR(F1015='Concert Info'!$C$3, F1015='Concert Info'!$C$10, F1015='Concert Info'!$C$14), 2, IF(F1015='Concert Info'!$C$8, 3, IF(OR(F1015='Concert Info'!$C$4, F1015='Concert Info'!$C$9), 4, IF(OR(F1015='Concert Info'!$C$5, F1015='Concert Info'!$C$11), 6, IF(F1015='Concert Info'!$C$12, 7)))))))</f>
        <v>5</v>
      </c>
      <c r="I1015" s="2">
        <v>3044</v>
      </c>
      <c r="J1015" s="2">
        <f>IF('Ticket Prices'!F1015='Concert Info'!$C$2,'Concert Info'!$J$2,IF('Ticket Prices'!F1015='Concert Info'!$C$3,'Concert Info'!$J$3,IF('Ticket Prices'!F1015='Concert Info'!$C$4,'Concert Info'!$J$4,IF('Ticket Prices'!F1015='Concert Info'!$C$5,'Concert Info'!$J$5,IF('Ticket Prices'!F1015='Concert Info'!$C$6,'Concert Info'!$J$6,IF('Ticket Prices'!F1015='Concert Info'!$C$7,'Concert Info'!$J$7,IF('Ticket Prices'!F1015='Concert Info'!$C$8,'Concert Info'!$J$8,IF('Ticket Prices'!F1015='Concert Info'!$C$9,'Concert Info'!$J$9,IF('Ticket Prices'!F1015='Concert Info'!$C$10,'Concert Info'!$J$10,IF('Ticket Prices'!F1015='Concert Info'!$C$11,'Concert Info'!$J$11,IF('Ticket Prices'!F1015='Concert Info'!$C$12,'Concert Info'!$J$12,IF('Ticket Prices'!F1015='Concert Info'!$C$13,'Concert Info'!$J$13,IF('Ticket Prices'!F1015='Concert Info'!$C$14,'Concert Info'!$J$14,0)))))))))))))</f>
        <v>256</v>
      </c>
      <c r="K1015" s="31">
        <v>149.5</v>
      </c>
    </row>
    <row r="1016" spans="1:11" x14ac:dyDescent="0.25">
      <c r="A1016" s="2">
        <v>1014</v>
      </c>
      <c r="B1016" s="19">
        <v>43899</v>
      </c>
      <c r="C1016" s="15">
        <v>388</v>
      </c>
      <c r="D1016" s="2" t="s">
        <v>49</v>
      </c>
      <c r="E1016" s="2">
        <f t="shared" si="79"/>
        <v>9</v>
      </c>
      <c r="F1016" s="2" t="s">
        <v>24</v>
      </c>
      <c r="G1016" s="18">
        <f>'Concert Info'!$A$6-'Ticket Prices'!B1016</f>
        <v>6</v>
      </c>
      <c r="H1016" s="18">
        <f>IF(OR(F1016='Concert Info'!$C$6, F1016='Concert Info'!$C$13), 5, IF(OR(F1016='Concert Info'!$C$2,F1016='Concert Info'!$C$7), 1, IF(OR(F1016='Concert Info'!$C$3, F1016='Concert Info'!$C$10, F1016='Concert Info'!$C$14), 2, IF(F1016='Concert Info'!$C$8, 3, IF(OR(F1016='Concert Info'!$C$4, F1016='Concert Info'!$C$9), 4, IF(OR(F1016='Concert Info'!$C$5, F1016='Concert Info'!$C$11), 6, IF(F1016='Concert Info'!$C$12, 7)))))))</f>
        <v>5</v>
      </c>
      <c r="I1016" s="2">
        <v>3044</v>
      </c>
      <c r="J1016" s="2">
        <f>IF('Ticket Prices'!F1016='Concert Info'!$C$2,'Concert Info'!$J$2,IF('Ticket Prices'!F1016='Concert Info'!$C$3,'Concert Info'!$J$3,IF('Ticket Prices'!F1016='Concert Info'!$C$4,'Concert Info'!$J$4,IF('Ticket Prices'!F1016='Concert Info'!$C$5,'Concert Info'!$J$5,IF('Ticket Prices'!F1016='Concert Info'!$C$6,'Concert Info'!$J$6,IF('Ticket Prices'!F1016='Concert Info'!$C$7,'Concert Info'!$J$7,IF('Ticket Prices'!F1016='Concert Info'!$C$8,'Concert Info'!$J$8,IF('Ticket Prices'!F1016='Concert Info'!$C$9,'Concert Info'!$J$9,IF('Ticket Prices'!F1016='Concert Info'!$C$10,'Concert Info'!$J$10,IF('Ticket Prices'!F1016='Concert Info'!$C$11,'Concert Info'!$J$11,IF('Ticket Prices'!F1016='Concert Info'!$C$12,'Concert Info'!$J$12,IF('Ticket Prices'!F1016='Concert Info'!$C$13,'Concert Info'!$J$13,IF('Ticket Prices'!F1016='Concert Info'!$C$14,'Concert Info'!$J$14,0)))))))))))))</f>
        <v>256</v>
      </c>
      <c r="K1016" s="31">
        <v>149.5</v>
      </c>
    </row>
    <row r="1017" spans="1:11" x14ac:dyDescent="0.25">
      <c r="A1017" s="2">
        <v>1015</v>
      </c>
      <c r="B1017" s="19">
        <v>43899</v>
      </c>
      <c r="C1017" s="15">
        <v>590</v>
      </c>
      <c r="D1017" s="2" t="s">
        <v>55</v>
      </c>
      <c r="E1017" s="2">
        <f t="shared" si="79"/>
        <v>8</v>
      </c>
      <c r="F1017" s="2" t="s">
        <v>24</v>
      </c>
      <c r="G1017" s="18">
        <f>'Concert Info'!$A$6-'Ticket Prices'!B1017</f>
        <v>6</v>
      </c>
      <c r="H1017" s="18">
        <f>IF(OR(F1017='Concert Info'!$C$6, F1017='Concert Info'!$C$13), 5, IF(OR(F1017='Concert Info'!$C$2,F1017='Concert Info'!$C$7), 1, IF(OR(F1017='Concert Info'!$C$3, F1017='Concert Info'!$C$10, F1017='Concert Info'!$C$14), 2, IF(F1017='Concert Info'!$C$8, 3, IF(OR(F1017='Concert Info'!$C$4, F1017='Concert Info'!$C$9), 4, IF(OR(F1017='Concert Info'!$C$5, F1017='Concert Info'!$C$11), 6, IF(F1017='Concert Info'!$C$12, 7)))))))</f>
        <v>5</v>
      </c>
      <c r="I1017" s="2">
        <v>3044</v>
      </c>
      <c r="J1017" s="2">
        <f>IF('Ticket Prices'!F1017='Concert Info'!$C$2,'Concert Info'!$J$2,IF('Ticket Prices'!F1017='Concert Info'!$C$3,'Concert Info'!$J$3,IF('Ticket Prices'!F1017='Concert Info'!$C$4,'Concert Info'!$J$4,IF('Ticket Prices'!F1017='Concert Info'!$C$5,'Concert Info'!$J$5,IF('Ticket Prices'!F1017='Concert Info'!$C$6,'Concert Info'!$J$6,IF('Ticket Prices'!F1017='Concert Info'!$C$7,'Concert Info'!$J$7,IF('Ticket Prices'!F1017='Concert Info'!$C$8,'Concert Info'!$J$8,IF('Ticket Prices'!F1017='Concert Info'!$C$9,'Concert Info'!$J$9,IF('Ticket Prices'!F1017='Concert Info'!$C$10,'Concert Info'!$J$10,IF('Ticket Prices'!F1017='Concert Info'!$C$11,'Concert Info'!$J$11,IF('Ticket Prices'!F1017='Concert Info'!$C$12,'Concert Info'!$J$12,IF('Ticket Prices'!F1017='Concert Info'!$C$13,'Concert Info'!$J$13,IF('Ticket Prices'!F1017='Concert Info'!$C$14,'Concert Info'!$J$14,0)))))))))))))</f>
        <v>256</v>
      </c>
      <c r="K1017" s="31">
        <v>149.5</v>
      </c>
    </row>
    <row r="1018" spans="1:11" x14ac:dyDescent="0.25">
      <c r="A1018" s="2">
        <v>1016</v>
      </c>
      <c r="B1018" s="19">
        <v>43899</v>
      </c>
      <c r="C1018" s="15">
        <v>311</v>
      </c>
      <c r="D1018" s="2" t="s">
        <v>56</v>
      </c>
      <c r="E1018" s="2">
        <f t="shared" si="79"/>
        <v>6</v>
      </c>
      <c r="F1018" s="2" t="s">
        <v>24</v>
      </c>
      <c r="G1018" s="18">
        <f>'Concert Info'!$A$6-'Ticket Prices'!B1018</f>
        <v>6</v>
      </c>
      <c r="H1018" s="18">
        <f>IF(OR(F1018='Concert Info'!$C$6, F1018='Concert Info'!$C$13), 5, IF(OR(F1018='Concert Info'!$C$2,F1018='Concert Info'!$C$7), 1, IF(OR(F1018='Concert Info'!$C$3, F1018='Concert Info'!$C$10, F1018='Concert Info'!$C$14), 2, IF(F1018='Concert Info'!$C$8, 3, IF(OR(F1018='Concert Info'!$C$4, F1018='Concert Info'!$C$9), 4, IF(OR(F1018='Concert Info'!$C$5, F1018='Concert Info'!$C$11), 6, IF(F1018='Concert Info'!$C$12, 7)))))))</f>
        <v>5</v>
      </c>
      <c r="I1018" s="2">
        <v>3044</v>
      </c>
      <c r="J1018" s="2">
        <f>IF('Ticket Prices'!F1018='Concert Info'!$C$2,'Concert Info'!$J$2,IF('Ticket Prices'!F1018='Concert Info'!$C$3,'Concert Info'!$J$3,IF('Ticket Prices'!F1018='Concert Info'!$C$4,'Concert Info'!$J$4,IF('Ticket Prices'!F1018='Concert Info'!$C$5,'Concert Info'!$J$5,IF('Ticket Prices'!F1018='Concert Info'!$C$6,'Concert Info'!$J$6,IF('Ticket Prices'!F1018='Concert Info'!$C$7,'Concert Info'!$J$7,IF('Ticket Prices'!F1018='Concert Info'!$C$8,'Concert Info'!$J$8,IF('Ticket Prices'!F1018='Concert Info'!$C$9,'Concert Info'!$J$9,IF('Ticket Prices'!F1018='Concert Info'!$C$10,'Concert Info'!$J$10,IF('Ticket Prices'!F1018='Concert Info'!$C$11,'Concert Info'!$J$11,IF('Ticket Prices'!F1018='Concert Info'!$C$12,'Concert Info'!$J$12,IF('Ticket Prices'!F1018='Concert Info'!$C$13,'Concert Info'!$J$13,IF('Ticket Prices'!F1018='Concert Info'!$C$14,'Concert Info'!$J$14,0)))))))))))))</f>
        <v>256</v>
      </c>
      <c r="K1018" s="31">
        <v>149.5</v>
      </c>
    </row>
    <row r="1019" spans="1:11" x14ac:dyDescent="0.25">
      <c r="A1019" s="2">
        <v>1017</v>
      </c>
      <c r="B1019" s="19">
        <v>43899</v>
      </c>
      <c r="C1019" s="15">
        <v>335</v>
      </c>
      <c r="D1019" s="2" t="s">
        <v>57</v>
      </c>
      <c r="E1019" s="2">
        <f t="shared" si="79"/>
        <v>4</v>
      </c>
      <c r="F1019" s="2" t="s">
        <v>24</v>
      </c>
      <c r="G1019" s="18">
        <f>'Concert Info'!$A$6-'Ticket Prices'!B1019</f>
        <v>6</v>
      </c>
      <c r="H1019" s="18">
        <f>IF(OR(F1019='Concert Info'!$C$6, F1019='Concert Info'!$C$13), 5, IF(OR(F1019='Concert Info'!$C$2,F1019='Concert Info'!$C$7), 1, IF(OR(F1019='Concert Info'!$C$3, F1019='Concert Info'!$C$10, F1019='Concert Info'!$C$14), 2, IF(F1019='Concert Info'!$C$8, 3, IF(OR(F1019='Concert Info'!$C$4, F1019='Concert Info'!$C$9), 4, IF(OR(F1019='Concert Info'!$C$5, F1019='Concert Info'!$C$11), 6, IF(F1019='Concert Info'!$C$12, 7)))))))</f>
        <v>5</v>
      </c>
      <c r="I1019" s="2">
        <v>3044</v>
      </c>
      <c r="J1019" s="2">
        <f>IF('Ticket Prices'!F1019='Concert Info'!$C$2,'Concert Info'!$J$2,IF('Ticket Prices'!F1019='Concert Info'!$C$3,'Concert Info'!$J$3,IF('Ticket Prices'!F1019='Concert Info'!$C$4,'Concert Info'!$J$4,IF('Ticket Prices'!F1019='Concert Info'!$C$5,'Concert Info'!$J$5,IF('Ticket Prices'!F1019='Concert Info'!$C$6,'Concert Info'!$J$6,IF('Ticket Prices'!F1019='Concert Info'!$C$7,'Concert Info'!$J$7,IF('Ticket Prices'!F1019='Concert Info'!$C$8,'Concert Info'!$J$8,IF('Ticket Prices'!F1019='Concert Info'!$C$9,'Concert Info'!$J$9,IF('Ticket Prices'!F1019='Concert Info'!$C$10,'Concert Info'!$J$10,IF('Ticket Prices'!F1019='Concert Info'!$C$11,'Concert Info'!$J$11,IF('Ticket Prices'!F1019='Concert Info'!$C$12,'Concert Info'!$J$12,IF('Ticket Prices'!F1019='Concert Info'!$C$13,'Concert Info'!$J$13,IF('Ticket Prices'!F1019='Concert Info'!$C$14,'Concert Info'!$J$14,0)))))))))))))</f>
        <v>256</v>
      </c>
      <c r="K1019" s="31">
        <v>99.5</v>
      </c>
    </row>
    <row r="1020" spans="1:11" x14ac:dyDescent="0.25">
      <c r="A1020" s="2">
        <v>1018</v>
      </c>
      <c r="B1020" s="19">
        <v>43899</v>
      </c>
      <c r="C1020" s="15">
        <v>261</v>
      </c>
      <c r="D1020" s="2" t="s">
        <v>60</v>
      </c>
      <c r="E1020" s="2">
        <f t="shared" si="79"/>
        <v>2</v>
      </c>
      <c r="F1020" s="2" t="s">
        <v>24</v>
      </c>
      <c r="G1020" s="18">
        <f>'Concert Info'!$A$6-'Ticket Prices'!B1020</f>
        <v>6</v>
      </c>
      <c r="H1020" s="18">
        <f>IF(OR(F1020='Concert Info'!$C$6, F1020='Concert Info'!$C$13), 5, IF(OR(F1020='Concert Info'!$C$2,F1020='Concert Info'!$C$7), 1, IF(OR(F1020='Concert Info'!$C$3, F1020='Concert Info'!$C$10, F1020='Concert Info'!$C$14), 2, IF(F1020='Concert Info'!$C$8, 3, IF(OR(F1020='Concert Info'!$C$4, F1020='Concert Info'!$C$9), 4, IF(OR(F1020='Concert Info'!$C$5, F1020='Concert Info'!$C$11), 6, IF(F1020='Concert Info'!$C$12, 7)))))))</f>
        <v>5</v>
      </c>
      <c r="I1020" s="2">
        <v>3044</v>
      </c>
      <c r="J1020" s="2">
        <f>IF('Ticket Prices'!F1020='Concert Info'!$C$2,'Concert Info'!$J$2,IF('Ticket Prices'!F1020='Concert Info'!$C$3,'Concert Info'!$J$3,IF('Ticket Prices'!F1020='Concert Info'!$C$4,'Concert Info'!$J$4,IF('Ticket Prices'!F1020='Concert Info'!$C$5,'Concert Info'!$J$5,IF('Ticket Prices'!F1020='Concert Info'!$C$6,'Concert Info'!$J$6,IF('Ticket Prices'!F1020='Concert Info'!$C$7,'Concert Info'!$J$7,IF('Ticket Prices'!F1020='Concert Info'!$C$8,'Concert Info'!$J$8,IF('Ticket Prices'!F1020='Concert Info'!$C$9,'Concert Info'!$J$9,IF('Ticket Prices'!F1020='Concert Info'!$C$10,'Concert Info'!$J$10,IF('Ticket Prices'!F1020='Concert Info'!$C$11,'Concert Info'!$J$11,IF('Ticket Prices'!F1020='Concert Info'!$C$12,'Concert Info'!$J$12,IF('Ticket Prices'!F1020='Concert Info'!$C$13,'Concert Info'!$J$13,IF('Ticket Prices'!F1020='Concert Info'!$C$14,'Concert Info'!$J$14,0)))))))))))))</f>
        <v>256</v>
      </c>
      <c r="K1020" s="31">
        <v>39.5</v>
      </c>
    </row>
    <row r="1021" spans="1:11" x14ac:dyDescent="0.25">
      <c r="A1021" s="2">
        <v>1019</v>
      </c>
      <c r="B1021" s="19">
        <v>43899</v>
      </c>
      <c r="C1021" s="15">
        <v>190</v>
      </c>
      <c r="D1021" s="2" t="s">
        <v>52</v>
      </c>
      <c r="E1021" s="2">
        <f t="shared" si="79"/>
        <v>10</v>
      </c>
      <c r="F1021" s="2" t="s">
        <v>28</v>
      </c>
      <c r="G1021" s="18">
        <f>'Concert Info'!$A$7-'Ticket Prices'!B1021</f>
        <v>7</v>
      </c>
      <c r="H1021" s="18">
        <f>IF(OR(F1021='Concert Info'!$C$6, F1021='Concert Info'!$C$13), 5, IF(OR(F1021='Concert Info'!$C$2,F1021='Concert Info'!$C$7), 1, IF(OR(F1021='Concert Info'!$C$3, F1021='Concert Info'!$C$10, F1021='Concert Info'!$C$14), 2, IF(F1021='Concert Info'!$C$8, 3, IF(OR(F1021='Concert Info'!$C$4, F1021='Concert Info'!$C$9), 4, IF(OR(F1021='Concert Info'!$C$5, F1021='Concert Info'!$C$11), 6, IF(F1021='Concert Info'!$C$12, 7)))))))</f>
        <v>1</v>
      </c>
      <c r="I1021" s="2">
        <v>1481</v>
      </c>
      <c r="J1021" s="2">
        <f>IF('Ticket Prices'!F1021='Concert Info'!$C$2,'Concert Info'!$J$2,IF('Ticket Prices'!F1021='Concert Info'!$C$3,'Concert Info'!$J$3,IF('Ticket Prices'!F1021='Concert Info'!$C$4,'Concert Info'!$J$4,IF('Ticket Prices'!F1021='Concert Info'!$C$5,'Concert Info'!$J$5,IF('Ticket Prices'!F1021='Concert Info'!$C$6,'Concert Info'!$J$6,IF('Ticket Prices'!F1021='Concert Info'!$C$7,'Concert Info'!$J$7,IF('Ticket Prices'!F1021='Concert Info'!$C$8,'Concert Info'!$J$8,IF('Ticket Prices'!F1021='Concert Info'!$C$9,'Concert Info'!$J$9,IF('Ticket Prices'!F1021='Concert Info'!$C$10,'Concert Info'!$J$10,IF('Ticket Prices'!F1021='Concert Info'!$C$11,'Concert Info'!$J$11,IF('Ticket Prices'!F1021='Concert Info'!$C$12,'Concert Info'!$J$12,IF('Ticket Prices'!F1021='Concert Info'!$C$13,'Concert Info'!$J$13,IF('Ticket Prices'!F1021='Concert Info'!$C$14,'Concert Info'!$J$14,0)))))))))))))</f>
        <v>2</v>
      </c>
      <c r="K1021" s="31">
        <v>149.5</v>
      </c>
    </row>
    <row r="1022" spans="1:11" x14ac:dyDescent="0.25">
      <c r="A1022" s="2">
        <v>1020</v>
      </c>
      <c r="B1022" s="19">
        <v>43899</v>
      </c>
      <c r="C1022" s="15">
        <v>315</v>
      </c>
      <c r="D1022" s="2" t="s">
        <v>55</v>
      </c>
      <c r="E1022" s="2">
        <f t="shared" si="79"/>
        <v>8</v>
      </c>
      <c r="F1022" s="2" t="s">
        <v>28</v>
      </c>
      <c r="G1022" s="18">
        <f>'Concert Info'!$A$7-'Ticket Prices'!B1022</f>
        <v>7</v>
      </c>
      <c r="H1022" s="18">
        <f>IF(OR(F1022='Concert Info'!$C$6, F1022='Concert Info'!$C$13), 5, IF(OR(F1022='Concert Info'!$C$2,F1022='Concert Info'!$C$7), 1, IF(OR(F1022='Concert Info'!$C$3, F1022='Concert Info'!$C$10, F1022='Concert Info'!$C$14), 2, IF(F1022='Concert Info'!$C$8, 3, IF(OR(F1022='Concert Info'!$C$4, F1022='Concert Info'!$C$9), 4, IF(OR(F1022='Concert Info'!$C$5, F1022='Concert Info'!$C$11), 6, IF(F1022='Concert Info'!$C$12, 7)))))))</f>
        <v>1</v>
      </c>
      <c r="I1022" s="2">
        <v>1481</v>
      </c>
      <c r="J1022" s="2">
        <f>IF('Ticket Prices'!F1022='Concert Info'!$C$2,'Concert Info'!$J$2,IF('Ticket Prices'!F1022='Concert Info'!$C$3,'Concert Info'!$J$3,IF('Ticket Prices'!F1022='Concert Info'!$C$4,'Concert Info'!$J$4,IF('Ticket Prices'!F1022='Concert Info'!$C$5,'Concert Info'!$J$5,IF('Ticket Prices'!F1022='Concert Info'!$C$6,'Concert Info'!$J$6,IF('Ticket Prices'!F1022='Concert Info'!$C$7,'Concert Info'!$J$7,IF('Ticket Prices'!F1022='Concert Info'!$C$8,'Concert Info'!$J$8,IF('Ticket Prices'!F1022='Concert Info'!$C$9,'Concert Info'!$J$9,IF('Ticket Prices'!F1022='Concert Info'!$C$10,'Concert Info'!$J$10,IF('Ticket Prices'!F1022='Concert Info'!$C$11,'Concert Info'!$J$11,IF('Ticket Prices'!F1022='Concert Info'!$C$12,'Concert Info'!$J$12,IF('Ticket Prices'!F1022='Concert Info'!$C$13,'Concert Info'!$J$13,IF('Ticket Prices'!F1022='Concert Info'!$C$14,'Concert Info'!$J$14,0)))))))))))))</f>
        <v>2</v>
      </c>
      <c r="K1022" s="31">
        <v>149.5</v>
      </c>
    </row>
    <row r="1023" spans="1:11" x14ac:dyDescent="0.25">
      <c r="A1023" s="2">
        <v>1021</v>
      </c>
      <c r="B1023" s="19">
        <v>43899</v>
      </c>
      <c r="C1023" s="15">
        <v>195</v>
      </c>
      <c r="D1023" s="2" t="s">
        <v>56</v>
      </c>
      <c r="E1023" s="2">
        <f t="shared" si="79"/>
        <v>6</v>
      </c>
      <c r="F1023" s="2" t="s">
        <v>28</v>
      </c>
      <c r="G1023" s="18">
        <f>'Concert Info'!$A$7-'Ticket Prices'!B1023</f>
        <v>7</v>
      </c>
      <c r="H1023" s="18">
        <f>IF(OR(F1023='Concert Info'!$C$6, F1023='Concert Info'!$C$13), 5, IF(OR(F1023='Concert Info'!$C$2,F1023='Concert Info'!$C$7), 1, IF(OR(F1023='Concert Info'!$C$3, F1023='Concert Info'!$C$10, F1023='Concert Info'!$C$14), 2, IF(F1023='Concert Info'!$C$8, 3, IF(OR(F1023='Concert Info'!$C$4, F1023='Concert Info'!$C$9), 4, IF(OR(F1023='Concert Info'!$C$5, F1023='Concert Info'!$C$11), 6, IF(F1023='Concert Info'!$C$12, 7)))))))</f>
        <v>1</v>
      </c>
      <c r="I1023" s="2">
        <v>1481</v>
      </c>
      <c r="J1023" s="2">
        <f>IF('Ticket Prices'!F1023='Concert Info'!$C$2,'Concert Info'!$J$2,IF('Ticket Prices'!F1023='Concert Info'!$C$3,'Concert Info'!$J$3,IF('Ticket Prices'!F1023='Concert Info'!$C$4,'Concert Info'!$J$4,IF('Ticket Prices'!F1023='Concert Info'!$C$5,'Concert Info'!$J$5,IF('Ticket Prices'!F1023='Concert Info'!$C$6,'Concert Info'!$J$6,IF('Ticket Prices'!F1023='Concert Info'!$C$7,'Concert Info'!$J$7,IF('Ticket Prices'!F1023='Concert Info'!$C$8,'Concert Info'!$J$8,IF('Ticket Prices'!F1023='Concert Info'!$C$9,'Concert Info'!$J$9,IF('Ticket Prices'!F1023='Concert Info'!$C$10,'Concert Info'!$J$10,IF('Ticket Prices'!F1023='Concert Info'!$C$11,'Concert Info'!$J$11,IF('Ticket Prices'!F1023='Concert Info'!$C$12,'Concert Info'!$J$12,IF('Ticket Prices'!F1023='Concert Info'!$C$13,'Concert Info'!$J$13,IF('Ticket Prices'!F1023='Concert Info'!$C$14,'Concert Info'!$J$14,0)))))))))))))</f>
        <v>2</v>
      </c>
      <c r="K1023" s="31">
        <v>149.5</v>
      </c>
    </row>
    <row r="1024" spans="1:11" x14ac:dyDescent="0.25">
      <c r="A1024" s="2">
        <v>1022</v>
      </c>
      <c r="B1024" s="19">
        <v>43899</v>
      </c>
      <c r="C1024" s="15">
        <v>298</v>
      </c>
      <c r="D1024" s="2" t="s">
        <v>68</v>
      </c>
      <c r="E1024" s="2">
        <f t="shared" si="79"/>
        <v>7</v>
      </c>
      <c r="F1024" s="2" t="s">
        <v>28</v>
      </c>
      <c r="G1024" s="18">
        <f>'Concert Info'!$A$7-'Ticket Prices'!B1024</f>
        <v>7</v>
      </c>
      <c r="H1024" s="18">
        <f>IF(OR(F1024='Concert Info'!$C$6, F1024='Concert Info'!$C$13), 5, IF(OR(F1024='Concert Info'!$C$2,F1024='Concert Info'!$C$7), 1, IF(OR(F1024='Concert Info'!$C$3, F1024='Concert Info'!$C$10, F1024='Concert Info'!$C$14), 2, IF(F1024='Concert Info'!$C$8, 3, IF(OR(F1024='Concert Info'!$C$4, F1024='Concert Info'!$C$9), 4, IF(OR(F1024='Concert Info'!$C$5, F1024='Concert Info'!$C$11), 6, IF(F1024='Concert Info'!$C$12, 7)))))))</f>
        <v>1</v>
      </c>
      <c r="I1024" s="2">
        <v>1481</v>
      </c>
      <c r="J1024" s="2">
        <f>IF('Ticket Prices'!F1024='Concert Info'!$C$2,'Concert Info'!$J$2,IF('Ticket Prices'!F1024='Concert Info'!$C$3,'Concert Info'!$J$3,IF('Ticket Prices'!F1024='Concert Info'!$C$4,'Concert Info'!$J$4,IF('Ticket Prices'!F1024='Concert Info'!$C$5,'Concert Info'!$J$5,IF('Ticket Prices'!F1024='Concert Info'!$C$6,'Concert Info'!$J$6,IF('Ticket Prices'!F1024='Concert Info'!$C$7,'Concert Info'!$J$7,IF('Ticket Prices'!F1024='Concert Info'!$C$8,'Concert Info'!$J$8,IF('Ticket Prices'!F1024='Concert Info'!$C$9,'Concert Info'!$J$9,IF('Ticket Prices'!F1024='Concert Info'!$C$10,'Concert Info'!$J$10,IF('Ticket Prices'!F1024='Concert Info'!$C$11,'Concert Info'!$J$11,IF('Ticket Prices'!F1024='Concert Info'!$C$12,'Concert Info'!$J$12,IF('Ticket Prices'!F1024='Concert Info'!$C$13,'Concert Info'!$J$13,IF('Ticket Prices'!F1024='Concert Info'!$C$14,'Concert Info'!$J$14,0)))))))))))))</f>
        <v>2</v>
      </c>
      <c r="K1024" s="31">
        <v>149.5</v>
      </c>
    </row>
    <row r="1025" spans="1:11" x14ac:dyDescent="0.25">
      <c r="A1025" s="2">
        <v>1023</v>
      </c>
      <c r="B1025" s="19">
        <v>43899</v>
      </c>
      <c r="C1025" s="15">
        <v>206</v>
      </c>
      <c r="D1025" s="2" t="s">
        <v>57</v>
      </c>
      <c r="E1025" s="2">
        <f t="shared" si="79"/>
        <v>4</v>
      </c>
      <c r="F1025" s="2" t="s">
        <v>28</v>
      </c>
      <c r="G1025" s="18">
        <f>'Concert Info'!$A$7-'Ticket Prices'!B1025</f>
        <v>7</v>
      </c>
      <c r="H1025" s="18">
        <f>IF(OR(F1025='Concert Info'!$C$6, F1025='Concert Info'!$C$13), 5, IF(OR(F1025='Concert Info'!$C$2,F1025='Concert Info'!$C$7), 1, IF(OR(F1025='Concert Info'!$C$3, F1025='Concert Info'!$C$10, F1025='Concert Info'!$C$14), 2, IF(F1025='Concert Info'!$C$8, 3, IF(OR(F1025='Concert Info'!$C$4, F1025='Concert Info'!$C$9), 4, IF(OR(F1025='Concert Info'!$C$5, F1025='Concert Info'!$C$11), 6, IF(F1025='Concert Info'!$C$12, 7)))))))</f>
        <v>1</v>
      </c>
      <c r="I1025" s="2">
        <v>1481</v>
      </c>
      <c r="J1025" s="2">
        <f>IF('Ticket Prices'!F1025='Concert Info'!$C$2,'Concert Info'!$J$2,IF('Ticket Prices'!F1025='Concert Info'!$C$3,'Concert Info'!$J$3,IF('Ticket Prices'!F1025='Concert Info'!$C$4,'Concert Info'!$J$4,IF('Ticket Prices'!F1025='Concert Info'!$C$5,'Concert Info'!$J$5,IF('Ticket Prices'!F1025='Concert Info'!$C$6,'Concert Info'!$J$6,IF('Ticket Prices'!F1025='Concert Info'!$C$7,'Concert Info'!$J$7,IF('Ticket Prices'!F1025='Concert Info'!$C$8,'Concert Info'!$J$8,IF('Ticket Prices'!F1025='Concert Info'!$C$9,'Concert Info'!$J$9,IF('Ticket Prices'!F1025='Concert Info'!$C$10,'Concert Info'!$J$10,IF('Ticket Prices'!F1025='Concert Info'!$C$11,'Concert Info'!$J$11,IF('Ticket Prices'!F1025='Concert Info'!$C$12,'Concert Info'!$J$12,IF('Ticket Prices'!F1025='Concert Info'!$C$13,'Concert Info'!$J$13,IF('Ticket Prices'!F1025='Concert Info'!$C$14,'Concert Info'!$J$14,0)))))))))))))</f>
        <v>2</v>
      </c>
      <c r="K1025" s="31">
        <v>99.5</v>
      </c>
    </row>
    <row r="1026" spans="1:11" x14ac:dyDescent="0.25">
      <c r="A1026" s="2">
        <v>1024</v>
      </c>
      <c r="B1026" s="19">
        <v>43899</v>
      </c>
      <c r="C1026" s="15">
        <v>177</v>
      </c>
      <c r="D1026" s="2" t="s">
        <v>58</v>
      </c>
      <c r="E1026" s="2">
        <f t="shared" si="79"/>
        <v>3</v>
      </c>
      <c r="F1026" s="2" t="s">
        <v>28</v>
      </c>
      <c r="G1026" s="18">
        <f>'Concert Info'!$A$7-'Ticket Prices'!B1026</f>
        <v>7</v>
      </c>
      <c r="H1026" s="18">
        <f>IF(OR(F1026='Concert Info'!$C$6, F1026='Concert Info'!$C$13), 5, IF(OR(F1026='Concert Info'!$C$2,F1026='Concert Info'!$C$7), 1, IF(OR(F1026='Concert Info'!$C$3, F1026='Concert Info'!$C$10, F1026='Concert Info'!$C$14), 2, IF(F1026='Concert Info'!$C$8, 3, IF(OR(F1026='Concert Info'!$C$4, F1026='Concert Info'!$C$9), 4, IF(OR(F1026='Concert Info'!$C$5, F1026='Concert Info'!$C$11), 6, IF(F1026='Concert Info'!$C$12, 7)))))))</f>
        <v>1</v>
      </c>
      <c r="I1026" s="2">
        <v>1481</v>
      </c>
      <c r="J1026" s="2">
        <f>IF('Ticket Prices'!F1026='Concert Info'!$C$2,'Concert Info'!$J$2,IF('Ticket Prices'!F1026='Concert Info'!$C$3,'Concert Info'!$J$3,IF('Ticket Prices'!F1026='Concert Info'!$C$4,'Concert Info'!$J$4,IF('Ticket Prices'!F1026='Concert Info'!$C$5,'Concert Info'!$J$5,IF('Ticket Prices'!F1026='Concert Info'!$C$6,'Concert Info'!$J$6,IF('Ticket Prices'!F1026='Concert Info'!$C$7,'Concert Info'!$J$7,IF('Ticket Prices'!F1026='Concert Info'!$C$8,'Concert Info'!$J$8,IF('Ticket Prices'!F1026='Concert Info'!$C$9,'Concert Info'!$J$9,IF('Ticket Prices'!F1026='Concert Info'!$C$10,'Concert Info'!$J$10,IF('Ticket Prices'!F1026='Concert Info'!$C$11,'Concert Info'!$J$11,IF('Ticket Prices'!F1026='Concert Info'!$C$12,'Concert Info'!$J$12,IF('Ticket Prices'!F1026='Concert Info'!$C$13,'Concert Info'!$J$13,IF('Ticket Prices'!F1026='Concert Info'!$C$14,'Concert Info'!$J$14,0)))))))))))))</f>
        <v>2</v>
      </c>
      <c r="K1026" s="31">
        <v>99.5</v>
      </c>
    </row>
    <row r="1027" spans="1:11" x14ac:dyDescent="0.25">
      <c r="A1027" s="2">
        <v>1025</v>
      </c>
      <c r="B1027" s="19">
        <v>43899</v>
      </c>
      <c r="C1027" s="15">
        <v>158</v>
      </c>
      <c r="D1027" s="2" t="s">
        <v>60</v>
      </c>
      <c r="E1027" s="2">
        <f t="shared" si="79"/>
        <v>2</v>
      </c>
      <c r="F1027" s="2" t="s">
        <v>28</v>
      </c>
      <c r="G1027" s="18">
        <f>'Concert Info'!$A$7-'Ticket Prices'!B1027</f>
        <v>7</v>
      </c>
      <c r="H1027" s="18">
        <f>IF(OR(F1027='Concert Info'!$C$6, F1027='Concert Info'!$C$13), 5, IF(OR(F1027='Concert Info'!$C$2,F1027='Concert Info'!$C$7), 1, IF(OR(F1027='Concert Info'!$C$3, F1027='Concert Info'!$C$10, F1027='Concert Info'!$C$14), 2, IF(F1027='Concert Info'!$C$8, 3, IF(OR(F1027='Concert Info'!$C$4, F1027='Concert Info'!$C$9), 4, IF(OR(F1027='Concert Info'!$C$5, F1027='Concert Info'!$C$11), 6, IF(F1027='Concert Info'!$C$12, 7)))))))</f>
        <v>1</v>
      </c>
      <c r="I1027" s="2">
        <v>1481</v>
      </c>
      <c r="J1027" s="2">
        <f>IF('Ticket Prices'!F1027='Concert Info'!$C$2,'Concert Info'!$J$2,IF('Ticket Prices'!F1027='Concert Info'!$C$3,'Concert Info'!$J$3,IF('Ticket Prices'!F1027='Concert Info'!$C$4,'Concert Info'!$J$4,IF('Ticket Prices'!F1027='Concert Info'!$C$5,'Concert Info'!$J$5,IF('Ticket Prices'!F1027='Concert Info'!$C$6,'Concert Info'!$J$6,IF('Ticket Prices'!F1027='Concert Info'!$C$7,'Concert Info'!$J$7,IF('Ticket Prices'!F1027='Concert Info'!$C$8,'Concert Info'!$J$8,IF('Ticket Prices'!F1027='Concert Info'!$C$9,'Concert Info'!$J$9,IF('Ticket Prices'!F1027='Concert Info'!$C$10,'Concert Info'!$J$10,IF('Ticket Prices'!F1027='Concert Info'!$C$11,'Concert Info'!$J$11,IF('Ticket Prices'!F1027='Concert Info'!$C$12,'Concert Info'!$J$12,IF('Ticket Prices'!F1027='Concert Info'!$C$13,'Concert Info'!$J$13,IF('Ticket Prices'!F1027='Concert Info'!$C$14,'Concert Info'!$J$14,0)))))))))))))</f>
        <v>2</v>
      </c>
      <c r="K1027" s="31">
        <v>39.5</v>
      </c>
    </row>
    <row r="1028" spans="1:11" x14ac:dyDescent="0.25">
      <c r="A1028" s="2">
        <v>1026</v>
      </c>
      <c r="B1028" s="19">
        <v>43899</v>
      </c>
      <c r="C1028" s="15">
        <v>164</v>
      </c>
      <c r="D1028" s="2" t="s">
        <v>59</v>
      </c>
      <c r="E1028" s="2">
        <f t="shared" si="79"/>
        <v>1</v>
      </c>
      <c r="F1028" s="2" t="s">
        <v>28</v>
      </c>
      <c r="G1028" s="18">
        <f>'Concert Info'!$A$7-'Ticket Prices'!B1028</f>
        <v>7</v>
      </c>
      <c r="H1028" s="18">
        <f>IF(OR(F1028='Concert Info'!$C$6, F1028='Concert Info'!$C$13), 5, IF(OR(F1028='Concert Info'!$C$2,F1028='Concert Info'!$C$7), 1, IF(OR(F1028='Concert Info'!$C$3, F1028='Concert Info'!$C$10, F1028='Concert Info'!$C$14), 2, IF(F1028='Concert Info'!$C$8, 3, IF(OR(F1028='Concert Info'!$C$4, F1028='Concert Info'!$C$9), 4, IF(OR(F1028='Concert Info'!$C$5, F1028='Concert Info'!$C$11), 6, IF(F1028='Concert Info'!$C$12, 7)))))))</f>
        <v>1</v>
      </c>
      <c r="I1028" s="2">
        <v>1481</v>
      </c>
      <c r="J1028" s="2">
        <f>IF('Ticket Prices'!F1028='Concert Info'!$C$2,'Concert Info'!$J$2,IF('Ticket Prices'!F1028='Concert Info'!$C$3,'Concert Info'!$J$3,IF('Ticket Prices'!F1028='Concert Info'!$C$4,'Concert Info'!$J$4,IF('Ticket Prices'!F1028='Concert Info'!$C$5,'Concert Info'!$J$5,IF('Ticket Prices'!F1028='Concert Info'!$C$6,'Concert Info'!$J$6,IF('Ticket Prices'!F1028='Concert Info'!$C$7,'Concert Info'!$J$7,IF('Ticket Prices'!F1028='Concert Info'!$C$8,'Concert Info'!$J$8,IF('Ticket Prices'!F1028='Concert Info'!$C$9,'Concert Info'!$J$9,IF('Ticket Prices'!F1028='Concert Info'!$C$10,'Concert Info'!$J$10,IF('Ticket Prices'!F1028='Concert Info'!$C$11,'Concert Info'!$J$11,IF('Ticket Prices'!F1028='Concert Info'!$C$12,'Concert Info'!$J$12,IF('Ticket Prices'!F1028='Concert Info'!$C$13,'Concert Info'!$J$13,IF('Ticket Prices'!F1028='Concert Info'!$C$14,'Concert Info'!$J$14,0)))))))))))))</f>
        <v>2</v>
      </c>
      <c r="K1028" s="31">
        <v>39.5</v>
      </c>
    </row>
    <row r="1029" spans="1:11" x14ac:dyDescent="0.25">
      <c r="A1029" s="2">
        <v>1027</v>
      </c>
      <c r="B1029" s="19">
        <v>43899</v>
      </c>
      <c r="C1029" s="15">
        <v>239</v>
      </c>
      <c r="D1029" s="2" t="s">
        <v>52</v>
      </c>
      <c r="E1029" s="2">
        <f t="shared" si="79"/>
        <v>10</v>
      </c>
      <c r="F1029" s="2" t="s">
        <v>31</v>
      </c>
      <c r="G1029" s="18">
        <f>'Concert Info'!$A$8-'Ticket Prices'!B1029</f>
        <v>9</v>
      </c>
      <c r="H1029" s="18">
        <f>IF(OR(F1029='Concert Info'!$C$6, F1029='Concert Info'!$C$13), 5, IF(OR(F1029='Concert Info'!$C$2,F1029='Concert Info'!$C$7), 1, IF(OR(F1029='Concert Info'!$C$3, F1029='Concert Info'!$C$10, F1029='Concert Info'!$C$14), 2, IF(F1029='Concert Info'!$C$8, 3, IF(OR(F1029='Concert Info'!$C$4, F1029='Concert Info'!$C$9), 4, IF(OR(F1029='Concert Info'!$C$5, F1029='Concert Info'!$C$11), 6, IF(F1029='Concert Info'!$C$12, 7)))))))</f>
        <v>3</v>
      </c>
      <c r="I1029" s="2">
        <v>8403</v>
      </c>
      <c r="J1029" s="2">
        <f>IF('Ticket Prices'!F1029='Concert Info'!$C$2,'Concert Info'!$J$2,IF('Ticket Prices'!F1029='Concert Info'!$C$3,'Concert Info'!$J$3,IF('Ticket Prices'!F1029='Concert Info'!$C$4,'Concert Info'!$J$4,IF('Ticket Prices'!F1029='Concert Info'!$C$5,'Concert Info'!$J$5,IF('Ticket Prices'!F1029='Concert Info'!$C$6,'Concert Info'!$J$6,IF('Ticket Prices'!F1029='Concert Info'!$C$7,'Concert Info'!$J$7,IF('Ticket Prices'!F1029='Concert Info'!$C$8,'Concert Info'!$J$8,IF('Ticket Prices'!F1029='Concert Info'!$C$9,'Concert Info'!$J$9,IF('Ticket Prices'!F1029='Concert Info'!$C$10,'Concert Info'!$J$10,IF('Ticket Prices'!F1029='Concert Info'!$C$11,'Concert Info'!$J$11,IF('Ticket Prices'!F1029='Concert Info'!$C$12,'Concert Info'!$J$12,IF('Ticket Prices'!F1029='Concert Info'!$C$13,'Concert Info'!$J$13,IF('Ticket Prices'!F1029='Concert Info'!$C$14,'Concert Info'!$J$14,0)))))))))))))</f>
        <v>421</v>
      </c>
      <c r="K1029" s="31">
        <v>149.5</v>
      </c>
    </row>
    <row r="1030" spans="1:11" x14ac:dyDescent="0.25">
      <c r="A1030" s="2">
        <v>1028</v>
      </c>
      <c r="B1030" s="19">
        <v>43899</v>
      </c>
      <c r="C1030" s="15">
        <v>396</v>
      </c>
      <c r="D1030" s="2" t="s">
        <v>55</v>
      </c>
      <c r="E1030" s="2">
        <f t="shared" si="79"/>
        <v>8</v>
      </c>
      <c r="F1030" s="2" t="s">
        <v>31</v>
      </c>
      <c r="G1030" s="18">
        <f>'Concert Info'!$A$8-'Ticket Prices'!B1030</f>
        <v>9</v>
      </c>
      <c r="H1030" s="18">
        <f>IF(OR(F1030='Concert Info'!$C$6, F1030='Concert Info'!$C$13), 5, IF(OR(F1030='Concert Info'!$C$2,F1030='Concert Info'!$C$7), 1, IF(OR(F1030='Concert Info'!$C$3, F1030='Concert Info'!$C$10, F1030='Concert Info'!$C$14), 2, IF(F1030='Concert Info'!$C$8, 3, IF(OR(F1030='Concert Info'!$C$4, F1030='Concert Info'!$C$9), 4, IF(OR(F1030='Concert Info'!$C$5, F1030='Concert Info'!$C$11), 6, IF(F1030='Concert Info'!$C$12, 7)))))))</f>
        <v>3</v>
      </c>
      <c r="I1030" s="2">
        <v>8403</v>
      </c>
      <c r="J1030" s="2">
        <f>IF('Ticket Prices'!F1030='Concert Info'!$C$2,'Concert Info'!$J$2,IF('Ticket Prices'!F1030='Concert Info'!$C$3,'Concert Info'!$J$3,IF('Ticket Prices'!F1030='Concert Info'!$C$4,'Concert Info'!$J$4,IF('Ticket Prices'!F1030='Concert Info'!$C$5,'Concert Info'!$J$5,IF('Ticket Prices'!F1030='Concert Info'!$C$6,'Concert Info'!$J$6,IF('Ticket Prices'!F1030='Concert Info'!$C$7,'Concert Info'!$J$7,IF('Ticket Prices'!F1030='Concert Info'!$C$8,'Concert Info'!$J$8,IF('Ticket Prices'!F1030='Concert Info'!$C$9,'Concert Info'!$J$9,IF('Ticket Prices'!F1030='Concert Info'!$C$10,'Concert Info'!$J$10,IF('Ticket Prices'!F1030='Concert Info'!$C$11,'Concert Info'!$J$11,IF('Ticket Prices'!F1030='Concert Info'!$C$12,'Concert Info'!$J$12,IF('Ticket Prices'!F1030='Concert Info'!$C$13,'Concert Info'!$J$13,IF('Ticket Prices'!F1030='Concert Info'!$C$14,'Concert Info'!$J$14,0)))))))))))))</f>
        <v>421</v>
      </c>
      <c r="K1030" s="31">
        <v>149.5</v>
      </c>
    </row>
    <row r="1031" spans="1:11" x14ac:dyDescent="0.25">
      <c r="A1031" s="2">
        <v>1029</v>
      </c>
      <c r="B1031" s="19">
        <v>43899</v>
      </c>
      <c r="C1031" s="15">
        <v>311</v>
      </c>
      <c r="D1031" s="2" t="s">
        <v>56</v>
      </c>
      <c r="E1031" s="2">
        <f t="shared" si="79"/>
        <v>6</v>
      </c>
      <c r="F1031" s="2" t="s">
        <v>31</v>
      </c>
      <c r="G1031" s="18">
        <f>'Concert Info'!$A$8-'Ticket Prices'!B1031</f>
        <v>9</v>
      </c>
      <c r="H1031" s="18">
        <f>IF(OR(F1031='Concert Info'!$C$6, F1031='Concert Info'!$C$13), 5, IF(OR(F1031='Concert Info'!$C$2,F1031='Concert Info'!$C$7), 1, IF(OR(F1031='Concert Info'!$C$3, F1031='Concert Info'!$C$10, F1031='Concert Info'!$C$14), 2, IF(F1031='Concert Info'!$C$8, 3, IF(OR(F1031='Concert Info'!$C$4, F1031='Concert Info'!$C$9), 4, IF(OR(F1031='Concert Info'!$C$5, F1031='Concert Info'!$C$11), 6, IF(F1031='Concert Info'!$C$12, 7)))))))</f>
        <v>3</v>
      </c>
      <c r="I1031" s="2">
        <v>8403</v>
      </c>
      <c r="J1031" s="2">
        <f>IF('Ticket Prices'!F1031='Concert Info'!$C$2,'Concert Info'!$J$2,IF('Ticket Prices'!F1031='Concert Info'!$C$3,'Concert Info'!$J$3,IF('Ticket Prices'!F1031='Concert Info'!$C$4,'Concert Info'!$J$4,IF('Ticket Prices'!F1031='Concert Info'!$C$5,'Concert Info'!$J$5,IF('Ticket Prices'!F1031='Concert Info'!$C$6,'Concert Info'!$J$6,IF('Ticket Prices'!F1031='Concert Info'!$C$7,'Concert Info'!$J$7,IF('Ticket Prices'!F1031='Concert Info'!$C$8,'Concert Info'!$J$8,IF('Ticket Prices'!F1031='Concert Info'!$C$9,'Concert Info'!$J$9,IF('Ticket Prices'!F1031='Concert Info'!$C$10,'Concert Info'!$J$10,IF('Ticket Prices'!F1031='Concert Info'!$C$11,'Concert Info'!$J$11,IF('Ticket Prices'!F1031='Concert Info'!$C$12,'Concert Info'!$J$12,IF('Ticket Prices'!F1031='Concert Info'!$C$13,'Concert Info'!$J$13,IF('Ticket Prices'!F1031='Concert Info'!$C$14,'Concert Info'!$J$14,0)))))))))))))</f>
        <v>421</v>
      </c>
      <c r="K1031" s="31">
        <v>149.5</v>
      </c>
    </row>
    <row r="1032" spans="1:11" x14ac:dyDescent="0.25">
      <c r="A1032" s="2">
        <v>1030</v>
      </c>
      <c r="B1032" s="19">
        <v>43899</v>
      </c>
      <c r="C1032" s="15">
        <v>308</v>
      </c>
      <c r="D1032" s="2" t="s">
        <v>68</v>
      </c>
      <c r="E1032" s="2">
        <f t="shared" si="79"/>
        <v>7</v>
      </c>
      <c r="F1032" s="2" t="s">
        <v>31</v>
      </c>
      <c r="G1032" s="18">
        <f>'Concert Info'!$A$8-'Ticket Prices'!B1032</f>
        <v>9</v>
      </c>
      <c r="H1032" s="18">
        <f>IF(OR(F1032='Concert Info'!$C$6, F1032='Concert Info'!$C$13), 5, IF(OR(F1032='Concert Info'!$C$2,F1032='Concert Info'!$C$7), 1, IF(OR(F1032='Concert Info'!$C$3, F1032='Concert Info'!$C$10, F1032='Concert Info'!$C$14), 2, IF(F1032='Concert Info'!$C$8, 3, IF(OR(F1032='Concert Info'!$C$4, F1032='Concert Info'!$C$9), 4, IF(OR(F1032='Concert Info'!$C$5, F1032='Concert Info'!$C$11), 6, IF(F1032='Concert Info'!$C$12, 7)))))))</f>
        <v>3</v>
      </c>
      <c r="I1032" s="2">
        <v>8403</v>
      </c>
      <c r="J1032" s="2">
        <f>IF('Ticket Prices'!F1032='Concert Info'!$C$2,'Concert Info'!$J$2,IF('Ticket Prices'!F1032='Concert Info'!$C$3,'Concert Info'!$J$3,IF('Ticket Prices'!F1032='Concert Info'!$C$4,'Concert Info'!$J$4,IF('Ticket Prices'!F1032='Concert Info'!$C$5,'Concert Info'!$J$5,IF('Ticket Prices'!F1032='Concert Info'!$C$6,'Concert Info'!$J$6,IF('Ticket Prices'!F1032='Concert Info'!$C$7,'Concert Info'!$J$7,IF('Ticket Prices'!F1032='Concert Info'!$C$8,'Concert Info'!$J$8,IF('Ticket Prices'!F1032='Concert Info'!$C$9,'Concert Info'!$J$9,IF('Ticket Prices'!F1032='Concert Info'!$C$10,'Concert Info'!$J$10,IF('Ticket Prices'!F1032='Concert Info'!$C$11,'Concert Info'!$J$11,IF('Ticket Prices'!F1032='Concert Info'!$C$12,'Concert Info'!$J$12,IF('Ticket Prices'!F1032='Concert Info'!$C$13,'Concert Info'!$J$13,IF('Ticket Prices'!F1032='Concert Info'!$C$14,'Concert Info'!$J$14,0)))))))))))))</f>
        <v>421</v>
      </c>
      <c r="K1032" s="31">
        <v>149.5</v>
      </c>
    </row>
    <row r="1033" spans="1:11" x14ac:dyDescent="0.25">
      <c r="A1033" s="2">
        <v>1031</v>
      </c>
      <c r="B1033" s="19">
        <v>43899</v>
      </c>
      <c r="C1033" s="15">
        <v>284</v>
      </c>
      <c r="D1033" s="2" t="s">
        <v>69</v>
      </c>
      <c r="E1033" s="2">
        <f t="shared" si="79"/>
        <v>5</v>
      </c>
      <c r="F1033" s="2" t="s">
        <v>31</v>
      </c>
      <c r="G1033" s="18">
        <f>'Concert Info'!$A$8-'Ticket Prices'!B1033</f>
        <v>9</v>
      </c>
      <c r="H1033" s="18">
        <f>IF(OR(F1033='Concert Info'!$C$6, F1033='Concert Info'!$C$13), 5, IF(OR(F1033='Concert Info'!$C$2,F1033='Concert Info'!$C$7), 1, IF(OR(F1033='Concert Info'!$C$3, F1033='Concert Info'!$C$10, F1033='Concert Info'!$C$14), 2, IF(F1033='Concert Info'!$C$8, 3, IF(OR(F1033='Concert Info'!$C$4, F1033='Concert Info'!$C$9), 4, IF(OR(F1033='Concert Info'!$C$5, F1033='Concert Info'!$C$11), 6, IF(F1033='Concert Info'!$C$12, 7)))))))</f>
        <v>3</v>
      </c>
      <c r="I1033" s="2">
        <v>8403</v>
      </c>
      <c r="J1033" s="2">
        <f>IF('Ticket Prices'!F1033='Concert Info'!$C$2,'Concert Info'!$J$2,IF('Ticket Prices'!F1033='Concert Info'!$C$3,'Concert Info'!$J$3,IF('Ticket Prices'!F1033='Concert Info'!$C$4,'Concert Info'!$J$4,IF('Ticket Prices'!F1033='Concert Info'!$C$5,'Concert Info'!$J$5,IF('Ticket Prices'!F1033='Concert Info'!$C$6,'Concert Info'!$J$6,IF('Ticket Prices'!F1033='Concert Info'!$C$7,'Concert Info'!$J$7,IF('Ticket Prices'!F1033='Concert Info'!$C$8,'Concert Info'!$J$8,IF('Ticket Prices'!F1033='Concert Info'!$C$9,'Concert Info'!$J$9,IF('Ticket Prices'!F1033='Concert Info'!$C$10,'Concert Info'!$J$10,IF('Ticket Prices'!F1033='Concert Info'!$C$11,'Concert Info'!$J$11,IF('Ticket Prices'!F1033='Concert Info'!$C$12,'Concert Info'!$J$12,IF('Ticket Prices'!F1033='Concert Info'!$C$13,'Concert Info'!$J$13,IF('Ticket Prices'!F1033='Concert Info'!$C$14,'Concert Info'!$J$14,0)))))))))))))</f>
        <v>421</v>
      </c>
      <c r="K1033" s="31">
        <v>149.5</v>
      </c>
    </row>
    <row r="1034" spans="1:11" x14ac:dyDescent="0.25">
      <c r="A1034" s="2">
        <v>1032</v>
      </c>
      <c r="B1034" s="19">
        <v>43899</v>
      </c>
      <c r="C1034" s="15">
        <v>321</v>
      </c>
      <c r="D1034" s="2" t="s">
        <v>57</v>
      </c>
      <c r="E1034" s="2">
        <f t="shared" si="79"/>
        <v>4</v>
      </c>
      <c r="F1034" s="2" t="s">
        <v>31</v>
      </c>
      <c r="G1034" s="18">
        <f>'Concert Info'!$A$8-'Ticket Prices'!B1034</f>
        <v>9</v>
      </c>
      <c r="H1034" s="18">
        <f>IF(OR(F1034='Concert Info'!$C$6, F1034='Concert Info'!$C$13), 5, IF(OR(F1034='Concert Info'!$C$2,F1034='Concert Info'!$C$7), 1, IF(OR(F1034='Concert Info'!$C$3, F1034='Concert Info'!$C$10, F1034='Concert Info'!$C$14), 2, IF(F1034='Concert Info'!$C$8, 3, IF(OR(F1034='Concert Info'!$C$4, F1034='Concert Info'!$C$9), 4, IF(OR(F1034='Concert Info'!$C$5, F1034='Concert Info'!$C$11), 6, IF(F1034='Concert Info'!$C$12, 7)))))))</f>
        <v>3</v>
      </c>
      <c r="I1034" s="2">
        <v>8403</v>
      </c>
      <c r="J1034" s="2">
        <f>IF('Ticket Prices'!F1034='Concert Info'!$C$2,'Concert Info'!$J$2,IF('Ticket Prices'!F1034='Concert Info'!$C$3,'Concert Info'!$J$3,IF('Ticket Prices'!F1034='Concert Info'!$C$4,'Concert Info'!$J$4,IF('Ticket Prices'!F1034='Concert Info'!$C$5,'Concert Info'!$J$5,IF('Ticket Prices'!F1034='Concert Info'!$C$6,'Concert Info'!$J$6,IF('Ticket Prices'!F1034='Concert Info'!$C$7,'Concert Info'!$J$7,IF('Ticket Prices'!F1034='Concert Info'!$C$8,'Concert Info'!$J$8,IF('Ticket Prices'!F1034='Concert Info'!$C$9,'Concert Info'!$J$9,IF('Ticket Prices'!F1034='Concert Info'!$C$10,'Concert Info'!$J$10,IF('Ticket Prices'!F1034='Concert Info'!$C$11,'Concert Info'!$J$11,IF('Ticket Prices'!F1034='Concert Info'!$C$12,'Concert Info'!$J$12,IF('Ticket Prices'!F1034='Concert Info'!$C$13,'Concert Info'!$J$13,IF('Ticket Prices'!F1034='Concert Info'!$C$14,'Concert Info'!$J$14,0)))))))))))))</f>
        <v>421</v>
      </c>
      <c r="K1034" s="31">
        <v>99.5</v>
      </c>
    </row>
    <row r="1035" spans="1:11" x14ac:dyDescent="0.25">
      <c r="A1035" s="2">
        <v>1033</v>
      </c>
      <c r="B1035" s="19">
        <v>43899</v>
      </c>
      <c r="C1035" s="15">
        <v>318</v>
      </c>
      <c r="D1035" s="2" t="s">
        <v>58</v>
      </c>
      <c r="E1035" s="2">
        <f t="shared" si="79"/>
        <v>3</v>
      </c>
      <c r="F1035" s="2" t="s">
        <v>31</v>
      </c>
      <c r="G1035" s="18">
        <f>'Concert Info'!$A$8-'Ticket Prices'!B1035</f>
        <v>9</v>
      </c>
      <c r="H1035" s="18">
        <f>IF(OR(F1035='Concert Info'!$C$6, F1035='Concert Info'!$C$13), 5, IF(OR(F1035='Concert Info'!$C$2,F1035='Concert Info'!$C$7), 1, IF(OR(F1035='Concert Info'!$C$3, F1035='Concert Info'!$C$10, F1035='Concert Info'!$C$14), 2, IF(F1035='Concert Info'!$C$8, 3, IF(OR(F1035='Concert Info'!$C$4, F1035='Concert Info'!$C$9), 4, IF(OR(F1035='Concert Info'!$C$5, F1035='Concert Info'!$C$11), 6, IF(F1035='Concert Info'!$C$12, 7)))))))</f>
        <v>3</v>
      </c>
      <c r="I1035" s="2">
        <v>8403</v>
      </c>
      <c r="J1035" s="2">
        <f>IF('Ticket Prices'!F1035='Concert Info'!$C$2,'Concert Info'!$J$2,IF('Ticket Prices'!F1035='Concert Info'!$C$3,'Concert Info'!$J$3,IF('Ticket Prices'!F1035='Concert Info'!$C$4,'Concert Info'!$J$4,IF('Ticket Prices'!F1035='Concert Info'!$C$5,'Concert Info'!$J$5,IF('Ticket Prices'!F1035='Concert Info'!$C$6,'Concert Info'!$J$6,IF('Ticket Prices'!F1035='Concert Info'!$C$7,'Concert Info'!$J$7,IF('Ticket Prices'!F1035='Concert Info'!$C$8,'Concert Info'!$J$8,IF('Ticket Prices'!F1035='Concert Info'!$C$9,'Concert Info'!$J$9,IF('Ticket Prices'!F1035='Concert Info'!$C$10,'Concert Info'!$J$10,IF('Ticket Prices'!F1035='Concert Info'!$C$11,'Concert Info'!$J$11,IF('Ticket Prices'!F1035='Concert Info'!$C$12,'Concert Info'!$J$12,IF('Ticket Prices'!F1035='Concert Info'!$C$13,'Concert Info'!$J$13,IF('Ticket Prices'!F1035='Concert Info'!$C$14,'Concert Info'!$J$14,0)))))))))))))</f>
        <v>421</v>
      </c>
      <c r="K1035" s="31">
        <v>99.5</v>
      </c>
    </row>
    <row r="1036" spans="1:11" x14ac:dyDescent="0.25">
      <c r="A1036" s="2">
        <v>1034</v>
      </c>
      <c r="B1036" s="19">
        <v>43899</v>
      </c>
      <c r="C1036" s="15">
        <v>173</v>
      </c>
      <c r="D1036" s="2" t="s">
        <v>60</v>
      </c>
      <c r="E1036" s="2">
        <f t="shared" si="79"/>
        <v>2</v>
      </c>
      <c r="F1036" s="2" t="s">
        <v>31</v>
      </c>
      <c r="G1036" s="18">
        <f>'Concert Info'!$A$8-'Ticket Prices'!B1036</f>
        <v>9</v>
      </c>
      <c r="H1036" s="18">
        <f>IF(OR(F1036='Concert Info'!$C$6, F1036='Concert Info'!$C$13), 5, IF(OR(F1036='Concert Info'!$C$2,F1036='Concert Info'!$C$7), 1, IF(OR(F1036='Concert Info'!$C$3, F1036='Concert Info'!$C$10, F1036='Concert Info'!$C$14), 2, IF(F1036='Concert Info'!$C$8, 3, IF(OR(F1036='Concert Info'!$C$4, F1036='Concert Info'!$C$9), 4, IF(OR(F1036='Concert Info'!$C$5, F1036='Concert Info'!$C$11), 6, IF(F1036='Concert Info'!$C$12, 7)))))))</f>
        <v>3</v>
      </c>
      <c r="I1036" s="2">
        <v>8403</v>
      </c>
      <c r="J1036" s="2">
        <f>IF('Ticket Prices'!F1036='Concert Info'!$C$2,'Concert Info'!$J$2,IF('Ticket Prices'!F1036='Concert Info'!$C$3,'Concert Info'!$J$3,IF('Ticket Prices'!F1036='Concert Info'!$C$4,'Concert Info'!$J$4,IF('Ticket Prices'!F1036='Concert Info'!$C$5,'Concert Info'!$J$5,IF('Ticket Prices'!F1036='Concert Info'!$C$6,'Concert Info'!$J$6,IF('Ticket Prices'!F1036='Concert Info'!$C$7,'Concert Info'!$J$7,IF('Ticket Prices'!F1036='Concert Info'!$C$8,'Concert Info'!$J$8,IF('Ticket Prices'!F1036='Concert Info'!$C$9,'Concert Info'!$J$9,IF('Ticket Prices'!F1036='Concert Info'!$C$10,'Concert Info'!$J$10,IF('Ticket Prices'!F1036='Concert Info'!$C$11,'Concert Info'!$J$11,IF('Ticket Prices'!F1036='Concert Info'!$C$12,'Concert Info'!$J$12,IF('Ticket Prices'!F1036='Concert Info'!$C$13,'Concert Info'!$J$13,IF('Ticket Prices'!F1036='Concert Info'!$C$14,'Concert Info'!$J$14,0)))))))))))))</f>
        <v>421</v>
      </c>
      <c r="K1036" s="31">
        <v>39.5</v>
      </c>
    </row>
    <row r="1037" spans="1:11" x14ac:dyDescent="0.25">
      <c r="A1037" s="2">
        <v>1035</v>
      </c>
      <c r="B1037" s="19">
        <v>43899</v>
      </c>
      <c r="C1037" s="15">
        <v>175</v>
      </c>
      <c r="D1037" s="2" t="s">
        <v>59</v>
      </c>
      <c r="E1037" s="2">
        <f t="shared" si="79"/>
        <v>1</v>
      </c>
      <c r="F1037" s="2" t="s">
        <v>31</v>
      </c>
      <c r="G1037" s="18">
        <f>'Concert Info'!$A$8-'Ticket Prices'!B1037</f>
        <v>9</v>
      </c>
      <c r="H1037" s="18">
        <f>IF(OR(F1037='Concert Info'!$C$6, F1037='Concert Info'!$C$13), 5, IF(OR(F1037='Concert Info'!$C$2,F1037='Concert Info'!$C$7), 1, IF(OR(F1037='Concert Info'!$C$3, F1037='Concert Info'!$C$10, F1037='Concert Info'!$C$14), 2, IF(F1037='Concert Info'!$C$8, 3, IF(OR(F1037='Concert Info'!$C$4, F1037='Concert Info'!$C$9), 4, IF(OR(F1037='Concert Info'!$C$5, F1037='Concert Info'!$C$11), 6, IF(F1037='Concert Info'!$C$12, 7)))))))</f>
        <v>3</v>
      </c>
      <c r="I1037" s="2">
        <v>8403</v>
      </c>
      <c r="J1037" s="2">
        <f>IF('Ticket Prices'!F1037='Concert Info'!$C$2,'Concert Info'!$J$2,IF('Ticket Prices'!F1037='Concert Info'!$C$3,'Concert Info'!$J$3,IF('Ticket Prices'!F1037='Concert Info'!$C$4,'Concert Info'!$J$4,IF('Ticket Prices'!F1037='Concert Info'!$C$5,'Concert Info'!$J$5,IF('Ticket Prices'!F1037='Concert Info'!$C$6,'Concert Info'!$J$6,IF('Ticket Prices'!F1037='Concert Info'!$C$7,'Concert Info'!$J$7,IF('Ticket Prices'!F1037='Concert Info'!$C$8,'Concert Info'!$J$8,IF('Ticket Prices'!F1037='Concert Info'!$C$9,'Concert Info'!$J$9,IF('Ticket Prices'!F1037='Concert Info'!$C$10,'Concert Info'!$J$10,IF('Ticket Prices'!F1037='Concert Info'!$C$11,'Concert Info'!$J$11,IF('Ticket Prices'!F1037='Concert Info'!$C$12,'Concert Info'!$J$12,IF('Ticket Prices'!F1037='Concert Info'!$C$13,'Concert Info'!$J$13,IF('Ticket Prices'!F1037='Concert Info'!$C$14,'Concert Info'!$J$14,0)))))))))))))</f>
        <v>421</v>
      </c>
      <c r="K1037" s="31">
        <v>39.5</v>
      </c>
    </row>
    <row r="1038" spans="1:11" x14ac:dyDescent="0.25">
      <c r="A1038" s="2">
        <v>1036</v>
      </c>
      <c r="B1038" s="19">
        <v>43899</v>
      </c>
      <c r="C1038" s="15">
        <v>289</v>
      </c>
      <c r="D1038" s="2" t="s">
        <v>52</v>
      </c>
      <c r="E1038" s="2">
        <f t="shared" si="79"/>
        <v>10</v>
      </c>
      <c r="F1038" s="2" t="s">
        <v>35</v>
      </c>
      <c r="G1038" s="18">
        <f>'Concert Info'!$A$9-'Ticket Prices'!B1038</f>
        <v>10</v>
      </c>
      <c r="H1038" s="18">
        <f>IF(OR(F1038='Concert Info'!$C$6, F1038='Concert Info'!$C$13), 5, IF(OR(F1038='Concert Info'!$C$2,F1038='Concert Info'!$C$7), 1, IF(OR(F1038='Concert Info'!$C$3, F1038='Concert Info'!$C$10, F1038='Concert Info'!$C$14), 2, IF(F1038='Concert Info'!$C$8, 3, IF(OR(F1038='Concert Info'!$C$4, F1038='Concert Info'!$C$9), 4, IF(OR(F1038='Concert Info'!$C$5, F1038='Concert Info'!$C$11), 6, IF(F1038='Concert Info'!$C$12, 7)))))))</f>
        <v>4</v>
      </c>
      <c r="I1038" s="2">
        <v>8344</v>
      </c>
      <c r="J1038" s="2">
        <f>IF('Ticket Prices'!F1038='Concert Info'!$C$2,'Concert Info'!$J$2,IF('Ticket Prices'!F1038='Concert Info'!$C$3,'Concert Info'!$J$3,IF('Ticket Prices'!F1038='Concert Info'!$C$4,'Concert Info'!$J$4,IF('Ticket Prices'!F1038='Concert Info'!$C$5,'Concert Info'!$J$5,IF('Ticket Prices'!F1038='Concert Info'!$C$6,'Concert Info'!$J$6,IF('Ticket Prices'!F1038='Concert Info'!$C$7,'Concert Info'!$J$7,IF('Ticket Prices'!F1038='Concert Info'!$C$8,'Concert Info'!$J$8,IF('Ticket Prices'!F1038='Concert Info'!$C$9,'Concert Info'!$J$9,IF('Ticket Prices'!F1038='Concert Info'!$C$10,'Concert Info'!$J$10,IF('Ticket Prices'!F1038='Concert Info'!$C$11,'Concert Info'!$J$11,IF('Ticket Prices'!F1038='Concert Info'!$C$12,'Concert Info'!$J$12,IF('Ticket Prices'!F1038='Concert Info'!$C$13,'Concert Info'!$J$13,IF('Ticket Prices'!F1038='Concert Info'!$C$14,'Concert Info'!$J$14,0)))))))))))))</f>
        <v>1205</v>
      </c>
      <c r="K1038" s="31">
        <v>149.5</v>
      </c>
    </row>
    <row r="1039" spans="1:11" x14ac:dyDescent="0.25">
      <c r="A1039" s="2">
        <v>1037</v>
      </c>
      <c r="B1039" s="19">
        <v>43899</v>
      </c>
      <c r="C1039" s="15">
        <v>338</v>
      </c>
      <c r="D1039" s="2" t="s">
        <v>55</v>
      </c>
      <c r="E1039" s="2">
        <f t="shared" si="79"/>
        <v>8</v>
      </c>
      <c r="F1039" s="2" t="s">
        <v>35</v>
      </c>
      <c r="G1039" s="18">
        <f>'Concert Info'!$A$9-'Ticket Prices'!B1039</f>
        <v>10</v>
      </c>
      <c r="H1039" s="18">
        <f>IF(OR(F1039='Concert Info'!$C$6, F1039='Concert Info'!$C$13), 5, IF(OR(F1039='Concert Info'!$C$2,F1039='Concert Info'!$C$7), 1, IF(OR(F1039='Concert Info'!$C$3, F1039='Concert Info'!$C$10, F1039='Concert Info'!$C$14), 2, IF(F1039='Concert Info'!$C$8, 3, IF(OR(F1039='Concert Info'!$C$4, F1039='Concert Info'!$C$9), 4, IF(OR(F1039='Concert Info'!$C$5, F1039='Concert Info'!$C$11), 6, IF(F1039='Concert Info'!$C$12, 7)))))))</f>
        <v>4</v>
      </c>
      <c r="I1039" s="2">
        <v>8344</v>
      </c>
      <c r="J1039" s="2">
        <f>IF('Ticket Prices'!F1039='Concert Info'!$C$2,'Concert Info'!$J$2,IF('Ticket Prices'!F1039='Concert Info'!$C$3,'Concert Info'!$J$3,IF('Ticket Prices'!F1039='Concert Info'!$C$4,'Concert Info'!$J$4,IF('Ticket Prices'!F1039='Concert Info'!$C$5,'Concert Info'!$J$5,IF('Ticket Prices'!F1039='Concert Info'!$C$6,'Concert Info'!$J$6,IF('Ticket Prices'!F1039='Concert Info'!$C$7,'Concert Info'!$J$7,IF('Ticket Prices'!F1039='Concert Info'!$C$8,'Concert Info'!$J$8,IF('Ticket Prices'!F1039='Concert Info'!$C$9,'Concert Info'!$J$9,IF('Ticket Prices'!F1039='Concert Info'!$C$10,'Concert Info'!$J$10,IF('Ticket Prices'!F1039='Concert Info'!$C$11,'Concert Info'!$J$11,IF('Ticket Prices'!F1039='Concert Info'!$C$12,'Concert Info'!$J$12,IF('Ticket Prices'!F1039='Concert Info'!$C$13,'Concert Info'!$J$13,IF('Ticket Prices'!F1039='Concert Info'!$C$14,'Concert Info'!$J$14,0)))))))))))))</f>
        <v>1205</v>
      </c>
      <c r="K1039" s="31">
        <v>145.5</v>
      </c>
    </row>
    <row r="1040" spans="1:11" x14ac:dyDescent="0.25">
      <c r="A1040" s="2">
        <v>1038</v>
      </c>
      <c r="B1040" s="19">
        <v>43899</v>
      </c>
      <c r="C1040" s="15">
        <v>313</v>
      </c>
      <c r="D1040" s="2" t="s">
        <v>56</v>
      </c>
      <c r="E1040" s="2">
        <f t="shared" si="79"/>
        <v>6</v>
      </c>
      <c r="F1040" s="2" t="s">
        <v>35</v>
      </c>
      <c r="G1040" s="18">
        <f>'Concert Info'!$A$9-'Ticket Prices'!B1040</f>
        <v>10</v>
      </c>
      <c r="H1040" s="18">
        <f>IF(OR(F1040='Concert Info'!$C$6, F1040='Concert Info'!$C$13), 5, IF(OR(F1040='Concert Info'!$C$2,F1040='Concert Info'!$C$7), 1, IF(OR(F1040='Concert Info'!$C$3, F1040='Concert Info'!$C$10, F1040='Concert Info'!$C$14), 2, IF(F1040='Concert Info'!$C$8, 3, IF(OR(F1040='Concert Info'!$C$4, F1040='Concert Info'!$C$9), 4, IF(OR(F1040='Concert Info'!$C$5, F1040='Concert Info'!$C$11), 6, IF(F1040='Concert Info'!$C$12, 7)))))))</f>
        <v>4</v>
      </c>
      <c r="I1040" s="2">
        <v>8344</v>
      </c>
      <c r="J1040" s="2">
        <f>IF('Ticket Prices'!F1040='Concert Info'!$C$2,'Concert Info'!$J$2,IF('Ticket Prices'!F1040='Concert Info'!$C$3,'Concert Info'!$J$3,IF('Ticket Prices'!F1040='Concert Info'!$C$4,'Concert Info'!$J$4,IF('Ticket Prices'!F1040='Concert Info'!$C$5,'Concert Info'!$J$5,IF('Ticket Prices'!F1040='Concert Info'!$C$6,'Concert Info'!$J$6,IF('Ticket Prices'!F1040='Concert Info'!$C$7,'Concert Info'!$J$7,IF('Ticket Prices'!F1040='Concert Info'!$C$8,'Concert Info'!$J$8,IF('Ticket Prices'!F1040='Concert Info'!$C$9,'Concert Info'!$J$9,IF('Ticket Prices'!F1040='Concert Info'!$C$10,'Concert Info'!$J$10,IF('Ticket Prices'!F1040='Concert Info'!$C$11,'Concert Info'!$J$11,IF('Ticket Prices'!F1040='Concert Info'!$C$12,'Concert Info'!$J$12,IF('Ticket Prices'!F1040='Concert Info'!$C$13,'Concert Info'!$J$13,IF('Ticket Prices'!F1040='Concert Info'!$C$14,'Concert Info'!$J$14,0)))))))))))))</f>
        <v>1205</v>
      </c>
      <c r="K1040" s="31">
        <v>99.5</v>
      </c>
    </row>
    <row r="1041" spans="1:11" x14ac:dyDescent="0.25">
      <c r="A1041" s="2">
        <v>1039</v>
      </c>
      <c r="B1041" s="19">
        <v>43899</v>
      </c>
      <c r="C1041" s="15">
        <v>400</v>
      </c>
      <c r="D1041" s="2" t="s">
        <v>68</v>
      </c>
      <c r="E1041" s="2">
        <f t="shared" si="79"/>
        <v>7</v>
      </c>
      <c r="F1041" s="2" t="s">
        <v>35</v>
      </c>
      <c r="G1041" s="18">
        <f>'Concert Info'!$A$9-'Ticket Prices'!B1041</f>
        <v>10</v>
      </c>
      <c r="H1041" s="18">
        <f>IF(OR(F1041='Concert Info'!$C$6, F1041='Concert Info'!$C$13), 5, IF(OR(F1041='Concert Info'!$C$2,F1041='Concert Info'!$C$7), 1, IF(OR(F1041='Concert Info'!$C$3, F1041='Concert Info'!$C$10, F1041='Concert Info'!$C$14), 2, IF(F1041='Concert Info'!$C$8, 3, IF(OR(F1041='Concert Info'!$C$4, F1041='Concert Info'!$C$9), 4, IF(OR(F1041='Concert Info'!$C$5, F1041='Concert Info'!$C$11), 6, IF(F1041='Concert Info'!$C$12, 7)))))))</f>
        <v>4</v>
      </c>
      <c r="I1041" s="2">
        <v>8344</v>
      </c>
      <c r="J1041" s="2">
        <f>IF('Ticket Prices'!F1041='Concert Info'!$C$2,'Concert Info'!$J$2,IF('Ticket Prices'!F1041='Concert Info'!$C$3,'Concert Info'!$J$3,IF('Ticket Prices'!F1041='Concert Info'!$C$4,'Concert Info'!$J$4,IF('Ticket Prices'!F1041='Concert Info'!$C$5,'Concert Info'!$J$5,IF('Ticket Prices'!F1041='Concert Info'!$C$6,'Concert Info'!$J$6,IF('Ticket Prices'!F1041='Concert Info'!$C$7,'Concert Info'!$J$7,IF('Ticket Prices'!F1041='Concert Info'!$C$8,'Concert Info'!$J$8,IF('Ticket Prices'!F1041='Concert Info'!$C$9,'Concert Info'!$J$9,IF('Ticket Prices'!F1041='Concert Info'!$C$10,'Concert Info'!$J$10,IF('Ticket Prices'!F1041='Concert Info'!$C$11,'Concert Info'!$J$11,IF('Ticket Prices'!F1041='Concert Info'!$C$12,'Concert Info'!$J$12,IF('Ticket Prices'!F1041='Concert Info'!$C$13,'Concert Info'!$J$13,IF('Ticket Prices'!F1041='Concert Info'!$C$14,'Concert Info'!$J$14,0)))))))))))))</f>
        <v>1205</v>
      </c>
      <c r="K1041" s="31">
        <v>149.5</v>
      </c>
    </row>
    <row r="1042" spans="1:11" x14ac:dyDescent="0.25">
      <c r="A1042" s="2">
        <v>1040</v>
      </c>
      <c r="B1042" s="19">
        <v>43899</v>
      </c>
      <c r="C1042" s="15">
        <v>277</v>
      </c>
      <c r="D1042" s="2" t="s">
        <v>57</v>
      </c>
      <c r="E1042" s="2">
        <f t="shared" si="79"/>
        <v>4</v>
      </c>
      <c r="F1042" s="2" t="s">
        <v>35</v>
      </c>
      <c r="G1042" s="18">
        <f>'Concert Info'!$A$9-'Ticket Prices'!B1042</f>
        <v>10</v>
      </c>
      <c r="H1042" s="18">
        <f>IF(OR(F1042='Concert Info'!$C$6, F1042='Concert Info'!$C$13), 5, IF(OR(F1042='Concert Info'!$C$2,F1042='Concert Info'!$C$7), 1, IF(OR(F1042='Concert Info'!$C$3, F1042='Concert Info'!$C$10, F1042='Concert Info'!$C$14), 2, IF(F1042='Concert Info'!$C$8, 3, IF(OR(F1042='Concert Info'!$C$4, F1042='Concert Info'!$C$9), 4, IF(OR(F1042='Concert Info'!$C$5, F1042='Concert Info'!$C$11), 6, IF(F1042='Concert Info'!$C$12, 7)))))))</f>
        <v>4</v>
      </c>
      <c r="I1042" s="2">
        <v>8344</v>
      </c>
      <c r="J1042" s="2">
        <f>IF('Ticket Prices'!F1042='Concert Info'!$C$2,'Concert Info'!$J$2,IF('Ticket Prices'!F1042='Concert Info'!$C$3,'Concert Info'!$J$3,IF('Ticket Prices'!F1042='Concert Info'!$C$4,'Concert Info'!$J$4,IF('Ticket Prices'!F1042='Concert Info'!$C$5,'Concert Info'!$J$5,IF('Ticket Prices'!F1042='Concert Info'!$C$6,'Concert Info'!$J$6,IF('Ticket Prices'!F1042='Concert Info'!$C$7,'Concert Info'!$J$7,IF('Ticket Prices'!F1042='Concert Info'!$C$8,'Concert Info'!$J$8,IF('Ticket Prices'!F1042='Concert Info'!$C$9,'Concert Info'!$J$9,IF('Ticket Prices'!F1042='Concert Info'!$C$10,'Concert Info'!$J$10,IF('Ticket Prices'!F1042='Concert Info'!$C$11,'Concert Info'!$J$11,IF('Ticket Prices'!F1042='Concert Info'!$C$12,'Concert Info'!$J$12,IF('Ticket Prices'!F1042='Concert Info'!$C$13,'Concert Info'!$J$13,IF('Ticket Prices'!F1042='Concert Info'!$C$14,'Concert Info'!$J$14,0)))))))))))))</f>
        <v>1205</v>
      </c>
      <c r="K1042" s="31">
        <v>59.5</v>
      </c>
    </row>
    <row r="1043" spans="1:11" x14ac:dyDescent="0.25">
      <c r="A1043" s="2">
        <v>1041</v>
      </c>
      <c r="B1043" s="19">
        <v>43899</v>
      </c>
      <c r="C1043" s="15">
        <v>250</v>
      </c>
      <c r="D1043" s="2" t="s">
        <v>58</v>
      </c>
      <c r="E1043" s="2">
        <f t="shared" si="79"/>
        <v>3</v>
      </c>
      <c r="F1043" s="2" t="s">
        <v>35</v>
      </c>
      <c r="G1043" s="18">
        <f>'Concert Info'!$A$9-'Ticket Prices'!B1043</f>
        <v>10</v>
      </c>
      <c r="H1043" s="18">
        <f>IF(OR(F1043='Concert Info'!$C$6, F1043='Concert Info'!$C$13), 5, IF(OR(F1043='Concert Info'!$C$2,F1043='Concert Info'!$C$7), 1, IF(OR(F1043='Concert Info'!$C$3, F1043='Concert Info'!$C$10, F1043='Concert Info'!$C$14), 2, IF(F1043='Concert Info'!$C$8, 3, IF(OR(F1043='Concert Info'!$C$4, F1043='Concert Info'!$C$9), 4, IF(OR(F1043='Concert Info'!$C$5, F1043='Concert Info'!$C$11), 6, IF(F1043='Concert Info'!$C$12, 7)))))))</f>
        <v>4</v>
      </c>
      <c r="I1043" s="2">
        <v>8344</v>
      </c>
      <c r="J1043" s="2">
        <f>IF('Ticket Prices'!F1043='Concert Info'!$C$2,'Concert Info'!$J$2,IF('Ticket Prices'!F1043='Concert Info'!$C$3,'Concert Info'!$J$3,IF('Ticket Prices'!F1043='Concert Info'!$C$4,'Concert Info'!$J$4,IF('Ticket Prices'!F1043='Concert Info'!$C$5,'Concert Info'!$J$5,IF('Ticket Prices'!F1043='Concert Info'!$C$6,'Concert Info'!$J$6,IF('Ticket Prices'!F1043='Concert Info'!$C$7,'Concert Info'!$J$7,IF('Ticket Prices'!F1043='Concert Info'!$C$8,'Concert Info'!$J$8,IF('Ticket Prices'!F1043='Concert Info'!$C$9,'Concert Info'!$J$9,IF('Ticket Prices'!F1043='Concert Info'!$C$10,'Concert Info'!$J$10,IF('Ticket Prices'!F1043='Concert Info'!$C$11,'Concert Info'!$J$11,IF('Ticket Prices'!F1043='Concert Info'!$C$12,'Concert Info'!$J$12,IF('Ticket Prices'!F1043='Concert Info'!$C$13,'Concert Info'!$J$13,IF('Ticket Prices'!F1043='Concert Info'!$C$14,'Concert Info'!$J$14,0)))))))))))))</f>
        <v>1205</v>
      </c>
      <c r="K1043" s="31">
        <v>39.5</v>
      </c>
    </row>
    <row r="1044" spans="1:11" x14ac:dyDescent="0.25">
      <c r="A1044" s="2">
        <v>1042</v>
      </c>
      <c r="B1044" s="19">
        <v>43899</v>
      </c>
      <c r="C1044" s="15">
        <v>244</v>
      </c>
      <c r="D1044" s="2" t="s">
        <v>52</v>
      </c>
      <c r="E1044" s="2">
        <f t="shared" si="79"/>
        <v>10</v>
      </c>
      <c r="F1044" s="2" t="s">
        <v>38</v>
      </c>
      <c r="G1044" s="18">
        <f>'Concert Info'!$A$10-'Ticket Prices'!B1044</f>
        <v>15</v>
      </c>
      <c r="H1044" s="18">
        <f>IF(OR(F1044='Concert Info'!$C$6, F1044='Concert Info'!$C$13), 5, IF(OR(F1044='Concert Info'!$C$2,F1044='Concert Info'!$C$7), 1, IF(OR(F1044='Concert Info'!$C$3, F1044='Concert Info'!$C$10, F1044='Concert Info'!$C$14), 2, IF(F1044='Concert Info'!$C$8, 3, IF(OR(F1044='Concert Info'!$C$4, F1044='Concert Info'!$C$9), 4, IF(OR(F1044='Concert Info'!$C$5, F1044='Concert Info'!$C$11), 6, IF(F1044='Concert Info'!$C$12, 7)))))))</f>
        <v>2</v>
      </c>
      <c r="I1044" s="2">
        <v>8408</v>
      </c>
      <c r="J1044" s="2">
        <f>IF('Ticket Prices'!F1044='Concert Info'!$C$2,'Concert Info'!$J$2,IF('Ticket Prices'!F1044='Concert Info'!$C$3,'Concert Info'!$J$3,IF('Ticket Prices'!F1044='Concert Info'!$C$4,'Concert Info'!$J$4,IF('Ticket Prices'!F1044='Concert Info'!$C$5,'Concert Info'!$J$5,IF('Ticket Prices'!F1044='Concert Info'!$C$6,'Concert Info'!$J$6,IF('Ticket Prices'!F1044='Concert Info'!$C$7,'Concert Info'!$J$7,IF('Ticket Prices'!F1044='Concert Info'!$C$8,'Concert Info'!$J$8,IF('Ticket Prices'!F1044='Concert Info'!$C$9,'Concert Info'!$J$9,IF('Ticket Prices'!F1044='Concert Info'!$C$10,'Concert Info'!$J$10,IF('Ticket Prices'!F1044='Concert Info'!$C$11,'Concert Info'!$J$11,IF('Ticket Prices'!F1044='Concert Info'!$C$12,'Concert Info'!$J$12,IF('Ticket Prices'!F1044='Concert Info'!$C$13,'Concert Info'!$J$13,IF('Ticket Prices'!F1044='Concert Info'!$C$14,'Concert Info'!$J$14,0)))))))))))))</f>
        <v>585</v>
      </c>
      <c r="K1044" s="31">
        <f t="shared" ref="K1044:K1050" si="80">IF(OR(D1044="Pit", D1044="Floor", D1044="100A", D1044="100B"), 149.5, IF(OR(D1044="200A", D1044="200B"), 99.5, 39.5))</f>
        <v>149.5</v>
      </c>
    </row>
    <row r="1045" spans="1:11" x14ac:dyDescent="0.25">
      <c r="A1045" s="2">
        <v>1043</v>
      </c>
      <c r="B1045" s="19">
        <v>43899</v>
      </c>
      <c r="C1045" s="15">
        <v>430</v>
      </c>
      <c r="D1045" s="2" t="s">
        <v>55</v>
      </c>
      <c r="E1045" s="2">
        <f t="shared" si="79"/>
        <v>8</v>
      </c>
      <c r="F1045" s="2" t="s">
        <v>38</v>
      </c>
      <c r="G1045" s="18">
        <f>'Concert Info'!$A$10-'Ticket Prices'!B1045</f>
        <v>15</v>
      </c>
      <c r="H1045" s="18">
        <f>IF(OR(F1045='Concert Info'!$C$6, F1045='Concert Info'!$C$13), 5, IF(OR(F1045='Concert Info'!$C$2,F1045='Concert Info'!$C$7), 1, IF(OR(F1045='Concert Info'!$C$3, F1045='Concert Info'!$C$10, F1045='Concert Info'!$C$14), 2, IF(F1045='Concert Info'!$C$8, 3, IF(OR(F1045='Concert Info'!$C$4, F1045='Concert Info'!$C$9), 4, IF(OR(F1045='Concert Info'!$C$5, F1045='Concert Info'!$C$11), 6, IF(F1045='Concert Info'!$C$12, 7)))))))</f>
        <v>2</v>
      </c>
      <c r="I1045" s="2">
        <v>8408</v>
      </c>
      <c r="J1045" s="2">
        <f>IF('Ticket Prices'!F1045='Concert Info'!$C$2,'Concert Info'!$J$2,IF('Ticket Prices'!F1045='Concert Info'!$C$3,'Concert Info'!$J$3,IF('Ticket Prices'!F1045='Concert Info'!$C$4,'Concert Info'!$J$4,IF('Ticket Prices'!F1045='Concert Info'!$C$5,'Concert Info'!$J$5,IF('Ticket Prices'!F1045='Concert Info'!$C$6,'Concert Info'!$J$6,IF('Ticket Prices'!F1045='Concert Info'!$C$7,'Concert Info'!$J$7,IF('Ticket Prices'!F1045='Concert Info'!$C$8,'Concert Info'!$J$8,IF('Ticket Prices'!F1045='Concert Info'!$C$9,'Concert Info'!$J$9,IF('Ticket Prices'!F1045='Concert Info'!$C$10,'Concert Info'!$J$10,IF('Ticket Prices'!F1045='Concert Info'!$C$11,'Concert Info'!$J$11,IF('Ticket Prices'!F1045='Concert Info'!$C$12,'Concert Info'!$J$12,IF('Ticket Prices'!F1045='Concert Info'!$C$13,'Concert Info'!$J$13,IF('Ticket Prices'!F1045='Concert Info'!$C$14,'Concert Info'!$J$14,0)))))))))))))</f>
        <v>585</v>
      </c>
      <c r="K1045" s="31">
        <f t="shared" si="80"/>
        <v>149.5</v>
      </c>
    </row>
    <row r="1046" spans="1:11" x14ac:dyDescent="0.25">
      <c r="A1046" s="2">
        <v>1044</v>
      </c>
      <c r="B1046" s="19">
        <v>43899</v>
      </c>
      <c r="C1046" s="15">
        <v>355</v>
      </c>
      <c r="D1046" s="2" t="s">
        <v>56</v>
      </c>
      <c r="E1046" s="2">
        <f t="shared" si="79"/>
        <v>6</v>
      </c>
      <c r="F1046" s="2" t="s">
        <v>38</v>
      </c>
      <c r="G1046" s="18">
        <f>'Concert Info'!$A$10-'Ticket Prices'!B1046</f>
        <v>15</v>
      </c>
      <c r="H1046" s="18">
        <f>IF(OR(F1046='Concert Info'!$C$6, F1046='Concert Info'!$C$13), 5, IF(OR(F1046='Concert Info'!$C$2,F1046='Concert Info'!$C$7), 1, IF(OR(F1046='Concert Info'!$C$3, F1046='Concert Info'!$C$10, F1046='Concert Info'!$C$14), 2, IF(F1046='Concert Info'!$C$8, 3, IF(OR(F1046='Concert Info'!$C$4, F1046='Concert Info'!$C$9), 4, IF(OR(F1046='Concert Info'!$C$5, F1046='Concert Info'!$C$11), 6, IF(F1046='Concert Info'!$C$12, 7)))))))</f>
        <v>2</v>
      </c>
      <c r="I1046" s="2">
        <v>8408</v>
      </c>
      <c r="J1046" s="2">
        <f>IF('Ticket Prices'!F1046='Concert Info'!$C$2,'Concert Info'!$J$2,IF('Ticket Prices'!F1046='Concert Info'!$C$3,'Concert Info'!$J$3,IF('Ticket Prices'!F1046='Concert Info'!$C$4,'Concert Info'!$J$4,IF('Ticket Prices'!F1046='Concert Info'!$C$5,'Concert Info'!$J$5,IF('Ticket Prices'!F1046='Concert Info'!$C$6,'Concert Info'!$J$6,IF('Ticket Prices'!F1046='Concert Info'!$C$7,'Concert Info'!$J$7,IF('Ticket Prices'!F1046='Concert Info'!$C$8,'Concert Info'!$J$8,IF('Ticket Prices'!F1046='Concert Info'!$C$9,'Concert Info'!$J$9,IF('Ticket Prices'!F1046='Concert Info'!$C$10,'Concert Info'!$J$10,IF('Ticket Prices'!F1046='Concert Info'!$C$11,'Concert Info'!$J$11,IF('Ticket Prices'!F1046='Concert Info'!$C$12,'Concert Info'!$J$12,IF('Ticket Prices'!F1046='Concert Info'!$C$13,'Concert Info'!$J$13,IF('Ticket Prices'!F1046='Concert Info'!$C$14,'Concert Info'!$J$14,0)))))))))))))</f>
        <v>585</v>
      </c>
      <c r="K1046" s="31">
        <f t="shared" si="80"/>
        <v>149.5</v>
      </c>
    </row>
    <row r="1047" spans="1:11" x14ac:dyDescent="0.25">
      <c r="A1047" s="2">
        <v>1045</v>
      </c>
      <c r="B1047" s="19">
        <v>43899</v>
      </c>
      <c r="C1047" s="15">
        <v>400</v>
      </c>
      <c r="D1047" s="2" t="s">
        <v>57</v>
      </c>
      <c r="E1047" s="2">
        <f t="shared" si="79"/>
        <v>4</v>
      </c>
      <c r="F1047" s="2" t="s">
        <v>38</v>
      </c>
      <c r="G1047" s="18">
        <f>'Concert Info'!$A$10-'Ticket Prices'!B1047</f>
        <v>15</v>
      </c>
      <c r="H1047" s="18">
        <f>IF(OR(F1047='Concert Info'!$C$6, F1047='Concert Info'!$C$13), 5, IF(OR(F1047='Concert Info'!$C$2,F1047='Concert Info'!$C$7), 1, IF(OR(F1047='Concert Info'!$C$3, F1047='Concert Info'!$C$10, F1047='Concert Info'!$C$14), 2, IF(F1047='Concert Info'!$C$8, 3, IF(OR(F1047='Concert Info'!$C$4, F1047='Concert Info'!$C$9), 4, IF(OR(F1047='Concert Info'!$C$5, F1047='Concert Info'!$C$11), 6, IF(F1047='Concert Info'!$C$12, 7)))))))</f>
        <v>2</v>
      </c>
      <c r="I1047" s="2">
        <v>8408</v>
      </c>
      <c r="J1047" s="2">
        <f>IF('Ticket Prices'!F1047='Concert Info'!$C$2,'Concert Info'!$J$2,IF('Ticket Prices'!F1047='Concert Info'!$C$3,'Concert Info'!$J$3,IF('Ticket Prices'!F1047='Concert Info'!$C$4,'Concert Info'!$J$4,IF('Ticket Prices'!F1047='Concert Info'!$C$5,'Concert Info'!$J$5,IF('Ticket Prices'!F1047='Concert Info'!$C$6,'Concert Info'!$J$6,IF('Ticket Prices'!F1047='Concert Info'!$C$7,'Concert Info'!$J$7,IF('Ticket Prices'!F1047='Concert Info'!$C$8,'Concert Info'!$J$8,IF('Ticket Prices'!F1047='Concert Info'!$C$9,'Concert Info'!$J$9,IF('Ticket Prices'!F1047='Concert Info'!$C$10,'Concert Info'!$J$10,IF('Ticket Prices'!F1047='Concert Info'!$C$11,'Concert Info'!$J$11,IF('Ticket Prices'!F1047='Concert Info'!$C$12,'Concert Info'!$J$12,IF('Ticket Prices'!F1047='Concert Info'!$C$13,'Concert Info'!$J$13,IF('Ticket Prices'!F1047='Concert Info'!$C$14,'Concert Info'!$J$14,0)))))))))))))</f>
        <v>585</v>
      </c>
      <c r="K1047" s="31">
        <f t="shared" si="80"/>
        <v>99.5</v>
      </c>
    </row>
    <row r="1048" spans="1:11" x14ac:dyDescent="0.25">
      <c r="A1048" s="2">
        <v>1046</v>
      </c>
      <c r="B1048" s="19">
        <v>43899</v>
      </c>
      <c r="C1048" s="15">
        <v>381</v>
      </c>
      <c r="D1048" s="2" t="s">
        <v>58</v>
      </c>
      <c r="E1048" s="2">
        <f t="shared" si="79"/>
        <v>3</v>
      </c>
      <c r="F1048" s="2" t="s">
        <v>38</v>
      </c>
      <c r="G1048" s="18">
        <f>'Concert Info'!$A$10-'Ticket Prices'!B1048</f>
        <v>15</v>
      </c>
      <c r="H1048" s="18">
        <f>IF(OR(F1048='Concert Info'!$C$6, F1048='Concert Info'!$C$13), 5, IF(OR(F1048='Concert Info'!$C$2,F1048='Concert Info'!$C$7), 1, IF(OR(F1048='Concert Info'!$C$3, F1048='Concert Info'!$C$10, F1048='Concert Info'!$C$14), 2, IF(F1048='Concert Info'!$C$8, 3, IF(OR(F1048='Concert Info'!$C$4, F1048='Concert Info'!$C$9), 4, IF(OR(F1048='Concert Info'!$C$5, F1048='Concert Info'!$C$11), 6, IF(F1048='Concert Info'!$C$12, 7)))))))</f>
        <v>2</v>
      </c>
      <c r="I1048" s="2">
        <v>8408</v>
      </c>
      <c r="J1048" s="2">
        <f>IF('Ticket Prices'!F1048='Concert Info'!$C$2,'Concert Info'!$J$2,IF('Ticket Prices'!F1048='Concert Info'!$C$3,'Concert Info'!$J$3,IF('Ticket Prices'!F1048='Concert Info'!$C$4,'Concert Info'!$J$4,IF('Ticket Prices'!F1048='Concert Info'!$C$5,'Concert Info'!$J$5,IF('Ticket Prices'!F1048='Concert Info'!$C$6,'Concert Info'!$J$6,IF('Ticket Prices'!F1048='Concert Info'!$C$7,'Concert Info'!$J$7,IF('Ticket Prices'!F1048='Concert Info'!$C$8,'Concert Info'!$J$8,IF('Ticket Prices'!F1048='Concert Info'!$C$9,'Concert Info'!$J$9,IF('Ticket Prices'!F1048='Concert Info'!$C$10,'Concert Info'!$J$10,IF('Ticket Prices'!F1048='Concert Info'!$C$11,'Concert Info'!$J$11,IF('Ticket Prices'!F1048='Concert Info'!$C$12,'Concert Info'!$J$12,IF('Ticket Prices'!F1048='Concert Info'!$C$13,'Concert Info'!$J$13,IF('Ticket Prices'!F1048='Concert Info'!$C$14,'Concert Info'!$J$14,0)))))))))))))</f>
        <v>585</v>
      </c>
      <c r="K1048" s="31">
        <f t="shared" si="80"/>
        <v>99.5</v>
      </c>
    </row>
    <row r="1049" spans="1:11" x14ac:dyDescent="0.25">
      <c r="A1049" s="2">
        <v>1047</v>
      </c>
      <c r="B1049" s="19">
        <v>43899</v>
      </c>
      <c r="C1049" s="15">
        <v>219</v>
      </c>
      <c r="D1049" s="2" t="s">
        <v>60</v>
      </c>
      <c r="E1049" s="2">
        <f t="shared" si="79"/>
        <v>2</v>
      </c>
      <c r="F1049" s="2" t="s">
        <v>38</v>
      </c>
      <c r="G1049" s="18">
        <f>'Concert Info'!$A$10-'Ticket Prices'!B1049</f>
        <v>15</v>
      </c>
      <c r="H1049" s="18">
        <f>IF(OR(F1049='Concert Info'!$C$6, F1049='Concert Info'!$C$13), 5, IF(OR(F1049='Concert Info'!$C$2,F1049='Concert Info'!$C$7), 1, IF(OR(F1049='Concert Info'!$C$3, F1049='Concert Info'!$C$10, F1049='Concert Info'!$C$14), 2, IF(F1049='Concert Info'!$C$8, 3, IF(OR(F1049='Concert Info'!$C$4, F1049='Concert Info'!$C$9), 4, IF(OR(F1049='Concert Info'!$C$5, F1049='Concert Info'!$C$11), 6, IF(F1049='Concert Info'!$C$12, 7)))))))</f>
        <v>2</v>
      </c>
      <c r="I1049" s="2">
        <v>8408</v>
      </c>
      <c r="J1049" s="2">
        <f>IF('Ticket Prices'!F1049='Concert Info'!$C$2,'Concert Info'!$J$2,IF('Ticket Prices'!F1049='Concert Info'!$C$3,'Concert Info'!$J$3,IF('Ticket Prices'!F1049='Concert Info'!$C$4,'Concert Info'!$J$4,IF('Ticket Prices'!F1049='Concert Info'!$C$5,'Concert Info'!$J$5,IF('Ticket Prices'!F1049='Concert Info'!$C$6,'Concert Info'!$J$6,IF('Ticket Prices'!F1049='Concert Info'!$C$7,'Concert Info'!$J$7,IF('Ticket Prices'!F1049='Concert Info'!$C$8,'Concert Info'!$J$8,IF('Ticket Prices'!F1049='Concert Info'!$C$9,'Concert Info'!$J$9,IF('Ticket Prices'!F1049='Concert Info'!$C$10,'Concert Info'!$J$10,IF('Ticket Prices'!F1049='Concert Info'!$C$11,'Concert Info'!$J$11,IF('Ticket Prices'!F1049='Concert Info'!$C$12,'Concert Info'!$J$12,IF('Ticket Prices'!F1049='Concert Info'!$C$13,'Concert Info'!$J$13,IF('Ticket Prices'!F1049='Concert Info'!$C$14,'Concert Info'!$J$14,0)))))))))))))</f>
        <v>585</v>
      </c>
      <c r="K1049" s="31">
        <f t="shared" si="80"/>
        <v>39.5</v>
      </c>
    </row>
    <row r="1050" spans="1:11" x14ac:dyDescent="0.25">
      <c r="A1050" s="2">
        <v>1048</v>
      </c>
      <c r="B1050" s="19">
        <v>43899</v>
      </c>
      <c r="C1050" s="15">
        <v>211</v>
      </c>
      <c r="D1050" s="2" t="s">
        <v>59</v>
      </c>
      <c r="E1050" s="2">
        <f t="shared" si="79"/>
        <v>1</v>
      </c>
      <c r="F1050" s="2" t="s">
        <v>38</v>
      </c>
      <c r="G1050" s="18">
        <f>'Concert Info'!$A$10-'Ticket Prices'!B1050</f>
        <v>15</v>
      </c>
      <c r="H1050" s="18">
        <f>IF(OR(F1050='Concert Info'!$C$6, F1050='Concert Info'!$C$13), 5, IF(OR(F1050='Concert Info'!$C$2,F1050='Concert Info'!$C$7), 1, IF(OR(F1050='Concert Info'!$C$3, F1050='Concert Info'!$C$10, F1050='Concert Info'!$C$14), 2, IF(F1050='Concert Info'!$C$8, 3, IF(OR(F1050='Concert Info'!$C$4, F1050='Concert Info'!$C$9), 4, IF(OR(F1050='Concert Info'!$C$5, F1050='Concert Info'!$C$11), 6, IF(F1050='Concert Info'!$C$12, 7)))))))</f>
        <v>2</v>
      </c>
      <c r="I1050" s="2">
        <v>8408</v>
      </c>
      <c r="J1050" s="2">
        <f>IF('Ticket Prices'!F1050='Concert Info'!$C$2,'Concert Info'!$J$2,IF('Ticket Prices'!F1050='Concert Info'!$C$3,'Concert Info'!$J$3,IF('Ticket Prices'!F1050='Concert Info'!$C$4,'Concert Info'!$J$4,IF('Ticket Prices'!F1050='Concert Info'!$C$5,'Concert Info'!$J$5,IF('Ticket Prices'!F1050='Concert Info'!$C$6,'Concert Info'!$J$6,IF('Ticket Prices'!F1050='Concert Info'!$C$7,'Concert Info'!$J$7,IF('Ticket Prices'!F1050='Concert Info'!$C$8,'Concert Info'!$J$8,IF('Ticket Prices'!F1050='Concert Info'!$C$9,'Concert Info'!$J$9,IF('Ticket Prices'!F1050='Concert Info'!$C$10,'Concert Info'!$J$10,IF('Ticket Prices'!F1050='Concert Info'!$C$11,'Concert Info'!$J$11,IF('Ticket Prices'!F1050='Concert Info'!$C$12,'Concert Info'!$J$12,IF('Ticket Prices'!F1050='Concert Info'!$C$13,'Concert Info'!$J$13,IF('Ticket Prices'!F1050='Concert Info'!$C$14,'Concert Info'!$J$14,0)))))))))))))</f>
        <v>585</v>
      </c>
      <c r="K1050" s="31">
        <f t="shared" si="80"/>
        <v>39.5</v>
      </c>
    </row>
    <row r="1051" spans="1:11" x14ac:dyDescent="0.25">
      <c r="A1051" s="2">
        <v>1049</v>
      </c>
      <c r="B1051" s="19">
        <v>43899</v>
      </c>
      <c r="C1051" s="15">
        <v>301</v>
      </c>
      <c r="D1051" s="2" t="s">
        <v>52</v>
      </c>
      <c r="E1051" s="2">
        <f t="shared" si="79"/>
        <v>10</v>
      </c>
      <c r="F1051" s="2" t="s">
        <v>41</v>
      </c>
      <c r="G1051" s="18">
        <f>'Concert Info'!$A$11-'Ticket Prices'!B1051</f>
        <v>19</v>
      </c>
      <c r="H1051" s="18">
        <f>IF(OR(F1051='Concert Info'!$C$6, F1051='Concert Info'!$C$13), 5, IF(OR(F1051='Concert Info'!$C$2,F1051='Concert Info'!$C$7), 1, IF(OR(F1051='Concert Info'!$C$3, F1051='Concert Info'!$C$10, F1051='Concert Info'!$C$14), 2, IF(F1051='Concert Info'!$C$8, 3, IF(OR(F1051='Concert Info'!$C$4, F1051='Concert Info'!$C$9), 4, IF(OR(F1051='Concert Info'!$C$5, F1051='Concert Info'!$C$11), 6, IF(F1051='Concert Info'!$C$12, 7)))))))</f>
        <v>6</v>
      </c>
      <c r="I1051" s="2">
        <v>8205</v>
      </c>
      <c r="J1051" s="2">
        <f>IF('Ticket Prices'!F1051='Concert Info'!$C$2,'Concert Info'!$J$2,IF('Ticket Prices'!F1051='Concert Info'!$C$3,'Concert Info'!$J$3,IF('Ticket Prices'!F1051='Concert Info'!$C$4,'Concert Info'!$J$4,IF('Ticket Prices'!F1051='Concert Info'!$C$5,'Concert Info'!$J$5,IF('Ticket Prices'!F1051='Concert Info'!$C$6,'Concert Info'!$J$6,IF('Ticket Prices'!F1051='Concert Info'!$C$7,'Concert Info'!$J$7,IF('Ticket Prices'!F1051='Concert Info'!$C$8,'Concert Info'!$J$8,IF('Ticket Prices'!F1051='Concert Info'!$C$9,'Concert Info'!$J$9,IF('Ticket Prices'!F1051='Concert Info'!$C$10,'Concert Info'!$J$10,IF('Ticket Prices'!F1051='Concert Info'!$C$11,'Concert Info'!$J$11,IF('Ticket Prices'!F1051='Concert Info'!$C$12,'Concert Info'!$J$12,IF('Ticket Prices'!F1051='Concert Info'!$C$13,'Concert Info'!$J$13,IF('Ticket Prices'!F1051='Concert Info'!$C$14,'Concert Info'!$J$14,0)))))))))))))</f>
        <v>916</v>
      </c>
      <c r="K1051" s="31">
        <f t="shared" ref="K1051:K1057" si="81">IF(OR(D1051="Pit", D1051="Floor"), 123, IF(OR(D1051="100A", D1051="100B"), 73, IF(OR(D1051="200A", D1051="200B"), 53.5, 34.4)))</f>
        <v>123</v>
      </c>
    </row>
    <row r="1052" spans="1:11" x14ac:dyDescent="0.25">
      <c r="A1052" s="2">
        <v>1050</v>
      </c>
      <c r="B1052" s="19">
        <v>43899</v>
      </c>
      <c r="C1052" s="15">
        <v>408</v>
      </c>
      <c r="D1052" s="2" t="s">
        <v>55</v>
      </c>
      <c r="E1052" s="2">
        <f t="shared" si="79"/>
        <v>8</v>
      </c>
      <c r="F1052" s="2" t="s">
        <v>41</v>
      </c>
      <c r="G1052" s="18">
        <f>'Concert Info'!$A$11-'Ticket Prices'!B1052</f>
        <v>19</v>
      </c>
      <c r="H1052" s="18">
        <f>IF(OR(F1052='Concert Info'!$C$6, F1052='Concert Info'!$C$13), 5, IF(OR(F1052='Concert Info'!$C$2,F1052='Concert Info'!$C$7), 1, IF(OR(F1052='Concert Info'!$C$3, F1052='Concert Info'!$C$10, F1052='Concert Info'!$C$14), 2, IF(F1052='Concert Info'!$C$8, 3, IF(OR(F1052='Concert Info'!$C$4, F1052='Concert Info'!$C$9), 4, IF(OR(F1052='Concert Info'!$C$5, F1052='Concert Info'!$C$11), 6, IF(F1052='Concert Info'!$C$12, 7)))))))</f>
        <v>6</v>
      </c>
      <c r="I1052" s="2">
        <v>8205</v>
      </c>
      <c r="J1052" s="2">
        <f>IF('Ticket Prices'!F1052='Concert Info'!$C$2,'Concert Info'!$J$2,IF('Ticket Prices'!F1052='Concert Info'!$C$3,'Concert Info'!$J$3,IF('Ticket Prices'!F1052='Concert Info'!$C$4,'Concert Info'!$J$4,IF('Ticket Prices'!F1052='Concert Info'!$C$5,'Concert Info'!$J$5,IF('Ticket Prices'!F1052='Concert Info'!$C$6,'Concert Info'!$J$6,IF('Ticket Prices'!F1052='Concert Info'!$C$7,'Concert Info'!$J$7,IF('Ticket Prices'!F1052='Concert Info'!$C$8,'Concert Info'!$J$8,IF('Ticket Prices'!F1052='Concert Info'!$C$9,'Concert Info'!$J$9,IF('Ticket Prices'!F1052='Concert Info'!$C$10,'Concert Info'!$J$10,IF('Ticket Prices'!F1052='Concert Info'!$C$11,'Concert Info'!$J$11,IF('Ticket Prices'!F1052='Concert Info'!$C$12,'Concert Info'!$J$12,IF('Ticket Prices'!F1052='Concert Info'!$C$13,'Concert Info'!$J$13,IF('Ticket Prices'!F1052='Concert Info'!$C$14,'Concert Info'!$J$14,0)))))))))))))</f>
        <v>916</v>
      </c>
      <c r="K1052" s="31">
        <f t="shared" si="81"/>
        <v>73</v>
      </c>
    </row>
    <row r="1053" spans="1:11" x14ac:dyDescent="0.25">
      <c r="A1053" s="2">
        <v>1051</v>
      </c>
      <c r="B1053" s="19">
        <v>43899</v>
      </c>
      <c r="C1053" s="15">
        <v>470</v>
      </c>
      <c r="D1053" s="2" t="s">
        <v>56</v>
      </c>
      <c r="E1053" s="2">
        <f t="shared" si="79"/>
        <v>6</v>
      </c>
      <c r="F1053" s="2" t="s">
        <v>41</v>
      </c>
      <c r="G1053" s="18">
        <f>'Concert Info'!$A$11-'Ticket Prices'!B1053</f>
        <v>19</v>
      </c>
      <c r="H1053" s="18">
        <f>IF(OR(F1053='Concert Info'!$C$6, F1053='Concert Info'!$C$13), 5, IF(OR(F1053='Concert Info'!$C$2,F1053='Concert Info'!$C$7), 1, IF(OR(F1053='Concert Info'!$C$3, F1053='Concert Info'!$C$10, F1053='Concert Info'!$C$14), 2, IF(F1053='Concert Info'!$C$8, 3, IF(OR(F1053='Concert Info'!$C$4, F1053='Concert Info'!$C$9), 4, IF(OR(F1053='Concert Info'!$C$5, F1053='Concert Info'!$C$11), 6, IF(F1053='Concert Info'!$C$12, 7)))))))</f>
        <v>6</v>
      </c>
      <c r="I1053" s="2">
        <v>8205</v>
      </c>
      <c r="J1053" s="2">
        <f>IF('Ticket Prices'!F1053='Concert Info'!$C$2,'Concert Info'!$J$2,IF('Ticket Prices'!F1053='Concert Info'!$C$3,'Concert Info'!$J$3,IF('Ticket Prices'!F1053='Concert Info'!$C$4,'Concert Info'!$J$4,IF('Ticket Prices'!F1053='Concert Info'!$C$5,'Concert Info'!$J$5,IF('Ticket Prices'!F1053='Concert Info'!$C$6,'Concert Info'!$J$6,IF('Ticket Prices'!F1053='Concert Info'!$C$7,'Concert Info'!$J$7,IF('Ticket Prices'!F1053='Concert Info'!$C$8,'Concert Info'!$J$8,IF('Ticket Prices'!F1053='Concert Info'!$C$9,'Concert Info'!$J$9,IF('Ticket Prices'!F1053='Concert Info'!$C$10,'Concert Info'!$J$10,IF('Ticket Prices'!F1053='Concert Info'!$C$11,'Concert Info'!$J$11,IF('Ticket Prices'!F1053='Concert Info'!$C$12,'Concert Info'!$J$12,IF('Ticket Prices'!F1053='Concert Info'!$C$13,'Concert Info'!$J$13,IF('Ticket Prices'!F1053='Concert Info'!$C$14,'Concert Info'!$J$14,0)))))))))))))</f>
        <v>916</v>
      </c>
      <c r="K1053" s="31">
        <f t="shared" si="81"/>
        <v>73</v>
      </c>
    </row>
    <row r="1054" spans="1:11" x14ac:dyDescent="0.25">
      <c r="A1054" s="2">
        <v>1052</v>
      </c>
      <c r="B1054" s="19">
        <v>43899</v>
      </c>
      <c r="C1054" s="15">
        <v>341</v>
      </c>
      <c r="D1054" s="2" t="s">
        <v>57</v>
      </c>
      <c r="E1054" s="2">
        <f t="shared" si="79"/>
        <v>4</v>
      </c>
      <c r="F1054" s="2" t="s">
        <v>41</v>
      </c>
      <c r="G1054" s="18">
        <f>'Concert Info'!$A$11-'Ticket Prices'!B1054</f>
        <v>19</v>
      </c>
      <c r="H1054" s="18">
        <f>IF(OR(F1054='Concert Info'!$C$6, F1054='Concert Info'!$C$13), 5, IF(OR(F1054='Concert Info'!$C$2,F1054='Concert Info'!$C$7), 1, IF(OR(F1054='Concert Info'!$C$3, F1054='Concert Info'!$C$10, F1054='Concert Info'!$C$14), 2, IF(F1054='Concert Info'!$C$8, 3, IF(OR(F1054='Concert Info'!$C$4, F1054='Concert Info'!$C$9), 4, IF(OR(F1054='Concert Info'!$C$5, F1054='Concert Info'!$C$11), 6, IF(F1054='Concert Info'!$C$12, 7)))))))</f>
        <v>6</v>
      </c>
      <c r="I1054" s="2">
        <v>8205</v>
      </c>
      <c r="J1054" s="2">
        <f>IF('Ticket Prices'!F1054='Concert Info'!$C$2,'Concert Info'!$J$2,IF('Ticket Prices'!F1054='Concert Info'!$C$3,'Concert Info'!$J$3,IF('Ticket Prices'!F1054='Concert Info'!$C$4,'Concert Info'!$J$4,IF('Ticket Prices'!F1054='Concert Info'!$C$5,'Concert Info'!$J$5,IF('Ticket Prices'!F1054='Concert Info'!$C$6,'Concert Info'!$J$6,IF('Ticket Prices'!F1054='Concert Info'!$C$7,'Concert Info'!$J$7,IF('Ticket Prices'!F1054='Concert Info'!$C$8,'Concert Info'!$J$8,IF('Ticket Prices'!F1054='Concert Info'!$C$9,'Concert Info'!$J$9,IF('Ticket Prices'!F1054='Concert Info'!$C$10,'Concert Info'!$J$10,IF('Ticket Prices'!F1054='Concert Info'!$C$11,'Concert Info'!$J$11,IF('Ticket Prices'!F1054='Concert Info'!$C$12,'Concert Info'!$J$12,IF('Ticket Prices'!F1054='Concert Info'!$C$13,'Concert Info'!$J$13,IF('Ticket Prices'!F1054='Concert Info'!$C$14,'Concert Info'!$J$14,0)))))))))))))</f>
        <v>916</v>
      </c>
      <c r="K1054" s="31">
        <f t="shared" si="81"/>
        <v>53.5</v>
      </c>
    </row>
    <row r="1055" spans="1:11" x14ac:dyDescent="0.25">
      <c r="A1055" s="2">
        <v>1053</v>
      </c>
      <c r="B1055" s="19">
        <v>43899</v>
      </c>
      <c r="C1055" s="15">
        <v>457</v>
      </c>
      <c r="D1055" s="2" t="s">
        <v>58</v>
      </c>
      <c r="E1055" s="2">
        <f t="shared" si="79"/>
        <v>3</v>
      </c>
      <c r="F1055" s="2" t="s">
        <v>41</v>
      </c>
      <c r="G1055" s="18">
        <f>'Concert Info'!$A$11-'Ticket Prices'!B1055</f>
        <v>19</v>
      </c>
      <c r="H1055" s="18">
        <f>IF(OR(F1055='Concert Info'!$C$6, F1055='Concert Info'!$C$13), 5, IF(OR(F1055='Concert Info'!$C$2,F1055='Concert Info'!$C$7), 1, IF(OR(F1055='Concert Info'!$C$3, F1055='Concert Info'!$C$10, F1055='Concert Info'!$C$14), 2, IF(F1055='Concert Info'!$C$8, 3, IF(OR(F1055='Concert Info'!$C$4, F1055='Concert Info'!$C$9), 4, IF(OR(F1055='Concert Info'!$C$5, F1055='Concert Info'!$C$11), 6, IF(F1055='Concert Info'!$C$12, 7)))))))</f>
        <v>6</v>
      </c>
      <c r="I1055" s="2">
        <v>8205</v>
      </c>
      <c r="J1055" s="2">
        <f>IF('Ticket Prices'!F1055='Concert Info'!$C$2,'Concert Info'!$J$2,IF('Ticket Prices'!F1055='Concert Info'!$C$3,'Concert Info'!$J$3,IF('Ticket Prices'!F1055='Concert Info'!$C$4,'Concert Info'!$J$4,IF('Ticket Prices'!F1055='Concert Info'!$C$5,'Concert Info'!$J$5,IF('Ticket Prices'!F1055='Concert Info'!$C$6,'Concert Info'!$J$6,IF('Ticket Prices'!F1055='Concert Info'!$C$7,'Concert Info'!$J$7,IF('Ticket Prices'!F1055='Concert Info'!$C$8,'Concert Info'!$J$8,IF('Ticket Prices'!F1055='Concert Info'!$C$9,'Concert Info'!$J$9,IF('Ticket Prices'!F1055='Concert Info'!$C$10,'Concert Info'!$J$10,IF('Ticket Prices'!F1055='Concert Info'!$C$11,'Concert Info'!$J$11,IF('Ticket Prices'!F1055='Concert Info'!$C$12,'Concert Info'!$J$12,IF('Ticket Prices'!F1055='Concert Info'!$C$13,'Concert Info'!$J$13,IF('Ticket Prices'!F1055='Concert Info'!$C$14,'Concert Info'!$J$14,0)))))))))))))</f>
        <v>916</v>
      </c>
      <c r="K1055" s="31">
        <f t="shared" si="81"/>
        <v>53.5</v>
      </c>
    </row>
    <row r="1056" spans="1:11" x14ac:dyDescent="0.25">
      <c r="A1056" s="2">
        <v>1054</v>
      </c>
      <c r="B1056" s="19">
        <v>43899</v>
      </c>
      <c r="C1056" s="15">
        <v>208</v>
      </c>
      <c r="D1056" s="2" t="s">
        <v>60</v>
      </c>
      <c r="E1056" s="2">
        <f t="shared" si="79"/>
        <v>2</v>
      </c>
      <c r="F1056" s="2" t="s">
        <v>41</v>
      </c>
      <c r="G1056" s="18">
        <f>'Concert Info'!$A$11-'Ticket Prices'!B1056</f>
        <v>19</v>
      </c>
      <c r="H1056" s="18">
        <f>IF(OR(F1056='Concert Info'!$C$6, F1056='Concert Info'!$C$13), 5, IF(OR(F1056='Concert Info'!$C$2,F1056='Concert Info'!$C$7), 1, IF(OR(F1056='Concert Info'!$C$3, F1056='Concert Info'!$C$10, F1056='Concert Info'!$C$14), 2, IF(F1056='Concert Info'!$C$8, 3, IF(OR(F1056='Concert Info'!$C$4, F1056='Concert Info'!$C$9), 4, IF(OR(F1056='Concert Info'!$C$5, F1056='Concert Info'!$C$11), 6, IF(F1056='Concert Info'!$C$12, 7)))))))</f>
        <v>6</v>
      </c>
      <c r="I1056" s="2">
        <v>8205</v>
      </c>
      <c r="J1056" s="2">
        <f>IF('Ticket Prices'!F1056='Concert Info'!$C$2,'Concert Info'!$J$2,IF('Ticket Prices'!F1056='Concert Info'!$C$3,'Concert Info'!$J$3,IF('Ticket Prices'!F1056='Concert Info'!$C$4,'Concert Info'!$J$4,IF('Ticket Prices'!F1056='Concert Info'!$C$5,'Concert Info'!$J$5,IF('Ticket Prices'!F1056='Concert Info'!$C$6,'Concert Info'!$J$6,IF('Ticket Prices'!F1056='Concert Info'!$C$7,'Concert Info'!$J$7,IF('Ticket Prices'!F1056='Concert Info'!$C$8,'Concert Info'!$J$8,IF('Ticket Prices'!F1056='Concert Info'!$C$9,'Concert Info'!$J$9,IF('Ticket Prices'!F1056='Concert Info'!$C$10,'Concert Info'!$J$10,IF('Ticket Prices'!F1056='Concert Info'!$C$11,'Concert Info'!$J$11,IF('Ticket Prices'!F1056='Concert Info'!$C$12,'Concert Info'!$J$12,IF('Ticket Prices'!F1056='Concert Info'!$C$13,'Concert Info'!$J$13,IF('Ticket Prices'!F1056='Concert Info'!$C$14,'Concert Info'!$J$14,0)))))))))))))</f>
        <v>916</v>
      </c>
      <c r="K1056" s="31">
        <f t="shared" si="81"/>
        <v>34.4</v>
      </c>
    </row>
    <row r="1057" spans="1:11" x14ac:dyDescent="0.25">
      <c r="A1057" s="2">
        <v>1055</v>
      </c>
      <c r="B1057" s="19">
        <v>43899</v>
      </c>
      <c r="C1057" s="15">
        <v>202</v>
      </c>
      <c r="D1057" s="2" t="s">
        <v>59</v>
      </c>
      <c r="E1057" s="2">
        <f t="shared" si="79"/>
        <v>1</v>
      </c>
      <c r="F1057" s="2" t="s">
        <v>41</v>
      </c>
      <c r="G1057" s="18">
        <f>'Concert Info'!$A$11-'Ticket Prices'!B1057</f>
        <v>19</v>
      </c>
      <c r="H1057" s="18">
        <f>IF(OR(F1057='Concert Info'!$C$6, F1057='Concert Info'!$C$13), 5, IF(OR(F1057='Concert Info'!$C$2,F1057='Concert Info'!$C$7), 1, IF(OR(F1057='Concert Info'!$C$3, F1057='Concert Info'!$C$10, F1057='Concert Info'!$C$14), 2, IF(F1057='Concert Info'!$C$8, 3, IF(OR(F1057='Concert Info'!$C$4, F1057='Concert Info'!$C$9), 4, IF(OR(F1057='Concert Info'!$C$5, F1057='Concert Info'!$C$11), 6, IF(F1057='Concert Info'!$C$12, 7)))))))</f>
        <v>6</v>
      </c>
      <c r="I1057" s="2">
        <v>8205</v>
      </c>
      <c r="J1057" s="2">
        <f>IF('Ticket Prices'!F1057='Concert Info'!$C$2,'Concert Info'!$J$2,IF('Ticket Prices'!F1057='Concert Info'!$C$3,'Concert Info'!$J$3,IF('Ticket Prices'!F1057='Concert Info'!$C$4,'Concert Info'!$J$4,IF('Ticket Prices'!F1057='Concert Info'!$C$5,'Concert Info'!$J$5,IF('Ticket Prices'!F1057='Concert Info'!$C$6,'Concert Info'!$J$6,IF('Ticket Prices'!F1057='Concert Info'!$C$7,'Concert Info'!$J$7,IF('Ticket Prices'!F1057='Concert Info'!$C$8,'Concert Info'!$J$8,IF('Ticket Prices'!F1057='Concert Info'!$C$9,'Concert Info'!$J$9,IF('Ticket Prices'!F1057='Concert Info'!$C$10,'Concert Info'!$J$10,IF('Ticket Prices'!F1057='Concert Info'!$C$11,'Concert Info'!$J$11,IF('Ticket Prices'!F1057='Concert Info'!$C$12,'Concert Info'!$J$12,IF('Ticket Prices'!F1057='Concert Info'!$C$13,'Concert Info'!$J$13,IF('Ticket Prices'!F1057='Concert Info'!$C$14,'Concert Info'!$J$14,0)))))))))))))</f>
        <v>916</v>
      </c>
      <c r="K1057" s="31">
        <f t="shared" si="81"/>
        <v>34.4</v>
      </c>
    </row>
    <row r="1058" spans="1:11" x14ac:dyDescent="0.25">
      <c r="A1058" s="2">
        <v>1056</v>
      </c>
      <c r="B1058" s="19">
        <v>43899</v>
      </c>
      <c r="C1058" s="15">
        <v>233</v>
      </c>
      <c r="D1058" s="2" t="s">
        <v>52</v>
      </c>
      <c r="E1058" s="2">
        <f t="shared" si="79"/>
        <v>10</v>
      </c>
      <c r="F1058" s="2" t="s">
        <v>95</v>
      </c>
      <c r="G1058" s="18">
        <f>'Concert Info'!$A$12-'Ticket Prices'!B1058</f>
        <v>25</v>
      </c>
      <c r="H1058" s="18">
        <f>IF(OR(F1058='Concert Info'!$C$6, F1058='Concert Info'!$C$13), 5, IF(OR(F1058='Concert Info'!$C$2,F1058='Concert Info'!$C$7), 1, IF(OR(F1058='Concert Info'!$C$3, F1058='Concert Info'!$C$10, F1058='Concert Info'!$C$14), 2, IF(F1058='Concert Info'!$C$8, 3, IF(OR(F1058='Concert Info'!$C$4, F1058='Concert Info'!$C$9), 4, IF(OR(F1058='Concert Info'!$C$5, F1058='Concert Info'!$C$11), 6, IF(F1058='Concert Info'!$C$12, 7)))))))</f>
        <v>7</v>
      </c>
      <c r="I1058" s="2">
        <v>2560</v>
      </c>
      <c r="J1058" s="2">
        <f>IF('Ticket Prices'!F1058='Concert Info'!$C$2,'Concert Info'!$J$2,IF('Ticket Prices'!F1058='Concert Info'!$C$3,'Concert Info'!$J$3,IF('Ticket Prices'!F1058='Concert Info'!$C$4,'Concert Info'!$J$4,IF('Ticket Prices'!F1058='Concert Info'!$C$5,'Concert Info'!$J$5,IF('Ticket Prices'!F1058='Concert Info'!$C$6,'Concert Info'!$J$6,IF('Ticket Prices'!F1058='Concert Info'!$C$7,'Concert Info'!$J$7,IF('Ticket Prices'!F1058='Concert Info'!$C$8,'Concert Info'!$J$8,IF('Ticket Prices'!F1058='Concert Info'!$C$9,'Concert Info'!$J$9,IF('Ticket Prices'!F1058='Concert Info'!$C$10,'Concert Info'!$J$10,IF('Ticket Prices'!F1058='Concert Info'!$C$11,'Concert Info'!$J$11,IF('Ticket Prices'!F1058='Concert Info'!$C$12,'Concert Info'!$J$12,IF('Ticket Prices'!F1058='Concert Info'!$C$13,'Concert Info'!$J$13,IF('Ticket Prices'!F1058='Concert Info'!$C$14,'Concert Info'!$J$14,0)))))))))))))</f>
        <v>2162</v>
      </c>
      <c r="K1058" s="31">
        <v>149.5</v>
      </c>
    </row>
    <row r="1059" spans="1:11" x14ac:dyDescent="0.25">
      <c r="A1059" s="2">
        <v>1057</v>
      </c>
      <c r="B1059" s="19">
        <v>43899</v>
      </c>
      <c r="C1059" s="15">
        <v>518</v>
      </c>
      <c r="D1059" s="2" t="s">
        <v>55</v>
      </c>
      <c r="E1059" s="2">
        <f t="shared" si="79"/>
        <v>8</v>
      </c>
      <c r="F1059" s="2" t="s">
        <v>95</v>
      </c>
      <c r="G1059" s="18">
        <f>'Concert Info'!$A$12-'Ticket Prices'!B1059</f>
        <v>25</v>
      </c>
      <c r="H1059" s="18">
        <f>IF(OR(F1059='Concert Info'!$C$6, F1059='Concert Info'!$C$13), 5, IF(OR(F1059='Concert Info'!$C$2,F1059='Concert Info'!$C$7), 1, IF(OR(F1059='Concert Info'!$C$3, F1059='Concert Info'!$C$10, F1059='Concert Info'!$C$14), 2, IF(F1059='Concert Info'!$C$8, 3, IF(OR(F1059='Concert Info'!$C$4, F1059='Concert Info'!$C$9), 4, IF(OR(F1059='Concert Info'!$C$5, F1059='Concert Info'!$C$11), 6, IF(F1059='Concert Info'!$C$12, 7)))))))</f>
        <v>7</v>
      </c>
      <c r="I1059" s="2">
        <v>2560</v>
      </c>
      <c r="J1059" s="2">
        <f>IF('Ticket Prices'!F1059='Concert Info'!$C$2,'Concert Info'!$J$2,IF('Ticket Prices'!F1059='Concert Info'!$C$3,'Concert Info'!$J$3,IF('Ticket Prices'!F1059='Concert Info'!$C$4,'Concert Info'!$J$4,IF('Ticket Prices'!F1059='Concert Info'!$C$5,'Concert Info'!$J$5,IF('Ticket Prices'!F1059='Concert Info'!$C$6,'Concert Info'!$J$6,IF('Ticket Prices'!F1059='Concert Info'!$C$7,'Concert Info'!$J$7,IF('Ticket Prices'!F1059='Concert Info'!$C$8,'Concert Info'!$J$8,IF('Ticket Prices'!F1059='Concert Info'!$C$9,'Concert Info'!$J$9,IF('Ticket Prices'!F1059='Concert Info'!$C$10,'Concert Info'!$J$10,IF('Ticket Prices'!F1059='Concert Info'!$C$11,'Concert Info'!$J$11,IF('Ticket Prices'!F1059='Concert Info'!$C$12,'Concert Info'!$J$12,IF('Ticket Prices'!F1059='Concert Info'!$C$13,'Concert Info'!$J$13,IF('Ticket Prices'!F1059='Concert Info'!$C$14,'Concert Info'!$J$14,0)))))))))))))</f>
        <v>2162</v>
      </c>
      <c r="K1059" s="31">
        <v>149.5</v>
      </c>
    </row>
    <row r="1060" spans="1:11" x14ac:dyDescent="0.25">
      <c r="A1060" s="2">
        <v>1058</v>
      </c>
      <c r="B1060" s="19">
        <v>43899</v>
      </c>
      <c r="C1060" s="15">
        <v>289</v>
      </c>
      <c r="D1060" s="2" t="s">
        <v>56</v>
      </c>
      <c r="E1060" s="2">
        <f t="shared" si="79"/>
        <v>6</v>
      </c>
      <c r="F1060" s="2" t="s">
        <v>95</v>
      </c>
      <c r="G1060" s="18">
        <f>'Concert Info'!$A$12-'Ticket Prices'!B1060</f>
        <v>25</v>
      </c>
      <c r="H1060" s="18">
        <f>IF(OR(F1060='Concert Info'!$C$6, F1060='Concert Info'!$C$13), 5, IF(OR(F1060='Concert Info'!$C$2,F1060='Concert Info'!$C$7), 1, IF(OR(F1060='Concert Info'!$C$3, F1060='Concert Info'!$C$10, F1060='Concert Info'!$C$14), 2, IF(F1060='Concert Info'!$C$8, 3, IF(OR(F1060='Concert Info'!$C$4, F1060='Concert Info'!$C$9), 4, IF(OR(F1060='Concert Info'!$C$5, F1060='Concert Info'!$C$11), 6, IF(F1060='Concert Info'!$C$12, 7)))))))</f>
        <v>7</v>
      </c>
      <c r="I1060" s="2">
        <v>2560</v>
      </c>
      <c r="J1060" s="2">
        <f>IF('Ticket Prices'!F1060='Concert Info'!$C$2,'Concert Info'!$J$2,IF('Ticket Prices'!F1060='Concert Info'!$C$3,'Concert Info'!$J$3,IF('Ticket Prices'!F1060='Concert Info'!$C$4,'Concert Info'!$J$4,IF('Ticket Prices'!F1060='Concert Info'!$C$5,'Concert Info'!$J$5,IF('Ticket Prices'!F1060='Concert Info'!$C$6,'Concert Info'!$J$6,IF('Ticket Prices'!F1060='Concert Info'!$C$7,'Concert Info'!$J$7,IF('Ticket Prices'!F1060='Concert Info'!$C$8,'Concert Info'!$J$8,IF('Ticket Prices'!F1060='Concert Info'!$C$9,'Concert Info'!$J$9,IF('Ticket Prices'!F1060='Concert Info'!$C$10,'Concert Info'!$J$10,IF('Ticket Prices'!F1060='Concert Info'!$C$11,'Concert Info'!$J$11,IF('Ticket Prices'!F1060='Concert Info'!$C$12,'Concert Info'!$J$12,IF('Ticket Prices'!F1060='Concert Info'!$C$13,'Concert Info'!$J$13,IF('Ticket Prices'!F1060='Concert Info'!$C$14,'Concert Info'!$J$14,0)))))))))))))</f>
        <v>2162</v>
      </c>
      <c r="K1060" s="31">
        <v>149.5</v>
      </c>
    </row>
    <row r="1061" spans="1:11" x14ac:dyDescent="0.25">
      <c r="A1061" s="2">
        <v>1059</v>
      </c>
      <c r="B1061" s="19">
        <v>43899</v>
      </c>
      <c r="C1061" s="15">
        <v>203</v>
      </c>
      <c r="D1061" s="2" t="s">
        <v>57</v>
      </c>
      <c r="E1061" s="2">
        <f t="shared" si="79"/>
        <v>4</v>
      </c>
      <c r="F1061" s="2" t="s">
        <v>95</v>
      </c>
      <c r="G1061" s="18">
        <f>'Concert Info'!$A$12-'Ticket Prices'!B1061</f>
        <v>25</v>
      </c>
      <c r="H1061" s="18">
        <f>IF(OR(F1061='Concert Info'!$C$6, F1061='Concert Info'!$C$13), 5, IF(OR(F1061='Concert Info'!$C$2,F1061='Concert Info'!$C$7), 1, IF(OR(F1061='Concert Info'!$C$3, F1061='Concert Info'!$C$10, F1061='Concert Info'!$C$14), 2, IF(F1061='Concert Info'!$C$8, 3, IF(OR(F1061='Concert Info'!$C$4, F1061='Concert Info'!$C$9), 4, IF(OR(F1061='Concert Info'!$C$5, F1061='Concert Info'!$C$11), 6, IF(F1061='Concert Info'!$C$12, 7)))))))</f>
        <v>7</v>
      </c>
      <c r="I1061" s="2">
        <v>2560</v>
      </c>
      <c r="J1061" s="2">
        <f>IF('Ticket Prices'!F1061='Concert Info'!$C$2,'Concert Info'!$J$2,IF('Ticket Prices'!F1061='Concert Info'!$C$3,'Concert Info'!$J$3,IF('Ticket Prices'!F1061='Concert Info'!$C$4,'Concert Info'!$J$4,IF('Ticket Prices'!F1061='Concert Info'!$C$5,'Concert Info'!$J$5,IF('Ticket Prices'!F1061='Concert Info'!$C$6,'Concert Info'!$J$6,IF('Ticket Prices'!F1061='Concert Info'!$C$7,'Concert Info'!$J$7,IF('Ticket Prices'!F1061='Concert Info'!$C$8,'Concert Info'!$J$8,IF('Ticket Prices'!F1061='Concert Info'!$C$9,'Concert Info'!$J$9,IF('Ticket Prices'!F1061='Concert Info'!$C$10,'Concert Info'!$J$10,IF('Ticket Prices'!F1061='Concert Info'!$C$11,'Concert Info'!$J$11,IF('Ticket Prices'!F1061='Concert Info'!$C$12,'Concert Info'!$J$12,IF('Ticket Prices'!F1061='Concert Info'!$C$13,'Concert Info'!$J$13,IF('Ticket Prices'!F1061='Concert Info'!$C$14,'Concert Info'!$J$14,0)))))))))))))</f>
        <v>2162</v>
      </c>
      <c r="K1061" s="31">
        <v>59.5</v>
      </c>
    </row>
    <row r="1062" spans="1:11" x14ac:dyDescent="0.25">
      <c r="A1062" s="2">
        <v>1060</v>
      </c>
      <c r="B1062" s="19">
        <v>43899</v>
      </c>
      <c r="C1062" s="15">
        <v>208</v>
      </c>
      <c r="D1062" s="2" t="s">
        <v>58</v>
      </c>
      <c r="E1062" s="2">
        <f t="shared" si="79"/>
        <v>3</v>
      </c>
      <c r="F1062" s="2" t="s">
        <v>95</v>
      </c>
      <c r="G1062" s="18">
        <f>'Concert Info'!$A$12-'Ticket Prices'!B1062</f>
        <v>25</v>
      </c>
      <c r="H1062" s="18">
        <f>IF(OR(F1062='Concert Info'!$C$6, F1062='Concert Info'!$C$13), 5, IF(OR(F1062='Concert Info'!$C$2,F1062='Concert Info'!$C$7), 1, IF(OR(F1062='Concert Info'!$C$3, F1062='Concert Info'!$C$10, F1062='Concert Info'!$C$14), 2, IF(F1062='Concert Info'!$C$8, 3, IF(OR(F1062='Concert Info'!$C$4, F1062='Concert Info'!$C$9), 4, IF(OR(F1062='Concert Info'!$C$5, F1062='Concert Info'!$C$11), 6, IF(F1062='Concert Info'!$C$12, 7)))))))</f>
        <v>7</v>
      </c>
      <c r="I1062" s="2">
        <v>2560</v>
      </c>
      <c r="J1062" s="2">
        <f>IF('Ticket Prices'!F1062='Concert Info'!$C$2,'Concert Info'!$J$2,IF('Ticket Prices'!F1062='Concert Info'!$C$3,'Concert Info'!$J$3,IF('Ticket Prices'!F1062='Concert Info'!$C$4,'Concert Info'!$J$4,IF('Ticket Prices'!F1062='Concert Info'!$C$5,'Concert Info'!$J$5,IF('Ticket Prices'!F1062='Concert Info'!$C$6,'Concert Info'!$J$6,IF('Ticket Prices'!F1062='Concert Info'!$C$7,'Concert Info'!$J$7,IF('Ticket Prices'!F1062='Concert Info'!$C$8,'Concert Info'!$J$8,IF('Ticket Prices'!F1062='Concert Info'!$C$9,'Concert Info'!$J$9,IF('Ticket Prices'!F1062='Concert Info'!$C$10,'Concert Info'!$J$10,IF('Ticket Prices'!F1062='Concert Info'!$C$11,'Concert Info'!$J$11,IF('Ticket Prices'!F1062='Concert Info'!$C$12,'Concert Info'!$J$12,IF('Ticket Prices'!F1062='Concert Info'!$C$13,'Concert Info'!$J$13,IF('Ticket Prices'!F1062='Concert Info'!$C$14,'Concert Info'!$J$14,0)))))))))))))</f>
        <v>2162</v>
      </c>
      <c r="K1062" s="31">
        <v>39.5</v>
      </c>
    </row>
    <row r="1063" spans="1:11" x14ac:dyDescent="0.25">
      <c r="A1063" s="2">
        <v>1061</v>
      </c>
      <c r="B1063" s="19">
        <v>43899</v>
      </c>
      <c r="C1063" s="15">
        <v>244</v>
      </c>
      <c r="D1063" s="2" t="s">
        <v>52</v>
      </c>
      <c r="E1063" s="2">
        <f t="shared" si="79"/>
        <v>10</v>
      </c>
      <c r="F1063" s="2" t="s">
        <v>96</v>
      </c>
      <c r="G1063" s="18">
        <f>'Concert Info'!$A$13-'Ticket Prices'!B1063</f>
        <v>26</v>
      </c>
      <c r="H1063" s="18">
        <f>IF(OR(F1063='Concert Info'!$C$6, F1063='Concert Info'!$C$13), 5, IF(OR(F1063='Concert Info'!$C$2,F1063='Concert Info'!$C$7), 1, IF(OR(F1063='Concert Info'!$C$3, F1063='Concert Info'!$C$10, F1063='Concert Info'!$C$14), 2, IF(F1063='Concert Info'!$C$8, 3, IF(OR(F1063='Concert Info'!$C$4, F1063='Concert Info'!$C$9), 4, IF(OR(F1063='Concert Info'!$C$5, F1063='Concert Info'!$C$11), 6, IF(F1063='Concert Info'!$C$12, 7)))))))</f>
        <v>5</v>
      </c>
      <c r="I1063" s="2">
        <v>2728</v>
      </c>
      <c r="J1063" s="2">
        <f>IF('Ticket Prices'!F1063='Concert Info'!$C$2,'Concert Info'!$J$2,IF('Ticket Prices'!F1063='Concert Info'!$C$3,'Concert Info'!$J$3,IF('Ticket Prices'!F1063='Concert Info'!$C$4,'Concert Info'!$J$4,IF('Ticket Prices'!F1063='Concert Info'!$C$5,'Concert Info'!$J$5,IF('Ticket Prices'!F1063='Concert Info'!$C$6,'Concert Info'!$J$6,IF('Ticket Prices'!F1063='Concert Info'!$C$7,'Concert Info'!$J$7,IF('Ticket Prices'!F1063='Concert Info'!$C$8,'Concert Info'!$J$8,IF('Ticket Prices'!F1063='Concert Info'!$C$9,'Concert Info'!$J$9,IF('Ticket Prices'!F1063='Concert Info'!$C$10,'Concert Info'!$J$10,IF('Ticket Prices'!F1063='Concert Info'!$C$11,'Concert Info'!$J$11,IF('Ticket Prices'!F1063='Concert Info'!$C$12,'Concert Info'!$J$12,IF('Ticket Prices'!F1063='Concert Info'!$C$13,'Concert Info'!$J$13,IF('Ticket Prices'!F1063='Concert Info'!$C$14,'Concert Info'!$J$14,0)))))))))))))</f>
        <v>2162</v>
      </c>
      <c r="K1063" s="31">
        <v>149.5</v>
      </c>
    </row>
    <row r="1064" spans="1:11" x14ac:dyDescent="0.25">
      <c r="A1064" s="2">
        <v>1062</v>
      </c>
      <c r="B1064" s="19">
        <v>43899</v>
      </c>
      <c r="C1064" s="15">
        <v>524</v>
      </c>
      <c r="D1064" s="2" t="s">
        <v>55</v>
      </c>
      <c r="E1064" s="2">
        <f t="shared" si="79"/>
        <v>8</v>
      </c>
      <c r="F1064" s="2" t="s">
        <v>96</v>
      </c>
      <c r="G1064" s="18">
        <f>'Concert Info'!$A$13-'Ticket Prices'!B1064</f>
        <v>26</v>
      </c>
      <c r="H1064" s="18">
        <f>IF(OR(F1064='Concert Info'!$C$6, F1064='Concert Info'!$C$13), 5, IF(OR(F1064='Concert Info'!$C$2,F1064='Concert Info'!$C$7), 1, IF(OR(F1064='Concert Info'!$C$3, F1064='Concert Info'!$C$10, F1064='Concert Info'!$C$14), 2, IF(F1064='Concert Info'!$C$8, 3, IF(OR(F1064='Concert Info'!$C$4, F1064='Concert Info'!$C$9), 4, IF(OR(F1064='Concert Info'!$C$5, F1064='Concert Info'!$C$11), 6, IF(F1064='Concert Info'!$C$12, 7)))))))</f>
        <v>5</v>
      </c>
      <c r="I1064" s="2">
        <v>2728</v>
      </c>
      <c r="J1064" s="2">
        <f>IF('Ticket Prices'!F1064='Concert Info'!$C$2,'Concert Info'!$J$2,IF('Ticket Prices'!F1064='Concert Info'!$C$3,'Concert Info'!$J$3,IF('Ticket Prices'!F1064='Concert Info'!$C$4,'Concert Info'!$J$4,IF('Ticket Prices'!F1064='Concert Info'!$C$5,'Concert Info'!$J$5,IF('Ticket Prices'!F1064='Concert Info'!$C$6,'Concert Info'!$J$6,IF('Ticket Prices'!F1064='Concert Info'!$C$7,'Concert Info'!$J$7,IF('Ticket Prices'!F1064='Concert Info'!$C$8,'Concert Info'!$J$8,IF('Ticket Prices'!F1064='Concert Info'!$C$9,'Concert Info'!$J$9,IF('Ticket Prices'!F1064='Concert Info'!$C$10,'Concert Info'!$J$10,IF('Ticket Prices'!F1064='Concert Info'!$C$11,'Concert Info'!$J$11,IF('Ticket Prices'!F1064='Concert Info'!$C$12,'Concert Info'!$J$12,IF('Ticket Prices'!F1064='Concert Info'!$C$13,'Concert Info'!$J$13,IF('Ticket Prices'!F1064='Concert Info'!$C$14,'Concert Info'!$J$14,0)))))))))))))</f>
        <v>2162</v>
      </c>
      <c r="K1064" s="31">
        <v>149.5</v>
      </c>
    </row>
    <row r="1065" spans="1:11" x14ac:dyDescent="0.25">
      <c r="A1065" s="2">
        <v>1063</v>
      </c>
      <c r="B1065" s="19">
        <v>43899</v>
      </c>
      <c r="C1065" s="15">
        <v>298</v>
      </c>
      <c r="D1065" s="2" t="s">
        <v>56</v>
      </c>
      <c r="E1065" s="2">
        <f t="shared" si="79"/>
        <v>6</v>
      </c>
      <c r="F1065" s="2" t="s">
        <v>96</v>
      </c>
      <c r="G1065" s="18">
        <f>'Concert Info'!$A$13-'Ticket Prices'!B1065</f>
        <v>26</v>
      </c>
      <c r="H1065" s="18">
        <f>IF(OR(F1065='Concert Info'!$C$6, F1065='Concert Info'!$C$13), 5, IF(OR(F1065='Concert Info'!$C$2,F1065='Concert Info'!$C$7), 1, IF(OR(F1065='Concert Info'!$C$3, F1065='Concert Info'!$C$10, F1065='Concert Info'!$C$14), 2, IF(F1065='Concert Info'!$C$8, 3, IF(OR(F1065='Concert Info'!$C$4, F1065='Concert Info'!$C$9), 4, IF(OR(F1065='Concert Info'!$C$5, F1065='Concert Info'!$C$11), 6, IF(F1065='Concert Info'!$C$12, 7)))))))</f>
        <v>5</v>
      </c>
      <c r="I1065" s="2">
        <v>2728</v>
      </c>
      <c r="J1065" s="2">
        <f>IF('Ticket Prices'!F1065='Concert Info'!$C$2,'Concert Info'!$J$2,IF('Ticket Prices'!F1065='Concert Info'!$C$3,'Concert Info'!$J$3,IF('Ticket Prices'!F1065='Concert Info'!$C$4,'Concert Info'!$J$4,IF('Ticket Prices'!F1065='Concert Info'!$C$5,'Concert Info'!$J$5,IF('Ticket Prices'!F1065='Concert Info'!$C$6,'Concert Info'!$J$6,IF('Ticket Prices'!F1065='Concert Info'!$C$7,'Concert Info'!$J$7,IF('Ticket Prices'!F1065='Concert Info'!$C$8,'Concert Info'!$J$8,IF('Ticket Prices'!F1065='Concert Info'!$C$9,'Concert Info'!$J$9,IF('Ticket Prices'!F1065='Concert Info'!$C$10,'Concert Info'!$J$10,IF('Ticket Prices'!F1065='Concert Info'!$C$11,'Concert Info'!$J$11,IF('Ticket Prices'!F1065='Concert Info'!$C$12,'Concert Info'!$J$12,IF('Ticket Prices'!F1065='Concert Info'!$C$13,'Concert Info'!$J$13,IF('Ticket Prices'!F1065='Concert Info'!$C$14,'Concert Info'!$J$14,0)))))))))))))</f>
        <v>2162</v>
      </c>
      <c r="K1065" s="31">
        <v>149.5</v>
      </c>
    </row>
    <row r="1066" spans="1:11" x14ac:dyDescent="0.25">
      <c r="A1066" s="2">
        <v>1064</v>
      </c>
      <c r="B1066" s="19">
        <v>43899</v>
      </c>
      <c r="C1066" s="15">
        <v>252</v>
      </c>
      <c r="D1066" s="2" t="s">
        <v>57</v>
      </c>
      <c r="E1066" s="2">
        <f t="shared" si="79"/>
        <v>4</v>
      </c>
      <c r="F1066" s="2" t="s">
        <v>96</v>
      </c>
      <c r="G1066" s="18">
        <f>'Concert Info'!$A$13-'Ticket Prices'!B1066</f>
        <v>26</v>
      </c>
      <c r="H1066" s="18">
        <f>IF(OR(F1066='Concert Info'!$C$6, F1066='Concert Info'!$C$13), 5, IF(OR(F1066='Concert Info'!$C$2,F1066='Concert Info'!$C$7), 1, IF(OR(F1066='Concert Info'!$C$3, F1066='Concert Info'!$C$10, F1066='Concert Info'!$C$14), 2, IF(F1066='Concert Info'!$C$8, 3, IF(OR(F1066='Concert Info'!$C$4, F1066='Concert Info'!$C$9), 4, IF(OR(F1066='Concert Info'!$C$5, F1066='Concert Info'!$C$11), 6, IF(F1066='Concert Info'!$C$12, 7)))))))</f>
        <v>5</v>
      </c>
      <c r="I1066" s="2">
        <v>2728</v>
      </c>
      <c r="J1066" s="2">
        <f>IF('Ticket Prices'!F1066='Concert Info'!$C$2,'Concert Info'!$J$2,IF('Ticket Prices'!F1066='Concert Info'!$C$3,'Concert Info'!$J$3,IF('Ticket Prices'!F1066='Concert Info'!$C$4,'Concert Info'!$J$4,IF('Ticket Prices'!F1066='Concert Info'!$C$5,'Concert Info'!$J$5,IF('Ticket Prices'!F1066='Concert Info'!$C$6,'Concert Info'!$J$6,IF('Ticket Prices'!F1066='Concert Info'!$C$7,'Concert Info'!$J$7,IF('Ticket Prices'!F1066='Concert Info'!$C$8,'Concert Info'!$J$8,IF('Ticket Prices'!F1066='Concert Info'!$C$9,'Concert Info'!$J$9,IF('Ticket Prices'!F1066='Concert Info'!$C$10,'Concert Info'!$J$10,IF('Ticket Prices'!F1066='Concert Info'!$C$11,'Concert Info'!$J$11,IF('Ticket Prices'!F1066='Concert Info'!$C$12,'Concert Info'!$J$12,IF('Ticket Prices'!F1066='Concert Info'!$C$13,'Concert Info'!$J$13,IF('Ticket Prices'!F1066='Concert Info'!$C$14,'Concert Info'!$J$14,0)))))))))))))</f>
        <v>2162</v>
      </c>
      <c r="K1066" s="31">
        <v>59.5</v>
      </c>
    </row>
    <row r="1067" spans="1:11" x14ac:dyDescent="0.25">
      <c r="A1067" s="2">
        <v>1065</v>
      </c>
      <c r="B1067" s="19">
        <v>43899</v>
      </c>
      <c r="C1067" s="15">
        <v>222</v>
      </c>
      <c r="D1067" s="2" t="s">
        <v>58</v>
      </c>
      <c r="E1067" s="2">
        <f t="shared" si="79"/>
        <v>3</v>
      </c>
      <c r="F1067" s="2" t="s">
        <v>96</v>
      </c>
      <c r="G1067" s="18">
        <f>'Concert Info'!$A$13-'Ticket Prices'!B1067</f>
        <v>26</v>
      </c>
      <c r="H1067" s="18">
        <f>IF(OR(F1067='Concert Info'!$C$6, F1067='Concert Info'!$C$13), 5, IF(OR(F1067='Concert Info'!$C$2,F1067='Concert Info'!$C$7), 1, IF(OR(F1067='Concert Info'!$C$3, F1067='Concert Info'!$C$10, F1067='Concert Info'!$C$14), 2, IF(F1067='Concert Info'!$C$8, 3, IF(OR(F1067='Concert Info'!$C$4, F1067='Concert Info'!$C$9), 4, IF(OR(F1067='Concert Info'!$C$5, F1067='Concert Info'!$C$11), 6, IF(F1067='Concert Info'!$C$12, 7)))))))</f>
        <v>5</v>
      </c>
      <c r="I1067" s="2">
        <v>2728</v>
      </c>
      <c r="J1067" s="2">
        <f>IF('Ticket Prices'!F1067='Concert Info'!$C$2,'Concert Info'!$J$2,IF('Ticket Prices'!F1067='Concert Info'!$C$3,'Concert Info'!$J$3,IF('Ticket Prices'!F1067='Concert Info'!$C$4,'Concert Info'!$J$4,IF('Ticket Prices'!F1067='Concert Info'!$C$5,'Concert Info'!$J$5,IF('Ticket Prices'!F1067='Concert Info'!$C$6,'Concert Info'!$J$6,IF('Ticket Prices'!F1067='Concert Info'!$C$7,'Concert Info'!$J$7,IF('Ticket Prices'!F1067='Concert Info'!$C$8,'Concert Info'!$J$8,IF('Ticket Prices'!F1067='Concert Info'!$C$9,'Concert Info'!$J$9,IF('Ticket Prices'!F1067='Concert Info'!$C$10,'Concert Info'!$J$10,IF('Ticket Prices'!F1067='Concert Info'!$C$11,'Concert Info'!$J$11,IF('Ticket Prices'!F1067='Concert Info'!$C$12,'Concert Info'!$J$12,IF('Ticket Prices'!F1067='Concert Info'!$C$13,'Concert Info'!$J$13,IF('Ticket Prices'!F1067='Concert Info'!$C$14,'Concert Info'!$J$14,0)))))))))))))</f>
        <v>2162</v>
      </c>
      <c r="K1067" s="31">
        <v>39.5</v>
      </c>
    </row>
    <row r="1068" spans="1:11" x14ac:dyDescent="0.25">
      <c r="A1068" s="2">
        <v>1066</v>
      </c>
      <c r="B1068" s="19">
        <v>43899</v>
      </c>
      <c r="C1068" s="15">
        <v>202</v>
      </c>
      <c r="D1068" s="2" t="s">
        <v>52</v>
      </c>
      <c r="E1068" s="2">
        <f t="shared" si="79"/>
        <v>10</v>
      </c>
      <c r="F1068" s="2" t="s">
        <v>97</v>
      </c>
      <c r="G1068" s="18">
        <f>'Concert Info'!$A$14-'Ticket Prices'!B1068</f>
        <v>27</v>
      </c>
      <c r="H1068" s="18">
        <f>IF(OR(F1068='Concert Info'!$C$6, F1068='Concert Info'!$C$13), 5, IF(OR(F1068='Concert Info'!$C$2,F1068='Concert Info'!$C$7), 1, IF(OR(F1068='Concert Info'!$C$3, F1068='Concert Info'!$C$10, F1068='Concert Info'!$C$14), 2, IF(F1068='Concert Info'!$C$8, 3, IF(OR(F1068='Concert Info'!$C$4, F1068='Concert Info'!$C$9), 4, IF(OR(F1068='Concert Info'!$C$5, F1068='Concert Info'!$C$11), 6, IF(F1068='Concert Info'!$C$12, 7)))))))</f>
        <v>2</v>
      </c>
      <c r="I1068" s="2">
        <v>2908</v>
      </c>
      <c r="J1068" s="2">
        <f>IF('Ticket Prices'!F1068='Concert Info'!$C$2,'Concert Info'!$J$2,IF('Ticket Prices'!F1068='Concert Info'!$C$3,'Concert Info'!$J$3,IF('Ticket Prices'!F1068='Concert Info'!$C$4,'Concert Info'!$J$4,IF('Ticket Prices'!F1068='Concert Info'!$C$5,'Concert Info'!$J$5,IF('Ticket Prices'!F1068='Concert Info'!$C$6,'Concert Info'!$J$6,IF('Ticket Prices'!F1068='Concert Info'!$C$7,'Concert Info'!$J$7,IF('Ticket Prices'!F1068='Concert Info'!$C$8,'Concert Info'!$J$8,IF('Ticket Prices'!F1068='Concert Info'!$C$9,'Concert Info'!$J$9,IF('Ticket Prices'!F1068='Concert Info'!$C$10,'Concert Info'!$J$10,IF('Ticket Prices'!F1068='Concert Info'!$C$11,'Concert Info'!$J$11,IF('Ticket Prices'!F1068='Concert Info'!$C$12,'Concert Info'!$J$12,IF('Ticket Prices'!F1068='Concert Info'!$C$13,'Concert Info'!$J$13,IF('Ticket Prices'!F1068='Concert Info'!$C$14,'Concert Info'!$J$14,0)))))))))))))</f>
        <v>2162</v>
      </c>
      <c r="K1068" s="31">
        <v>149.5</v>
      </c>
    </row>
    <row r="1069" spans="1:11" x14ac:dyDescent="0.25">
      <c r="A1069" s="2">
        <v>1067</v>
      </c>
      <c r="B1069" s="19">
        <v>43899</v>
      </c>
      <c r="C1069" s="15">
        <v>528</v>
      </c>
      <c r="D1069" s="2" t="s">
        <v>55</v>
      </c>
      <c r="E1069" s="2">
        <f t="shared" si="79"/>
        <v>8</v>
      </c>
      <c r="F1069" s="2" t="s">
        <v>97</v>
      </c>
      <c r="G1069" s="18">
        <f>'Concert Info'!$A$14-'Ticket Prices'!B1069</f>
        <v>27</v>
      </c>
      <c r="H1069" s="18">
        <f>IF(OR(F1069='Concert Info'!$C$6, F1069='Concert Info'!$C$13), 5, IF(OR(F1069='Concert Info'!$C$2,F1069='Concert Info'!$C$7), 1, IF(OR(F1069='Concert Info'!$C$3, F1069='Concert Info'!$C$10, F1069='Concert Info'!$C$14), 2, IF(F1069='Concert Info'!$C$8, 3, IF(OR(F1069='Concert Info'!$C$4, F1069='Concert Info'!$C$9), 4, IF(OR(F1069='Concert Info'!$C$5, F1069='Concert Info'!$C$11), 6, IF(F1069='Concert Info'!$C$12, 7)))))))</f>
        <v>2</v>
      </c>
      <c r="I1069" s="2">
        <v>2908</v>
      </c>
      <c r="J1069" s="2">
        <f>IF('Ticket Prices'!F1069='Concert Info'!$C$2,'Concert Info'!$J$2,IF('Ticket Prices'!F1069='Concert Info'!$C$3,'Concert Info'!$J$3,IF('Ticket Prices'!F1069='Concert Info'!$C$4,'Concert Info'!$J$4,IF('Ticket Prices'!F1069='Concert Info'!$C$5,'Concert Info'!$J$5,IF('Ticket Prices'!F1069='Concert Info'!$C$6,'Concert Info'!$J$6,IF('Ticket Prices'!F1069='Concert Info'!$C$7,'Concert Info'!$J$7,IF('Ticket Prices'!F1069='Concert Info'!$C$8,'Concert Info'!$J$8,IF('Ticket Prices'!F1069='Concert Info'!$C$9,'Concert Info'!$J$9,IF('Ticket Prices'!F1069='Concert Info'!$C$10,'Concert Info'!$J$10,IF('Ticket Prices'!F1069='Concert Info'!$C$11,'Concert Info'!$J$11,IF('Ticket Prices'!F1069='Concert Info'!$C$12,'Concert Info'!$J$12,IF('Ticket Prices'!F1069='Concert Info'!$C$13,'Concert Info'!$J$13,IF('Ticket Prices'!F1069='Concert Info'!$C$14,'Concert Info'!$J$14,0)))))))))))))</f>
        <v>2162</v>
      </c>
      <c r="K1069" s="31">
        <v>149.5</v>
      </c>
    </row>
    <row r="1070" spans="1:11" x14ac:dyDescent="0.25">
      <c r="A1070" s="2">
        <v>1068</v>
      </c>
      <c r="B1070" s="19">
        <v>43899</v>
      </c>
      <c r="C1070" s="15">
        <v>301</v>
      </c>
      <c r="D1070" s="2" t="s">
        <v>56</v>
      </c>
      <c r="E1070" s="2">
        <f t="shared" si="79"/>
        <v>6</v>
      </c>
      <c r="F1070" s="2" t="s">
        <v>97</v>
      </c>
      <c r="G1070" s="18">
        <f>'Concert Info'!$A$14-'Ticket Prices'!B1070</f>
        <v>27</v>
      </c>
      <c r="H1070" s="18">
        <f>IF(OR(F1070='Concert Info'!$C$6, F1070='Concert Info'!$C$13), 5, IF(OR(F1070='Concert Info'!$C$2,F1070='Concert Info'!$C$7), 1, IF(OR(F1070='Concert Info'!$C$3, F1070='Concert Info'!$C$10, F1070='Concert Info'!$C$14), 2, IF(F1070='Concert Info'!$C$8, 3, IF(OR(F1070='Concert Info'!$C$4, F1070='Concert Info'!$C$9), 4, IF(OR(F1070='Concert Info'!$C$5, F1070='Concert Info'!$C$11), 6, IF(F1070='Concert Info'!$C$12, 7)))))))</f>
        <v>2</v>
      </c>
      <c r="I1070" s="2">
        <v>2908</v>
      </c>
      <c r="J1070" s="2">
        <f>IF('Ticket Prices'!F1070='Concert Info'!$C$2,'Concert Info'!$J$2,IF('Ticket Prices'!F1070='Concert Info'!$C$3,'Concert Info'!$J$3,IF('Ticket Prices'!F1070='Concert Info'!$C$4,'Concert Info'!$J$4,IF('Ticket Prices'!F1070='Concert Info'!$C$5,'Concert Info'!$J$5,IF('Ticket Prices'!F1070='Concert Info'!$C$6,'Concert Info'!$J$6,IF('Ticket Prices'!F1070='Concert Info'!$C$7,'Concert Info'!$J$7,IF('Ticket Prices'!F1070='Concert Info'!$C$8,'Concert Info'!$J$8,IF('Ticket Prices'!F1070='Concert Info'!$C$9,'Concert Info'!$J$9,IF('Ticket Prices'!F1070='Concert Info'!$C$10,'Concert Info'!$J$10,IF('Ticket Prices'!F1070='Concert Info'!$C$11,'Concert Info'!$J$11,IF('Ticket Prices'!F1070='Concert Info'!$C$12,'Concert Info'!$J$12,IF('Ticket Prices'!F1070='Concert Info'!$C$13,'Concert Info'!$J$13,IF('Ticket Prices'!F1070='Concert Info'!$C$14,'Concert Info'!$J$14,0)))))))))))))</f>
        <v>2162</v>
      </c>
      <c r="K1070" s="31">
        <v>149.5</v>
      </c>
    </row>
    <row r="1071" spans="1:11" x14ac:dyDescent="0.25">
      <c r="A1071" s="2">
        <v>1069</v>
      </c>
      <c r="B1071" s="19">
        <v>43899</v>
      </c>
      <c r="C1071" s="15">
        <v>226</v>
      </c>
      <c r="D1071" s="2" t="s">
        <v>57</v>
      </c>
      <c r="E1071" s="2">
        <f t="shared" si="79"/>
        <v>4</v>
      </c>
      <c r="F1071" s="2" t="s">
        <v>97</v>
      </c>
      <c r="G1071" s="18">
        <f>'Concert Info'!$A$14-'Ticket Prices'!B1071</f>
        <v>27</v>
      </c>
      <c r="H1071" s="18">
        <f>IF(OR(F1071='Concert Info'!$C$6, F1071='Concert Info'!$C$13), 5, IF(OR(F1071='Concert Info'!$C$2,F1071='Concert Info'!$C$7), 1, IF(OR(F1071='Concert Info'!$C$3, F1071='Concert Info'!$C$10, F1071='Concert Info'!$C$14), 2, IF(F1071='Concert Info'!$C$8, 3, IF(OR(F1071='Concert Info'!$C$4, F1071='Concert Info'!$C$9), 4, IF(OR(F1071='Concert Info'!$C$5, F1071='Concert Info'!$C$11), 6, IF(F1071='Concert Info'!$C$12, 7)))))))</f>
        <v>2</v>
      </c>
      <c r="I1071" s="2">
        <v>2908</v>
      </c>
      <c r="J1071" s="2">
        <f>IF('Ticket Prices'!F1071='Concert Info'!$C$2,'Concert Info'!$J$2,IF('Ticket Prices'!F1071='Concert Info'!$C$3,'Concert Info'!$J$3,IF('Ticket Prices'!F1071='Concert Info'!$C$4,'Concert Info'!$J$4,IF('Ticket Prices'!F1071='Concert Info'!$C$5,'Concert Info'!$J$5,IF('Ticket Prices'!F1071='Concert Info'!$C$6,'Concert Info'!$J$6,IF('Ticket Prices'!F1071='Concert Info'!$C$7,'Concert Info'!$J$7,IF('Ticket Prices'!F1071='Concert Info'!$C$8,'Concert Info'!$J$8,IF('Ticket Prices'!F1071='Concert Info'!$C$9,'Concert Info'!$J$9,IF('Ticket Prices'!F1071='Concert Info'!$C$10,'Concert Info'!$J$10,IF('Ticket Prices'!F1071='Concert Info'!$C$11,'Concert Info'!$J$11,IF('Ticket Prices'!F1071='Concert Info'!$C$12,'Concert Info'!$J$12,IF('Ticket Prices'!F1071='Concert Info'!$C$13,'Concert Info'!$J$13,IF('Ticket Prices'!F1071='Concert Info'!$C$14,'Concert Info'!$J$14,0)))))))))))))</f>
        <v>2162</v>
      </c>
      <c r="K1071" s="31">
        <v>59.5</v>
      </c>
    </row>
    <row r="1072" spans="1:11" x14ac:dyDescent="0.25">
      <c r="A1072" s="2">
        <v>1070</v>
      </c>
      <c r="B1072" s="19">
        <v>43899</v>
      </c>
      <c r="C1072" s="15">
        <v>197</v>
      </c>
      <c r="D1072" s="2" t="s">
        <v>58</v>
      </c>
      <c r="E1072" s="2">
        <f t="shared" ref="E1072:E1134" si="82">IF(D1072="Pit", 10, IF(D1072="Floor", 9, IF(D1072="100A", 8, IF(D1072="100B", 6, IF(D1072="SuiteA", 7, IF(D1072="SuiteB", 5, IF(D1072="200A", 4, IF(D1072="200B",3,IF(D1072="300A", 2, IF(D1072="300B", 1, 0))))))))))</f>
        <v>3</v>
      </c>
      <c r="F1072" s="2" t="s">
        <v>97</v>
      </c>
      <c r="G1072" s="18">
        <f>'Concert Info'!$A$14-'Ticket Prices'!B1072</f>
        <v>27</v>
      </c>
      <c r="H1072" s="18">
        <f>IF(OR(F1072='Concert Info'!$C$6, F1072='Concert Info'!$C$13), 5, IF(OR(F1072='Concert Info'!$C$2,F1072='Concert Info'!$C$7), 1, IF(OR(F1072='Concert Info'!$C$3, F1072='Concert Info'!$C$10, F1072='Concert Info'!$C$14), 2, IF(F1072='Concert Info'!$C$8, 3, IF(OR(F1072='Concert Info'!$C$4, F1072='Concert Info'!$C$9), 4, IF(OR(F1072='Concert Info'!$C$5, F1072='Concert Info'!$C$11), 6, IF(F1072='Concert Info'!$C$12, 7)))))))</f>
        <v>2</v>
      </c>
      <c r="I1072" s="2">
        <v>2908</v>
      </c>
      <c r="J1072" s="2">
        <f>IF('Ticket Prices'!F1072='Concert Info'!$C$2,'Concert Info'!$J$2,IF('Ticket Prices'!F1072='Concert Info'!$C$3,'Concert Info'!$J$3,IF('Ticket Prices'!F1072='Concert Info'!$C$4,'Concert Info'!$J$4,IF('Ticket Prices'!F1072='Concert Info'!$C$5,'Concert Info'!$J$5,IF('Ticket Prices'!F1072='Concert Info'!$C$6,'Concert Info'!$J$6,IF('Ticket Prices'!F1072='Concert Info'!$C$7,'Concert Info'!$J$7,IF('Ticket Prices'!F1072='Concert Info'!$C$8,'Concert Info'!$J$8,IF('Ticket Prices'!F1072='Concert Info'!$C$9,'Concert Info'!$J$9,IF('Ticket Prices'!F1072='Concert Info'!$C$10,'Concert Info'!$J$10,IF('Ticket Prices'!F1072='Concert Info'!$C$11,'Concert Info'!$J$11,IF('Ticket Prices'!F1072='Concert Info'!$C$12,'Concert Info'!$J$12,IF('Ticket Prices'!F1072='Concert Info'!$C$13,'Concert Info'!$J$13,IF('Ticket Prices'!F1072='Concert Info'!$C$14,'Concert Info'!$J$14,0)))))))))))))</f>
        <v>2162</v>
      </c>
      <c r="K1072" s="31">
        <v>39.5</v>
      </c>
    </row>
    <row r="1073" spans="1:11" x14ac:dyDescent="0.25">
      <c r="A1073" s="2">
        <v>1071</v>
      </c>
      <c r="B1073" s="19">
        <v>43900</v>
      </c>
      <c r="C1073" s="15">
        <v>161</v>
      </c>
      <c r="D1073" s="2" t="s">
        <v>52</v>
      </c>
      <c r="E1073" s="2">
        <f t="shared" si="82"/>
        <v>10</v>
      </c>
      <c r="F1073" s="2" t="s">
        <v>16</v>
      </c>
      <c r="G1073" s="18">
        <f>'Concert Info'!$A$3-'Ticket Prices'!B1073</f>
        <v>0</v>
      </c>
      <c r="H1073" s="18">
        <f>IF(OR(F1073='Concert Info'!$C$6, F1073='Concert Info'!$C$13), 5, IF(OR(F1073='Concert Info'!$C$2,F1073='Concert Info'!$C$7), 1, IF(OR(F1073='Concert Info'!$C$3, F1073='Concert Info'!$C$10, F1073='Concert Info'!$C$14), 2, IF(F1073='Concert Info'!$C$8, 3, IF(OR(F1073='Concert Info'!$C$4, F1073='Concert Info'!$C$9), 4, IF(OR(F1073='Concert Info'!$C$5, F1073='Concert Info'!$C$11), 6, IF(F1073='Concert Info'!$C$12, 7)))))))</f>
        <v>2</v>
      </c>
      <c r="I1073" s="2">
        <v>9451</v>
      </c>
      <c r="J1073" s="2">
        <f>IF('Ticket Prices'!F1073='Concert Info'!$C$2,'Concert Info'!$J$2,IF('Ticket Prices'!F1073='Concert Info'!$C$3,'Concert Info'!$J$3,IF('Ticket Prices'!F1073='Concert Info'!$C$4,'Concert Info'!$J$4,IF('Ticket Prices'!F1073='Concert Info'!$C$5,'Concert Info'!$J$5,IF('Ticket Prices'!F1073='Concert Info'!$C$6,'Concert Info'!$J$6,IF('Ticket Prices'!F1073='Concert Info'!$C$7,'Concert Info'!$J$7,IF('Ticket Prices'!F1073='Concert Info'!$C$8,'Concert Info'!$J$8,IF('Ticket Prices'!F1073='Concert Info'!$C$9,'Concert Info'!$J$9,IF('Ticket Prices'!F1073='Concert Info'!$C$10,'Concert Info'!$J$10,IF('Ticket Prices'!F1073='Concert Info'!$C$11,'Concert Info'!$J$11,IF('Ticket Prices'!F1073='Concert Info'!$C$12,'Concert Info'!$J$12,IF('Ticket Prices'!F1073='Concert Info'!$C$13,'Concert Info'!$J$13,IF('Ticket Prices'!F1073='Concert Info'!$C$14,'Concert Info'!$J$14,0)))))))))))))</f>
        <v>519</v>
      </c>
      <c r="K1073" s="31">
        <f t="shared" ref="K1073:K1078" si="83">IF(OR(D1073="200A", D1073="200B"), 96.5, 146)</f>
        <v>146</v>
      </c>
    </row>
    <row r="1074" spans="1:11" x14ac:dyDescent="0.25">
      <c r="A1074" s="2">
        <v>1072</v>
      </c>
      <c r="B1074" s="19">
        <v>43900</v>
      </c>
      <c r="C1074" s="15">
        <v>188</v>
      </c>
      <c r="D1074" s="2" t="s">
        <v>55</v>
      </c>
      <c r="E1074" s="2">
        <f t="shared" si="82"/>
        <v>8</v>
      </c>
      <c r="F1074" s="2" t="s">
        <v>16</v>
      </c>
      <c r="G1074" s="18">
        <f>'Concert Info'!$A$3-'Ticket Prices'!B1074</f>
        <v>0</v>
      </c>
      <c r="H1074" s="18">
        <f>IF(OR(F1074='Concert Info'!$C$6, F1074='Concert Info'!$C$13), 5, IF(OR(F1074='Concert Info'!$C$2,F1074='Concert Info'!$C$7), 1, IF(OR(F1074='Concert Info'!$C$3, F1074='Concert Info'!$C$10, F1074='Concert Info'!$C$14), 2, IF(F1074='Concert Info'!$C$8, 3, IF(OR(F1074='Concert Info'!$C$4, F1074='Concert Info'!$C$9), 4, IF(OR(F1074='Concert Info'!$C$5, F1074='Concert Info'!$C$11), 6, IF(F1074='Concert Info'!$C$12, 7)))))))</f>
        <v>2</v>
      </c>
      <c r="I1074" s="2">
        <v>9451</v>
      </c>
      <c r="J1074" s="2">
        <f>IF('Ticket Prices'!F1074='Concert Info'!$C$2,'Concert Info'!$J$2,IF('Ticket Prices'!F1074='Concert Info'!$C$3,'Concert Info'!$J$3,IF('Ticket Prices'!F1074='Concert Info'!$C$4,'Concert Info'!$J$4,IF('Ticket Prices'!F1074='Concert Info'!$C$5,'Concert Info'!$J$5,IF('Ticket Prices'!F1074='Concert Info'!$C$6,'Concert Info'!$J$6,IF('Ticket Prices'!F1074='Concert Info'!$C$7,'Concert Info'!$J$7,IF('Ticket Prices'!F1074='Concert Info'!$C$8,'Concert Info'!$J$8,IF('Ticket Prices'!F1074='Concert Info'!$C$9,'Concert Info'!$J$9,IF('Ticket Prices'!F1074='Concert Info'!$C$10,'Concert Info'!$J$10,IF('Ticket Prices'!F1074='Concert Info'!$C$11,'Concert Info'!$J$11,IF('Ticket Prices'!F1074='Concert Info'!$C$12,'Concert Info'!$J$12,IF('Ticket Prices'!F1074='Concert Info'!$C$13,'Concert Info'!$J$13,IF('Ticket Prices'!F1074='Concert Info'!$C$14,'Concert Info'!$J$14,0)))))))))))))</f>
        <v>519</v>
      </c>
      <c r="K1074" s="31">
        <f t="shared" si="83"/>
        <v>146</v>
      </c>
    </row>
    <row r="1075" spans="1:11" x14ac:dyDescent="0.25">
      <c r="A1075" s="2">
        <v>1073</v>
      </c>
      <c r="B1075" s="19">
        <v>43900</v>
      </c>
      <c r="C1075" s="15">
        <v>183</v>
      </c>
      <c r="D1075" s="2" t="s">
        <v>56</v>
      </c>
      <c r="E1075" s="2">
        <f t="shared" si="82"/>
        <v>6</v>
      </c>
      <c r="F1075" s="2" t="s">
        <v>16</v>
      </c>
      <c r="G1075" s="18">
        <f>'Concert Info'!$A$3-'Ticket Prices'!B1075</f>
        <v>0</v>
      </c>
      <c r="H1075" s="18">
        <f>IF(OR(F1075='Concert Info'!$C$6, F1075='Concert Info'!$C$13), 5, IF(OR(F1075='Concert Info'!$C$2,F1075='Concert Info'!$C$7), 1, IF(OR(F1075='Concert Info'!$C$3, F1075='Concert Info'!$C$10, F1075='Concert Info'!$C$14), 2, IF(F1075='Concert Info'!$C$8, 3, IF(OR(F1075='Concert Info'!$C$4, F1075='Concert Info'!$C$9), 4, IF(OR(F1075='Concert Info'!$C$5, F1075='Concert Info'!$C$11), 6, IF(F1075='Concert Info'!$C$12, 7)))))))</f>
        <v>2</v>
      </c>
      <c r="I1075" s="2">
        <v>9451</v>
      </c>
      <c r="J1075" s="2">
        <f>IF('Ticket Prices'!F1075='Concert Info'!$C$2,'Concert Info'!$J$2,IF('Ticket Prices'!F1075='Concert Info'!$C$3,'Concert Info'!$J$3,IF('Ticket Prices'!F1075='Concert Info'!$C$4,'Concert Info'!$J$4,IF('Ticket Prices'!F1075='Concert Info'!$C$5,'Concert Info'!$J$5,IF('Ticket Prices'!F1075='Concert Info'!$C$6,'Concert Info'!$J$6,IF('Ticket Prices'!F1075='Concert Info'!$C$7,'Concert Info'!$J$7,IF('Ticket Prices'!F1075='Concert Info'!$C$8,'Concert Info'!$J$8,IF('Ticket Prices'!F1075='Concert Info'!$C$9,'Concert Info'!$J$9,IF('Ticket Prices'!F1075='Concert Info'!$C$10,'Concert Info'!$J$10,IF('Ticket Prices'!F1075='Concert Info'!$C$11,'Concert Info'!$J$11,IF('Ticket Prices'!F1075='Concert Info'!$C$12,'Concert Info'!$J$12,IF('Ticket Prices'!F1075='Concert Info'!$C$13,'Concert Info'!$J$13,IF('Ticket Prices'!F1075='Concert Info'!$C$14,'Concert Info'!$J$14,0)))))))))))))</f>
        <v>519</v>
      </c>
      <c r="K1075" s="31">
        <f t="shared" si="83"/>
        <v>146</v>
      </c>
    </row>
    <row r="1076" spans="1:11" x14ac:dyDescent="0.25">
      <c r="A1076" s="2">
        <v>1074</v>
      </c>
      <c r="B1076" s="19">
        <v>43900</v>
      </c>
      <c r="C1076" s="15">
        <v>187</v>
      </c>
      <c r="D1076" s="2" t="s">
        <v>69</v>
      </c>
      <c r="E1076" s="2">
        <f t="shared" si="82"/>
        <v>5</v>
      </c>
      <c r="F1076" s="2" t="s">
        <v>16</v>
      </c>
      <c r="G1076" s="18">
        <f>'Concert Info'!$A$3-'Ticket Prices'!B1076</f>
        <v>0</v>
      </c>
      <c r="H1076" s="18">
        <f>IF(OR(F1076='Concert Info'!$C$6, F1076='Concert Info'!$C$13), 5, IF(OR(F1076='Concert Info'!$C$2,F1076='Concert Info'!$C$7), 1, IF(OR(F1076='Concert Info'!$C$3, F1076='Concert Info'!$C$10, F1076='Concert Info'!$C$14), 2, IF(F1076='Concert Info'!$C$8, 3, IF(OR(F1076='Concert Info'!$C$4, F1076='Concert Info'!$C$9), 4, IF(OR(F1076='Concert Info'!$C$5, F1076='Concert Info'!$C$11), 6, IF(F1076='Concert Info'!$C$12, 7)))))))</f>
        <v>2</v>
      </c>
      <c r="I1076" s="2">
        <v>9451</v>
      </c>
      <c r="J1076" s="2">
        <f>IF('Ticket Prices'!F1076='Concert Info'!$C$2,'Concert Info'!$J$2,IF('Ticket Prices'!F1076='Concert Info'!$C$3,'Concert Info'!$J$3,IF('Ticket Prices'!F1076='Concert Info'!$C$4,'Concert Info'!$J$4,IF('Ticket Prices'!F1076='Concert Info'!$C$5,'Concert Info'!$J$5,IF('Ticket Prices'!F1076='Concert Info'!$C$6,'Concert Info'!$J$6,IF('Ticket Prices'!F1076='Concert Info'!$C$7,'Concert Info'!$J$7,IF('Ticket Prices'!F1076='Concert Info'!$C$8,'Concert Info'!$J$8,IF('Ticket Prices'!F1076='Concert Info'!$C$9,'Concert Info'!$J$9,IF('Ticket Prices'!F1076='Concert Info'!$C$10,'Concert Info'!$J$10,IF('Ticket Prices'!F1076='Concert Info'!$C$11,'Concert Info'!$J$11,IF('Ticket Prices'!F1076='Concert Info'!$C$12,'Concert Info'!$J$12,IF('Ticket Prices'!F1076='Concert Info'!$C$13,'Concert Info'!$J$13,IF('Ticket Prices'!F1076='Concert Info'!$C$14,'Concert Info'!$J$14,0)))))))))))))</f>
        <v>519</v>
      </c>
      <c r="K1076" s="31">
        <f t="shared" si="83"/>
        <v>146</v>
      </c>
    </row>
    <row r="1077" spans="1:11" x14ac:dyDescent="0.25">
      <c r="A1077" s="2">
        <v>1075</v>
      </c>
      <c r="B1077" s="19">
        <v>43900</v>
      </c>
      <c r="C1077" s="15">
        <v>131</v>
      </c>
      <c r="D1077" s="2" t="s">
        <v>57</v>
      </c>
      <c r="E1077" s="2">
        <f t="shared" si="82"/>
        <v>4</v>
      </c>
      <c r="F1077" s="2" t="s">
        <v>16</v>
      </c>
      <c r="G1077" s="18">
        <f>'Concert Info'!$A$3-'Ticket Prices'!B1077</f>
        <v>0</v>
      </c>
      <c r="H1077" s="18">
        <f>IF(OR(F1077='Concert Info'!$C$6, F1077='Concert Info'!$C$13), 5, IF(OR(F1077='Concert Info'!$C$2,F1077='Concert Info'!$C$7), 1, IF(OR(F1077='Concert Info'!$C$3, F1077='Concert Info'!$C$10, F1077='Concert Info'!$C$14), 2, IF(F1077='Concert Info'!$C$8, 3, IF(OR(F1077='Concert Info'!$C$4, F1077='Concert Info'!$C$9), 4, IF(OR(F1077='Concert Info'!$C$5, F1077='Concert Info'!$C$11), 6, IF(F1077='Concert Info'!$C$12, 7)))))))</f>
        <v>2</v>
      </c>
      <c r="I1077" s="2">
        <v>9451</v>
      </c>
      <c r="J1077" s="2">
        <f>IF('Ticket Prices'!F1077='Concert Info'!$C$2,'Concert Info'!$J$2,IF('Ticket Prices'!F1077='Concert Info'!$C$3,'Concert Info'!$J$3,IF('Ticket Prices'!F1077='Concert Info'!$C$4,'Concert Info'!$J$4,IF('Ticket Prices'!F1077='Concert Info'!$C$5,'Concert Info'!$J$5,IF('Ticket Prices'!F1077='Concert Info'!$C$6,'Concert Info'!$J$6,IF('Ticket Prices'!F1077='Concert Info'!$C$7,'Concert Info'!$J$7,IF('Ticket Prices'!F1077='Concert Info'!$C$8,'Concert Info'!$J$8,IF('Ticket Prices'!F1077='Concert Info'!$C$9,'Concert Info'!$J$9,IF('Ticket Prices'!F1077='Concert Info'!$C$10,'Concert Info'!$J$10,IF('Ticket Prices'!F1077='Concert Info'!$C$11,'Concert Info'!$J$11,IF('Ticket Prices'!F1077='Concert Info'!$C$12,'Concert Info'!$J$12,IF('Ticket Prices'!F1077='Concert Info'!$C$13,'Concert Info'!$J$13,IF('Ticket Prices'!F1077='Concert Info'!$C$14,'Concert Info'!$J$14,0)))))))))))))</f>
        <v>519</v>
      </c>
      <c r="K1077" s="31">
        <f t="shared" si="83"/>
        <v>96.5</v>
      </c>
    </row>
    <row r="1078" spans="1:11" x14ac:dyDescent="0.25">
      <c r="A1078" s="2">
        <v>1076</v>
      </c>
      <c r="B1078" s="19">
        <v>43900</v>
      </c>
      <c r="C1078" s="15">
        <v>85</v>
      </c>
      <c r="D1078" s="2" t="s">
        <v>58</v>
      </c>
      <c r="E1078" s="2">
        <f t="shared" si="82"/>
        <v>3</v>
      </c>
      <c r="F1078" s="2" t="s">
        <v>16</v>
      </c>
      <c r="G1078" s="18">
        <f>'Concert Info'!$A$3-'Ticket Prices'!B1078</f>
        <v>0</v>
      </c>
      <c r="H1078" s="18">
        <f>IF(OR(F1078='Concert Info'!$C$6, F1078='Concert Info'!$C$13), 5, IF(OR(F1078='Concert Info'!$C$2,F1078='Concert Info'!$C$7), 1, IF(OR(F1078='Concert Info'!$C$3, F1078='Concert Info'!$C$10, F1078='Concert Info'!$C$14), 2, IF(F1078='Concert Info'!$C$8, 3, IF(OR(F1078='Concert Info'!$C$4, F1078='Concert Info'!$C$9), 4, IF(OR(F1078='Concert Info'!$C$5, F1078='Concert Info'!$C$11), 6, IF(F1078='Concert Info'!$C$12, 7)))))))</f>
        <v>2</v>
      </c>
      <c r="I1078" s="2">
        <v>9451</v>
      </c>
      <c r="J1078" s="2">
        <f>IF('Ticket Prices'!F1078='Concert Info'!$C$2,'Concert Info'!$J$2,IF('Ticket Prices'!F1078='Concert Info'!$C$3,'Concert Info'!$J$3,IF('Ticket Prices'!F1078='Concert Info'!$C$4,'Concert Info'!$J$4,IF('Ticket Prices'!F1078='Concert Info'!$C$5,'Concert Info'!$J$5,IF('Ticket Prices'!F1078='Concert Info'!$C$6,'Concert Info'!$J$6,IF('Ticket Prices'!F1078='Concert Info'!$C$7,'Concert Info'!$J$7,IF('Ticket Prices'!F1078='Concert Info'!$C$8,'Concert Info'!$J$8,IF('Ticket Prices'!F1078='Concert Info'!$C$9,'Concert Info'!$J$9,IF('Ticket Prices'!F1078='Concert Info'!$C$10,'Concert Info'!$J$10,IF('Ticket Prices'!F1078='Concert Info'!$C$11,'Concert Info'!$J$11,IF('Ticket Prices'!F1078='Concert Info'!$C$12,'Concert Info'!$J$12,IF('Ticket Prices'!F1078='Concert Info'!$C$13,'Concert Info'!$J$13,IF('Ticket Prices'!F1078='Concert Info'!$C$14,'Concert Info'!$J$14,0)))))))))))))</f>
        <v>519</v>
      </c>
      <c r="K1078" s="31">
        <f t="shared" si="83"/>
        <v>96.5</v>
      </c>
    </row>
    <row r="1079" spans="1:11" x14ac:dyDescent="0.25">
      <c r="A1079" s="2">
        <v>1077</v>
      </c>
      <c r="B1079" s="19">
        <v>43900</v>
      </c>
      <c r="C1079" s="15">
        <v>219</v>
      </c>
      <c r="D1079" s="2" t="s">
        <v>52</v>
      </c>
      <c r="E1079" s="2">
        <f t="shared" si="82"/>
        <v>10</v>
      </c>
      <c r="F1079" s="2" t="s">
        <v>18</v>
      </c>
      <c r="G1079" s="18">
        <f>'Concert Info'!$A$4-'Ticket Prices'!B1079</f>
        <v>2</v>
      </c>
      <c r="H1079" s="18">
        <f>IF(OR(F1079='Concert Info'!$C$6, F1079='Concert Info'!$C$13), 5, IF(OR(F1079='Concert Info'!$C$2,F1079='Concert Info'!$C$7), 1, IF(OR(F1079='Concert Info'!$C$3, F1079='Concert Info'!$C$10, F1079='Concert Info'!$C$14), 2, IF(F1079='Concert Info'!$C$8, 3, IF(OR(F1079='Concert Info'!$C$4, F1079='Concert Info'!$C$9), 4, IF(OR(F1079='Concert Info'!$C$5, F1079='Concert Info'!$C$11), 6, IF(F1079='Concert Info'!$C$12, 7)))))))</f>
        <v>4</v>
      </c>
      <c r="I1079" s="2">
        <v>7161</v>
      </c>
      <c r="J1079" s="2">
        <f>IF('Ticket Prices'!F1079='Concert Info'!$C$2,'Concert Info'!$J$2,IF('Ticket Prices'!F1079='Concert Info'!$C$3,'Concert Info'!$J$3,IF('Ticket Prices'!F1079='Concert Info'!$C$4,'Concert Info'!$J$4,IF('Ticket Prices'!F1079='Concert Info'!$C$5,'Concert Info'!$J$5,IF('Ticket Prices'!F1079='Concert Info'!$C$6,'Concert Info'!$J$6,IF('Ticket Prices'!F1079='Concert Info'!$C$7,'Concert Info'!$J$7,IF('Ticket Prices'!F1079='Concert Info'!$C$8,'Concert Info'!$J$8,IF('Ticket Prices'!F1079='Concert Info'!$C$9,'Concert Info'!$J$9,IF('Ticket Prices'!F1079='Concert Info'!$C$10,'Concert Info'!$J$10,IF('Ticket Prices'!F1079='Concert Info'!$C$11,'Concert Info'!$J$11,IF('Ticket Prices'!F1079='Concert Info'!$C$12,'Concert Info'!$J$12,IF('Ticket Prices'!F1079='Concert Info'!$C$13,'Concert Info'!$J$13,IF('Ticket Prices'!F1079='Concert Info'!$C$14,'Concert Info'!$J$14,0)))))))))))))</f>
        <v>148</v>
      </c>
      <c r="K1079" s="31">
        <v>125.5</v>
      </c>
    </row>
    <row r="1080" spans="1:11" x14ac:dyDescent="0.25">
      <c r="A1080" s="2">
        <v>1078</v>
      </c>
      <c r="B1080" s="19">
        <v>43900</v>
      </c>
      <c r="C1080" s="15">
        <v>266</v>
      </c>
      <c r="D1080" s="2" t="s">
        <v>55</v>
      </c>
      <c r="E1080" s="2">
        <f t="shared" si="82"/>
        <v>8</v>
      </c>
      <c r="F1080" s="2" t="s">
        <v>18</v>
      </c>
      <c r="G1080" s="18">
        <f>'Concert Info'!$A$4-'Ticket Prices'!B1080</f>
        <v>2</v>
      </c>
      <c r="H1080" s="18">
        <f>IF(OR(F1080='Concert Info'!$C$6, F1080='Concert Info'!$C$13), 5, IF(OR(F1080='Concert Info'!$C$2,F1080='Concert Info'!$C$7), 1, IF(OR(F1080='Concert Info'!$C$3, F1080='Concert Info'!$C$10, F1080='Concert Info'!$C$14), 2, IF(F1080='Concert Info'!$C$8, 3, IF(OR(F1080='Concert Info'!$C$4, F1080='Concert Info'!$C$9), 4, IF(OR(F1080='Concert Info'!$C$5, F1080='Concert Info'!$C$11), 6, IF(F1080='Concert Info'!$C$12, 7)))))))</f>
        <v>4</v>
      </c>
      <c r="I1080" s="2">
        <v>7161</v>
      </c>
      <c r="J1080" s="2">
        <f>IF('Ticket Prices'!F1080='Concert Info'!$C$2,'Concert Info'!$J$2,IF('Ticket Prices'!F1080='Concert Info'!$C$3,'Concert Info'!$J$3,IF('Ticket Prices'!F1080='Concert Info'!$C$4,'Concert Info'!$J$4,IF('Ticket Prices'!F1080='Concert Info'!$C$5,'Concert Info'!$J$5,IF('Ticket Prices'!F1080='Concert Info'!$C$6,'Concert Info'!$J$6,IF('Ticket Prices'!F1080='Concert Info'!$C$7,'Concert Info'!$J$7,IF('Ticket Prices'!F1080='Concert Info'!$C$8,'Concert Info'!$J$8,IF('Ticket Prices'!F1080='Concert Info'!$C$9,'Concert Info'!$J$9,IF('Ticket Prices'!F1080='Concert Info'!$C$10,'Concert Info'!$J$10,IF('Ticket Prices'!F1080='Concert Info'!$C$11,'Concert Info'!$J$11,IF('Ticket Prices'!F1080='Concert Info'!$C$12,'Concert Info'!$J$12,IF('Ticket Prices'!F1080='Concert Info'!$C$13,'Concert Info'!$J$13,IF('Ticket Prices'!F1080='Concert Info'!$C$14,'Concert Info'!$J$14,0)))))))))))))</f>
        <v>148</v>
      </c>
      <c r="K1080" s="31">
        <v>125.5</v>
      </c>
    </row>
    <row r="1081" spans="1:11" x14ac:dyDescent="0.25">
      <c r="A1081" s="2">
        <v>1079</v>
      </c>
      <c r="B1081" s="19">
        <v>43900</v>
      </c>
      <c r="C1081" s="15">
        <v>194</v>
      </c>
      <c r="D1081" s="2" t="s">
        <v>56</v>
      </c>
      <c r="E1081" s="2">
        <f t="shared" si="82"/>
        <v>6</v>
      </c>
      <c r="F1081" s="2" t="s">
        <v>18</v>
      </c>
      <c r="G1081" s="18">
        <f>'Concert Info'!$A$4-'Ticket Prices'!B1081</f>
        <v>2</v>
      </c>
      <c r="H1081" s="18">
        <f>IF(OR(F1081='Concert Info'!$C$6, F1081='Concert Info'!$C$13), 5, IF(OR(F1081='Concert Info'!$C$2,F1081='Concert Info'!$C$7), 1, IF(OR(F1081='Concert Info'!$C$3, F1081='Concert Info'!$C$10, F1081='Concert Info'!$C$14), 2, IF(F1081='Concert Info'!$C$8, 3, IF(OR(F1081='Concert Info'!$C$4, F1081='Concert Info'!$C$9), 4, IF(OR(F1081='Concert Info'!$C$5, F1081='Concert Info'!$C$11), 6, IF(F1081='Concert Info'!$C$12, 7)))))))</f>
        <v>4</v>
      </c>
      <c r="I1081" s="2">
        <v>7161</v>
      </c>
      <c r="J1081" s="2">
        <f>IF('Ticket Prices'!F1081='Concert Info'!$C$2,'Concert Info'!$J$2,IF('Ticket Prices'!F1081='Concert Info'!$C$3,'Concert Info'!$J$3,IF('Ticket Prices'!F1081='Concert Info'!$C$4,'Concert Info'!$J$4,IF('Ticket Prices'!F1081='Concert Info'!$C$5,'Concert Info'!$J$5,IF('Ticket Prices'!F1081='Concert Info'!$C$6,'Concert Info'!$J$6,IF('Ticket Prices'!F1081='Concert Info'!$C$7,'Concert Info'!$J$7,IF('Ticket Prices'!F1081='Concert Info'!$C$8,'Concert Info'!$J$8,IF('Ticket Prices'!F1081='Concert Info'!$C$9,'Concert Info'!$J$9,IF('Ticket Prices'!F1081='Concert Info'!$C$10,'Concert Info'!$J$10,IF('Ticket Prices'!F1081='Concert Info'!$C$11,'Concert Info'!$J$11,IF('Ticket Prices'!F1081='Concert Info'!$C$12,'Concert Info'!$J$12,IF('Ticket Prices'!F1081='Concert Info'!$C$13,'Concert Info'!$J$13,IF('Ticket Prices'!F1081='Concert Info'!$C$14,'Concert Info'!$J$14,0)))))))))))))</f>
        <v>148</v>
      </c>
      <c r="K1081" s="31">
        <v>125.5</v>
      </c>
    </row>
    <row r="1082" spans="1:11" x14ac:dyDescent="0.25">
      <c r="A1082" s="2">
        <v>1080</v>
      </c>
      <c r="B1082" s="19">
        <v>43900</v>
      </c>
      <c r="C1082" s="15">
        <v>291</v>
      </c>
      <c r="D1082" s="2" t="s">
        <v>57</v>
      </c>
      <c r="E1082" s="2">
        <f t="shared" si="82"/>
        <v>4</v>
      </c>
      <c r="F1082" s="2" t="s">
        <v>18</v>
      </c>
      <c r="G1082" s="18">
        <f>'Concert Info'!$A$4-'Ticket Prices'!B1082</f>
        <v>2</v>
      </c>
      <c r="H1082" s="18">
        <f>IF(OR(F1082='Concert Info'!$C$6, F1082='Concert Info'!$C$13), 5, IF(OR(F1082='Concert Info'!$C$2,F1082='Concert Info'!$C$7), 1, IF(OR(F1082='Concert Info'!$C$3, F1082='Concert Info'!$C$10, F1082='Concert Info'!$C$14), 2, IF(F1082='Concert Info'!$C$8, 3, IF(OR(F1082='Concert Info'!$C$4, F1082='Concert Info'!$C$9), 4, IF(OR(F1082='Concert Info'!$C$5, F1082='Concert Info'!$C$11), 6, IF(F1082='Concert Info'!$C$12, 7)))))))</f>
        <v>4</v>
      </c>
      <c r="I1082" s="2">
        <v>7161</v>
      </c>
      <c r="J1082" s="2">
        <f>IF('Ticket Prices'!F1082='Concert Info'!$C$2,'Concert Info'!$J$2,IF('Ticket Prices'!F1082='Concert Info'!$C$3,'Concert Info'!$J$3,IF('Ticket Prices'!F1082='Concert Info'!$C$4,'Concert Info'!$J$4,IF('Ticket Prices'!F1082='Concert Info'!$C$5,'Concert Info'!$J$5,IF('Ticket Prices'!F1082='Concert Info'!$C$6,'Concert Info'!$J$6,IF('Ticket Prices'!F1082='Concert Info'!$C$7,'Concert Info'!$J$7,IF('Ticket Prices'!F1082='Concert Info'!$C$8,'Concert Info'!$J$8,IF('Ticket Prices'!F1082='Concert Info'!$C$9,'Concert Info'!$J$9,IF('Ticket Prices'!F1082='Concert Info'!$C$10,'Concert Info'!$J$10,IF('Ticket Prices'!F1082='Concert Info'!$C$11,'Concert Info'!$J$11,IF('Ticket Prices'!F1082='Concert Info'!$C$12,'Concert Info'!$J$12,IF('Ticket Prices'!F1082='Concert Info'!$C$13,'Concert Info'!$J$13,IF('Ticket Prices'!F1082='Concert Info'!$C$14,'Concert Info'!$J$14,0)))))))))))))</f>
        <v>148</v>
      </c>
      <c r="K1082" s="31">
        <v>96.5</v>
      </c>
    </row>
    <row r="1083" spans="1:11" x14ac:dyDescent="0.25">
      <c r="A1083" s="2">
        <v>1081</v>
      </c>
      <c r="B1083" s="19">
        <v>43900</v>
      </c>
      <c r="C1083" s="15">
        <v>259</v>
      </c>
      <c r="D1083" s="2" t="s">
        <v>58</v>
      </c>
      <c r="E1083" s="2">
        <f t="shared" si="82"/>
        <v>3</v>
      </c>
      <c r="F1083" s="2" t="s">
        <v>18</v>
      </c>
      <c r="G1083" s="18">
        <f>'Concert Info'!$A$4-'Ticket Prices'!B1083</f>
        <v>2</v>
      </c>
      <c r="H1083" s="18">
        <f>IF(OR(F1083='Concert Info'!$C$6, F1083='Concert Info'!$C$13), 5, IF(OR(F1083='Concert Info'!$C$2,F1083='Concert Info'!$C$7), 1, IF(OR(F1083='Concert Info'!$C$3, F1083='Concert Info'!$C$10, F1083='Concert Info'!$C$14), 2, IF(F1083='Concert Info'!$C$8, 3, IF(OR(F1083='Concert Info'!$C$4, F1083='Concert Info'!$C$9), 4, IF(OR(F1083='Concert Info'!$C$5, F1083='Concert Info'!$C$11), 6, IF(F1083='Concert Info'!$C$12, 7)))))))</f>
        <v>4</v>
      </c>
      <c r="I1083" s="2">
        <v>7161</v>
      </c>
      <c r="J1083" s="2">
        <f>IF('Ticket Prices'!F1083='Concert Info'!$C$2,'Concert Info'!$J$2,IF('Ticket Prices'!F1083='Concert Info'!$C$3,'Concert Info'!$J$3,IF('Ticket Prices'!F1083='Concert Info'!$C$4,'Concert Info'!$J$4,IF('Ticket Prices'!F1083='Concert Info'!$C$5,'Concert Info'!$J$5,IF('Ticket Prices'!F1083='Concert Info'!$C$6,'Concert Info'!$J$6,IF('Ticket Prices'!F1083='Concert Info'!$C$7,'Concert Info'!$J$7,IF('Ticket Prices'!F1083='Concert Info'!$C$8,'Concert Info'!$J$8,IF('Ticket Prices'!F1083='Concert Info'!$C$9,'Concert Info'!$J$9,IF('Ticket Prices'!F1083='Concert Info'!$C$10,'Concert Info'!$J$10,IF('Ticket Prices'!F1083='Concert Info'!$C$11,'Concert Info'!$J$11,IF('Ticket Prices'!F1083='Concert Info'!$C$12,'Concert Info'!$J$12,IF('Ticket Prices'!F1083='Concert Info'!$C$13,'Concert Info'!$J$13,IF('Ticket Prices'!F1083='Concert Info'!$C$14,'Concert Info'!$J$14,0)))))))))))))</f>
        <v>148</v>
      </c>
      <c r="K1083" s="31">
        <v>96.5</v>
      </c>
    </row>
    <row r="1084" spans="1:11" x14ac:dyDescent="0.25">
      <c r="A1084" s="2">
        <v>1082</v>
      </c>
      <c r="B1084" s="19">
        <v>43900</v>
      </c>
      <c r="C1084" s="15">
        <v>133</v>
      </c>
      <c r="D1084" s="2" t="s">
        <v>60</v>
      </c>
      <c r="E1084" s="2">
        <f t="shared" si="82"/>
        <v>2</v>
      </c>
      <c r="F1084" s="2" t="s">
        <v>18</v>
      </c>
      <c r="G1084" s="18">
        <f>'Concert Info'!$A$4-'Ticket Prices'!B1084</f>
        <v>2</v>
      </c>
      <c r="H1084" s="18">
        <f>IF(OR(F1084='Concert Info'!$C$6, F1084='Concert Info'!$C$13), 5, IF(OR(F1084='Concert Info'!$C$2,F1084='Concert Info'!$C$7), 1, IF(OR(F1084='Concert Info'!$C$3, F1084='Concert Info'!$C$10, F1084='Concert Info'!$C$14), 2, IF(F1084='Concert Info'!$C$8, 3, IF(OR(F1084='Concert Info'!$C$4, F1084='Concert Info'!$C$9), 4, IF(OR(F1084='Concert Info'!$C$5, F1084='Concert Info'!$C$11), 6, IF(F1084='Concert Info'!$C$12, 7)))))))</f>
        <v>4</v>
      </c>
      <c r="I1084" s="2">
        <v>7161</v>
      </c>
      <c r="J1084" s="2">
        <f>IF('Ticket Prices'!F1084='Concert Info'!$C$2,'Concert Info'!$J$2,IF('Ticket Prices'!F1084='Concert Info'!$C$3,'Concert Info'!$J$3,IF('Ticket Prices'!F1084='Concert Info'!$C$4,'Concert Info'!$J$4,IF('Ticket Prices'!F1084='Concert Info'!$C$5,'Concert Info'!$J$5,IF('Ticket Prices'!F1084='Concert Info'!$C$6,'Concert Info'!$J$6,IF('Ticket Prices'!F1084='Concert Info'!$C$7,'Concert Info'!$J$7,IF('Ticket Prices'!F1084='Concert Info'!$C$8,'Concert Info'!$J$8,IF('Ticket Prices'!F1084='Concert Info'!$C$9,'Concert Info'!$J$9,IF('Ticket Prices'!F1084='Concert Info'!$C$10,'Concert Info'!$J$10,IF('Ticket Prices'!F1084='Concert Info'!$C$11,'Concert Info'!$J$11,IF('Ticket Prices'!F1084='Concert Info'!$C$12,'Concert Info'!$J$12,IF('Ticket Prices'!F1084='Concert Info'!$C$13,'Concert Info'!$J$13,IF('Ticket Prices'!F1084='Concert Info'!$C$14,'Concert Info'!$J$14,0)))))))))))))</f>
        <v>148</v>
      </c>
      <c r="K1084" s="31">
        <v>36.5</v>
      </c>
    </row>
    <row r="1085" spans="1:11" x14ac:dyDescent="0.25">
      <c r="A1085" s="2">
        <v>1083</v>
      </c>
      <c r="B1085" s="19">
        <v>43900</v>
      </c>
      <c r="C1085" s="15">
        <v>104</v>
      </c>
      <c r="D1085" s="2" t="s">
        <v>59</v>
      </c>
      <c r="E1085" s="2">
        <f t="shared" si="82"/>
        <v>1</v>
      </c>
      <c r="F1085" s="2" t="s">
        <v>18</v>
      </c>
      <c r="G1085" s="18">
        <f>'Concert Info'!$A$4-'Ticket Prices'!B1085</f>
        <v>2</v>
      </c>
      <c r="H1085" s="18">
        <f>IF(OR(F1085='Concert Info'!$C$6, F1085='Concert Info'!$C$13), 5, IF(OR(F1085='Concert Info'!$C$2,F1085='Concert Info'!$C$7), 1, IF(OR(F1085='Concert Info'!$C$3, F1085='Concert Info'!$C$10, F1085='Concert Info'!$C$14), 2, IF(F1085='Concert Info'!$C$8, 3, IF(OR(F1085='Concert Info'!$C$4, F1085='Concert Info'!$C$9), 4, IF(OR(F1085='Concert Info'!$C$5, F1085='Concert Info'!$C$11), 6, IF(F1085='Concert Info'!$C$12, 7)))))))</f>
        <v>4</v>
      </c>
      <c r="I1085" s="2">
        <v>7161</v>
      </c>
      <c r="J1085" s="2">
        <f>IF('Ticket Prices'!F1085='Concert Info'!$C$2,'Concert Info'!$J$2,IF('Ticket Prices'!F1085='Concert Info'!$C$3,'Concert Info'!$J$3,IF('Ticket Prices'!F1085='Concert Info'!$C$4,'Concert Info'!$J$4,IF('Ticket Prices'!F1085='Concert Info'!$C$5,'Concert Info'!$J$5,IF('Ticket Prices'!F1085='Concert Info'!$C$6,'Concert Info'!$J$6,IF('Ticket Prices'!F1085='Concert Info'!$C$7,'Concert Info'!$J$7,IF('Ticket Prices'!F1085='Concert Info'!$C$8,'Concert Info'!$J$8,IF('Ticket Prices'!F1085='Concert Info'!$C$9,'Concert Info'!$J$9,IF('Ticket Prices'!F1085='Concert Info'!$C$10,'Concert Info'!$J$10,IF('Ticket Prices'!F1085='Concert Info'!$C$11,'Concert Info'!$J$11,IF('Ticket Prices'!F1085='Concert Info'!$C$12,'Concert Info'!$J$12,IF('Ticket Prices'!F1085='Concert Info'!$C$13,'Concert Info'!$J$13,IF('Ticket Prices'!F1085='Concert Info'!$C$14,'Concert Info'!$J$14,0)))))))))))))</f>
        <v>148</v>
      </c>
      <c r="K1085" s="31">
        <v>36.5</v>
      </c>
    </row>
    <row r="1086" spans="1:11" x14ac:dyDescent="0.25">
      <c r="A1086" s="2">
        <v>1084</v>
      </c>
      <c r="B1086" s="19">
        <v>43900</v>
      </c>
      <c r="C1086" s="15">
        <v>202</v>
      </c>
      <c r="D1086" s="2" t="s">
        <v>52</v>
      </c>
      <c r="E1086" s="2">
        <f t="shared" si="82"/>
        <v>10</v>
      </c>
      <c r="F1086" s="2" t="s">
        <v>21</v>
      </c>
      <c r="G1086" s="18">
        <f>'Concert Info'!$A$5-'Ticket Prices'!B1086</f>
        <v>3</v>
      </c>
      <c r="H1086" s="18">
        <f>IF(OR(F1086='Concert Info'!$C$6, F1086='Concert Info'!$C$13), 5, IF(OR(F1086='Concert Info'!$C$2,F1086='Concert Info'!$C$7), 1, IF(OR(F1086='Concert Info'!$C$3, F1086='Concert Info'!$C$10, F1086='Concert Info'!$C$14), 2, IF(F1086='Concert Info'!$C$8, 3, IF(OR(F1086='Concert Info'!$C$4, F1086='Concert Info'!$C$9), 4, IF(OR(F1086='Concert Info'!$C$5, F1086='Concert Info'!$C$11), 6, IF(F1086='Concert Info'!$C$12, 7)))))))</f>
        <v>6</v>
      </c>
      <c r="I1086" s="2">
        <v>8238</v>
      </c>
      <c r="J1086" s="2">
        <f>IF('Ticket Prices'!F1086='Concert Info'!$C$2,'Concert Info'!$J$2,IF('Ticket Prices'!F1086='Concert Info'!$C$3,'Concert Info'!$J$3,IF('Ticket Prices'!F1086='Concert Info'!$C$4,'Concert Info'!$J$4,IF('Ticket Prices'!F1086='Concert Info'!$C$5,'Concert Info'!$J$5,IF('Ticket Prices'!F1086='Concert Info'!$C$6,'Concert Info'!$J$6,IF('Ticket Prices'!F1086='Concert Info'!$C$7,'Concert Info'!$J$7,IF('Ticket Prices'!F1086='Concert Info'!$C$8,'Concert Info'!$J$8,IF('Ticket Prices'!F1086='Concert Info'!$C$9,'Concert Info'!$J$9,IF('Ticket Prices'!F1086='Concert Info'!$C$10,'Concert Info'!$J$10,IF('Ticket Prices'!F1086='Concert Info'!$C$11,'Concert Info'!$J$11,IF('Ticket Prices'!F1086='Concert Info'!$C$12,'Concert Info'!$J$12,IF('Ticket Prices'!F1086='Concert Info'!$C$13,'Concert Info'!$J$13,IF('Ticket Prices'!F1086='Concert Info'!$C$14,'Concert Info'!$J$14,0)))))))))))))</f>
        <v>401</v>
      </c>
      <c r="K1086" s="31">
        <f t="shared" ref="K1086:K1093" si="84">IF(OR(D1086="Pit", D1086 ="100A", D1086 ="100B"), 149.25, IF(OR(D1086="Floor", D1086="SuiteA", D1086="SuiteB"), 128, 39.4))</f>
        <v>149.25</v>
      </c>
    </row>
    <row r="1087" spans="1:11" x14ac:dyDescent="0.25">
      <c r="A1087" s="2">
        <v>1085</v>
      </c>
      <c r="B1087" s="19">
        <v>43900</v>
      </c>
      <c r="C1087" s="15">
        <v>305</v>
      </c>
      <c r="D1087" s="2" t="s">
        <v>55</v>
      </c>
      <c r="E1087" s="2">
        <f t="shared" si="82"/>
        <v>8</v>
      </c>
      <c r="F1087" s="2" t="s">
        <v>21</v>
      </c>
      <c r="G1087" s="18">
        <f>'Concert Info'!$A$5-'Ticket Prices'!B1087</f>
        <v>3</v>
      </c>
      <c r="H1087" s="18">
        <f>IF(OR(F1087='Concert Info'!$C$6, F1087='Concert Info'!$C$13), 5, IF(OR(F1087='Concert Info'!$C$2,F1087='Concert Info'!$C$7), 1, IF(OR(F1087='Concert Info'!$C$3, F1087='Concert Info'!$C$10, F1087='Concert Info'!$C$14), 2, IF(F1087='Concert Info'!$C$8, 3, IF(OR(F1087='Concert Info'!$C$4, F1087='Concert Info'!$C$9), 4, IF(OR(F1087='Concert Info'!$C$5, F1087='Concert Info'!$C$11), 6, IF(F1087='Concert Info'!$C$12, 7)))))))</f>
        <v>6</v>
      </c>
      <c r="I1087" s="2">
        <v>8238</v>
      </c>
      <c r="J1087" s="2">
        <f>IF('Ticket Prices'!F1087='Concert Info'!$C$2,'Concert Info'!$J$2,IF('Ticket Prices'!F1087='Concert Info'!$C$3,'Concert Info'!$J$3,IF('Ticket Prices'!F1087='Concert Info'!$C$4,'Concert Info'!$J$4,IF('Ticket Prices'!F1087='Concert Info'!$C$5,'Concert Info'!$J$5,IF('Ticket Prices'!F1087='Concert Info'!$C$6,'Concert Info'!$J$6,IF('Ticket Prices'!F1087='Concert Info'!$C$7,'Concert Info'!$J$7,IF('Ticket Prices'!F1087='Concert Info'!$C$8,'Concert Info'!$J$8,IF('Ticket Prices'!F1087='Concert Info'!$C$9,'Concert Info'!$J$9,IF('Ticket Prices'!F1087='Concert Info'!$C$10,'Concert Info'!$J$10,IF('Ticket Prices'!F1087='Concert Info'!$C$11,'Concert Info'!$J$11,IF('Ticket Prices'!F1087='Concert Info'!$C$12,'Concert Info'!$J$12,IF('Ticket Prices'!F1087='Concert Info'!$C$13,'Concert Info'!$J$13,IF('Ticket Prices'!F1087='Concert Info'!$C$14,'Concert Info'!$J$14,0)))))))))))))</f>
        <v>401</v>
      </c>
      <c r="K1087" s="31">
        <f t="shared" si="84"/>
        <v>149.25</v>
      </c>
    </row>
    <row r="1088" spans="1:11" x14ac:dyDescent="0.25">
      <c r="A1088" s="2">
        <v>1086</v>
      </c>
      <c r="B1088" s="19">
        <v>43900</v>
      </c>
      <c r="C1088" s="15">
        <v>226</v>
      </c>
      <c r="D1088" s="2" t="s">
        <v>56</v>
      </c>
      <c r="E1088" s="2">
        <f t="shared" si="82"/>
        <v>6</v>
      </c>
      <c r="F1088" s="2" t="s">
        <v>21</v>
      </c>
      <c r="G1088" s="18">
        <f>'Concert Info'!$A$5-'Ticket Prices'!B1088</f>
        <v>3</v>
      </c>
      <c r="H1088" s="18">
        <f>IF(OR(F1088='Concert Info'!$C$6, F1088='Concert Info'!$C$13), 5, IF(OR(F1088='Concert Info'!$C$2,F1088='Concert Info'!$C$7), 1, IF(OR(F1088='Concert Info'!$C$3, F1088='Concert Info'!$C$10, F1088='Concert Info'!$C$14), 2, IF(F1088='Concert Info'!$C$8, 3, IF(OR(F1088='Concert Info'!$C$4, F1088='Concert Info'!$C$9), 4, IF(OR(F1088='Concert Info'!$C$5, F1088='Concert Info'!$C$11), 6, IF(F1088='Concert Info'!$C$12, 7)))))))</f>
        <v>6</v>
      </c>
      <c r="I1088" s="2">
        <v>8238</v>
      </c>
      <c r="J1088" s="2">
        <f>IF('Ticket Prices'!F1088='Concert Info'!$C$2,'Concert Info'!$J$2,IF('Ticket Prices'!F1088='Concert Info'!$C$3,'Concert Info'!$J$3,IF('Ticket Prices'!F1088='Concert Info'!$C$4,'Concert Info'!$J$4,IF('Ticket Prices'!F1088='Concert Info'!$C$5,'Concert Info'!$J$5,IF('Ticket Prices'!F1088='Concert Info'!$C$6,'Concert Info'!$J$6,IF('Ticket Prices'!F1088='Concert Info'!$C$7,'Concert Info'!$J$7,IF('Ticket Prices'!F1088='Concert Info'!$C$8,'Concert Info'!$J$8,IF('Ticket Prices'!F1088='Concert Info'!$C$9,'Concert Info'!$J$9,IF('Ticket Prices'!F1088='Concert Info'!$C$10,'Concert Info'!$J$10,IF('Ticket Prices'!F1088='Concert Info'!$C$11,'Concert Info'!$J$11,IF('Ticket Prices'!F1088='Concert Info'!$C$12,'Concert Info'!$J$12,IF('Ticket Prices'!F1088='Concert Info'!$C$13,'Concert Info'!$J$13,IF('Ticket Prices'!F1088='Concert Info'!$C$14,'Concert Info'!$J$14,0)))))))))))))</f>
        <v>401</v>
      </c>
      <c r="K1088" s="31">
        <f t="shared" si="84"/>
        <v>149.25</v>
      </c>
    </row>
    <row r="1089" spans="1:11" x14ac:dyDescent="0.25">
      <c r="A1089" s="2">
        <v>1087</v>
      </c>
      <c r="B1089" s="19">
        <v>43900</v>
      </c>
      <c r="C1089" s="15">
        <v>322</v>
      </c>
      <c r="D1089" s="2" t="s">
        <v>68</v>
      </c>
      <c r="E1089" s="2">
        <f t="shared" si="82"/>
        <v>7</v>
      </c>
      <c r="F1089" s="2" t="s">
        <v>21</v>
      </c>
      <c r="G1089" s="18">
        <f>'Concert Info'!$A$5-'Ticket Prices'!B1089</f>
        <v>3</v>
      </c>
      <c r="H1089" s="18">
        <f>IF(OR(F1089='Concert Info'!$C$6, F1089='Concert Info'!$C$13), 5, IF(OR(F1089='Concert Info'!$C$2,F1089='Concert Info'!$C$7), 1, IF(OR(F1089='Concert Info'!$C$3, F1089='Concert Info'!$C$10, F1089='Concert Info'!$C$14), 2, IF(F1089='Concert Info'!$C$8, 3, IF(OR(F1089='Concert Info'!$C$4, F1089='Concert Info'!$C$9), 4, IF(OR(F1089='Concert Info'!$C$5, F1089='Concert Info'!$C$11), 6, IF(F1089='Concert Info'!$C$12, 7)))))))</f>
        <v>6</v>
      </c>
      <c r="I1089" s="2">
        <v>8238</v>
      </c>
      <c r="J1089" s="2">
        <f>IF('Ticket Prices'!F1089='Concert Info'!$C$2,'Concert Info'!$J$2,IF('Ticket Prices'!F1089='Concert Info'!$C$3,'Concert Info'!$J$3,IF('Ticket Prices'!F1089='Concert Info'!$C$4,'Concert Info'!$J$4,IF('Ticket Prices'!F1089='Concert Info'!$C$5,'Concert Info'!$J$5,IF('Ticket Prices'!F1089='Concert Info'!$C$6,'Concert Info'!$J$6,IF('Ticket Prices'!F1089='Concert Info'!$C$7,'Concert Info'!$J$7,IF('Ticket Prices'!F1089='Concert Info'!$C$8,'Concert Info'!$J$8,IF('Ticket Prices'!F1089='Concert Info'!$C$9,'Concert Info'!$J$9,IF('Ticket Prices'!F1089='Concert Info'!$C$10,'Concert Info'!$J$10,IF('Ticket Prices'!F1089='Concert Info'!$C$11,'Concert Info'!$J$11,IF('Ticket Prices'!F1089='Concert Info'!$C$12,'Concert Info'!$J$12,IF('Ticket Prices'!F1089='Concert Info'!$C$13,'Concert Info'!$J$13,IF('Ticket Prices'!F1089='Concert Info'!$C$14,'Concert Info'!$J$14,0)))))))))))))</f>
        <v>401</v>
      </c>
      <c r="K1089" s="31">
        <f t="shared" si="84"/>
        <v>128</v>
      </c>
    </row>
    <row r="1090" spans="1:11" x14ac:dyDescent="0.25">
      <c r="A1090" s="2">
        <v>1088</v>
      </c>
      <c r="B1090" s="19">
        <v>43900</v>
      </c>
      <c r="C1090" s="15">
        <v>225</v>
      </c>
      <c r="D1090" s="2" t="s">
        <v>69</v>
      </c>
      <c r="E1090" s="2">
        <f t="shared" si="82"/>
        <v>5</v>
      </c>
      <c r="F1090" s="2" t="s">
        <v>21</v>
      </c>
      <c r="G1090" s="18">
        <f>'Concert Info'!$A$5-'Ticket Prices'!B1090</f>
        <v>3</v>
      </c>
      <c r="H1090" s="18">
        <f>IF(OR(F1090='Concert Info'!$C$6, F1090='Concert Info'!$C$13), 5, IF(OR(F1090='Concert Info'!$C$2,F1090='Concert Info'!$C$7), 1, IF(OR(F1090='Concert Info'!$C$3, F1090='Concert Info'!$C$10, F1090='Concert Info'!$C$14), 2, IF(F1090='Concert Info'!$C$8, 3, IF(OR(F1090='Concert Info'!$C$4, F1090='Concert Info'!$C$9), 4, IF(OR(F1090='Concert Info'!$C$5, F1090='Concert Info'!$C$11), 6, IF(F1090='Concert Info'!$C$12, 7)))))))</f>
        <v>6</v>
      </c>
      <c r="I1090" s="2">
        <v>8238</v>
      </c>
      <c r="J1090" s="2">
        <f>IF('Ticket Prices'!F1090='Concert Info'!$C$2,'Concert Info'!$J$2,IF('Ticket Prices'!F1090='Concert Info'!$C$3,'Concert Info'!$J$3,IF('Ticket Prices'!F1090='Concert Info'!$C$4,'Concert Info'!$J$4,IF('Ticket Prices'!F1090='Concert Info'!$C$5,'Concert Info'!$J$5,IF('Ticket Prices'!F1090='Concert Info'!$C$6,'Concert Info'!$J$6,IF('Ticket Prices'!F1090='Concert Info'!$C$7,'Concert Info'!$J$7,IF('Ticket Prices'!F1090='Concert Info'!$C$8,'Concert Info'!$J$8,IF('Ticket Prices'!F1090='Concert Info'!$C$9,'Concert Info'!$J$9,IF('Ticket Prices'!F1090='Concert Info'!$C$10,'Concert Info'!$J$10,IF('Ticket Prices'!F1090='Concert Info'!$C$11,'Concert Info'!$J$11,IF('Ticket Prices'!F1090='Concert Info'!$C$12,'Concert Info'!$J$12,IF('Ticket Prices'!F1090='Concert Info'!$C$13,'Concert Info'!$J$13,IF('Ticket Prices'!F1090='Concert Info'!$C$14,'Concert Info'!$J$14,0)))))))))))))</f>
        <v>401</v>
      </c>
      <c r="K1090" s="31">
        <f t="shared" si="84"/>
        <v>128</v>
      </c>
    </row>
    <row r="1091" spans="1:11" x14ac:dyDescent="0.25">
      <c r="A1091" s="2">
        <v>1089</v>
      </c>
      <c r="B1091" s="19">
        <v>43900</v>
      </c>
      <c r="C1091" s="15">
        <v>146</v>
      </c>
      <c r="D1091" s="2" t="s">
        <v>57</v>
      </c>
      <c r="E1091" s="2">
        <f t="shared" si="82"/>
        <v>4</v>
      </c>
      <c r="F1091" s="2" t="s">
        <v>21</v>
      </c>
      <c r="G1091" s="18">
        <f>'Concert Info'!$A$5-'Ticket Prices'!B1091</f>
        <v>3</v>
      </c>
      <c r="H1091" s="18">
        <f>IF(OR(F1091='Concert Info'!$C$6, F1091='Concert Info'!$C$13), 5, IF(OR(F1091='Concert Info'!$C$2,F1091='Concert Info'!$C$7), 1, IF(OR(F1091='Concert Info'!$C$3, F1091='Concert Info'!$C$10, F1091='Concert Info'!$C$14), 2, IF(F1091='Concert Info'!$C$8, 3, IF(OR(F1091='Concert Info'!$C$4, F1091='Concert Info'!$C$9), 4, IF(OR(F1091='Concert Info'!$C$5, F1091='Concert Info'!$C$11), 6, IF(F1091='Concert Info'!$C$12, 7)))))))</f>
        <v>6</v>
      </c>
      <c r="I1091" s="2">
        <v>8238</v>
      </c>
      <c r="J1091" s="2">
        <f>IF('Ticket Prices'!F1091='Concert Info'!$C$2,'Concert Info'!$J$2,IF('Ticket Prices'!F1091='Concert Info'!$C$3,'Concert Info'!$J$3,IF('Ticket Prices'!F1091='Concert Info'!$C$4,'Concert Info'!$J$4,IF('Ticket Prices'!F1091='Concert Info'!$C$5,'Concert Info'!$J$5,IF('Ticket Prices'!F1091='Concert Info'!$C$6,'Concert Info'!$J$6,IF('Ticket Prices'!F1091='Concert Info'!$C$7,'Concert Info'!$J$7,IF('Ticket Prices'!F1091='Concert Info'!$C$8,'Concert Info'!$J$8,IF('Ticket Prices'!F1091='Concert Info'!$C$9,'Concert Info'!$J$9,IF('Ticket Prices'!F1091='Concert Info'!$C$10,'Concert Info'!$J$10,IF('Ticket Prices'!F1091='Concert Info'!$C$11,'Concert Info'!$J$11,IF('Ticket Prices'!F1091='Concert Info'!$C$12,'Concert Info'!$J$12,IF('Ticket Prices'!F1091='Concert Info'!$C$13,'Concert Info'!$J$13,IF('Ticket Prices'!F1091='Concert Info'!$C$14,'Concert Info'!$J$14,0)))))))))))))</f>
        <v>401</v>
      </c>
      <c r="K1091" s="31">
        <f t="shared" si="84"/>
        <v>39.4</v>
      </c>
    </row>
    <row r="1092" spans="1:11" x14ac:dyDescent="0.25">
      <c r="A1092" s="2">
        <v>1090</v>
      </c>
      <c r="B1092" s="19">
        <v>43900</v>
      </c>
      <c r="C1092" s="15">
        <v>183</v>
      </c>
      <c r="D1092" s="2" t="s">
        <v>58</v>
      </c>
      <c r="E1092" s="2">
        <f t="shared" si="82"/>
        <v>3</v>
      </c>
      <c r="F1092" s="2" t="s">
        <v>21</v>
      </c>
      <c r="G1092" s="18">
        <f>'Concert Info'!$A$5-'Ticket Prices'!B1092</f>
        <v>3</v>
      </c>
      <c r="H1092" s="18">
        <f>IF(OR(F1092='Concert Info'!$C$6, F1092='Concert Info'!$C$13), 5, IF(OR(F1092='Concert Info'!$C$2,F1092='Concert Info'!$C$7), 1, IF(OR(F1092='Concert Info'!$C$3, F1092='Concert Info'!$C$10, F1092='Concert Info'!$C$14), 2, IF(F1092='Concert Info'!$C$8, 3, IF(OR(F1092='Concert Info'!$C$4, F1092='Concert Info'!$C$9), 4, IF(OR(F1092='Concert Info'!$C$5, F1092='Concert Info'!$C$11), 6, IF(F1092='Concert Info'!$C$12, 7)))))))</f>
        <v>6</v>
      </c>
      <c r="I1092" s="2">
        <v>8238</v>
      </c>
      <c r="J1092" s="2">
        <f>IF('Ticket Prices'!F1092='Concert Info'!$C$2,'Concert Info'!$J$2,IF('Ticket Prices'!F1092='Concert Info'!$C$3,'Concert Info'!$J$3,IF('Ticket Prices'!F1092='Concert Info'!$C$4,'Concert Info'!$J$4,IF('Ticket Prices'!F1092='Concert Info'!$C$5,'Concert Info'!$J$5,IF('Ticket Prices'!F1092='Concert Info'!$C$6,'Concert Info'!$J$6,IF('Ticket Prices'!F1092='Concert Info'!$C$7,'Concert Info'!$J$7,IF('Ticket Prices'!F1092='Concert Info'!$C$8,'Concert Info'!$J$8,IF('Ticket Prices'!F1092='Concert Info'!$C$9,'Concert Info'!$J$9,IF('Ticket Prices'!F1092='Concert Info'!$C$10,'Concert Info'!$J$10,IF('Ticket Prices'!F1092='Concert Info'!$C$11,'Concert Info'!$J$11,IF('Ticket Prices'!F1092='Concert Info'!$C$12,'Concert Info'!$J$12,IF('Ticket Prices'!F1092='Concert Info'!$C$13,'Concert Info'!$J$13,IF('Ticket Prices'!F1092='Concert Info'!$C$14,'Concert Info'!$J$14,0)))))))))))))</f>
        <v>401</v>
      </c>
      <c r="K1092" s="31">
        <f t="shared" si="84"/>
        <v>39.4</v>
      </c>
    </row>
    <row r="1093" spans="1:11" x14ac:dyDescent="0.25">
      <c r="A1093" s="2">
        <v>1091</v>
      </c>
      <c r="B1093" s="19">
        <v>43900</v>
      </c>
      <c r="C1093" s="15">
        <v>153</v>
      </c>
      <c r="D1093" s="2" t="s">
        <v>60</v>
      </c>
      <c r="E1093" s="2">
        <f t="shared" si="82"/>
        <v>2</v>
      </c>
      <c r="F1093" s="2" t="s">
        <v>21</v>
      </c>
      <c r="G1093" s="18">
        <f>'Concert Info'!$A$5-'Ticket Prices'!B1093</f>
        <v>3</v>
      </c>
      <c r="H1093" s="18">
        <f>IF(OR(F1093='Concert Info'!$C$6, F1093='Concert Info'!$C$13), 5, IF(OR(F1093='Concert Info'!$C$2,F1093='Concert Info'!$C$7), 1, IF(OR(F1093='Concert Info'!$C$3, F1093='Concert Info'!$C$10, F1093='Concert Info'!$C$14), 2, IF(F1093='Concert Info'!$C$8, 3, IF(OR(F1093='Concert Info'!$C$4, F1093='Concert Info'!$C$9), 4, IF(OR(F1093='Concert Info'!$C$5, F1093='Concert Info'!$C$11), 6, IF(F1093='Concert Info'!$C$12, 7)))))))</f>
        <v>6</v>
      </c>
      <c r="I1093" s="2">
        <v>8238</v>
      </c>
      <c r="J1093" s="2">
        <f>IF('Ticket Prices'!F1093='Concert Info'!$C$2,'Concert Info'!$J$2,IF('Ticket Prices'!F1093='Concert Info'!$C$3,'Concert Info'!$J$3,IF('Ticket Prices'!F1093='Concert Info'!$C$4,'Concert Info'!$J$4,IF('Ticket Prices'!F1093='Concert Info'!$C$5,'Concert Info'!$J$5,IF('Ticket Prices'!F1093='Concert Info'!$C$6,'Concert Info'!$J$6,IF('Ticket Prices'!F1093='Concert Info'!$C$7,'Concert Info'!$J$7,IF('Ticket Prices'!F1093='Concert Info'!$C$8,'Concert Info'!$J$8,IF('Ticket Prices'!F1093='Concert Info'!$C$9,'Concert Info'!$J$9,IF('Ticket Prices'!F1093='Concert Info'!$C$10,'Concert Info'!$J$10,IF('Ticket Prices'!F1093='Concert Info'!$C$11,'Concert Info'!$J$11,IF('Ticket Prices'!F1093='Concert Info'!$C$12,'Concert Info'!$J$12,IF('Ticket Prices'!F1093='Concert Info'!$C$13,'Concert Info'!$J$13,IF('Ticket Prices'!F1093='Concert Info'!$C$14,'Concert Info'!$J$14,0)))))))))))))</f>
        <v>401</v>
      </c>
      <c r="K1093" s="31">
        <f t="shared" si="84"/>
        <v>39.4</v>
      </c>
    </row>
    <row r="1094" spans="1:11" x14ac:dyDescent="0.25">
      <c r="A1094" s="2">
        <v>1092</v>
      </c>
      <c r="B1094" s="19">
        <v>43900</v>
      </c>
      <c r="C1094" s="15">
        <v>275</v>
      </c>
      <c r="D1094" s="2" t="s">
        <v>52</v>
      </c>
      <c r="E1094" s="2">
        <f t="shared" si="82"/>
        <v>10</v>
      </c>
      <c r="F1094" s="2" t="s">
        <v>24</v>
      </c>
      <c r="G1094" s="18">
        <f>'Concert Info'!$A$6-'Ticket Prices'!B1094</f>
        <v>5</v>
      </c>
      <c r="H1094" s="18">
        <f>IF(OR(F1094='Concert Info'!$C$6, F1094='Concert Info'!$C$13), 5, IF(OR(F1094='Concert Info'!$C$2,F1094='Concert Info'!$C$7), 1, IF(OR(F1094='Concert Info'!$C$3, F1094='Concert Info'!$C$10, F1094='Concert Info'!$C$14), 2, IF(F1094='Concert Info'!$C$8, 3, IF(OR(F1094='Concert Info'!$C$4, F1094='Concert Info'!$C$9), 4, IF(OR(F1094='Concert Info'!$C$5, F1094='Concert Info'!$C$11), 6, IF(F1094='Concert Info'!$C$12, 7)))))))</f>
        <v>5</v>
      </c>
      <c r="I1094" s="2">
        <v>3067</v>
      </c>
      <c r="J1094" s="2">
        <f>IF('Ticket Prices'!F1094='Concert Info'!$C$2,'Concert Info'!$J$2,IF('Ticket Prices'!F1094='Concert Info'!$C$3,'Concert Info'!$J$3,IF('Ticket Prices'!F1094='Concert Info'!$C$4,'Concert Info'!$J$4,IF('Ticket Prices'!F1094='Concert Info'!$C$5,'Concert Info'!$J$5,IF('Ticket Prices'!F1094='Concert Info'!$C$6,'Concert Info'!$J$6,IF('Ticket Prices'!F1094='Concert Info'!$C$7,'Concert Info'!$J$7,IF('Ticket Prices'!F1094='Concert Info'!$C$8,'Concert Info'!$J$8,IF('Ticket Prices'!F1094='Concert Info'!$C$9,'Concert Info'!$J$9,IF('Ticket Prices'!F1094='Concert Info'!$C$10,'Concert Info'!$J$10,IF('Ticket Prices'!F1094='Concert Info'!$C$11,'Concert Info'!$J$11,IF('Ticket Prices'!F1094='Concert Info'!$C$12,'Concert Info'!$J$12,IF('Ticket Prices'!F1094='Concert Info'!$C$13,'Concert Info'!$J$13,IF('Ticket Prices'!F1094='Concert Info'!$C$14,'Concert Info'!$J$14,0)))))))))))))</f>
        <v>256</v>
      </c>
      <c r="K1094" s="31">
        <v>149.5</v>
      </c>
    </row>
    <row r="1095" spans="1:11" x14ac:dyDescent="0.25">
      <c r="A1095" s="2">
        <v>1093</v>
      </c>
      <c r="B1095" s="19">
        <v>43900</v>
      </c>
      <c r="C1095" s="15">
        <v>375</v>
      </c>
      <c r="D1095" s="2" t="s">
        <v>49</v>
      </c>
      <c r="E1095" s="2">
        <f t="shared" si="82"/>
        <v>9</v>
      </c>
      <c r="F1095" s="2" t="s">
        <v>24</v>
      </c>
      <c r="G1095" s="18">
        <f>'Concert Info'!$A$6-'Ticket Prices'!B1095</f>
        <v>5</v>
      </c>
      <c r="H1095" s="18">
        <f>IF(OR(F1095='Concert Info'!$C$6, F1095='Concert Info'!$C$13), 5, IF(OR(F1095='Concert Info'!$C$2,F1095='Concert Info'!$C$7), 1, IF(OR(F1095='Concert Info'!$C$3, F1095='Concert Info'!$C$10, F1095='Concert Info'!$C$14), 2, IF(F1095='Concert Info'!$C$8, 3, IF(OR(F1095='Concert Info'!$C$4, F1095='Concert Info'!$C$9), 4, IF(OR(F1095='Concert Info'!$C$5, F1095='Concert Info'!$C$11), 6, IF(F1095='Concert Info'!$C$12, 7)))))))</f>
        <v>5</v>
      </c>
      <c r="I1095" s="2">
        <v>3067</v>
      </c>
      <c r="J1095" s="2">
        <f>IF('Ticket Prices'!F1095='Concert Info'!$C$2,'Concert Info'!$J$2,IF('Ticket Prices'!F1095='Concert Info'!$C$3,'Concert Info'!$J$3,IF('Ticket Prices'!F1095='Concert Info'!$C$4,'Concert Info'!$J$4,IF('Ticket Prices'!F1095='Concert Info'!$C$5,'Concert Info'!$J$5,IF('Ticket Prices'!F1095='Concert Info'!$C$6,'Concert Info'!$J$6,IF('Ticket Prices'!F1095='Concert Info'!$C$7,'Concert Info'!$J$7,IF('Ticket Prices'!F1095='Concert Info'!$C$8,'Concert Info'!$J$8,IF('Ticket Prices'!F1095='Concert Info'!$C$9,'Concert Info'!$J$9,IF('Ticket Prices'!F1095='Concert Info'!$C$10,'Concert Info'!$J$10,IF('Ticket Prices'!F1095='Concert Info'!$C$11,'Concert Info'!$J$11,IF('Ticket Prices'!F1095='Concert Info'!$C$12,'Concert Info'!$J$12,IF('Ticket Prices'!F1095='Concert Info'!$C$13,'Concert Info'!$J$13,IF('Ticket Prices'!F1095='Concert Info'!$C$14,'Concert Info'!$J$14,0)))))))))))))</f>
        <v>256</v>
      </c>
      <c r="K1095" s="31">
        <v>149.5</v>
      </c>
    </row>
    <row r="1096" spans="1:11" x14ac:dyDescent="0.25">
      <c r="A1096" s="2">
        <v>1094</v>
      </c>
      <c r="B1096" s="19">
        <v>43900</v>
      </c>
      <c r="C1096" s="15">
        <v>609</v>
      </c>
      <c r="D1096" s="2" t="s">
        <v>55</v>
      </c>
      <c r="E1096" s="2">
        <f t="shared" si="82"/>
        <v>8</v>
      </c>
      <c r="F1096" s="2" t="s">
        <v>24</v>
      </c>
      <c r="G1096" s="18">
        <f>'Concert Info'!$A$6-'Ticket Prices'!B1096</f>
        <v>5</v>
      </c>
      <c r="H1096" s="18">
        <f>IF(OR(F1096='Concert Info'!$C$6, F1096='Concert Info'!$C$13), 5, IF(OR(F1096='Concert Info'!$C$2,F1096='Concert Info'!$C$7), 1, IF(OR(F1096='Concert Info'!$C$3, F1096='Concert Info'!$C$10, F1096='Concert Info'!$C$14), 2, IF(F1096='Concert Info'!$C$8, 3, IF(OR(F1096='Concert Info'!$C$4, F1096='Concert Info'!$C$9), 4, IF(OR(F1096='Concert Info'!$C$5, F1096='Concert Info'!$C$11), 6, IF(F1096='Concert Info'!$C$12, 7)))))))</f>
        <v>5</v>
      </c>
      <c r="I1096" s="2">
        <v>3067</v>
      </c>
      <c r="J1096" s="2">
        <f>IF('Ticket Prices'!F1096='Concert Info'!$C$2,'Concert Info'!$J$2,IF('Ticket Prices'!F1096='Concert Info'!$C$3,'Concert Info'!$J$3,IF('Ticket Prices'!F1096='Concert Info'!$C$4,'Concert Info'!$J$4,IF('Ticket Prices'!F1096='Concert Info'!$C$5,'Concert Info'!$J$5,IF('Ticket Prices'!F1096='Concert Info'!$C$6,'Concert Info'!$J$6,IF('Ticket Prices'!F1096='Concert Info'!$C$7,'Concert Info'!$J$7,IF('Ticket Prices'!F1096='Concert Info'!$C$8,'Concert Info'!$J$8,IF('Ticket Prices'!F1096='Concert Info'!$C$9,'Concert Info'!$J$9,IF('Ticket Prices'!F1096='Concert Info'!$C$10,'Concert Info'!$J$10,IF('Ticket Prices'!F1096='Concert Info'!$C$11,'Concert Info'!$J$11,IF('Ticket Prices'!F1096='Concert Info'!$C$12,'Concert Info'!$J$12,IF('Ticket Prices'!F1096='Concert Info'!$C$13,'Concert Info'!$J$13,IF('Ticket Prices'!F1096='Concert Info'!$C$14,'Concert Info'!$J$14,0)))))))))))))</f>
        <v>256</v>
      </c>
      <c r="K1096" s="31">
        <v>149.5</v>
      </c>
    </row>
    <row r="1097" spans="1:11" x14ac:dyDescent="0.25">
      <c r="A1097" s="2">
        <v>1095</v>
      </c>
      <c r="B1097" s="19">
        <v>43900</v>
      </c>
      <c r="C1097" s="15">
        <v>305</v>
      </c>
      <c r="D1097" s="2" t="s">
        <v>56</v>
      </c>
      <c r="E1097" s="2">
        <f t="shared" si="82"/>
        <v>6</v>
      </c>
      <c r="F1097" s="2" t="s">
        <v>24</v>
      </c>
      <c r="G1097" s="18">
        <f>'Concert Info'!$A$6-'Ticket Prices'!B1097</f>
        <v>5</v>
      </c>
      <c r="H1097" s="18">
        <f>IF(OR(F1097='Concert Info'!$C$6, F1097='Concert Info'!$C$13), 5, IF(OR(F1097='Concert Info'!$C$2,F1097='Concert Info'!$C$7), 1, IF(OR(F1097='Concert Info'!$C$3, F1097='Concert Info'!$C$10, F1097='Concert Info'!$C$14), 2, IF(F1097='Concert Info'!$C$8, 3, IF(OR(F1097='Concert Info'!$C$4, F1097='Concert Info'!$C$9), 4, IF(OR(F1097='Concert Info'!$C$5, F1097='Concert Info'!$C$11), 6, IF(F1097='Concert Info'!$C$12, 7)))))))</f>
        <v>5</v>
      </c>
      <c r="I1097" s="2">
        <v>3067</v>
      </c>
      <c r="J1097" s="2">
        <f>IF('Ticket Prices'!F1097='Concert Info'!$C$2,'Concert Info'!$J$2,IF('Ticket Prices'!F1097='Concert Info'!$C$3,'Concert Info'!$J$3,IF('Ticket Prices'!F1097='Concert Info'!$C$4,'Concert Info'!$J$4,IF('Ticket Prices'!F1097='Concert Info'!$C$5,'Concert Info'!$J$5,IF('Ticket Prices'!F1097='Concert Info'!$C$6,'Concert Info'!$J$6,IF('Ticket Prices'!F1097='Concert Info'!$C$7,'Concert Info'!$J$7,IF('Ticket Prices'!F1097='Concert Info'!$C$8,'Concert Info'!$J$8,IF('Ticket Prices'!F1097='Concert Info'!$C$9,'Concert Info'!$J$9,IF('Ticket Prices'!F1097='Concert Info'!$C$10,'Concert Info'!$J$10,IF('Ticket Prices'!F1097='Concert Info'!$C$11,'Concert Info'!$J$11,IF('Ticket Prices'!F1097='Concert Info'!$C$12,'Concert Info'!$J$12,IF('Ticket Prices'!F1097='Concert Info'!$C$13,'Concert Info'!$J$13,IF('Ticket Prices'!F1097='Concert Info'!$C$14,'Concert Info'!$J$14,0)))))))))))))</f>
        <v>256</v>
      </c>
      <c r="K1097" s="31">
        <v>149.5</v>
      </c>
    </row>
    <row r="1098" spans="1:11" x14ac:dyDescent="0.25">
      <c r="A1098" s="2">
        <v>1096</v>
      </c>
      <c r="B1098" s="19">
        <v>43900</v>
      </c>
      <c r="C1098" s="15">
        <v>250</v>
      </c>
      <c r="D1098" s="2" t="s">
        <v>57</v>
      </c>
      <c r="E1098" s="2">
        <f t="shared" si="82"/>
        <v>4</v>
      </c>
      <c r="F1098" s="2" t="s">
        <v>24</v>
      </c>
      <c r="G1098" s="18">
        <f>'Concert Info'!$A$6-'Ticket Prices'!B1098</f>
        <v>5</v>
      </c>
      <c r="H1098" s="18">
        <f>IF(OR(F1098='Concert Info'!$C$6, F1098='Concert Info'!$C$13), 5, IF(OR(F1098='Concert Info'!$C$2,F1098='Concert Info'!$C$7), 1, IF(OR(F1098='Concert Info'!$C$3, F1098='Concert Info'!$C$10, F1098='Concert Info'!$C$14), 2, IF(F1098='Concert Info'!$C$8, 3, IF(OR(F1098='Concert Info'!$C$4, F1098='Concert Info'!$C$9), 4, IF(OR(F1098='Concert Info'!$C$5, F1098='Concert Info'!$C$11), 6, IF(F1098='Concert Info'!$C$12, 7)))))))</f>
        <v>5</v>
      </c>
      <c r="I1098" s="2">
        <v>3067</v>
      </c>
      <c r="J1098" s="2">
        <f>IF('Ticket Prices'!F1098='Concert Info'!$C$2,'Concert Info'!$J$2,IF('Ticket Prices'!F1098='Concert Info'!$C$3,'Concert Info'!$J$3,IF('Ticket Prices'!F1098='Concert Info'!$C$4,'Concert Info'!$J$4,IF('Ticket Prices'!F1098='Concert Info'!$C$5,'Concert Info'!$J$5,IF('Ticket Prices'!F1098='Concert Info'!$C$6,'Concert Info'!$J$6,IF('Ticket Prices'!F1098='Concert Info'!$C$7,'Concert Info'!$J$7,IF('Ticket Prices'!F1098='Concert Info'!$C$8,'Concert Info'!$J$8,IF('Ticket Prices'!F1098='Concert Info'!$C$9,'Concert Info'!$J$9,IF('Ticket Prices'!F1098='Concert Info'!$C$10,'Concert Info'!$J$10,IF('Ticket Prices'!F1098='Concert Info'!$C$11,'Concert Info'!$J$11,IF('Ticket Prices'!F1098='Concert Info'!$C$12,'Concert Info'!$J$12,IF('Ticket Prices'!F1098='Concert Info'!$C$13,'Concert Info'!$J$13,IF('Ticket Prices'!F1098='Concert Info'!$C$14,'Concert Info'!$J$14,0)))))))))))))</f>
        <v>256</v>
      </c>
      <c r="K1098" s="31">
        <v>99.5</v>
      </c>
    </row>
    <row r="1099" spans="1:11" x14ac:dyDescent="0.25">
      <c r="A1099" s="2">
        <v>1097</v>
      </c>
      <c r="B1099" s="19">
        <v>43900</v>
      </c>
      <c r="C1099" s="15">
        <v>229</v>
      </c>
      <c r="D1099" s="2" t="s">
        <v>60</v>
      </c>
      <c r="E1099" s="2">
        <f t="shared" si="82"/>
        <v>2</v>
      </c>
      <c r="F1099" s="2" t="s">
        <v>24</v>
      </c>
      <c r="G1099" s="18">
        <f>'Concert Info'!$A$6-'Ticket Prices'!B1099</f>
        <v>5</v>
      </c>
      <c r="H1099" s="18">
        <f>IF(OR(F1099='Concert Info'!$C$6, F1099='Concert Info'!$C$13), 5, IF(OR(F1099='Concert Info'!$C$2,F1099='Concert Info'!$C$7), 1, IF(OR(F1099='Concert Info'!$C$3, F1099='Concert Info'!$C$10, F1099='Concert Info'!$C$14), 2, IF(F1099='Concert Info'!$C$8, 3, IF(OR(F1099='Concert Info'!$C$4, F1099='Concert Info'!$C$9), 4, IF(OR(F1099='Concert Info'!$C$5, F1099='Concert Info'!$C$11), 6, IF(F1099='Concert Info'!$C$12, 7)))))))</f>
        <v>5</v>
      </c>
      <c r="I1099" s="2">
        <v>3067</v>
      </c>
      <c r="J1099" s="2">
        <f>IF('Ticket Prices'!F1099='Concert Info'!$C$2,'Concert Info'!$J$2,IF('Ticket Prices'!F1099='Concert Info'!$C$3,'Concert Info'!$J$3,IF('Ticket Prices'!F1099='Concert Info'!$C$4,'Concert Info'!$J$4,IF('Ticket Prices'!F1099='Concert Info'!$C$5,'Concert Info'!$J$5,IF('Ticket Prices'!F1099='Concert Info'!$C$6,'Concert Info'!$J$6,IF('Ticket Prices'!F1099='Concert Info'!$C$7,'Concert Info'!$J$7,IF('Ticket Prices'!F1099='Concert Info'!$C$8,'Concert Info'!$J$8,IF('Ticket Prices'!F1099='Concert Info'!$C$9,'Concert Info'!$J$9,IF('Ticket Prices'!F1099='Concert Info'!$C$10,'Concert Info'!$J$10,IF('Ticket Prices'!F1099='Concert Info'!$C$11,'Concert Info'!$J$11,IF('Ticket Prices'!F1099='Concert Info'!$C$12,'Concert Info'!$J$12,IF('Ticket Prices'!F1099='Concert Info'!$C$13,'Concert Info'!$J$13,IF('Ticket Prices'!F1099='Concert Info'!$C$14,'Concert Info'!$J$14,0)))))))))))))</f>
        <v>256</v>
      </c>
      <c r="K1099" s="31">
        <v>39.5</v>
      </c>
    </row>
    <row r="1100" spans="1:11" x14ac:dyDescent="0.25">
      <c r="A1100" s="2">
        <v>1098</v>
      </c>
      <c r="B1100" s="19">
        <v>43900</v>
      </c>
      <c r="C1100" s="15">
        <v>218</v>
      </c>
      <c r="D1100" s="2" t="s">
        <v>52</v>
      </c>
      <c r="E1100" s="2">
        <f t="shared" si="82"/>
        <v>10</v>
      </c>
      <c r="F1100" s="2" t="s">
        <v>28</v>
      </c>
      <c r="G1100" s="18">
        <f>'Concert Info'!$A$7-'Ticket Prices'!B1100</f>
        <v>6</v>
      </c>
      <c r="H1100" s="18">
        <f>IF(OR(F1100='Concert Info'!$C$6, F1100='Concert Info'!$C$13), 5, IF(OR(F1100='Concert Info'!$C$2,F1100='Concert Info'!$C$7), 1, IF(OR(F1100='Concert Info'!$C$3, F1100='Concert Info'!$C$10, F1100='Concert Info'!$C$14), 2, IF(F1100='Concert Info'!$C$8, 3, IF(OR(F1100='Concert Info'!$C$4, F1100='Concert Info'!$C$9), 4, IF(OR(F1100='Concert Info'!$C$5, F1100='Concert Info'!$C$11), 6, IF(F1100='Concert Info'!$C$12, 7)))))))</f>
        <v>1</v>
      </c>
      <c r="I1100" s="2">
        <v>1493</v>
      </c>
      <c r="J1100" s="2">
        <f>IF('Ticket Prices'!F1100='Concert Info'!$C$2,'Concert Info'!$J$2,IF('Ticket Prices'!F1100='Concert Info'!$C$3,'Concert Info'!$J$3,IF('Ticket Prices'!F1100='Concert Info'!$C$4,'Concert Info'!$J$4,IF('Ticket Prices'!F1100='Concert Info'!$C$5,'Concert Info'!$J$5,IF('Ticket Prices'!F1100='Concert Info'!$C$6,'Concert Info'!$J$6,IF('Ticket Prices'!F1100='Concert Info'!$C$7,'Concert Info'!$J$7,IF('Ticket Prices'!F1100='Concert Info'!$C$8,'Concert Info'!$J$8,IF('Ticket Prices'!F1100='Concert Info'!$C$9,'Concert Info'!$J$9,IF('Ticket Prices'!F1100='Concert Info'!$C$10,'Concert Info'!$J$10,IF('Ticket Prices'!F1100='Concert Info'!$C$11,'Concert Info'!$J$11,IF('Ticket Prices'!F1100='Concert Info'!$C$12,'Concert Info'!$J$12,IF('Ticket Prices'!F1100='Concert Info'!$C$13,'Concert Info'!$J$13,IF('Ticket Prices'!F1100='Concert Info'!$C$14,'Concert Info'!$J$14,0)))))))))))))</f>
        <v>2</v>
      </c>
      <c r="K1100" s="31">
        <v>149.5</v>
      </c>
    </row>
    <row r="1101" spans="1:11" x14ac:dyDescent="0.25">
      <c r="A1101" s="2">
        <v>1099</v>
      </c>
      <c r="B1101" s="19">
        <v>43900</v>
      </c>
      <c r="C1101" s="15">
        <v>313</v>
      </c>
      <c r="D1101" s="2" t="s">
        <v>55</v>
      </c>
      <c r="E1101" s="2">
        <f t="shared" si="82"/>
        <v>8</v>
      </c>
      <c r="F1101" s="2" t="s">
        <v>28</v>
      </c>
      <c r="G1101" s="18">
        <f>'Concert Info'!$A$7-'Ticket Prices'!B1101</f>
        <v>6</v>
      </c>
      <c r="H1101" s="18">
        <f>IF(OR(F1101='Concert Info'!$C$6, F1101='Concert Info'!$C$13), 5, IF(OR(F1101='Concert Info'!$C$2,F1101='Concert Info'!$C$7), 1, IF(OR(F1101='Concert Info'!$C$3, F1101='Concert Info'!$C$10, F1101='Concert Info'!$C$14), 2, IF(F1101='Concert Info'!$C$8, 3, IF(OR(F1101='Concert Info'!$C$4, F1101='Concert Info'!$C$9), 4, IF(OR(F1101='Concert Info'!$C$5, F1101='Concert Info'!$C$11), 6, IF(F1101='Concert Info'!$C$12, 7)))))))</f>
        <v>1</v>
      </c>
      <c r="I1101" s="2">
        <v>1493</v>
      </c>
      <c r="J1101" s="2">
        <f>IF('Ticket Prices'!F1101='Concert Info'!$C$2,'Concert Info'!$J$2,IF('Ticket Prices'!F1101='Concert Info'!$C$3,'Concert Info'!$J$3,IF('Ticket Prices'!F1101='Concert Info'!$C$4,'Concert Info'!$J$4,IF('Ticket Prices'!F1101='Concert Info'!$C$5,'Concert Info'!$J$5,IF('Ticket Prices'!F1101='Concert Info'!$C$6,'Concert Info'!$J$6,IF('Ticket Prices'!F1101='Concert Info'!$C$7,'Concert Info'!$J$7,IF('Ticket Prices'!F1101='Concert Info'!$C$8,'Concert Info'!$J$8,IF('Ticket Prices'!F1101='Concert Info'!$C$9,'Concert Info'!$J$9,IF('Ticket Prices'!F1101='Concert Info'!$C$10,'Concert Info'!$J$10,IF('Ticket Prices'!F1101='Concert Info'!$C$11,'Concert Info'!$J$11,IF('Ticket Prices'!F1101='Concert Info'!$C$12,'Concert Info'!$J$12,IF('Ticket Prices'!F1101='Concert Info'!$C$13,'Concert Info'!$J$13,IF('Ticket Prices'!F1101='Concert Info'!$C$14,'Concert Info'!$J$14,0)))))))))))))</f>
        <v>2</v>
      </c>
      <c r="K1101" s="31">
        <v>149.5</v>
      </c>
    </row>
    <row r="1102" spans="1:11" x14ac:dyDescent="0.25">
      <c r="A1102" s="2">
        <v>1100</v>
      </c>
      <c r="B1102" s="19">
        <v>43900</v>
      </c>
      <c r="C1102" s="15">
        <v>202</v>
      </c>
      <c r="D1102" s="2" t="s">
        <v>56</v>
      </c>
      <c r="E1102" s="2">
        <f t="shared" si="82"/>
        <v>6</v>
      </c>
      <c r="F1102" s="2" t="s">
        <v>28</v>
      </c>
      <c r="G1102" s="18">
        <f>'Concert Info'!$A$7-'Ticket Prices'!B1102</f>
        <v>6</v>
      </c>
      <c r="H1102" s="18">
        <f>IF(OR(F1102='Concert Info'!$C$6, F1102='Concert Info'!$C$13), 5, IF(OR(F1102='Concert Info'!$C$2,F1102='Concert Info'!$C$7), 1, IF(OR(F1102='Concert Info'!$C$3, F1102='Concert Info'!$C$10, F1102='Concert Info'!$C$14), 2, IF(F1102='Concert Info'!$C$8, 3, IF(OR(F1102='Concert Info'!$C$4, F1102='Concert Info'!$C$9), 4, IF(OR(F1102='Concert Info'!$C$5, F1102='Concert Info'!$C$11), 6, IF(F1102='Concert Info'!$C$12, 7)))))))</f>
        <v>1</v>
      </c>
      <c r="I1102" s="2">
        <v>1493</v>
      </c>
      <c r="J1102" s="2">
        <f>IF('Ticket Prices'!F1102='Concert Info'!$C$2,'Concert Info'!$J$2,IF('Ticket Prices'!F1102='Concert Info'!$C$3,'Concert Info'!$J$3,IF('Ticket Prices'!F1102='Concert Info'!$C$4,'Concert Info'!$J$4,IF('Ticket Prices'!F1102='Concert Info'!$C$5,'Concert Info'!$J$5,IF('Ticket Prices'!F1102='Concert Info'!$C$6,'Concert Info'!$J$6,IF('Ticket Prices'!F1102='Concert Info'!$C$7,'Concert Info'!$J$7,IF('Ticket Prices'!F1102='Concert Info'!$C$8,'Concert Info'!$J$8,IF('Ticket Prices'!F1102='Concert Info'!$C$9,'Concert Info'!$J$9,IF('Ticket Prices'!F1102='Concert Info'!$C$10,'Concert Info'!$J$10,IF('Ticket Prices'!F1102='Concert Info'!$C$11,'Concert Info'!$J$11,IF('Ticket Prices'!F1102='Concert Info'!$C$12,'Concert Info'!$J$12,IF('Ticket Prices'!F1102='Concert Info'!$C$13,'Concert Info'!$J$13,IF('Ticket Prices'!F1102='Concert Info'!$C$14,'Concert Info'!$J$14,0)))))))))))))</f>
        <v>2</v>
      </c>
      <c r="K1102" s="31">
        <v>149.5</v>
      </c>
    </row>
    <row r="1103" spans="1:11" x14ac:dyDescent="0.25">
      <c r="A1103" s="2">
        <v>1101</v>
      </c>
      <c r="B1103" s="19">
        <v>43900</v>
      </c>
      <c r="C1103" s="15">
        <v>299</v>
      </c>
      <c r="D1103" s="2" t="s">
        <v>68</v>
      </c>
      <c r="E1103" s="2">
        <f t="shared" si="82"/>
        <v>7</v>
      </c>
      <c r="F1103" s="2" t="s">
        <v>28</v>
      </c>
      <c r="G1103" s="18">
        <f>'Concert Info'!$A$7-'Ticket Prices'!B1103</f>
        <v>6</v>
      </c>
      <c r="H1103" s="18">
        <f>IF(OR(F1103='Concert Info'!$C$6, F1103='Concert Info'!$C$13), 5, IF(OR(F1103='Concert Info'!$C$2,F1103='Concert Info'!$C$7), 1, IF(OR(F1103='Concert Info'!$C$3, F1103='Concert Info'!$C$10, F1103='Concert Info'!$C$14), 2, IF(F1103='Concert Info'!$C$8, 3, IF(OR(F1103='Concert Info'!$C$4, F1103='Concert Info'!$C$9), 4, IF(OR(F1103='Concert Info'!$C$5, F1103='Concert Info'!$C$11), 6, IF(F1103='Concert Info'!$C$12, 7)))))))</f>
        <v>1</v>
      </c>
      <c r="I1103" s="2">
        <v>1493</v>
      </c>
      <c r="J1103" s="2">
        <f>IF('Ticket Prices'!F1103='Concert Info'!$C$2,'Concert Info'!$J$2,IF('Ticket Prices'!F1103='Concert Info'!$C$3,'Concert Info'!$J$3,IF('Ticket Prices'!F1103='Concert Info'!$C$4,'Concert Info'!$J$4,IF('Ticket Prices'!F1103='Concert Info'!$C$5,'Concert Info'!$J$5,IF('Ticket Prices'!F1103='Concert Info'!$C$6,'Concert Info'!$J$6,IF('Ticket Prices'!F1103='Concert Info'!$C$7,'Concert Info'!$J$7,IF('Ticket Prices'!F1103='Concert Info'!$C$8,'Concert Info'!$J$8,IF('Ticket Prices'!F1103='Concert Info'!$C$9,'Concert Info'!$J$9,IF('Ticket Prices'!F1103='Concert Info'!$C$10,'Concert Info'!$J$10,IF('Ticket Prices'!F1103='Concert Info'!$C$11,'Concert Info'!$J$11,IF('Ticket Prices'!F1103='Concert Info'!$C$12,'Concert Info'!$J$12,IF('Ticket Prices'!F1103='Concert Info'!$C$13,'Concert Info'!$J$13,IF('Ticket Prices'!F1103='Concert Info'!$C$14,'Concert Info'!$J$14,0)))))))))))))</f>
        <v>2</v>
      </c>
      <c r="K1103" s="31">
        <v>149.5</v>
      </c>
    </row>
    <row r="1104" spans="1:11" x14ac:dyDescent="0.25">
      <c r="A1104" s="2">
        <v>1102</v>
      </c>
      <c r="B1104" s="19">
        <v>43900</v>
      </c>
      <c r="C1104" s="15">
        <v>212</v>
      </c>
      <c r="D1104" s="2" t="s">
        <v>57</v>
      </c>
      <c r="E1104" s="2">
        <f t="shared" si="82"/>
        <v>4</v>
      </c>
      <c r="F1104" s="2" t="s">
        <v>28</v>
      </c>
      <c r="G1104" s="18">
        <f>'Concert Info'!$A$7-'Ticket Prices'!B1104</f>
        <v>6</v>
      </c>
      <c r="H1104" s="18">
        <f>IF(OR(F1104='Concert Info'!$C$6, F1104='Concert Info'!$C$13), 5, IF(OR(F1104='Concert Info'!$C$2,F1104='Concert Info'!$C$7), 1, IF(OR(F1104='Concert Info'!$C$3, F1104='Concert Info'!$C$10, F1104='Concert Info'!$C$14), 2, IF(F1104='Concert Info'!$C$8, 3, IF(OR(F1104='Concert Info'!$C$4, F1104='Concert Info'!$C$9), 4, IF(OR(F1104='Concert Info'!$C$5, F1104='Concert Info'!$C$11), 6, IF(F1104='Concert Info'!$C$12, 7)))))))</f>
        <v>1</v>
      </c>
      <c r="I1104" s="2">
        <v>1493</v>
      </c>
      <c r="J1104" s="2">
        <f>IF('Ticket Prices'!F1104='Concert Info'!$C$2,'Concert Info'!$J$2,IF('Ticket Prices'!F1104='Concert Info'!$C$3,'Concert Info'!$J$3,IF('Ticket Prices'!F1104='Concert Info'!$C$4,'Concert Info'!$J$4,IF('Ticket Prices'!F1104='Concert Info'!$C$5,'Concert Info'!$J$5,IF('Ticket Prices'!F1104='Concert Info'!$C$6,'Concert Info'!$J$6,IF('Ticket Prices'!F1104='Concert Info'!$C$7,'Concert Info'!$J$7,IF('Ticket Prices'!F1104='Concert Info'!$C$8,'Concert Info'!$J$8,IF('Ticket Prices'!F1104='Concert Info'!$C$9,'Concert Info'!$J$9,IF('Ticket Prices'!F1104='Concert Info'!$C$10,'Concert Info'!$J$10,IF('Ticket Prices'!F1104='Concert Info'!$C$11,'Concert Info'!$J$11,IF('Ticket Prices'!F1104='Concert Info'!$C$12,'Concert Info'!$J$12,IF('Ticket Prices'!F1104='Concert Info'!$C$13,'Concert Info'!$J$13,IF('Ticket Prices'!F1104='Concert Info'!$C$14,'Concert Info'!$J$14,0)))))))))))))</f>
        <v>2</v>
      </c>
      <c r="K1104" s="31">
        <v>99.5</v>
      </c>
    </row>
    <row r="1105" spans="1:11" x14ac:dyDescent="0.25">
      <c r="A1105" s="2">
        <v>1103</v>
      </c>
      <c r="B1105" s="19">
        <v>43900</v>
      </c>
      <c r="C1105" s="15">
        <v>212</v>
      </c>
      <c r="D1105" s="2" t="s">
        <v>58</v>
      </c>
      <c r="E1105" s="2">
        <f t="shared" si="82"/>
        <v>3</v>
      </c>
      <c r="F1105" s="2" t="s">
        <v>28</v>
      </c>
      <c r="G1105" s="18">
        <f>'Concert Info'!$A$7-'Ticket Prices'!B1105</f>
        <v>6</v>
      </c>
      <c r="H1105" s="18">
        <f>IF(OR(F1105='Concert Info'!$C$6, F1105='Concert Info'!$C$13), 5, IF(OR(F1105='Concert Info'!$C$2,F1105='Concert Info'!$C$7), 1, IF(OR(F1105='Concert Info'!$C$3, F1105='Concert Info'!$C$10, F1105='Concert Info'!$C$14), 2, IF(F1105='Concert Info'!$C$8, 3, IF(OR(F1105='Concert Info'!$C$4, F1105='Concert Info'!$C$9), 4, IF(OR(F1105='Concert Info'!$C$5, F1105='Concert Info'!$C$11), 6, IF(F1105='Concert Info'!$C$12, 7)))))))</f>
        <v>1</v>
      </c>
      <c r="I1105" s="2">
        <v>1493</v>
      </c>
      <c r="J1105" s="2">
        <f>IF('Ticket Prices'!F1105='Concert Info'!$C$2,'Concert Info'!$J$2,IF('Ticket Prices'!F1105='Concert Info'!$C$3,'Concert Info'!$J$3,IF('Ticket Prices'!F1105='Concert Info'!$C$4,'Concert Info'!$J$4,IF('Ticket Prices'!F1105='Concert Info'!$C$5,'Concert Info'!$J$5,IF('Ticket Prices'!F1105='Concert Info'!$C$6,'Concert Info'!$J$6,IF('Ticket Prices'!F1105='Concert Info'!$C$7,'Concert Info'!$J$7,IF('Ticket Prices'!F1105='Concert Info'!$C$8,'Concert Info'!$J$8,IF('Ticket Prices'!F1105='Concert Info'!$C$9,'Concert Info'!$J$9,IF('Ticket Prices'!F1105='Concert Info'!$C$10,'Concert Info'!$J$10,IF('Ticket Prices'!F1105='Concert Info'!$C$11,'Concert Info'!$J$11,IF('Ticket Prices'!F1105='Concert Info'!$C$12,'Concert Info'!$J$12,IF('Ticket Prices'!F1105='Concert Info'!$C$13,'Concert Info'!$J$13,IF('Ticket Prices'!F1105='Concert Info'!$C$14,'Concert Info'!$J$14,0)))))))))))))</f>
        <v>2</v>
      </c>
      <c r="K1105" s="31">
        <v>99.5</v>
      </c>
    </row>
    <row r="1106" spans="1:11" x14ac:dyDescent="0.25">
      <c r="A1106" s="2">
        <v>1104</v>
      </c>
      <c r="B1106" s="19">
        <v>43900</v>
      </c>
      <c r="C1106" s="15">
        <v>160</v>
      </c>
      <c r="D1106" s="2" t="s">
        <v>60</v>
      </c>
      <c r="E1106" s="2">
        <f t="shared" si="82"/>
        <v>2</v>
      </c>
      <c r="F1106" s="2" t="s">
        <v>28</v>
      </c>
      <c r="G1106" s="18">
        <f>'Concert Info'!$A$7-'Ticket Prices'!B1106</f>
        <v>6</v>
      </c>
      <c r="H1106" s="18">
        <f>IF(OR(F1106='Concert Info'!$C$6, F1106='Concert Info'!$C$13), 5, IF(OR(F1106='Concert Info'!$C$2,F1106='Concert Info'!$C$7), 1, IF(OR(F1106='Concert Info'!$C$3, F1106='Concert Info'!$C$10, F1106='Concert Info'!$C$14), 2, IF(F1106='Concert Info'!$C$8, 3, IF(OR(F1106='Concert Info'!$C$4, F1106='Concert Info'!$C$9), 4, IF(OR(F1106='Concert Info'!$C$5, F1106='Concert Info'!$C$11), 6, IF(F1106='Concert Info'!$C$12, 7)))))))</f>
        <v>1</v>
      </c>
      <c r="I1106" s="2">
        <v>1493</v>
      </c>
      <c r="J1106" s="2">
        <f>IF('Ticket Prices'!F1106='Concert Info'!$C$2,'Concert Info'!$J$2,IF('Ticket Prices'!F1106='Concert Info'!$C$3,'Concert Info'!$J$3,IF('Ticket Prices'!F1106='Concert Info'!$C$4,'Concert Info'!$J$4,IF('Ticket Prices'!F1106='Concert Info'!$C$5,'Concert Info'!$J$5,IF('Ticket Prices'!F1106='Concert Info'!$C$6,'Concert Info'!$J$6,IF('Ticket Prices'!F1106='Concert Info'!$C$7,'Concert Info'!$J$7,IF('Ticket Prices'!F1106='Concert Info'!$C$8,'Concert Info'!$J$8,IF('Ticket Prices'!F1106='Concert Info'!$C$9,'Concert Info'!$J$9,IF('Ticket Prices'!F1106='Concert Info'!$C$10,'Concert Info'!$J$10,IF('Ticket Prices'!F1106='Concert Info'!$C$11,'Concert Info'!$J$11,IF('Ticket Prices'!F1106='Concert Info'!$C$12,'Concert Info'!$J$12,IF('Ticket Prices'!F1106='Concert Info'!$C$13,'Concert Info'!$J$13,IF('Ticket Prices'!F1106='Concert Info'!$C$14,'Concert Info'!$J$14,0)))))))))))))</f>
        <v>2</v>
      </c>
      <c r="K1106" s="31">
        <v>39.5</v>
      </c>
    </row>
    <row r="1107" spans="1:11" x14ac:dyDescent="0.25">
      <c r="A1107" s="2">
        <v>1105</v>
      </c>
      <c r="B1107" s="19">
        <v>43900</v>
      </c>
      <c r="C1107" s="15">
        <v>175</v>
      </c>
      <c r="D1107" s="2" t="s">
        <v>59</v>
      </c>
      <c r="E1107" s="2">
        <f t="shared" si="82"/>
        <v>1</v>
      </c>
      <c r="F1107" s="2" t="s">
        <v>28</v>
      </c>
      <c r="G1107" s="18">
        <f>'Concert Info'!$A$7-'Ticket Prices'!B1107</f>
        <v>6</v>
      </c>
      <c r="H1107" s="18">
        <f>IF(OR(F1107='Concert Info'!$C$6, F1107='Concert Info'!$C$13), 5, IF(OR(F1107='Concert Info'!$C$2,F1107='Concert Info'!$C$7), 1, IF(OR(F1107='Concert Info'!$C$3, F1107='Concert Info'!$C$10, F1107='Concert Info'!$C$14), 2, IF(F1107='Concert Info'!$C$8, 3, IF(OR(F1107='Concert Info'!$C$4, F1107='Concert Info'!$C$9), 4, IF(OR(F1107='Concert Info'!$C$5, F1107='Concert Info'!$C$11), 6, IF(F1107='Concert Info'!$C$12, 7)))))))</f>
        <v>1</v>
      </c>
      <c r="I1107" s="2">
        <v>1493</v>
      </c>
      <c r="J1107" s="2">
        <f>IF('Ticket Prices'!F1107='Concert Info'!$C$2,'Concert Info'!$J$2,IF('Ticket Prices'!F1107='Concert Info'!$C$3,'Concert Info'!$J$3,IF('Ticket Prices'!F1107='Concert Info'!$C$4,'Concert Info'!$J$4,IF('Ticket Prices'!F1107='Concert Info'!$C$5,'Concert Info'!$J$5,IF('Ticket Prices'!F1107='Concert Info'!$C$6,'Concert Info'!$J$6,IF('Ticket Prices'!F1107='Concert Info'!$C$7,'Concert Info'!$J$7,IF('Ticket Prices'!F1107='Concert Info'!$C$8,'Concert Info'!$J$8,IF('Ticket Prices'!F1107='Concert Info'!$C$9,'Concert Info'!$J$9,IF('Ticket Prices'!F1107='Concert Info'!$C$10,'Concert Info'!$J$10,IF('Ticket Prices'!F1107='Concert Info'!$C$11,'Concert Info'!$J$11,IF('Ticket Prices'!F1107='Concert Info'!$C$12,'Concert Info'!$J$12,IF('Ticket Prices'!F1107='Concert Info'!$C$13,'Concert Info'!$J$13,IF('Ticket Prices'!F1107='Concert Info'!$C$14,'Concert Info'!$J$14,0)))))))))))))</f>
        <v>2</v>
      </c>
      <c r="K1107" s="31">
        <v>39.5</v>
      </c>
    </row>
    <row r="1108" spans="1:11" x14ac:dyDescent="0.25">
      <c r="A1108" s="2">
        <v>1106</v>
      </c>
      <c r="B1108" s="19">
        <v>43900</v>
      </c>
      <c r="C1108" s="15">
        <v>214</v>
      </c>
      <c r="D1108" s="2" t="s">
        <v>52</v>
      </c>
      <c r="E1108" s="2">
        <f t="shared" si="82"/>
        <v>10</v>
      </c>
      <c r="F1108" s="2" t="s">
        <v>31</v>
      </c>
      <c r="G1108" s="18">
        <f>'Concert Info'!$A$8-'Ticket Prices'!B1108</f>
        <v>8</v>
      </c>
      <c r="H1108" s="18">
        <f>IF(OR(F1108='Concert Info'!$C$6, F1108='Concert Info'!$C$13), 5, IF(OR(F1108='Concert Info'!$C$2,F1108='Concert Info'!$C$7), 1, IF(OR(F1108='Concert Info'!$C$3, F1108='Concert Info'!$C$10, F1108='Concert Info'!$C$14), 2, IF(F1108='Concert Info'!$C$8, 3, IF(OR(F1108='Concert Info'!$C$4, F1108='Concert Info'!$C$9), 4, IF(OR(F1108='Concert Info'!$C$5, F1108='Concert Info'!$C$11), 6, IF(F1108='Concert Info'!$C$12, 7)))))))</f>
        <v>3</v>
      </c>
      <c r="I1108" s="2">
        <v>8434</v>
      </c>
      <c r="J1108" s="2">
        <f>IF('Ticket Prices'!F1108='Concert Info'!$C$2,'Concert Info'!$J$2,IF('Ticket Prices'!F1108='Concert Info'!$C$3,'Concert Info'!$J$3,IF('Ticket Prices'!F1108='Concert Info'!$C$4,'Concert Info'!$J$4,IF('Ticket Prices'!F1108='Concert Info'!$C$5,'Concert Info'!$J$5,IF('Ticket Prices'!F1108='Concert Info'!$C$6,'Concert Info'!$J$6,IF('Ticket Prices'!F1108='Concert Info'!$C$7,'Concert Info'!$J$7,IF('Ticket Prices'!F1108='Concert Info'!$C$8,'Concert Info'!$J$8,IF('Ticket Prices'!F1108='Concert Info'!$C$9,'Concert Info'!$J$9,IF('Ticket Prices'!F1108='Concert Info'!$C$10,'Concert Info'!$J$10,IF('Ticket Prices'!F1108='Concert Info'!$C$11,'Concert Info'!$J$11,IF('Ticket Prices'!F1108='Concert Info'!$C$12,'Concert Info'!$J$12,IF('Ticket Prices'!F1108='Concert Info'!$C$13,'Concert Info'!$J$13,IF('Ticket Prices'!F1108='Concert Info'!$C$14,'Concert Info'!$J$14,0)))))))))))))</f>
        <v>421</v>
      </c>
      <c r="K1108" s="31">
        <v>149.5</v>
      </c>
    </row>
    <row r="1109" spans="1:11" x14ac:dyDescent="0.25">
      <c r="A1109" s="2">
        <v>1107</v>
      </c>
      <c r="B1109" s="19">
        <v>43900</v>
      </c>
      <c r="C1109" s="15">
        <v>409</v>
      </c>
      <c r="D1109" s="2" t="s">
        <v>55</v>
      </c>
      <c r="E1109" s="2">
        <f t="shared" si="82"/>
        <v>8</v>
      </c>
      <c r="F1109" s="2" t="s">
        <v>31</v>
      </c>
      <c r="G1109" s="18">
        <f>'Concert Info'!$A$8-'Ticket Prices'!B1109</f>
        <v>8</v>
      </c>
      <c r="H1109" s="18">
        <f>IF(OR(F1109='Concert Info'!$C$6, F1109='Concert Info'!$C$13), 5, IF(OR(F1109='Concert Info'!$C$2,F1109='Concert Info'!$C$7), 1, IF(OR(F1109='Concert Info'!$C$3, F1109='Concert Info'!$C$10, F1109='Concert Info'!$C$14), 2, IF(F1109='Concert Info'!$C$8, 3, IF(OR(F1109='Concert Info'!$C$4, F1109='Concert Info'!$C$9), 4, IF(OR(F1109='Concert Info'!$C$5, F1109='Concert Info'!$C$11), 6, IF(F1109='Concert Info'!$C$12, 7)))))))</f>
        <v>3</v>
      </c>
      <c r="I1109" s="2">
        <v>8434</v>
      </c>
      <c r="J1109" s="2">
        <f>IF('Ticket Prices'!F1109='Concert Info'!$C$2,'Concert Info'!$J$2,IF('Ticket Prices'!F1109='Concert Info'!$C$3,'Concert Info'!$J$3,IF('Ticket Prices'!F1109='Concert Info'!$C$4,'Concert Info'!$J$4,IF('Ticket Prices'!F1109='Concert Info'!$C$5,'Concert Info'!$J$5,IF('Ticket Prices'!F1109='Concert Info'!$C$6,'Concert Info'!$J$6,IF('Ticket Prices'!F1109='Concert Info'!$C$7,'Concert Info'!$J$7,IF('Ticket Prices'!F1109='Concert Info'!$C$8,'Concert Info'!$J$8,IF('Ticket Prices'!F1109='Concert Info'!$C$9,'Concert Info'!$J$9,IF('Ticket Prices'!F1109='Concert Info'!$C$10,'Concert Info'!$J$10,IF('Ticket Prices'!F1109='Concert Info'!$C$11,'Concert Info'!$J$11,IF('Ticket Prices'!F1109='Concert Info'!$C$12,'Concert Info'!$J$12,IF('Ticket Prices'!F1109='Concert Info'!$C$13,'Concert Info'!$J$13,IF('Ticket Prices'!F1109='Concert Info'!$C$14,'Concert Info'!$J$14,0)))))))))))))</f>
        <v>421</v>
      </c>
      <c r="K1109" s="31">
        <v>149.5</v>
      </c>
    </row>
    <row r="1110" spans="1:11" x14ac:dyDescent="0.25">
      <c r="A1110" s="2">
        <v>1108</v>
      </c>
      <c r="B1110" s="19">
        <v>43900</v>
      </c>
      <c r="C1110" s="15">
        <v>300</v>
      </c>
      <c r="D1110" s="2" t="s">
        <v>56</v>
      </c>
      <c r="E1110" s="2">
        <f t="shared" si="82"/>
        <v>6</v>
      </c>
      <c r="F1110" s="2" t="s">
        <v>31</v>
      </c>
      <c r="G1110" s="18">
        <f>'Concert Info'!$A$8-'Ticket Prices'!B1110</f>
        <v>8</v>
      </c>
      <c r="H1110" s="18">
        <f>IF(OR(F1110='Concert Info'!$C$6, F1110='Concert Info'!$C$13), 5, IF(OR(F1110='Concert Info'!$C$2,F1110='Concert Info'!$C$7), 1, IF(OR(F1110='Concert Info'!$C$3, F1110='Concert Info'!$C$10, F1110='Concert Info'!$C$14), 2, IF(F1110='Concert Info'!$C$8, 3, IF(OR(F1110='Concert Info'!$C$4, F1110='Concert Info'!$C$9), 4, IF(OR(F1110='Concert Info'!$C$5, F1110='Concert Info'!$C$11), 6, IF(F1110='Concert Info'!$C$12, 7)))))))</f>
        <v>3</v>
      </c>
      <c r="I1110" s="2">
        <v>8434</v>
      </c>
      <c r="J1110" s="2">
        <f>IF('Ticket Prices'!F1110='Concert Info'!$C$2,'Concert Info'!$J$2,IF('Ticket Prices'!F1110='Concert Info'!$C$3,'Concert Info'!$J$3,IF('Ticket Prices'!F1110='Concert Info'!$C$4,'Concert Info'!$J$4,IF('Ticket Prices'!F1110='Concert Info'!$C$5,'Concert Info'!$J$5,IF('Ticket Prices'!F1110='Concert Info'!$C$6,'Concert Info'!$J$6,IF('Ticket Prices'!F1110='Concert Info'!$C$7,'Concert Info'!$J$7,IF('Ticket Prices'!F1110='Concert Info'!$C$8,'Concert Info'!$J$8,IF('Ticket Prices'!F1110='Concert Info'!$C$9,'Concert Info'!$J$9,IF('Ticket Prices'!F1110='Concert Info'!$C$10,'Concert Info'!$J$10,IF('Ticket Prices'!F1110='Concert Info'!$C$11,'Concert Info'!$J$11,IF('Ticket Prices'!F1110='Concert Info'!$C$12,'Concert Info'!$J$12,IF('Ticket Prices'!F1110='Concert Info'!$C$13,'Concert Info'!$J$13,IF('Ticket Prices'!F1110='Concert Info'!$C$14,'Concert Info'!$J$14,0)))))))))))))</f>
        <v>421</v>
      </c>
      <c r="K1110" s="31">
        <v>149.5</v>
      </c>
    </row>
    <row r="1111" spans="1:11" x14ac:dyDescent="0.25">
      <c r="A1111" s="2">
        <v>1109</v>
      </c>
      <c r="B1111" s="19">
        <v>43900</v>
      </c>
      <c r="C1111" s="15">
        <v>273</v>
      </c>
      <c r="D1111" s="2" t="s">
        <v>68</v>
      </c>
      <c r="E1111" s="2">
        <f t="shared" si="82"/>
        <v>7</v>
      </c>
      <c r="F1111" s="2" t="s">
        <v>31</v>
      </c>
      <c r="G1111" s="18">
        <f>'Concert Info'!$A$8-'Ticket Prices'!B1111</f>
        <v>8</v>
      </c>
      <c r="H1111" s="18">
        <f>IF(OR(F1111='Concert Info'!$C$6, F1111='Concert Info'!$C$13), 5, IF(OR(F1111='Concert Info'!$C$2,F1111='Concert Info'!$C$7), 1, IF(OR(F1111='Concert Info'!$C$3, F1111='Concert Info'!$C$10, F1111='Concert Info'!$C$14), 2, IF(F1111='Concert Info'!$C$8, 3, IF(OR(F1111='Concert Info'!$C$4, F1111='Concert Info'!$C$9), 4, IF(OR(F1111='Concert Info'!$C$5, F1111='Concert Info'!$C$11), 6, IF(F1111='Concert Info'!$C$12, 7)))))))</f>
        <v>3</v>
      </c>
      <c r="I1111" s="2">
        <v>8434</v>
      </c>
      <c r="J1111" s="2">
        <f>IF('Ticket Prices'!F1111='Concert Info'!$C$2,'Concert Info'!$J$2,IF('Ticket Prices'!F1111='Concert Info'!$C$3,'Concert Info'!$J$3,IF('Ticket Prices'!F1111='Concert Info'!$C$4,'Concert Info'!$J$4,IF('Ticket Prices'!F1111='Concert Info'!$C$5,'Concert Info'!$J$5,IF('Ticket Prices'!F1111='Concert Info'!$C$6,'Concert Info'!$J$6,IF('Ticket Prices'!F1111='Concert Info'!$C$7,'Concert Info'!$J$7,IF('Ticket Prices'!F1111='Concert Info'!$C$8,'Concert Info'!$J$8,IF('Ticket Prices'!F1111='Concert Info'!$C$9,'Concert Info'!$J$9,IF('Ticket Prices'!F1111='Concert Info'!$C$10,'Concert Info'!$J$10,IF('Ticket Prices'!F1111='Concert Info'!$C$11,'Concert Info'!$J$11,IF('Ticket Prices'!F1111='Concert Info'!$C$12,'Concert Info'!$J$12,IF('Ticket Prices'!F1111='Concert Info'!$C$13,'Concert Info'!$J$13,IF('Ticket Prices'!F1111='Concert Info'!$C$14,'Concert Info'!$J$14,0)))))))))))))</f>
        <v>421</v>
      </c>
      <c r="K1111" s="31">
        <v>149.5</v>
      </c>
    </row>
    <row r="1112" spans="1:11" x14ac:dyDescent="0.25">
      <c r="A1112" s="2">
        <v>1110</v>
      </c>
      <c r="B1112" s="19">
        <v>43900</v>
      </c>
      <c r="C1112" s="15">
        <v>267</v>
      </c>
      <c r="D1112" s="2" t="s">
        <v>69</v>
      </c>
      <c r="E1112" s="2">
        <f t="shared" si="82"/>
        <v>5</v>
      </c>
      <c r="F1112" s="2" t="s">
        <v>31</v>
      </c>
      <c r="G1112" s="18">
        <f>'Concert Info'!$A$8-'Ticket Prices'!B1112</f>
        <v>8</v>
      </c>
      <c r="H1112" s="18">
        <f>IF(OR(F1112='Concert Info'!$C$6, F1112='Concert Info'!$C$13), 5, IF(OR(F1112='Concert Info'!$C$2,F1112='Concert Info'!$C$7), 1, IF(OR(F1112='Concert Info'!$C$3, F1112='Concert Info'!$C$10, F1112='Concert Info'!$C$14), 2, IF(F1112='Concert Info'!$C$8, 3, IF(OR(F1112='Concert Info'!$C$4, F1112='Concert Info'!$C$9), 4, IF(OR(F1112='Concert Info'!$C$5, F1112='Concert Info'!$C$11), 6, IF(F1112='Concert Info'!$C$12, 7)))))))</f>
        <v>3</v>
      </c>
      <c r="I1112" s="2">
        <v>8434</v>
      </c>
      <c r="J1112" s="2">
        <f>IF('Ticket Prices'!F1112='Concert Info'!$C$2,'Concert Info'!$J$2,IF('Ticket Prices'!F1112='Concert Info'!$C$3,'Concert Info'!$J$3,IF('Ticket Prices'!F1112='Concert Info'!$C$4,'Concert Info'!$J$4,IF('Ticket Prices'!F1112='Concert Info'!$C$5,'Concert Info'!$J$5,IF('Ticket Prices'!F1112='Concert Info'!$C$6,'Concert Info'!$J$6,IF('Ticket Prices'!F1112='Concert Info'!$C$7,'Concert Info'!$J$7,IF('Ticket Prices'!F1112='Concert Info'!$C$8,'Concert Info'!$J$8,IF('Ticket Prices'!F1112='Concert Info'!$C$9,'Concert Info'!$J$9,IF('Ticket Prices'!F1112='Concert Info'!$C$10,'Concert Info'!$J$10,IF('Ticket Prices'!F1112='Concert Info'!$C$11,'Concert Info'!$J$11,IF('Ticket Prices'!F1112='Concert Info'!$C$12,'Concert Info'!$J$12,IF('Ticket Prices'!F1112='Concert Info'!$C$13,'Concert Info'!$J$13,IF('Ticket Prices'!F1112='Concert Info'!$C$14,'Concert Info'!$J$14,0)))))))))))))</f>
        <v>421</v>
      </c>
      <c r="K1112" s="31">
        <v>149.5</v>
      </c>
    </row>
    <row r="1113" spans="1:11" x14ac:dyDescent="0.25">
      <c r="A1113" s="2">
        <v>1111</v>
      </c>
      <c r="B1113" s="19">
        <v>43900</v>
      </c>
      <c r="C1113" s="15">
        <v>294</v>
      </c>
      <c r="D1113" s="2" t="s">
        <v>57</v>
      </c>
      <c r="E1113" s="2">
        <f t="shared" si="82"/>
        <v>4</v>
      </c>
      <c r="F1113" s="2" t="s">
        <v>31</v>
      </c>
      <c r="G1113" s="18">
        <f>'Concert Info'!$A$8-'Ticket Prices'!B1113</f>
        <v>8</v>
      </c>
      <c r="H1113" s="18">
        <f>IF(OR(F1113='Concert Info'!$C$6, F1113='Concert Info'!$C$13), 5, IF(OR(F1113='Concert Info'!$C$2,F1113='Concert Info'!$C$7), 1, IF(OR(F1113='Concert Info'!$C$3, F1113='Concert Info'!$C$10, F1113='Concert Info'!$C$14), 2, IF(F1113='Concert Info'!$C$8, 3, IF(OR(F1113='Concert Info'!$C$4, F1113='Concert Info'!$C$9), 4, IF(OR(F1113='Concert Info'!$C$5, F1113='Concert Info'!$C$11), 6, IF(F1113='Concert Info'!$C$12, 7)))))))</f>
        <v>3</v>
      </c>
      <c r="I1113" s="2">
        <v>8434</v>
      </c>
      <c r="J1113" s="2">
        <f>IF('Ticket Prices'!F1113='Concert Info'!$C$2,'Concert Info'!$J$2,IF('Ticket Prices'!F1113='Concert Info'!$C$3,'Concert Info'!$J$3,IF('Ticket Prices'!F1113='Concert Info'!$C$4,'Concert Info'!$J$4,IF('Ticket Prices'!F1113='Concert Info'!$C$5,'Concert Info'!$J$5,IF('Ticket Prices'!F1113='Concert Info'!$C$6,'Concert Info'!$J$6,IF('Ticket Prices'!F1113='Concert Info'!$C$7,'Concert Info'!$J$7,IF('Ticket Prices'!F1113='Concert Info'!$C$8,'Concert Info'!$J$8,IF('Ticket Prices'!F1113='Concert Info'!$C$9,'Concert Info'!$J$9,IF('Ticket Prices'!F1113='Concert Info'!$C$10,'Concert Info'!$J$10,IF('Ticket Prices'!F1113='Concert Info'!$C$11,'Concert Info'!$J$11,IF('Ticket Prices'!F1113='Concert Info'!$C$12,'Concert Info'!$J$12,IF('Ticket Prices'!F1113='Concert Info'!$C$13,'Concert Info'!$J$13,IF('Ticket Prices'!F1113='Concert Info'!$C$14,'Concert Info'!$J$14,0)))))))))))))</f>
        <v>421</v>
      </c>
      <c r="K1113" s="31">
        <v>99.5</v>
      </c>
    </row>
    <row r="1114" spans="1:11" x14ac:dyDescent="0.25">
      <c r="A1114" s="2">
        <v>1112</v>
      </c>
      <c r="B1114" s="19">
        <v>43900</v>
      </c>
      <c r="C1114" s="15">
        <v>329</v>
      </c>
      <c r="D1114" s="2" t="s">
        <v>58</v>
      </c>
      <c r="E1114" s="2">
        <f t="shared" si="82"/>
        <v>3</v>
      </c>
      <c r="F1114" s="2" t="s">
        <v>31</v>
      </c>
      <c r="G1114" s="18">
        <f>'Concert Info'!$A$8-'Ticket Prices'!B1114</f>
        <v>8</v>
      </c>
      <c r="H1114" s="18">
        <f>IF(OR(F1114='Concert Info'!$C$6, F1114='Concert Info'!$C$13), 5, IF(OR(F1114='Concert Info'!$C$2,F1114='Concert Info'!$C$7), 1, IF(OR(F1114='Concert Info'!$C$3, F1114='Concert Info'!$C$10, F1114='Concert Info'!$C$14), 2, IF(F1114='Concert Info'!$C$8, 3, IF(OR(F1114='Concert Info'!$C$4, F1114='Concert Info'!$C$9), 4, IF(OR(F1114='Concert Info'!$C$5, F1114='Concert Info'!$C$11), 6, IF(F1114='Concert Info'!$C$12, 7)))))))</f>
        <v>3</v>
      </c>
      <c r="I1114" s="2">
        <v>8434</v>
      </c>
      <c r="J1114" s="2">
        <f>IF('Ticket Prices'!F1114='Concert Info'!$C$2,'Concert Info'!$J$2,IF('Ticket Prices'!F1114='Concert Info'!$C$3,'Concert Info'!$J$3,IF('Ticket Prices'!F1114='Concert Info'!$C$4,'Concert Info'!$J$4,IF('Ticket Prices'!F1114='Concert Info'!$C$5,'Concert Info'!$J$5,IF('Ticket Prices'!F1114='Concert Info'!$C$6,'Concert Info'!$J$6,IF('Ticket Prices'!F1114='Concert Info'!$C$7,'Concert Info'!$J$7,IF('Ticket Prices'!F1114='Concert Info'!$C$8,'Concert Info'!$J$8,IF('Ticket Prices'!F1114='Concert Info'!$C$9,'Concert Info'!$J$9,IF('Ticket Prices'!F1114='Concert Info'!$C$10,'Concert Info'!$J$10,IF('Ticket Prices'!F1114='Concert Info'!$C$11,'Concert Info'!$J$11,IF('Ticket Prices'!F1114='Concert Info'!$C$12,'Concert Info'!$J$12,IF('Ticket Prices'!F1114='Concert Info'!$C$13,'Concert Info'!$J$13,IF('Ticket Prices'!F1114='Concert Info'!$C$14,'Concert Info'!$J$14,0)))))))))))))</f>
        <v>421</v>
      </c>
      <c r="K1114" s="31">
        <v>99.5</v>
      </c>
    </row>
    <row r="1115" spans="1:11" x14ac:dyDescent="0.25">
      <c r="A1115" s="2">
        <v>1113</v>
      </c>
      <c r="B1115" s="19">
        <v>43900</v>
      </c>
      <c r="C1115" s="15">
        <v>177</v>
      </c>
      <c r="D1115" s="2" t="s">
        <v>60</v>
      </c>
      <c r="E1115" s="2">
        <f t="shared" si="82"/>
        <v>2</v>
      </c>
      <c r="F1115" s="2" t="s">
        <v>31</v>
      </c>
      <c r="G1115" s="18">
        <f>'Concert Info'!$A$8-'Ticket Prices'!B1115</f>
        <v>8</v>
      </c>
      <c r="H1115" s="18">
        <f>IF(OR(F1115='Concert Info'!$C$6, F1115='Concert Info'!$C$13), 5, IF(OR(F1115='Concert Info'!$C$2,F1115='Concert Info'!$C$7), 1, IF(OR(F1115='Concert Info'!$C$3, F1115='Concert Info'!$C$10, F1115='Concert Info'!$C$14), 2, IF(F1115='Concert Info'!$C$8, 3, IF(OR(F1115='Concert Info'!$C$4, F1115='Concert Info'!$C$9), 4, IF(OR(F1115='Concert Info'!$C$5, F1115='Concert Info'!$C$11), 6, IF(F1115='Concert Info'!$C$12, 7)))))))</f>
        <v>3</v>
      </c>
      <c r="I1115" s="2">
        <v>8434</v>
      </c>
      <c r="J1115" s="2">
        <f>IF('Ticket Prices'!F1115='Concert Info'!$C$2,'Concert Info'!$J$2,IF('Ticket Prices'!F1115='Concert Info'!$C$3,'Concert Info'!$J$3,IF('Ticket Prices'!F1115='Concert Info'!$C$4,'Concert Info'!$J$4,IF('Ticket Prices'!F1115='Concert Info'!$C$5,'Concert Info'!$J$5,IF('Ticket Prices'!F1115='Concert Info'!$C$6,'Concert Info'!$J$6,IF('Ticket Prices'!F1115='Concert Info'!$C$7,'Concert Info'!$J$7,IF('Ticket Prices'!F1115='Concert Info'!$C$8,'Concert Info'!$J$8,IF('Ticket Prices'!F1115='Concert Info'!$C$9,'Concert Info'!$J$9,IF('Ticket Prices'!F1115='Concert Info'!$C$10,'Concert Info'!$J$10,IF('Ticket Prices'!F1115='Concert Info'!$C$11,'Concert Info'!$J$11,IF('Ticket Prices'!F1115='Concert Info'!$C$12,'Concert Info'!$J$12,IF('Ticket Prices'!F1115='Concert Info'!$C$13,'Concert Info'!$J$13,IF('Ticket Prices'!F1115='Concert Info'!$C$14,'Concert Info'!$J$14,0)))))))))))))</f>
        <v>421</v>
      </c>
      <c r="K1115" s="31">
        <v>39.5</v>
      </c>
    </row>
    <row r="1116" spans="1:11" x14ac:dyDescent="0.25">
      <c r="A1116" s="2">
        <v>1114</v>
      </c>
      <c r="B1116" s="19">
        <v>43900</v>
      </c>
      <c r="C1116" s="15">
        <v>143</v>
      </c>
      <c r="D1116" s="2" t="s">
        <v>59</v>
      </c>
      <c r="E1116" s="2">
        <f t="shared" si="82"/>
        <v>1</v>
      </c>
      <c r="F1116" s="2" t="s">
        <v>31</v>
      </c>
      <c r="G1116" s="18">
        <f>'Concert Info'!$A$8-'Ticket Prices'!B1116</f>
        <v>8</v>
      </c>
      <c r="H1116" s="18">
        <f>IF(OR(F1116='Concert Info'!$C$6, F1116='Concert Info'!$C$13), 5, IF(OR(F1116='Concert Info'!$C$2,F1116='Concert Info'!$C$7), 1, IF(OR(F1116='Concert Info'!$C$3, F1116='Concert Info'!$C$10, F1116='Concert Info'!$C$14), 2, IF(F1116='Concert Info'!$C$8, 3, IF(OR(F1116='Concert Info'!$C$4, F1116='Concert Info'!$C$9), 4, IF(OR(F1116='Concert Info'!$C$5, F1116='Concert Info'!$C$11), 6, IF(F1116='Concert Info'!$C$12, 7)))))))</f>
        <v>3</v>
      </c>
      <c r="I1116" s="2">
        <v>8434</v>
      </c>
      <c r="J1116" s="2">
        <f>IF('Ticket Prices'!F1116='Concert Info'!$C$2,'Concert Info'!$J$2,IF('Ticket Prices'!F1116='Concert Info'!$C$3,'Concert Info'!$J$3,IF('Ticket Prices'!F1116='Concert Info'!$C$4,'Concert Info'!$J$4,IF('Ticket Prices'!F1116='Concert Info'!$C$5,'Concert Info'!$J$5,IF('Ticket Prices'!F1116='Concert Info'!$C$6,'Concert Info'!$J$6,IF('Ticket Prices'!F1116='Concert Info'!$C$7,'Concert Info'!$J$7,IF('Ticket Prices'!F1116='Concert Info'!$C$8,'Concert Info'!$J$8,IF('Ticket Prices'!F1116='Concert Info'!$C$9,'Concert Info'!$J$9,IF('Ticket Prices'!F1116='Concert Info'!$C$10,'Concert Info'!$J$10,IF('Ticket Prices'!F1116='Concert Info'!$C$11,'Concert Info'!$J$11,IF('Ticket Prices'!F1116='Concert Info'!$C$12,'Concert Info'!$J$12,IF('Ticket Prices'!F1116='Concert Info'!$C$13,'Concert Info'!$J$13,IF('Ticket Prices'!F1116='Concert Info'!$C$14,'Concert Info'!$J$14,0)))))))))))))</f>
        <v>421</v>
      </c>
      <c r="K1116" s="31">
        <v>39.5</v>
      </c>
    </row>
    <row r="1117" spans="1:11" x14ac:dyDescent="0.25">
      <c r="A1117" s="2">
        <v>1115</v>
      </c>
      <c r="B1117" s="19">
        <v>43900</v>
      </c>
      <c r="C1117" s="15">
        <v>300</v>
      </c>
      <c r="D1117" s="2" t="s">
        <v>52</v>
      </c>
      <c r="E1117" s="2">
        <f t="shared" si="82"/>
        <v>10</v>
      </c>
      <c r="F1117" s="2" t="s">
        <v>35</v>
      </c>
      <c r="G1117" s="18">
        <f>'Concert Info'!$A$9-'Ticket Prices'!B1117</f>
        <v>9</v>
      </c>
      <c r="H1117" s="18">
        <f>IF(OR(F1117='Concert Info'!$C$6, F1117='Concert Info'!$C$13), 5, IF(OR(F1117='Concert Info'!$C$2,F1117='Concert Info'!$C$7), 1, IF(OR(F1117='Concert Info'!$C$3, F1117='Concert Info'!$C$10, F1117='Concert Info'!$C$14), 2, IF(F1117='Concert Info'!$C$8, 3, IF(OR(F1117='Concert Info'!$C$4, F1117='Concert Info'!$C$9), 4, IF(OR(F1117='Concert Info'!$C$5, F1117='Concert Info'!$C$11), 6, IF(F1117='Concert Info'!$C$12, 7)))))))</f>
        <v>4</v>
      </c>
      <c r="I1117" s="2">
        <v>8393</v>
      </c>
      <c r="J1117" s="2">
        <f>IF('Ticket Prices'!F1117='Concert Info'!$C$2,'Concert Info'!$J$2,IF('Ticket Prices'!F1117='Concert Info'!$C$3,'Concert Info'!$J$3,IF('Ticket Prices'!F1117='Concert Info'!$C$4,'Concert Info'!$J$4,IF('Ticket Prices'!F1117='Concert Info'!$C$5,'Concert Info'!$J$5,IF('Ticket Prices'!F1117='Concert Info'!$C$6,'Concert Info'!$J$6,IF('Ticket Prices'!F1117='Concert Info'!$C$7,'Concert Info'!$J$7,IF('Ticket Prices'!F1117='Concert Info'!$C$8,'Concert Info'!$J$8,IF('Ticket Prices'!F1117='Concert Info'!$C$9,'Concert Info'!$J$9,IF('Ticket Prices'!F1117='Concert Info'!$C$10,'Concert Info'!$J$10,IF('Ticket Prices'!F1117='Concert Info'!$C$11,'Concert Info'!$J$11,IF('Ticket Prices'!F1117='Concert Info'!$C$12,'Concert Info'!$J$12,IF('Ticket Prices'!F1117='Concert Info'!$C$13,'Concert Info'!$J$13,IF('Ticket Prices'!F1117='Concert Info'!$C$14,'Concert Info'!$J$14,0)))))))))))))</f>
        <v>1205</v>
      </c>
      <c r="K1117" s="31">
        <v>149.5</v>
      </c>
    </row>
    <row r="1118" spans="1:11" x14ac:dyDescent="0.25">
      <c r="A1118" s="2">
        <v>1116</v>
      </c>
      <c r="B1118" s="19">
        <v>43900</v>
      </c>
      <c r="C1118" s="15">
        <v>340</v>
      </c>
      <c r="D1118" s="2" t="s">
        <v>55</v>
      </c>
      <c r="E1118" s="2">
        <f t="shared" si="82"/>
        <v>8</v>
      </c>
      <c r="F1118" s="2" t="s">
        <v>35</v>
      </c>
      <c r="G1118" s="18">
        <f>'Concert Info'!$A$9-'Ticket Prices'!B1118</f>
        <v>9</v>
      </c>
      <c r="H1118" s="18">
        <f>IF(OR(F1118='Concert Info'!$C$6, F1118='Concert Info'!$C$13), 5, IF(OR(F1118='Concert Info'!$C$2,F1118='Concert Info'!$C$7), 1, IF(OR(F1118='Concert Info'!$C$3, F1118='Concert Info'!$C$10, F1118='Concert Info'!$C$14), 2, IF(F1118='Concert Info'!$C$8, 3, IF(OR(F1118='Concert Info'!$C$4, F1118='Concert Info'!$C$9), 4, IF(OR(F1118='Concert Info'!$C$5, F1118='Concert Info'!$C$11), 6, IF(F1118='Concert Info'!$C$12, 7)))))))</f>
        <v>4</v>
      </c>
      <c r="I1118" s="2">
        <v>8393</v>
      </c>
      <c r="J1118" s="2">
        <f>IF('Ticket Prices'!F1118='Concert Info'!$C$2,'Concert Info'!$J$2,IF('Ticket Prices'!F1118='Concert Info'!$C$3,'Concert Info'!$J$3,IF('Ticket Prices'!F1118='Concert Info'!$C$4,'Concert Info'!$J$4,IF('Ticket Prices'!F1118='Concert Info'!$C$5,'Concert Info'!$J$5,IF('Ticket Prices'!F1118='Concert Info'!$C$6,'Concert Info'!$J$6,IF('Ticket Prices'!F1118='Concert Info'!$C$7,'Concert Info'!$J$7,IF('Ticket Prices'!F1118='Concert Info'!$C$8,'Concert Info'!$J$8,IF('Ticket Prices'!F1118='Concert Info'!$C$9,'Concert Info'!$J$9,IF('Ticket Prices'!F1118='Concert Info'!$C$10,'Concert Info'!$J$10,IF('Ticket Prices'!F1118='Concert Info'!$C$11,'Concert Info'!$J$11,IF('Ticket Prices'!F1118='Concert Info'!$C$12,'Concert Info'!$J$12,IF('Ticket Prices'!F1118='Concert Info'!$C$13,'Concert Info'!$J$13,IF('Ticket Prices'!F1118='Concert Info'!$C$14,'Concert Info'!$J$14,0)))))))))))))</f>
        <v>1205</v>
      </c>
      <c r="K1118" s="31">
        <v>145.5</v>
      </c>
    </row>
    <row r="1119" spans="1:11" x14ac:dyDescent="0.25">
      <c r="A1119" s="2">
        <v>1117</v>
      </c>
      <c r="B1119" s="19">
        <v>43900</v>
      </c>
      <c r="C1119" s="15">
        <v>316</v>
      </c>
      <c r="D1119" s="2" t="s">
        <v>56</v>
      </c>
      <c r="E1119" s="2">
        <f t="shared" si="82"/>
        <v>6</v>
      </c>
      <c r="F1119" s="2" t="s">
        <v>35</v>
      </c>
      <c r="G1119" s="18">
        <f>'Concert Info'!$A$9-'Ticket Prices'!B1119</f>
        <v>9</v>
      </c>
      <c r="H1119" s="18">
        <f>IF(OR(F1119='Concert Info'!$C$6, F1119='Concert Info'!$C$13), 5, IF(OR(F1119='Concert Info'!$C$2,F1119='Concert Info'!$C$7), 1, IF(OR(F1119='Concert Info'!$C$3, F1119='Concert Info'!$C$10, F1119='Concert Info'!$C$14), 2, IF(F1119='Concert Info'!$C$8, 3, IF(OR(F1119='Concert Info'!$C$4, F1119='Concert Info'!$C$9), 4, IF(OR(F1119='Concert Info'!$C$5, F1119='Concert Info'!$C$11), 6, IF(F1119='Concert Info'!$C$12, 7)))))))</f>
        <v>4</v>
      </c>
      <c r="I1119" s="2">
        <v>8393</v>
      </c>
      <c r="J1119" s="2">
        <f>IF('Ticket Prices'!F1119='Concert Info'!$C$2,'Concert Info'!$J$2,IF('Ticket Prices'!F1119='Concert Info'!$C$3,'Concert Info'!$J$3,IF('Ticket Prices'!F1119='Concert Info'!$C$4,'Concert Info'!$J$4,IF('Ticket Prices'!F1119='Concert Info'!$C$5,'Concert Info'!$J$5,IF('Ticket Prices'!F1119='Concert Info'!$C$6,'Concert Info'!$J$6,IF('Ticket Prices'!F1119='Concert Info'!$C$7,'Concert Info'!$J$7,IF('Ticket Prices'!F1119='Concert Info'!$C$8,'Concert Info'!$J$8,IF('Ticket Prices'!F1119='Concert Info'!$C$9,'Concert Info'!$J$9,IF('Ticket Prices'!F1119='Concert Info'!$C$10,'Concert Info'!$J$10,IF('Ticket Prices'!F1119='Concert Info'!$C$11,'Concert Info'!$J$11,IF('Ticket Prices'!F1119='Concert Info'!$C$12,'Concert Info'!$J$12,IF('Ticket Prices'!F1119='Concert Info'!$C$13,'Concert Info'!$J$13,IF('Ticket Prices'!F1119='Concert Info'!$C$14,'Concert Info'!$J$14,0)))))))))))))</f>
        <v>1205</v>
      </c>
      <c r="K1119" s="31">
        <v>99.5</v>
      </c>
    </row>
    <row r="1120" spans="1:11" x14ac:dyDescent="0.25">
      <c r="A1120" s="2">
        <v>1118</v>
      </c>
      <c r="B1120" s="19">
        <v>43900</v>
      </c>
      <c r="C1120" s="15">
        <v>414</v>
      </c>
      <c r="D1120" s="2" t="s">
        <v>68</v>
      </c>
      <c r="E1120" s="2">
        <f t="shared" si="82"/>
        <v>7</v>
      </c>
      <c r="F1120" s="2" t="s">
        <v>35</v>
      </c>
      <c r="G1120" s="18">
        <f>'Concert Info'!$A$9-'Ticket Prices'!B1120</f>
        <v>9</v>
      </c>
      <c r="H1120" s="18">
        <f>IF(OR(F1120='Concert Info'!$C$6, F1120='Concert Info'!$C$13), 5, IF(OR(F1120='Concert Info'!$C$2,F1120='Concert Info'!$C$7), 1, IF(OR(F1120='Concert Info'!$C$3, F1120='Concert Info'!$C$10, F1120='Concert Info'!$C$14), 2, IF(F1120='Concert Info'!$C$8, 3, IF(OR(F1120='Concert Info'!$C$4, F1120='Concert Info'!$C$9), 4, IF(OR(F1120='Concert Info'!$C$5, F1120='Concert Info'!$C$11), 6, IF(F1120='Concert Info'!$C$12, 7)))))))</f>
        <v>4</v>
      </c>
      <c r="I1120" s="2">
        <v>8393</v>
      </c>
      <c r="J1120" s="2">
        <f>IF('Ticket Prices'!F1120='Concert Info'!$C$2,'Concert Info'!$J$2,IF('Ticket Prices'!F1120='Concert Info'!$C$3,'Concert Info'!$J$3,IF('Ticket Prices'!F1120='Concert Info'!$C$4,'Concert Info'!$J$4,IF('Ticket Prices'!F1120='Concert Info'!$C$5,'Concert Info'!$J$5,IF('Ticket Prices'!F1120='Concert Info'!$C$6,'Concert Info'!$J$6,IF('Ticket Prices'!F1120='Concert Info'!$C$7,'Concert Info'!$J$7,IF('Ticket Prices'!F1120='Concert Info'!$C$8,'Concert Info'!$J$8,IF('Ticket Prices'!F1120='Concert Info'!$C$9,'Concert Info'!$J$9,IF('Ticket Prices'!F1120='Concert Info'!$C$10,'Concert Info'!$J$10,IF('Ticket Prices'!F1120='Concert Info'!$C$11,'Concert Info'!$J$11,IF('Ticket Prices'!F1120='Concert Info'!$C$12,'Concert Info'!$J$12,IF('Ticket Prices'!F1120='Concert Info'!$C$13,'Concert Info'!$J$13,IF('Ticket Prices'!F1120='Concert Info'!$C$14,'Concert Info'!$J$14,0)))))))))))))</f>
        <v>1205</v>
      </c>
      <c r="K1120" s="31">
        <v>149.5</v>
      </c>
    </row>
    <row r="1121" spans="1:11" x14ac:dyDescent="0.25">
      <c r="A1121" s="2">
        <v>1119</v>
      </c>
      <c r="B1121" s="19">
        <v>43900</v>
      </c>
      <c r="C1121" s="15">
        <v>269</v>
      </c>
      <c r="D1121" s="2" t="s">
        <v>57</v>
      </c>
      <c r="E1121" s="2">
        <f t="shared" si="82"/>
        <v>4</v>
      </c>
      <c r="F1121" s="2" t="s">
        <v>35</v>
      </c>
      <c r="G1121" s="18">
        <f>'Concert Info'!$A$9-'Ticket Prices'!B1121</f>
        <v>9</v>
      </c>
      <c r="H1121" s="18">
        <f>IF(OR(F1121='Concert Info'!$C$6, F1121='Concert Info'!$C$13), 5, IF(OR(F1121='Concert Info'!$C$2,F1121='Concert Info'!$C$7), 1, IF(OR(F1121='Concert Info'!$C$3, F1121='Concert Info'!$C$10, F1121='Concert Info'!$C$14), 2, IF(F1121='Concert Info'!$C$8, 3, IF(OR(F1121='Concert Info'!$C$4, F1121='Concert Info'!$C$9), 4, IF(OR(F1121='Concert Info'!$C$5, F1121='Concert Info'!$C$11), 6, IF(F1121='Concert Info'!$C$12, 7)))))))</f>
        <v>4</v>
      </c>
      <c r="I1121" s="2">
        <v>8393</v>
      </c>
      <c r="J1121" s="2">
        <f>IF('Ticket Prices'!F1121='Concert Info'!$C$2,'Concert Info'!$J$2,IF('Ticket Prices'!F1121='Concert Info'!$C$3,'Concert Info'!$J$3,IF('Ticket Prices'!F1121='Concert Info'!$C$4,'Concert Info'!$J$4,IF('Ticket Prices'!F1121='Concert Info'!$C$5,'Concert Info'!$J$5,IF('Ticket Prices'!F1121='Concert Info'!$C$6,'Concert Info'!$J$6,IF('Ticket Prices'!F1121='Concert Info'!$C$7,'Concert Info'!$J$7,IF('Ticket Prices'!F1121='Concert Info'!$C$8,'Concert Info'!$J$8,IF('Ticket Prices'!F1121='Concert Info'!$C$9,'Concert Info'!$J$9,IF('Ticket Prices'!F1121='Concert Info'!$C$10,'Concert Info'!$J$10,IF('Ticket Prices'!F1121='Concert Info'!$C$11,'Concert Info'!$J$11,IF('Ticket Prices'!F1121='Concert Info'!$C$12,'Concert Info'!$J$12,IF('Ticket Prices'!F1121='Concert Info'!$C$13,'Concert Info'!$J$13,IF('Ticket Prices'!F1121='Concert Info'!$C$14,'Concert Info'!$J$14,0)))))))))))))</f>
        <v>1205</v>
      </c>
      <c r="K1121" s="31">
        <v>59.5</v>
      </c>
    </row>
    <row r="1122" spans="1:11" x14ac:dyDescent="0.25">
      <c r="A1122" s="2">
        <v>1120</v>
      </c>
      <c r="B1122" s="19">
        <v>43900</v>
      </c>
      <c r="C1122" s="15">
        <v>213</v>
      </c>
      <c r="D1122" s="2" t="s">
        <v>58</v>
      </c>
      <c r="E1122" s="2">
        <f t="shared" si="82"/>
        <v>3</v>
      </c>
      <c r="F1122" s="2" t="s">
        <v>35</v>
      </c>
      <c r="G1122" s="18">
        <f>'Concert Info'!$A$9-'Ticket Prices'!B1122</f>
        <v>9</v>
      </c>
      <c r="H1122" s="18">
        <f>IF(OR(F1122='Concert Info'!$C$6, F1122='Concert Info'!$C$13), 5, IF(OR(F1122='Concert Info'!$C$2,F1122='Concert Info'!$C$7), 1, IF(OR(F1122='Concert Info'!$C$3, F1122='Concert Info'!$C$10, F1122='Concert Info'!$C$14), 2, IF(F1122='Concert Info'!$C$8, 3, IF(OR(F1122='Concert Info'!$C$4, F1122='Concert Info'!$C$9), 4, IF(OR(F1122='Concert Info'!$C$5, F1122='Concert Info'!$C$11), 6, IF(F1122='Concert Info'!$C$12, 7)))))))</f>
        <v>4</v>
      </c>
      <c r="I1122" s="2">
        <v>8393</v>
      </c>
      <c r="J1122" s="2">
        <f>IF('Ticket Prices'!F1122='Concert Info'!$C$2,'Concert Info'!$J$2,IF('Ticket Prices'!F1122='Concert Info'!$C$3,'Concert Info'!$J$3,IF('Ticket Prices'!F1122='Concert Info'!$C$4,'Concert Info'!$J$4,IF('Ticket Prices'!F1122='Concert Info'!$C$5,'Concert Info'!$J$5,IF('Ticket Prices'!F1122='Concert Info'!$C$6,'Concert Info'!$J$6,IF('Ticket Prices'!F1122='Concert Info'!$C$7,'Concert Info'!$J$7,IF('Ticket Prices'!F1122='Concert Info'!$C$8,'Concert Info'!$J$8,IF('Ticket Prices'!F1122='Concert Info'!$C$9,'Concert Info'!$J$9,IF('Ticket Prices'!F1122='Concert Info'!$C$10,'Concert Info'!$J$10,IF('Ticket Prices'!F1122='Concert Info'!$C$11,'Concert Info'!$J$11,IF('Ticket Prices'!F1122='Concert Info'!$C$12,'Concert Info'!$J$12,IF('Ticket Prices'!F1122='Concert Info'!$C$13,'Concert Info'!$J$13,IF('Ticket Prices'!F1122='Concert Info'!$C$14,'Concert Info'!$J$14,0)))))))))))))</f>
        <v>1205</v>
      </c>
      <c r="K1122" s="31">
        <v>39.5</v>
      </c>
    </row>
    <row r="1123" spans="1:11" x14ac:dyDescent="0.25">
      <c r="A1123" s="2">
        <v>1121</v>
      </c>
      <c r="B1123" s="19">
        <v>43900</v>
      </c>
      <c r="C1123" s="15">
        <v>232</v>
      </c>
      <c r="D1123" s="2" t="s">
        <v>52</v>
      </c>
      <c r="E1123" s="2">
        <f t="shared" si="82"/>
        <v>10</v>
      </c>
      <c r="F1123" s="2" t="s">
        <v>38</v>
      </c>
      <c r="G1123" s="18">
        <f>'Concert Info'!$A$10-'Ticket Prices'!B1123</f>
        <v>14</v>
      </c>
      <c r="H1123" s="18">
        <f>IF(OR(F1123='Concert Info'!$C$6, F1123='Concert Info'!$C$13), 5, IF(OR(F1123='Concert Info'!$C$2,F1123='Concert Info'!$C$7), 1, IF(OR(F1123='Concert Info'!$C$3, F1123='Concert Info'!$C$10, F1123='Concert Info'!$C$14), 2, IF(F1123='Concert Info'!$C$8, 3, IF(OR(F1123='Concert Info'!$C$4, F1123='Concert Info'!$C$9), 4, IF(OR(F1123='Concert Info'!$C$5, F1123='Concert Info'!$C$11), 6, IF(F1123='Concert Info'!$C$12, 7)))))))</f>
        <v>2</v>
      </c>
      <c r="I1123" s="2">
        <v>8488</v>
      </c>
      <c r="J1123" s="2">
        <f>IF('Ticket Prices'!F1123='Concert Info'!$C$2,'Concert Info'!$J$2,IF('Ticket Prices'!F1123='Concert Info'!$C$3,'Concert Info'!$J$3,IF('Ticket Prices'!F1123='Concert Info'!$C$4,'Concert Info'!$J$4,IF('Ticket Prices'!F1123='Concert Info'!$C$5,'Concert Info'!$J$5,IF('Ticket Prices'!F1123='Concert Info'!$C$6,'Concert Info'!$J$6,IF('Ticket Prices'!F1123='Concert Info'!$C$7,'Concert Info'!$J$7,IF('Ticket Prices'!F1123='Concert Info'!$C$8,'Concert Info'!$J$8,IF('Ticket Prices'!F1123='Concert Info'!$C$9,'Concert Info'!$J$9,IF('Ticket Prices'!F1123='Concert Info'!$C$10,'Concert Info'!$J$10,IF('Ticket Prices'!F1123='Concert Info'!$C$11,'Concert Info'!$J$11,IF('Ticket Prices'!F1123='Concert Info'!$C$12,'Concert Info'!$J$12,IF('Ticket Prices'!F1123='Concert Info'!$C$13,'Concert Info'!$J$13,IF('Ticket Prices'!F1123='Concert Info'!$C$14,'Concert Info'!$J$14,0)))))))))))))</f>
        <v>585</v>
      </c>
      <c r="K1123" s="31">
        <f t="shared" ref="K1123:K1129" si="85">IF(OR(D1123="Pit", D1123="Floor", D1123="100A", D1123="100B"), 149.5, IF(OR(D1123="200A", D1123="200B"), 99.5, 39.5))</f>
        <v>149.5</v>
      </c>
    </row>
    <row r="1124" spans="1:11" x14ac:dyDescent="0.25">
      <c r="A1124" s="2">
        <v>1122</v>
      </c>
      <c r="B1124" s="19">
        <v>43900</v>
      </c>
      <c r="C1124" s="15">
        <v>438</v>
      </c>
      <c r="D1124" s="2" t="s">
        <v>55</v>
      </c>
      <c r="E1124" s="2">
        <f t="shared" si="82"/>
        <v>8</v>
      </c>
      <c r="F1124" s="2" t="s">
        <v>38</v>
      </c>
      <c r="G1124" s="18">
        <f>'Concert Info'!$A$10-'Ticket Prices'!B1124</f>
        <v>14</v>
      </c>
      <c r="H1124" s="18">
        <f>IF(OR(F1124='Concert Info'!$C$6, F1124='Concert Info'!$C$13), 5, IF(OR(F1124='Concert Info'!$C$2,F1124='Concert Info'!$C$7), 1, IF(OR(F1124='Concert Info'!$C$3, F1124='Concert Info'!$C$10, F1124='Concert Info'!$C$14), 2, IF(F1124='Concert Info'!$C$8, 3, IF(OR(F1124='Concert Info'!$C$4, F1124='Concert Info'!$C$9), 4, IF(OR(F1124='Concert Info'!$C$5, F1124='Concert Info'!$C$11), 6, IF(F1124='Concert Info'!$C$12, 7)))))))</f>
        <v>2</v>
      </c>
      <c r="I1124" s="2">
        <v>8488</v>
      </c>
      <c r="J1124" s="2">
        <f>IF('Ticket Prices'!F1124='Concert Info'!$C$2,'Concert Info'!$J$2,IF('Ticket Prices'!F1124='Concert Info'!$C$3,'Concert Info'!$J$3,IF('Ticket Prices'!F1124='Concert Info'!$C$4,'Concert Info'!$J$4,IF('Ticket Prices'!F1124='Concert Info'!$C$5,'Concert Info'!$J$5,IF('Ticket Prices'!F1124='Concert Info'!$C$6,'Concert Info'!$J$6,IF('Ticket Prices'!F1124='Concert Info'!$C$7,'Concert Info'!$J$7,IF('Ticket Prices'!F1124='Concert Info'!$C$8,'Concert Info'!$J$8,IF('Ticket Prices'!F1124='Concert Info'!$C$9,'Concert Info'!$J$9,IF('Ticket Prices'!F1124='Concert Info'!$C$10,'Concert Info'!$J$10,IF('Ticket Prices'!F1124='Concert Info'!$C$11,'Concert Info'!$J$11,IF('Ticket Prices'!F1124='Concert Info'!$C$12,'Concert Info'!$J$12,IF('Ticket Prices'!F1124='Concert Info'!$C$13,'Concert Info'!$J$13,IF('Ticket Prices'!F1124='Concert Info'!$C$14,'Concert Info'!$J$14,0)))))))))))))</f>
        <v>585</v>
      </c>
      <c r="K1124" s="31">
        <f t="shared" si="85"/>
        <v>149.5</v>
      </c>
    </row>
    <row r="1125" spans="1:11" x14ac:dyDescent="0.25">
      <c r="A1125" s="2">
        <v>1123</v>
      </c>
      <c r="B1125" s="19">
        <v>43900</v>
      </c>
      <c r="C1125" s="15">
        <v>367</v>
      </c>
      <c r="D1125" s="2" t="s">
        <v>56</v>
      </c>
      <c r="E1125" s="2">
        <f t="shared" si="82"/>
        <v>6</v>
      </c>
      <c r="F1125" s="2" t="s">
        <v>38</v>
      </c>
      <c r="G1125" s="18">
        <f>'Concert Info'!$A$10-'Ticket Prices'!B1125</f>
        <v>14</v>
      </c>
      <c r="H1125" s="18">
        <f>IF(OR(F1125='Concert Info'!$C$6, F1125='Concert Info'!$C$13), 5, IF(OR(F1125='Concert Info'!$C$2,F1125='Concert Info'!$C$7), 1, IF(OR(F1125='Concert Info'!$C$3, F1125='Concert Info'!$C$10, F1125='Concert Info'!$C$14), 2, IF(F1125='Concert Info'!$C$8, 3, IF(OR(F1125='Concert Info'!$C$4, F1125='Concert Info'!$C$9), 4, IF(OR(F1125='Concert Info'!$C$5, F1125='Concert Info'!$C$11), 6, IF(F1125='Concert Info'!$C$12, 7)))))))</f>
        <v>2</v>
      </c>
      <c r="I1125" s="2">
        <v>8488</v>
      </c>
      <c r="J1125" s="2">
        <f>IF('Ticket Prices'!F1125='Concert Info'!$C$2,'Concert Info'!$J$2,IF('Ticket Prices'!F1125='Concert Info'!$C$3,'Concert Info'!$J$3,IF('Ticket Prices'!F1125='Concert Info'!$C$4,'Concert Info'!$J$4,IF('Ticket Prices'!F1125='Concert Info'!$C$5,'Concert Info'!$J$5,IF('Ticket Prices'!F1125='Concert Info'!$C$6,'Concert Info'!$J$6,IF('Ticket Prices'!F1125='Concert Info'!$C$7,'Concert Info'!$J$7,IF('Ticket Prices'!F1125='Concert Info'!$C$8,'Concert Info'!$J$8,IF('Ticket Prices'!F1125='Concert Info'!$C$9,'Concert Info'!$J$9,IF('Ticket Prices'!F1125='Concert Info'!$C$10,'Concert Info'!$J$10,IF('Ticket Prices'!F1125='Concert Info'!$C$11,'Concert Info'!$J$11,IF('Ticket Prices'!F1125='Concert Info'!$C$12,'Concert Info'!$J$12,IF('Ticket Prices'!F1125='Concert Info'!$C$13,'Concert Info'!$J$13,IF('Ticket Prices'!F1125='Concert Info'!$C$14,'Concert Info'!$J$14,0)))))))))))))</f>
        <v>585</v>
      </c>
      <c r="K1125" s="31">
        <f t="shared" si="85"/>
        <v>149.5</v>
      </c>
    </row>
    <row r="1126" spans="1:11" x14ac:dyDescent="0.25">
      <c r="A1126" s="2">
        <v>1124</v>
      </c>
      <c r="B1126" s="19">
        <v>43900</v>
      </c>
      <c r="C1126" s="15">
        <v>414</v>
      </c>
      <c r="D1126" s="2" t="s">
        <v>57</v>
      </c>
      <c r="E1126" s="2">
        <f t="shared" si="82"/>
        <v>4</v>
      </c>
      <c r="F1126" s="2" t="s">
        <v>38</v>
      </c>
      <c r="G1126" s="18">
        <f>'Concert Info'!$A$10-'Ticket Prices'!B1126</f>
        <v>14</v>
      </c>
      <c r="H1126" s="18">
        <f>IF(OR(F1126='Concert Info'!$C$6, F1126='Concert Info'!$C$13), 5, IF(OR(F1126='Concert Info'!$C$2,F1126='Concert Info'!$C$7), 1, IF(OR(F1126='Concert Info'!$C$3, F1126='Concert Info'!$C$10, F1126='Concert Info'!$C$14), 2, IF(F1126='Concert Info'!$C$8, 3, IF(OR(F1126='Concert Info'!$C$4, F1126='Concert Info'!$C$9), 4, IF(OR(F1126='Concert Info'!$C$5, F1126='Concert Info'!$C$11), 6, IF(F1126='Concert Info'!$C$12, 7)))))))</f>
        <v>2</v>
      </c>
      <c r="I1126" s="2">
        <v>8488</v>
      </c>
      <c r="J1126" s="2">
        <f>IF('Ticket Prices'!F1126='Concert Info'!$C$2,'Concert Info'!$J$2,IF('Ticket Prices'!F1126='Concert Info'!$C$3,'Concert Info'!$J$3,IF('Ticket Prices'!F1126='Concert Info'!$C$4,'Concert Info'!$J$4,IF('Ticket Prices'!F1126='Concert Info'!$C$5,'Concert Info'!$J$5,IF('Ticket Prices'!F1126='Concert Info'!$C$6,'Concert Info'!$J$6,IF('Ticket Prices'!F1126='Concert Info'!$C$7,'Concert Info'!$J$7,IF('Ticket Prices'!F1126='Concert Info'!$C$8,'Concert Info'!$J$8,IF('Ticket Prices'!F1126='Concert Info'!$C$9,'Concert Info'!$J$9,IF('Ticket Prices'!F1126='Concert Info'!$C$10,'Concert Info'!$J$10,IF('Ticket Prices'!F1126='Concert Info'!$C$11,'Concert Info'!$J$11,IF('Ticket Prices'!F1126='Concert Info'!$C$12,'Concert Info'!$J$12,IF('Ticket Prices'!F1126='Concert Info'!$C$13,'Concert Info'!$J$13,IF('Ticket Prices'!F1126='Concert Info'!$C$14,'Concert Info'!$J$14,0)))))))))))))</f>
        <v>585</v>
      </c>
      <c r="K1126" s="31">
        <f t="shared" si="85"/>
        <v>99.5</v>
      </c>
    </row>
    <row r="1127" spans="1:11" x14ac:dyDescent="0.25">
      <c r="A1127" s="2">
        <v>1125</v>
      </c>
      <c r="B1127" s="19">
        <v>43900</v>
      </c>
      <c r="C1127" s="15">
        <v>394</v>
      </c>
      <c r="D1127" s="2" t="s">
        <v>58</v>
      </c>
      <c r="E1127" s="2">
        <f t="shared" si="82"/>
        <v>3</v>
      </c>
      <c r="F1127" s="2" t="s">
        <v>38</v>
      </c>
      <c r="G1127" s="18">
        <f>'Concert Info'!$A$10-'Ticket Prices'!B1127</f>
        <v>14</v>
      </c>
      <c r="H1127" s="18">
        <f>IF(OR(F1127='Concert Info'!$C$6, F1127='Concert Info'!$C$13), 5, IF(OR(F1127='Concert Info'!$C$2,F1127='Concert Info'!$C$7), 1, IF(OR(F1127='Concert Info'!$C$3, F1127='Concert Info'!$C$10, F1127='Concert Info'!$C$14), 2, IF(F1127='Concert Info'!$C$8, 3, IF(OR(F1127='Concert Info'!$C$4, F1127='Concert Info'!$C$9), 4, IF(OR(F1127='Concert Info'!$C$5, F1127='Concert Info'!$C$11), 6, IF(F1127='Concert Info'!$C$12, 7)))))))</f>
        <v>2</v>
      </c>
      <c r="I1127" s="2">
        <v>8488</v>
      </c>
      <c r="J1127" s="2">
        <f>IF('Ticket Prices'!F1127='Concert Info'!$C$2,'Concert Info'!$J$2,IF('Ticket Prices'!F1127='Concert Info'!$C$3,'Concert Info'!$J$3,IF('Ticket Prices'!F1127='Concert Info'!$C$4,'Concert Info'!$J$4,IF('Ticket Prices'!F1127='Concert Info'!$C$5,'Concert Info'!$J$5,IF('Ticket Prices'!F1127='Concert Info'!$C$6,'Concert Info'!$J$6,IF('Ticket Prices'!F1127='Concert Info'!$C$7,'Concert Info'!$J$7,IF('Ticket Prices'!F1127='Concert Info'!$C$8,'Concert Info'!$J$8,IF('Ticket Prices'!F1127='Concert Info'!$C$9,'Concert Info'!$J$9,IF('Ticket Prices'!F1127='Concert Info'!$C$10,'Concert Info'!$J$10,IF('Ticket Prices'!F1127='Concert Info'!$C$11,'Concert Info'!$J$11,IF('Ticket Prices'!F1127='Concert Info'!$C$12,'Concert Info'!$J$12,IF('Ticket Prices'!F1127='Concert Info'!$C$13,'Concert Info'!$J$13,IF('Ticket Prices'!F1127='Concert Info'!$C$14,'Concert Info'!$J$14,0)))))))))))))</f>
        <v>585</v>
      </c>
      <c r="K1127" s="31">
        <f t="shared" si="85"/>
        <v>99.5</v>
      </c>
    </row>
    <row r="1128" spans="1:11" x14ac:dyDescent="0.25">
      <c r="A1128" s="2">
        <v>1126</v>
      </c>
      <c r="B1128" s="19">
        <v>43900</v>
      </c>
      <c r="C1128" s="15">
        <v>227</v>
      </c>
      <c r="D1128" s="2" t="s">
        <v>60</v>
      </c>
      <c r="E1128" s="2">
        <f t="shared" si="82"/>
        <v>2</v>
      </c>
      <c r="F1128" s="2" t="s">
        <v>38</v>
      </c>
      <c r="G1128" s="18">
        <f>'Concert Info'!$A$10-'Ticket Prices'!B1128</f>
        <v>14</v>
      </c>
      <c r="H1128" s="18">
        <f>IF(OR(F1128='Concert Info'!$C$6, F1128='Concert Info'!$C$13), 5, IF(OR(F1128='Concert Info'!$C$2,F1128='Concert Info'!$C$7), 1, IF(OR(F1128='Concert Info'!$C$3, F1128='Concert Info'!$C$10, F1128='Concert Info'!$C$14), 2, IF(F1128='Concert Info'!$C$8, 3, IF(OR(F1128='Concert Info'!$C$4, F1128='Concert Info'!$C$9), 4, IF(OR(F1128='Concert Info'!$C$5, F1128='Concert Info'!$C$11), 6, IF(F1128='Concert Info'!$C$12, 7)))))))</f>
        <v>2</v>
      </c>
      <c r="I1128" s="2">
        <v>8488</v>
      </c>
      <c r="J1128" s="2">
        <f>IF('Ticket Prices'!F1128='Concert Info'!$C$2,'Concert Info'!$J$2,IF('Ticket Prices'!F1128='Concert Info'!$C$3,'Concert Info'!$J$3,IF('Ticket Prices'!F1128='Concert Info'!$C$4,'Concert Info'!$J$4,IF('Ticket Prices'!F1128='Concert Info'!$C$5,'Concert Info'!$J$5,IF('Ticket Prices'!F1128='Concert Info'!$C$6,'Concert Info'!$J$6,IF('Ticket Prices'!F1128='Concert Info'!$C$7,'Concert Info'!$J$7,IF('Ticket Prices'!F1128='Concert Info'!$C$8,'Concert Info'!$J$8,IF('Ticket Prices'!F1128='Concert Info'!$C$9,'Concert Info'!$J$9,IF('Ticket Prices'!F1128='Concert Info'!$C$10,'Concert Info'!$J$10,IF('Ticket Prices'!F1128='Concert Info'!$C$11,'Concert Info'!$J$11,IF('Ticket Prices'!F1128='Concert Info'!$C$12,'Concert Info'!$J$12,IF('Ticket Prices'!F1128='Concert Info'!$C$13,'Concert Info'!$J$13,IF('Ticket Prices'!F1128='Concert Info'!$C$14,'Concert Info'!$J$14,0)))))))))))))</f>
        <v>585</v>
      </c>
      <c r="K1128" s="31">
        <f t="shared" si="85"/>
        <v>39.5</v>
      </c>
    </row>
    <row r="1129" spans="1:11" x14ac:dyDescent="0.25">
      <c r="A1129" s="2">
        <v>1127</v>
      </c>
      <c r="B1129" s="19">
        <v>43900</v>
      </c>
      <c r="C1129" s="15">
        <v>187</v>
      </c>
      <c r="D1129" s="2" t="s">
        <v>59</v>
      </c>
      <c r="E1129" s="2">
        <f t="shared" si="82"/>
        <v>1</v>
      </c>
      <c r="F1129" s="2" t="s">
        <v>38</v>
      </c>
      <c r="G1129" s="18">
        <f>'Concert Info'!$A$10-'Ticket Prices'!B1129</f>
        <v>14</v>
      </c>
      <c r="H1129" s="18">
        <f>IF(OR(F1129='Concert Info'!$C$6, F1129='Concert Info'!$C$13), 5, IF(OR(F1129='Concert Info'!$C$2,F1129='Concert Info'!$C$7), 1, IF(OR(F1129='Concert Info'!$C$3, F1129='Concert Info'!$C$10, F1129='Concert Info'!$C$14), 2, IF(F1129='Concert Info'!$C$8, 3, IF(OR(F1129='Concert Info'!$C$4, F1129='Concert Info'!$C$9), 4, IF(OR(F1129='Concert Info'!$C$5, F1129='Concert Info'!$C$11), 6, IF(F1129='Concert Info'!$C$12, 7)))))))</f>
        <v>2</v>
      </c>
      <c r="I1129" s="2">
        <v>8488</v>
      </c>
      <c r="J1129" s="2">
        <f>IF('Ticket Prices'!F1129='Concert Info'!$C$2,'Concert Info'!$J$2,IF('Ticket Prices'!F1129='Concert Info'!$C$3,'Concert Info'!$J$3,IF('Ticket Prices'!F1129='Concert Info'!$C$4,'Concert Info'!$J$4,IF('Ticket Prices'!F1129='Concert Info'!$C$5,'Concert Info'!$J$5,IF('Ticket Prices'!F1129='Concert Info'!$C$6,'Concert Info'!$J$6,IF('Ticket Prices'!F1129='Concert Info'!$C$7,'Concert Info'!$J$7,IF('Ticket Prices'!F1129='Concert Info'!$C$8,'Concert Info'!$J$8,IF('Ticket Prices'!F1129='Concert Info'!$C$9,'Concert Info'!$J$9,IF('Ticket Prices'!F1129='Concert Info'!$C$10,'Concert Info'!$J$10,IF('Ticket Prices'!F1129='Concert Info'!$C$11,'Concert Info'!$J$11,IF('Ticket Prices'!F1129='Concert Info'!$C$12,'Concert Info'!$J$12,IF('Ticket Prices'!F1129='Concert Info'!$C$13,'Concert Info'!$J$13,IF('Ticket Prices'!F1129='Concert Info'!$C$14,'Concert Info'!$J$14,0)))))))))))))</f>
        <v>585</v>
      </c>
      <c r="K1129" s="31">
        <f t="shared" si="85"/>
        <v>39.5</v>
      </c>
    </row>
    <row r="1130" spans="1:11" x14ac:dyDescent="0.25">
      <c r="A1130" s="2">
        <v>1128</v>
      </c>
      <c r="B1130" s="19">
        <v>43900</v>
      </c>
      <c r="C1130" s="15">
        <v>310</v>
      </c>
      <c r="D1130" s="2" t="s">
        <v>52</v>
      </c>
      <c r="E1130" s="2">
        <f t="shared" si="82"/>
        <v>10</v>
      </c>
      <c r="F1130" s="2" t="s">
        <v>41</v>
      </c>
      <c r="G1130" s="18">
        <f>'Concert Info'!$A$11-'Ticket Prices'!B1130</f>
        <v>18</v>
      </c>
      <c r="H1130" s="18">
        <f>IF(OR(F1130='Concert Info'!$C$6, F1130='Concert Info'!$C$13), 5, IF(OR(F1130='Concert Info'!$C$2,F1130='Concert Info'!$C$7), 1, IF(OR(F1130='Concert Info'!$C$3, F1130='Concert Info'!$C$10, F1130='Concert Info'!$C$14), 2, IF(F1130='Concert Info'!$C$8, 3, IF(OR(F1130='Concert Info'!$C$4, F1130='Concert Info'!$C$9), 4, IF(OR(F1130='Concert Info'!$C$5, F1130='Concert Info'!$C$11), 6, IF(F1130='Concert Info'!$C$12, 7)))))))</f>
        <v>6</v>
      </c>
      <c r="I1130" s="2">
        <v>8230</v>
      </c>
      <c r="J1130" s="2">
        <f>IF('Ticket Prices'!F1130='Concert Info'!$C$2,'Concert Info'!$J$2,IF('Ticket Prices'!F1130='Concert Info'!$C$3,'Concert Info'!$J$3,IF('Ticket Prices'!F1130='Concert Info'!$C$4,'Concert Info'!$J$4,IF('Ticket Prices'!F1130='Concert Info'!$C$5,'Concert Info'!$J$5,IF('Ticket Prices'!F1130='Concert Info'!$C$6,'Concert Info'!$J$6,IF('Ticket Prices'!F1130='Concert Info'!$C$7,'Concert Info'!$J$7,IF('Ticket Prices'!F1130='Concert Info'!$C$8,'Concert Info'!$J$8,IF('Ticket Prices'!F1130='Concert Info'!$C$9,'Concert Info'!$J$9,IF('Ticket Prices'!F1130='Concert Info'!$C$10,'Concert Info'!$J$10,IF('Ticket Prices'!F1130='Concert Info'!$C$11,'Concert Info'!$J$11,IF('Ticket Prices'!F1130='Concert Info'!$C$12,'Concert Info'!$J$12,IF('Ticket Prices'!F1130='Concert Info'!$C$13,'Concert Info'!$J$13,IF('Ticket Prices'!F1130='Concert Info'!$C$14,'Concert Info'!$J$14,0)))))))))))))</f>
        <v>916</v>
      </c>
      <c r="K1130" s="31">
        <f t="shared" ref="K1130:K1136" si="86">IF(OR(D1130="Pit", D1130="Floor"), 123, IF(OR(D1130="100A", D1130="100B"), 73, IF(OR(D1130="200A", D1130="200B"), 53.5, 34.4)))</f>
        <v>123</v>
      </c>
    </row>
    <row r="1131" spans="1:11" x14ac:dyDescent="0.25">
      <c r="A1131" s="2">
        <v>1129</v>
      </c>
      <c r="B1131" s="19">
        <v>43900</v>
      </c>
      <c r="C1131" s="15">
        <v>422</v>
      </c>
      <c r="D1131" s="2" t="s">
        <v>55</v>
      </c>
      <c r="E1131" s="2">
        <f t="shared" si="82"/>
        <v>8</v>
      </c>
      <c r="F1131" s="2" t="s">
        <v>41</v>
      </c>
      <c r="G1131" s="18">
        <f>'Concert Info'!$A$11-'Ticket Prices'!B1131</f>
        <v>18</v>
      </c>
      <c r="H1131" s="18">
        <f>IF(OR(F1131='Concert Info'!$C$6, F1131='Concert Info'!$C$13), 5, IF(OR(F1131='Concert Info'!$C$2,F1131='Concert Info'!$C$7), 1, IF(OR(F1131='Concert Info'!$C$3, F1131='Concert Info'!$C$10, F1131='Concert Info'!$C$14), 2, IF(F1131='Concert Info'!$C$8, 3, IF(OR(F1131='Concert Info'!$C$4, F1131='Concert Info'!$C$9), 4, IF(OR(F1131='Concert Info'!$C$5, F1131='Concert Info'!$C$11), 6, IF(F1131='Concert Info'!$C$12, 7)))))))</f>
        <v>6</v>
      </c>
      <c r="I1131" s="2">
        <v>8230</v>
      </c>
      <c r="J1131" s="2">
        <f>IF('Ticket Prices'!F1131='Concert Info'!$C$2,'Concert Info'!$J$2,IF('Ticket Prices'!F1131='Concert Info'!$C$3,'Concert Info'!$J$3,IF('Ticket Prices'!F1131='Concert Info'!$C$4,'Concert Info'!$J$4,IF('Ticket Prices'!F1131='Concert Info'!$C$5,'Concert Info'!$J$5,IF('Ticket Prices'!F1131='Concert Info'!$C$6,'Concert Info'!$J$6,IF('Ticket Prices'!F1131='Concert Info'!$C$7,'Concert Info'!$J$7,IF('Ticket Prices'!F1131='Concert Info'!$C$8,'Concert Info'!$J$8,IF('Ticket Prices'!F1131='Concert Info'!$C$9,'Concert Info'!$J$9,IF('Ticket Prices'!F1131='Concert Info'!$C$10,'Concert Info'!$J$10,IF('Ticket Prices'!F1131='Concert Info'!$C$11,'Concert Info'!$J$11,IF('Ticket Prices'!F1131='Concert Info'!$C$12,'Concert Info'!$J$12,IF('Ticket Prices'!F1131='Concert Info'!$C$13,'Concert Info'!$J$13,IF('Ticket Prices'!F1131='Concert Info'!$C$14,'Concert Info'!$J$14,0)))))))))))))</f>
        <v>916</v>
      </c>
      <c r="K1131" s="31">
        <f t="shared" si="86"/>
        <v>73</v>
      </c>
    </row>
    <row r="1132" spans="1:11" x14ac:dyDescent="0.25">
      <c r="A1132" s="2">
        <v>1130</v>
      </c>
      <c r="B1132" s="19">
        <v>43900</v>
      </c>
      <c r="C1132" s="15">
        <v>402</v>
      </c>
      <c r="D1132" s="2" t="s">
        <v>56</v>
      </c>
      <c r="E1132" s="2">
        <f t="shared" si="82"/>
        <v>6</v>
      </c>
      <c r="F1132" s="2" t="s">
        <v>41</v>
      </c>
      <c r="G1132" s="18">
        <f>'Concert Info'!$A$11-'Ticket Prices'!B1132</f>
        <v>18</v>
      </c>
      <c r="H1132" s="18">
        <f>IF(OR(F1132='Concert Info'!$C$6, F1132='Concert Info'!$C$13), 5, IF(OR(F1132='Concert Info'!$C$2,F1132='Concert Info'!$C$7), 1, IF(OR(F1132='Concert Info'!$C$3, F1132='Concert Info'!$C$10, F1132='Concert Info'!$C$14), 2, IF(F1132='Concert Info'!$C$8, 3, IF(OR(F1132='Concert Info'!$C$4, F1132='Concert Info'!$C$9), 4, IF(OR(F1132='Concert Info'!$C$5, F1132='Concert Info'!$C$11), 6, IF(F1132='Concert Info'!$C$12, 7)))))))</f>
        <v>6</v>
      </c>
      <c r="I1132" s="2">
        <v>8230</v>
      </c>
      <c r="J1132" s="2">
        <f>IF('Ticket Prices'!F1132='Concert Info'!$C$2,'Concert Info'!$J$2,IF('Ticket Prices'!F1132='Concert Info'!$C$3,'Concert Info'!$J$3,IF('Ticket Prices'!F1132='Concert Info'!$C$4,'Concert Info'!$J$4,IF('Ticket Prices'!F1132='Concert Info'!$C$5,'Concert Info'!$J$5,IF('Ticket Prices'!F1132='Concert Info'!$C$6,'Concert Info'!$J$6,IF('Ticket Prices'!F1132='Concert Info'!$C$7,'Concert Info'!$J$7,IF('Ticket Prices'!F1132='Concert Info'!$C$8,'Concert Info'!$J$8,IF('Ticket Prices'!F1132='Concert Info'!$C$9,'Concert Info'!$J$9,IF('Ticket Prices'!F1132='Concert Info'!$C$10,'Concert Info'!$J$10,IF('Ticket Prices'!F1132='Concert Info'!$C$11,'Concert Info'!$J$11,IF('Ticket Prices'!F1132='Concert Info'!$C$12,'Concert Info'!$J$12,IF('Ticket Prices'!F1132='Concert Info'!$C$13,'Concert Info'!$J$13,IF('Ticket Prices'!F1132='Concert Info'!$C$14,'Concert Info'!$J$14,0)))))))))))))</f>
        <v>916</v>
      </c>
      <c r="K1132" s="31">
        <f t="shared" si="86"/>
        <v>73</v>
      </c>
    </row>
    <row r="1133" spans="1:11" x14ac:dyDescent="0.25">
      <c r="A1133" s="2">
        <v>1131</v>
      </c>
      <c r="B1133" s="19">
        <v>43900</v>
      </c>
      <c r="C1133" s="15">
        <v>342</v>
      </c>
      <c r="D1133" s="2" t="s">
        <v>57</v>
      </c>
      <c r="E1133" s="2">
        <f t="shared" si="82"/>
        <v>4</v>
      </c>
      <c r="F1133" s="2" t="s">
        <v>41</v>
      </c>
      <c r="G1133" s="18">
        <f>'Concert Info'!$A$11-'Ticket Prices'!B1133</f>
        <v>18</v>
      </c>
      <c r="H1133" s="18">
        <f>IF(OR(F1133='Concert Info'!$C$6, F1133='Concert Info'!$C$13), 5, IF(OR(F1133='Concert Info'!$C$2,F1133='Concert Info'!$C$7), 1, IF(OR(F1133='Concert Info'!$C$3, F1133='Concert Info'!$C$10, F1133='Concert Info'!$C$14), 2, IF(F1133='Concert Info'!$C$8, 3, IF(OR(F1133='Concert Info'!$C$4, F1133='Concert Info'!$C$9), 4, IF(OR(F1133='Concert Info'!$C$5, F1133='Concert Info'!$C$11), 6, IF(F1133='Concert Info'!$C$12, 7)))))))</f>
        <v>6</v>
      </c>
      <c r="I1133" s="2">
        <v>8230</v>
      </c>
      <c r="J1133" s="2">
        <f>IF('Ticket Prices'!F1133='Concert Info'!$C$2,'Concert Info'!$J$2,IF('Ticket Prices'!F1133='Concert Info'!$C$3,'Concert Info'!$J$3,IF('Ticket Prices'!F1133='Concert Info'!$C$4,'Concert Info'!$J$4,IF('Ticket Prices'!F1133='Concert Info'!$C$5,'Concert Info'!$J$5,IF('Ticket Prices'!F1133='Concert Info'!$C$6,'Concert Info'!$J$6,IF('Ticket Prices'!F1133='Concert Info'!$C$7,'Concert Info'!$J$7,IF('Ticket Prices'!F1133='Concert Info'!$C$8,'Concert Info'!$J$8,IF('Ticket Prices'!F1133='Concert Info'!$C$9,'Concert Info'!$J$9,IF('Ticket Prices'!F1133='Concert Info'!$C$10,'Concert Info'!$J$10,IF('Ticket Prices'!F1133='Concert Info'!$C$11,'Concert Info'!$J$11,IF('Ticket Prices'!F1133='Concert Info'!$C$12,'Concert Info'!$J$12,IF('Ticket Prices'!F1133='Concert Info'!$C$13,'Concert Info'!$J$13,IF('Ticket Prices'!F1133='Concert Info'!$C$14,'Concert Info'!$J$14,0)))))))))))))</f>
        <v>916</v>
      </c>
      <c r="K1133" s="31">
        <f t="shared" si="86"/>
        <v>53.5</v>
      </c>
    </row>
    <row r="1134" spans="1:11" x14ac:dyDescent="0.25">
      <c r="A1134" s="2">
        <v>1132</v>
      </c>
      <c r="B1134" s="19">
        <v>43900</v>
      </c>
      <c r="C1134" s="15">
        <v>473</v>
      </c>
      <c r="D1134" s="2" t="s">
        <v>58</v>
      </c>
      <c r="E1134" s="2">
        <f t="shared" si="82"/>
        <v>3</v>
      </c>
      <c r="F1134" s="2" t="s">
        <v>41</v>
      </c>
      <c r="G1134" s="18">
        <f>'Concert Info'!$A$11-'Ticket Prices'!B1134</f>
        <v>18</v>
      </c>
      <c r="H1134" s="18">
        <f>IF(OR(F1134='Concert Info'!$C$6, F1134='Concert Info'!$C$13), 5, IF(OR(F1134='Concert Info'!$C$2,F1134='Concert Info'!$C$7), 1, IF(OR(F1134='Concert Info'!$C$3, F1134='Concert Info'!$C$10, F1134='Concert Info'!$C$14), 2, IF(F1134='Concert Info'!$C$8, 3, IF(OR(F1134='Concert Info'!$C$4, F1134='Concert Info'!$C$9), 4, IF(OR(F1134='Concert Info'!$C$5, F1134='Concert Info'!$C$11), 6, IF(F1134='Concert Info'!$C$12, 7)))))))</f>
        <v>6</v>
      </c>
      <c r="I1134" s="2">
        <v>8230</v>
      </c>
      <c r="J1134" s="2">
        <f>IF('Ticket Prices'!F1134='Concert Info'!$C$2,'Concert Info'!$J$2,IF('Ticket Prices'!F1134='Concert Info'!$C$3,'Concert Info'!$J$3,IF('Ticket Prices'!F1134='Concert Info'!$C$4,'Concert Info'!$J$4,IF('Ticket Prices'!F1134='Concert Info'!$C$5,'Concert Info'!$J$5,IF('Ticket Prices'!F1134='Concert Info'!$C$6,'Concert Info'!$J$6,IF('Ticket Prices'!F1134='Concert Info'!$C$7,'Concert Info'!$J$7,IF('Ticket Prices'!F1134='Concert Info'!$C$8,'Concert Info'!$J$8,IF('Ticket Prices'!F1134='Concert Info'!$C$9,'Concert Info'!$J$9,IF('Ticket Prices'!F1134='Concert Info'!$C$10,'Concert Info'!$J$10,IF('Ticket Prices'!F1134='Concert Info'!$C$11,'Concert Info'!$J$11,IF('Ticket Prices'!F1134='Concert Info'!$C$12,'Concert Info'!$J$12,IF('Ticket Prices'!F1134='Concert Info'!$C$13,'Concert Info'!$J$13,IF('Ticket Prices'!F1134='Concert Info'!$C$14,'Concert Info'!$J$14,0)))))))))))))</f>
        <v>916</v>
      </c>
      <c r="K1134" s="31">
        <f t="shared" si="86"/>
        <v>53.5</v>
      </c>
    </row>
    <row r="1135" spans="1:11" x14ac:dyDescent="0.25">
      <c r="A1135" s="2">
        <v>1133</v>
      </c>
      <c r="B1135" s="19">
        <v>43900</v>
      </c>
      <c r="C1135" s="15">
        <v>187</v>
      </c>
      <c r="D1135" s="2" t="s">
        <v>60</v>
      </c>
      <c r="E1135" s="2">
        <f t="shared" ref="E1135:E1192" si="87">IF(D1135="Pit", 10, IF(D1135="Floor", 9, IF(D1135="100A", 8, IF(D1135="100B", 6, IF(D1135="SuiteA", 7, IF(D1135="SuiteB", 5, IF(D1135="200A", 4, IF(D1135="200B",3,IF(D1135="300A", 2, IF(D1135="300B", 1, 0))))))))))</f>
        <v>2</v>
      </c>
      <c r="F1135" s="2" t="s">
        <v>41</v>
      </c>
      <c r="G1135" s="18">
        <f>'Concert Info'!$A$11-'Ticket Prices'!B1135</f>
        <v>18</v>
      </c>
      <c r="H1135" s="18">
        <f>IF(OR(F1135='Concert Info'!$C$6, F1135='Concert Info'!$C$13), 5, IF(OR(F1135='Concert Info'!$C$2,F1135='Concert Info'!$C$7), 1, IF(OR(F1135='Concert Info'!$C$3, F1135='Concert Info'!$C$10, F1135='Concert Info'!$C$14), 2, IF(F1135='Concert Info'!$C$8, 3, IF(OR(F1135='Concert Info'!$C$4, F1135='Concert Info'!$C$9), 4, IF(OR(F1135='Concert Info'!$C$5, F1135='Concert Info'!$C$11), 6, IF(F1135='Concert Info'!$C$12, 7)))))))</f>
        <v>6</v>
      </c>
      <c r="I1135" s="2">
        <v>8230</v>
      </c>
      <c r="J1135" s="2">
        <f>IF('Ticket Prices'!F1135='Concert Info'!$C$2,'Concert Info'!$J$2,IF('Ticket Prices'!F1135='Concert Info'!$C$3,'Concert Info'!$J$3,IF('Ticket Prices'!F1135='Concert Info'!$C$4,'Concert Info'!$J$4,IF('Ticket Prices'!F1135='Concert Info'!$C$5,'Concert Info'!$J$5,IF('Ticket Prices'!F1135='Concert Info'!$C$6,'Concert Info'!$J$6,IF('Ticket Prices'!F1135='Concert Info'!$C$7,'Concert Info'!$J$7,IF('Ticket Prices'!F1135='Concert Info'!$C$8,'Concert Info'!$J$8,IF('Ticket Prices'!F1135='Concert Info'!$C$9,'Concert Info'!$J$9,IF('Ticket Prices'!F1135='Concert Info'!$C$10,'Concert Info'!$J$10,IF('Ticket Prices'!F1135='Concert Info'!$C$11,'Concert Info'!$J$11,IF('Ticket Prices'!F1135='Concert Info'!$C$12,'Concert Info'!$J$12,IF('Ticket Prices'!F1135='Concert Info'!$C$13,'Concert Info'!$J$13,IF('Ticket Prices'!F1135='Concert Info'!$C$14,'Concert Info'!$J$14,0)))))))))))))</f>
        <v>916</v>
      </c>
      <c r="K1135" s="31">
        <f t="shared" si="86"/>
        <v>34.4</v>
      </c>
    </row>
    <row r="1136" spans="1:11" x14ac:dyDescent="0.25">
      <c r="A1136" s="2">
        <v>1134</v>
      </c>
      <c r="B1136" s="19">
        <v>43900</v>
      </c>
      <c r="C1136" s="15">
        <v>177</v>
      </c>
      <c r="D1136" s="2" t="s">
        <v>59</v>
      </c>
      <c r="E1136" s="2">
        <f t="shared" si="87"/>
        <v>1</v>
      </c>
      <c r="F1136" s="2" t="s">
        <v>41</v>
      </c>
      <c r="G1136" s="18">
        <f>'Concert Info'!$A$11-'Ticket Prices'!B1136</f>
        <v>18</v>
      </c>
      <c r="H1136" s="18">
        <f>IF(OR(F1136='Concert Info'!$C$6, F1136='Concert Info'!$C$13), 5, IF(OR(F1136='Concert Info'!$C$2,F1136='Concert Info'!$C$7), 1, IF(OR(F1136='Concert Info'!$C$3, F1136='Concert Info'!$C$10, F1136='Concert Info'!$C$14), 2, IF(F1136='Concert Info'!$C$8, 3, IF(OR(F1136='Concert Info'!$C$4, F1136='Concert Info'!$C$9), 4, IF(OR(F1136='Concert Info'!$C$5, F1136='Concert Info'!$C$11), 6, IF(F1136='Concert Info'!$C$12, 7)))))))</f>
        <v>6</v>
      </c>
      <c r="I1136" s="2">
        <v>8230</v>
      </c>
      <c r="J1136" s="2">
        <f>IF('Ticket Prices'!F1136='Concert Info'!$C$2,'Concert Info'!$J$2,IF('Ticket Prices'!F1136='Concert Info'!$C$3,'Concert Info'!$J$3,IF('Ticket Prices'!F1136='Concert Info'!$C$4,'Concert Info'!$J$4,IF('Ticket Prices'!F1136='Concert Info'!$C$5,'Concert Info'!$J$5,IF('Ticket Prices'!F1136='Concert Info'!$C$6,'Concert Info'!$J$6,IF('Ticket Prices'!F1136='Concert Info'!$C$7,'Concert Info'!$J$7,IF('Ticket Prices'!F1136='Concert Info'!$C$8,'Concert Info'!$J$8,IF('Ticket Prices'!F1136='Concert Info'!$C$9,'Concert Info'!$J$9,IF('Ticket Prices'!F1136='Concert Info'!$C$10,'Concert Info'!$J$10,IF('Ticket Prices'!F1136='Concert Info'!$C$11,'Concert Info'!$J$11,IF('Ticket Prices'!F1136='Concert Info'!$C$12,'Concert Info'!$J$12,IF('Ticket Prices'!F1136='Concert Info'!$C$13,'Concert Info'!$J$13,IF('Ticket Prices'!F1136='Concert Info'!$C$14,'Concert Info'!$J$14,0)))))))))))))</f>
        <v>916</v>
      </c>
      <c r="K1136" s="31">
        <f t="shared" si="86"/>
        <v>34.4</v>
      </c>
    </row>
    <row r="1137" spans="1:11" x14ac:dyDescent="0.25">
      <c r="A1137" s="2">
        <v>1135</v>
      </c>
      <c r="B1137" s="19">
        <v>43900</v>
      </c>
      <c r="C1137" s="15">
        <v>243</v>
      </c>
      <c r="D1137" s="2" t="s">
        <v>52</v>
      </c>
      <c r="E1137" s="2">
        <f t="shared" si="87"/>
        <v>10</v>
      </c>
      <c r="F1137" s="2" t="s">
        <v>95</v>
      </c>
      <c r="G1137" s="18">
        <f>'Concert Info'!$A$12-'Ticket Prices'!B1137</f>
        <v>24</v>
      </c>
      <c r="H1137" s="18">
        <f>IF(OR(F1137='Concert Info'!$C$6, F1137='Concert Info'!$C$13), 5, IF(OR(F1137='Concert Info'!$C$2,F1137='Concert Info'!$C$7), 1, IF(OR(F1137='Concert Info'!$C$3, F1137='Concert Info'!$C$10, F1137='Concert Info'!$C$14), 2, IF(F1137='Concert Info'!$C$8, 3, IF(OR(F1137='Concert Info'!$C$4, F1137='Concert Info'!$C$9), 4, IF(OR(F1137='Concert Info'!$C$5, F1137='Concert Info'!$C$11), 6, IF(F1137='Concert Info'!$C$12, 7)))))))</f>
        <v>7</v>
      </c>
      <c r="I1137" s="2">
        <v>2596</v>
      </c>
      <c r="J1137" s="2">
        <f>IF('Ticket Prices'!F1137='Concert Info'!$C$2,'Concert Info'!$J$2,IF('Ticket Prices'!F1137='Concert Info'!$C$3,'Concert Info'!$J$3,IF('Ticket Prices'!F1137='Concert Info'!$C$4,'Concert Info'!$J$4,IF('Ticket Prices'!F1137='Concert Info'!$C$5,'Concert Info'!$J$5,IF('Ticket Prices'!F1137='Concert Info'!$C$6,'Concert Info'!$J$6,IF('Ticket Prices'!F1137='Concert Info'!$C$7,'Concert Info'!$J$7,IF('Ticket Prices'!F1137='Concert Info'!$C$8,'Concert Info'!$J$8,IF('Ticket Prices'!F1137='Concert Info'!$C$9,'Concert Info'!$J$9,IF('Ticket Prices'!F1137='Concert Info'!$C$10,'Concert Info'!$J$10,IF('Ticket Prices'!F1137='Concert Info'!$C$11,'Concert Info'!$J$11,IF('Ticket Prices'!F1137='Concert Info'!$C$12,'Concert Info'!$J$12,IF('Ticket Prices'!F1137='Concert Info'!$C$13,'Concert Info'!$J$13,IF('Ticket Prices'!F1137='Concert Info'!$C$14,'Concert Info'!$J$14,0)))))))))))))</f>
        <v>2162</v>
      </c>
      <c r="K1137" s="31">
        <v>149.5</v>
      </c>
    </row>
    <row r="1138" spans="1:11" x14ac:dyDescent="0.25">
      <c r="A1138" s="2">
        <v>1136</v>
      </c>
      <c r="B1138" s="19">
        <v>43900</v>
      </c>
      <c r="C1138" s="15">
        <v>536</v>
      </c>
      <c r="D1138" s="2" t="s">
        <v>55</v>
      </c>
      <c r="E1138" s="2">
        <f t="shared" si="87"/>
        <v>8</v>
      </c>
      <c r="F1138" s="2" t="s">
        <v>95</v>
      </c>
      <c r="G1138" s="18">
        <f>'Concert Info'!$A$12-'Ticket Prices'!B1138</f>
        <v>24</v>
      </c>
      <c r="H1138" s="18">
        <f>IF(OR(F1138='Concert Info'!$C$6, F1138='Concert Info'!$C$13), 5, IF(OR(F1138='Concert Info'!$C$2,F1138='Concert Info'!$C$7), 1, IF(OR(F1138='Concert Info'!$C$3, F1138='Concert Info'!$C$10, F1138='Concert Info'!$C$14), 2, IF(F1138='Concert Info'!$C$8, 3, IF(OR(F1138='Concert Info'!$C$4, F1138='Concert Info'!$C$9), 4, IF(OR(F1138='Concert Info'!$C$5, F1138='Concert Info'!$C$11), 6, IF(F1138='Concert Info'!$C$12, 7)))))))</f>
        <v>7</v>
      </c>
      <c r="I1138" s="2">
        <v>2596</v>
      </c>
      <c r="J1138" s="2">
        <f>IF('Ticket Prices'!F1138='Concert Info'!$C$2,'Concert Info'!$J$2,IF('Ticket Prices'!F1138='Concert Info'!$C$3,'Concert Info'!$J$3,IF('Ticket Prices'!F1138='Concert Info'!$C$4,'Concert Info'!$J$4,IF('Ticket Prices'!F1138='Concert Info'!$C$5,'Concert Info'!$J$5,IF('Ticket Prices'!F1138='Concert Info'!$C$6,'Concert Info'!$J$6,IF('Ticket Prices'!F1138='Concert Info'!$C$7,'Concert Info'!$J$7,IF('Ticket Prices'!F1138='Concert Info'!$C$8,'Concert Info'!$J$8,IF('Ticket Prices'!F1138='Concert Info'!$C$9,'Concert Info'!$J$9,IF('Ticket Prices'!F1138='Concert Info'!$C$10,'Concert Info'!$J$10,IF('Ticket Prices'!F1138='Concert Info'!$C$11,'Concert Info'!$J$11,IF('Ticket Prices'!F1138='Concert Info'!$C$12,'Concert Info'!$J$12,IF('Ticket Prices'!F1138='Concert Info'!$C$13,'Concert Info'!$J$13,IF('Ticket Prices'!F1138='Concert Info'!$C$14,'Concert Info'!$J$14,0)))))))))))))</f>
        <v>2162</v>
      </c>
      <c r="K1138" s="31">
        <v>149.5</v>
      </c>
    </row>
    <row r="1139" spans="1:11" x14ac:dyDescent="0.25">
      <c r="A1139" s="2">
        <v>1137</v>
      </c>
      <c r="B1139" s="19">
        <v>43900</v>
      </c>
      <c r="C1139" s="15">
        <v>379</v>
      </c>
      <c r="D1139" s="2" t="s">
        <v>56</v>
      </c>
      <c r="E1139" s="2">
        <f t="shared" si="87"/>
        <v>6</v>
      </c>
      <c r="F1139" s="2" t="s">
        <v>95</v>
      </c>
      <c r="G1139" s="18">
        <f>'Concert Info'!$A$12-'Ticket Prices'!B1139</f>
        <v>24</v>
      </c>
      <c r="H1139" s="18">
        <f>IF(OR(F1139='Concert Info'!$C$6, F1139='Concert Info'!$C$13), 5, IF(OR(F1139='Concert Info'!$C$2,F1139='Concert Info'!$C$7), 1, IF(OR(F1139='Concert Info'!$C$3, F1139='Concert Info'!$C$10, F1139='Concert Info'!$C$14), 2, IF(F1139='Concert Info'!$C$8, 3, IF(OR(F1139='Concert Info'!$C$4, F1139='Concert Info'!$C$9), 4, IF(OR(F1139='Concert Info'!$C$5, F1139='Concert Info'!$C$11), 6, IF(F1139='Concert Info'!$C$12, 7)))))))</f>
        <v>7</v>
      </c>
      <c r="I1139" s="2">
        <v>2596</v>
      </c>
      <c r="J1139" s="2">
        <f>IF('Ticket Prices'!F1139='Concert Info'!$C$2,'Concert Info'!$J$2,IF('Ticket Prices'!F1139='Concert Info'!$C$3,'Concert Info'!$J$3,IF('Ticket Prices'!F1139='Concert Info'!$C$4,'Concert Info'!$J$4,IF('Ticket Prices'!F1139='Concert Info'!$C$5,'Concert Info'!$J$5,IF('Ticket Prices'!F1139='Concert Info'!$C$6,'Concert Info'!$J$6,IF('Ticket Prices'!F1139='Concert Info'!$C$7,'Concert Info'!$J$7,IF('Ticket Prices'!F1139='Concert Info'!$C$8,'Concert Info'!$J$8,IF('Ticket Prices'!F1139='Concert Info'!$C$9,'Concert Info'!$J$9,IF('Ticket Prices'!F1139='Concert Info'!$C$10,'Concert Info'!$J$10,IF('Ticket Prices'!F1139='Concert Info'!$C$11,'Concert Info'!$J$11,IF('Ticket Prices'!F1139='Concert Info'!$C$12,'Concert Info'!$J$12,IF('Ticket Prices'!F1139='Concert Info'!$C$13,'Concert Info'!$J$13,IF('Ticket Prices'!F1139='Concert Info'!$C$14,'Concert Info'!$J$14,0)))))))))))))</f>
        <v>2162</v>
      </c>
      <c r="K1139" s="31">
        <v>149.5</v>
      </c>
    </row>
    <row r="1140" spans="1:11" x14ac:dyDescent="0.25">
      <c r="A1140" s="2">
        <v>1138</v>
      </c>
      <c r="B1140" s="19">
        <v>43900</v>
      </c>
      <c r="C1140" s="15">
        <v>193</v>
      </c>
      <c r="D1140" s="2" t="s">
        <v>57</v>
      </c>
      <c r="E1140" s="2">
        <f t="shared" si="87"/>
        <v>4</v>
      </c>
      <c r="F1140" s="2" t="s">
        <v>95</v>
      </c>
      <c r="G1140" s="18">
        <f>'Concert Info'!$A$12-'Ticket Prices'!B1140</f>
        <v>24</v>
      </c>
      <c r="H1140" s="18">
        <f>IF(OR(F1140='Concert Info'!$C$6, F1140='Concert Info'!$C$13), 5, IF(OR(F1140='Concert Info'!$C$2,F1140='Concert Info'!$C$7), 1, IF(OR(F1140='Concert Info'!$C$3, F1140='Concert Info'!$C$10, F1140='Concert Info'!$C$14), 2, IF(F1140='Concert Info'!$C$8, 3, IF(OR(F1140='Concert Info'!$C$4, F1140='Concert Info'!$C$9), 4, IF(OR(F1140='Concert Info'!$C$5, F1140='Concert Info'!$C$11), 6, IF(F1140='Concert Info'!$C$12, 7)))))))</f>
        <v>7</v>
      </c>
      <c r="I1140" s="2">
        <v>2596</v>
      </c>
      <c r="J1140" s="2">
        <f>IF('Ticket Prices'!F1140='Concert Info'!$C$2,'Concert Info'!$J$2,IF('Ticket Prices'!F1140='Concert Info'!$C$3,'Concert Info'!$J$3,IF('Ticket Prices'!F1140='Concert Info'!$C$4,'Concert Info'!$J$4,IF('Ticket Prices'!F1140='Concert Info'!$C$5,'Concert Info'!$J$5,IF('Ticket Prices'!F1140='Concert Info'!$C$6,'Concert Info'!$J$6,IF('Ticket Prices'!F1140='Concert Info'!$C$7,'Concert Info'!$J$7,IF('Ticket Prices'!F1140='Concert Info'!$C$8,'Concert Info'!$J$8,IF('Ticket Prices'!F1140='Concert Info'!$C$9,'Concert Info'!$J$9,IF('Ticket Prices'!F1140='Concert Info'!$C$10,'Concert Info'!$J$10,IF('Ticket Prices'!F1140='Concert Info'!$C$11,'Concert Info'!$J$11,IF('Ticket Prices'!F1140='Concert Info'!$C$12,'Concert Info'!$J$12,IF('Ticket Prices'!F1140='Concert Info'!$C$13,'Concert Info'!$J$13,IF('Ticket Prices'!F1140='Concert Info'!$C$14,'Concert Info'!$J$14,0)))))))))))))</f>
        <v>2162</v>
      </c>
      <c r="K1140" s="31">
        <v>59.5</v>
      </c>
    </row>
    <row r="1141" spans="1:11" x14ac:dyDescent="0.25">
      <c r="A1141" s="2">
        <v>1139</v>
      </c>
      <c r="B1141" s="19">
        <v>43900</v>
      </c>
      <c r="C1141" s="15">
        <v>200</v>
      </c>
      <c r="D1141" s="2" t="s">
        <v>58</v>
      </c>
      <c r="E1141" s="2">
        <f t="shared" si="87"/>
        <v>3</v>
      </c>
      <c r="F1141" s="2" t="s">
        <v>95</v>
      </c>
      <c r="G1141" s="18">
        <f>'Concert Info'!$A$12-'Ticket Prices'!B1141</f>
        <v>24</v>
      </c>
      <c r="H1141" s="18">
        <f>IF(OR(F1141='Concert Info'!$C$6, F1141='Concert Info'!$C$13), 5, IF(OR(F1141='Concert Info'!$C$2,F1141='Concert Info'!$C$7), 1, IF(OR(F1141='Concert Info'!$C$3, F1141='Concert Info'!$C$10, F1141='Concert Info'!$C$14), 2, IF(F1141='Concert Info'!$C$8, 3, IF(OR(F1141='Concert Info'!$C$4, F1141='Concert Info'!$C$9), 4, IF(OR(F1141='Concert Info'!$C$5, F1141='Concert Info'!$C$11), 6, IF(F1141='Concert Info'!$C$12, 7)))))))</f>
        <v>7</v>
      </c>
      <c r="I1141" s="2">
        <v>2596</v>
      </c>
      <c r="J1141" s="2">
        <f>IF('Ticket Prices'!F1141='Concert Info'!$C$2,'Concert Info'!$J$2,IF('Ticket Prices'!F1141='Concert Info'!$C$3,'Concert Info'!$J$3,IF('Ticket Prices'!F1141='Concert Info'!$C$4,'Concert Info'!$J$4,IF('Ticket Prices'!F1141='Concert Info'!$C$5,'Concert Info'!$J$5,IF('Ticket Prices'!F1141='Concert Info'!$C$6,'Concert Info'!$J$6,IF('Ticket Prices'!F1141='Concert Info'!$C$7,'Concert Info'!$J$7,IF('Ticket Prices'!F1141='Concert Info'!$C$8,'Concert Info'!$J$8,IF('Ticket Prices'!F1141='Concert Info'!$C$9,'Concert Info'!$J$9,IF('Ticket Prices'!F1141='Concert Info'!$C$10,'Concert Info'!$J$10,IF('Ticket Prices'!F1141='Concert Info'!$C$11,'Concert Info'!$J$11,IF('Ticket Prices'!F1141='Concert Info'!$C$12,'Concert Info'!$J$12,IF('Ticket Prices'!F1141='Concert Info'!$C$13,'Concert Info'!$J$13,IF('Ticket Prices'!F1141='Concert Info'!$C$14,'Concert Info'!$J$14,0)))))))))))))</f>
        <v>2162</v>
      </c>
      <c r="K1141" s="31">
        <v>39.5</v>
      </c>
    </row>
    <row r="1142" spans="1:11" x14ac:dyDescent="0.25">
      <c r="A1142" s="2">
        <v>1140</v>
      </c>
      <c r="B1142" s="19">
        <v>43900</v>
      </c>
      <c r="C1142" s="15">
        <v>261</v>
      </c>
      <c r="D1142" s="2" t="s">
        <v>52</v>
      </c>
      <c r="E1142" s="2">
        <f t="shared" si="87"/>
        <v>10</v>
      </c>
      <c r="F1142" s="2" t="s">
        <v>96</v>
      </c>
      <c r="G1142" s="18">
        <f>'Concert Info'!$A$13-'Ticket Prices'!B1142</f>
        <v>25</v>
      </c>
      <c r="H1142" s="18">
        <f>IF(OR(F1142='Concert Info'!$C$6, F1142='Concert Info'!$C$13), 5, IF(OR(F1142='Concert Info'!$C$2,F1142='Concert Info'!$C$7), 1, IF(OR(F1142='Concert Info'!$C$3, F1142='Concert Info'!$C$10, F1142='Concert Info'!$C$14), 2, IF(F1142='Concert Info'!$C$8, 3, IF(OR(F1142='Concert Info'!$C$4, F1142='Concert Info'!$C$9), 4, IF(OR(F1142='Concert Info'!$C$5, F1142='Concert Info'!$C$11), 6, IF(F1142='Concert Info'!$C$12, 7)))))))</f>
        <v>5</v>
      </c>
      <c r="I1142" s="2">
        <v>2742</v>
      </c>
      <c r="J1142" s="2">
        <f>IF('Ticket Prices'!F1142='Concert Info'!$C$2,'Concert Info'!$J$2,IF('Ticket Prices'!F1142='Concert Info'!$C$3,'Concert Info'!$J$3,IF('Ticket Prices'!F1142='Concert Info'!$C$4,'Concert Info'!$J$4,IF('Ticket Prices'!F1142='Concert Info'!$C$5,'Concert Info'!$J$5,IF('Ticket Prices'!F1142='Concert Info'!$C$6,'Concert Info'!$J$6,IF('Ticket Prices'!F1142='Concert Info'!$C$7,'Concert Info'!$J$7,IF('Ticket Prices'!F1142='Concert Info'!$C$8,'Concert Info'!$J$8,IF('Ticket Prices'!F1142='Concert Info'!$C$9,'Concert Info'!$J$9,IF('Ticket Prices'!F1142='Concert Info'!$C$10,'Concert Info'!$J$10,IF('Ticket Prices'!F1142='Concert Info'!$C$11,'Concert Info'!$J$11,IF('Ticket Prices'!F1142='Concert Info'!$C$12,'Concert Info'!$J$12,IF('Ticket Prices'!F1142='Concert Info'!$C$13,'Concert Info'!$J$13,IF('Ticket Prices'!F1142='Concert Info'!$C$14,'Concert Info'!$J$14,0)))))))))))))</f>
        <v>2162</v>
      </c>
      <c r="K1142" s="31">
        <v>149.5</v>
      </c>
    </row>
    <row r="1143" spans="1:11" x14ac:dyDescent="0.25">
      <c r="A1143" s="2">
        <v>1141</v>
      </c>
      <c r="B1143" s="19">
        <v>43900</v>
      </c>
      <c r="C1143" s="15">
        <v>524</v>
      </c>
      <c r="D1143" s="2" t="s">
        <v>55</v>
      </c>
      <c r="E1143" s="2">
        <f t="shared" si="87"/>
        <v>8</v>
      </c>
      <c r="F1143" s="2" t="s">
        <v>96</v>
      </c>
      <c r="G1143" s="18">
        <f>'Concert Info'!$A$13-'Ticket Prices'!B1143</f>
        <v>25</v>
      </c>
      <c r="H1143" s="18">
        <f>IF(OR(F1143='Concert Info'!$C$6, F1143='Concert Info'!$C$13), 5, IF(OR(F1143='Concert Info'!$C$2,F1143='Concert Info'!$C$7), 1, IF(OR(F1143='Concert Info'!$C$3, F1143='Concert Info'!$C$10, F1143='Concert Info'!$C$14), 2, IF(F1143='Concert Info'!$C$8, 3, IF(OR(F1143='Concert Info'!$C$4, F1143='Concert Info'!$C$9), 4, IF(OR(F1143='Concert Info'!$C$5, F1143='Concert Info'!$C$11), 6, IF(F1143='Concert Info'!$C$12, 7)))))))</f>
        <v>5</v>
      </c>
      <c r="I1143" s="2">
        <v>2742</v>
      </c>
      <c r="J1143" s="2">
        <f>IF('Ticket Prices'!F1143='Concert Info'!$C$2,'Concert Info'!$J$2,IF('Ticket Prices'!F1143='Concert Info'!$C$3,'Concert Info'!$J$3,IF('Ticket Prices'!F1143='Concert Info'!$C$4,'Concert Info'!$J$4,IF('Ticket Prices'!F1143='Concert Info'!$C$5,'Concert Info'!$J$5,IF('Ticket Prices'!F1143='Concert Info'!$C$6,'Concert Info'!$J$6,IF('Ticket Prices'!F1143='Concert Info'!$C$7,'Concert Info'!$J$7,IF('Ticket Prices'!F1143='Concert Info'!$C$8,'Concert Info'!$J$8,IF('Ticket Prices'!F1143='Concert Info'!$C$9,'Concert Info'!$J$9,IF('Ticket Prices'!F1143='Concert Info'!$C$10,'Concert Info'!$J$10,IF('Ticket Prices'!F1143='Concert Info'!$C$11,'Concert Info'!$J$11,IF('Ticket Prices'!F1143='Concert Info'!$C$12,'Concert Info'!$J$12,IF('Ticket Prices'!F1143='Concert Info'!$C$13,'Concert Info'!$J$13,IF('Ticket Prices'!F1143='Concert Info'!$C$14,'Concert Info'!$J$14,0)))))))))))))</f>
        <v>2162</v>
      </c>
      <c r="K1143" s="31">
        <v>149.5</v>
      </c>
    </row>
    <row r="1144" spans="1:11" x14ac:dyDescent="0.25">
      <c r="A1144" s="2">
        <v>1142</v>
      </c>
      <c r="B1144" s="19">
        <v>43900</v>
      </c>
      <c r="C1144" s="15">
        <v>308</v>
      </c>
      <c r="D1144" s="2" t="s">
        <v>56</v>
      </c>
      <c r="E1144" s="2">
        <f t="shared" si="87"/>
        <v>6</v>
      </c>
      <c r="F1144" s="2" t="s">
        <v>96</v>
      </c>
      <c r="G1144" s="18">
        <f>'Concert Info'!$A$13-'Ticket Prices'!B1144</f>
        <v>25</v>
      </c>
      <c r="H1144" s="18">
        <f>IF(OR(F1144='Concert Info'!$C$6, F1144='Concert Info'!$C$13), 5, IF(OR(F1144='Concert Info'!$C$2,F1144='Concert Info'!$C$7), 1, IF(OR(F1144='Concert Info'!$C$3, F1144='Concert Info'!$C$10, F1144='Concert Info'!$C$14), 2, IF(F1144='Concert Info'!$C$8, 3, IF(OR(F1144='Concert Info'!$C$4, F1144='Concert Info'!$C$9), 4, IF(OR(F1144='Concert Info'!$C$5, F1144='Concert Info'!$C$11), 6, IF(F1144='Concert Info'!$C$12, 7)))))))</f>
        <v>5</v>
      </c>
      <c r="I1144" s="2">
        <v>2742</v>
      </c>
      <c r="J1144" s="2">
        <f>IF('Ticket Prices'!F1144='Concert Info'!$C$2,'Concert Info'!$J$2,IF('Ticket Prices'!F1144='Concert Info'!$C$3,'Concert Info'!$J$3,IF('Ticket Prices'!F1144='Concert Info'!$C$4,'Concert Info'!$J$4,IF('Ticket Prices'!F1144='Concert Info'!$C$5,'Concert Info'!$J$5,IF('Ticket Prices'!F1144='Concert Info'!$C$6,'Concert Info'!$J$6,IF('Ticket Prices'!F1144='Concert Info'!$C$7,'Concert Info'!$J$7,IF('Ticket Prices'!F1144='Concert Info'!$C$8,'Concert Info'!$J$8,IF('Ticket Prices'!F1144='Concert Info'!$C$9,'Concert Info'!$J$9,IF('Ticket Prices'!F1144='Concert Info'!$C$10,'Concert Info'!$J$10,IF('Ticket Prices'!F1144='Concert Info'!$C$11,'Concert Info'!$J$11,IF('Ticket Prices'!F1144='Concert Info'!$C$12,'Concert Info'!$J$12,IF('Ticket Prices'!F1144='Concert Info'!$C$13,'Concert Info'!$J$13,IF('Ticket Prices'!F1144='Concert Info'!$C$14,'Concert Info'!$J$14,0)))))))))))))</f>
        <v>2162</v>
      </c>
      <c r="K1144" s="31">
        <v>149.5</v>
      </c>
    </row>
    <row r="1145" spans="1:11" x14ac:dyDescent="0.25">
      <c r="A1145" s="2">
        <v>1143</v>
      </c>
      <c r="B1145" s="19">
        <v>43900</v>
      </c>
      <c r="C1145" s="15">
        <v>216</v>
      </c>
      <c r="D1145" s="2" t="s">
        <v>57</v>
      </c>
      <c r="E1145" s="2">
        <f t="shared" si="87"/>
        <v>4</v>
      </c>
      <c r="F1145" s="2" t="s">
        <v>96</v>
      </c>
      <c r="G1145" s="18">
        <f>'Concert Info'!$A$13-'Ticket Prices'!B1145</f>
        <v>25</v>
      </c>
      <c r="H1145" s="18">
        <f>IF(OR(F1145='Concert Info'!$C$6, F1145='Concert Info'!$C$13), 5, IF(OR(F1145='Concert Info'!$C$2,F1145='Concert Info'!$C$7), 1, IF(OR(F1145='Concert Info'!$C$3, F1145='Concert Info'!$C$10, F1145='Concert Info'!$C$14), 2, IF(F1145='Concert Info'!$C$8, 3, IF(OR(F1145='Concert Info'!$C$4, F1145='Concert Info'!$C$9), 4, IF(OR(F1145='Concert Info'!$C$5, F1145='Concert Info'!$C$11), 6, IF(F1145='Concert Info'!$C$12, 7)))))))</f>
        <v>5</v>
      </c>
      <c r="I1145" s="2">
        <v>2742</v>
      </c>
      <c r="J1145" s="2">
        <f>IF('Ticket Prices'!F1145='Concert Info'!$C$2,'Concert Info'!$J$2,IF('Ticket Prices'!F1145='Concert Info'!$C$3,'Concert Info'!$J$3,IF('Ticket Prices'!F1145='Concert Info'!$C$4,'Concert Info'!$J$4,IF('Ticket Prices'!F1145='Concert Info'!$C$5,'Concert Info'!$J$5,IF('Ticket Prices'!F1145='Concert Info'!$C$6,'Concert Info'!$J$6,IF('Ticket Prices'!F1145='Concert Info'!$C$7,'Concert Info'!$J$7,IF('Ticket Prices'!F1145='Concert Info'!$C$8,'Concert Info'!$J$8,IF('Ticket Prices'!F1145='Concert Info'!$C$9,'Concert Info'!$J$9,IF('Ticket Prices'!F1145='Concert Info'!$C$10,'Concert Info'!$J$10,IF('Ticket Prices'!F1145='Concert Info'!$C$11,'Concert Info'!$J$11,IF('Ticket Prices'!F1145='Concert Info'!$C$12,'Concert Info'!$J$12,IF('Ticket Prices'!F1145='Concert Info'!$C$13,'Concert Info'!$J$13,IF('Ticket Prices'!F1145='Concert Info'!$C$14,'Concert Info'!$J$14,0)))))))))))))</f>
        <v>2162</v>
      </c>
      <c r="K1145" s="31">
        <v>59.5</v>
      </c>
    </row>
    <row r="1146" spans="1:11" x14ac:dyDescent="0.25">
      <c r="A1146" s="2">
        <v>1144</v>
      </c>
      <c r="B1146" s="19">
        <v>43900</v>
      </c>
      <c r="C1146" s="15">
        <v>213</v>
      </c>
      <c r="D1146" s="2" t="s">
        <v>58</v>
      </c>
      <c r="E1146" s="2">
        <f t="shared" si="87"/>
        <v>3</v>
      </c>
      <c r="F1146" s="2" t="s">
        <v>96</v>
      </c>
      <c r="G1146" s="18">
        <f>'Concert Info'!$A$13-'Ticket Prices'!B1146</f>
        <v>25</v>
      </c>
      <c r="H1146" s="18">
        <f>IF(OR(F1146='Concert Info'!$C$6, F1146='Concert Info'!$C$13), 5, IF(OR(F1146='Concert Info'!$C$2,F1146='Concert Info'!$C$7), 1, IF(OR(F1146='Concert Info'!$C$3, F1146='Concert Info'!$C$10, F1146='Concert Info'!$C$14), 2, IF(F1146='Concert Info'!$C$8, 3, IF(OR(F1146='Concert Info'!$C$4, F1146='Concert Info'!$C$9), 4, IF(OR(F1146='Concert Info'!$C$5, F1146='Concert Info'!$C$11), 6, IF(F1146='Concert Info'!$C$12, 7)))))))</f>
        <v>5</v>
      </c>
      <c r="I1146" s="2">
        <v>2742</v>
      </c>
      <c r="J1146" s="2">
        <f>IF('Ticket Prices'!F1146='Concert Info'!$C$2,'Concert Info'!$J$2,IF('Ticket Prices'!F1146='Concert Info'!$C$3,'Concert Info'!$J$3,IF('Ticket Prices'!F1146='Concert Info'!$C$4,'Concert Info'!$J$4,IF('Ticket Prices'!F1146='Concert Info'!$C$5,'Concert Info'!$J$5,IF('Ticket Prices'!F1146='Concert Info'!$C$6,'Concert Info'!$J$6,IF('Ticket Prices'!F1146='Concert Info'!$C$7,'Concert Info'!$J$7,IF('Ticket Prices'!F1146='Concert Info'!$C$8,'Concert Info'!$J$8,IF('Ticket Prices'!F1146='Concert Info'!$C$9,'Concert Info'!$J$9,IF('Ticket Prices'!F1146='Concert Info'!$C$10,'Concert Info'!$J$10,IF('Ticket Prices'!F1146='Concert Info'!$C$11,'Concert Info'!$J$11,IF('Ticket Prices'!F1146='Concert Info'!$C$12,'Concert Info'!$J$12,IF('Ticket Prices'!F1146='Concert Info'!$C$13,'Concert Info'!$J$13,IF('Ticket Prices'!F1146='Concert Info'!$C$14,'Concert Info'!$J$14,0)))))))))))))</f>
        <v>2162</v>
      </c>
      <c r="K1146" s="31">
        <v>39.5</v>
      </c>
    </row>
    <row r="1147" spans="1:11" x14ac:dyDescent="0.25">
      <c r="A1147" s="2">
        <v>1145</v>
      </c>
      <c r="B1147" s="19">
        <v>43900</v>
      </c>
      <c r="C1147" s="15">
        <v>237</v>
      </c>
      <c r="D1147" s="2" t="s">
        <v>52</v>
      </c>
      <c r="E1147" s="2">
        <f t="shared" si="87"/>
        <v>10</v>
      </c>
      <c r="F1147" s="2" t="s">
        <v>97</v>
      </c>
      <c r="G1147" s="18">
        <f>'Concert Info'!$A$14-'Ticket Prices'!B1147</f>
        <v>26</v>
      </c>
      <c r="H1147" s="18">
        <f>IF(OR(F1147='Concert Info'!$C$6, F1147='Concert Info'!$C$13), 5, IF(OR(F1147='Concert Info'!$C$2,F1147='Concert Info'!$C$7), 1, IF(OR(F1147='Concert Info'!$C$3, F1147='Concert Info'!$C$10, F1147='Concert Info'!$C$14), 2, IF(F1147='Concert Info'!$C$8, 3, IF(OR(F1147='Concert Info'!$C$4, F1147='Concert Info'!$C$9), 4, IF(OR(F1147='Concert Info'!$C$5, F1147='Concert Info'!$C$11), 6, IF(F1147='Concert Info'!$C$12, 7)))))))</f>
        <v>2</v>
      </c>
      <c r="I1147" s="2">
        <v>2920</v>
      </c>
      <c r="J1147" s="2">
        <f>IF('Ticket Prices'!F1147='Concert Info'!$C$2,'Concert Info'!$J$2,IF('Ticket Prices'!F1147='Concert Info'!$C$3,'Concert Info'!$J$3,IF('Ticket Prices'!F1147='Concert Info'!$C$4,'Concert Info'!$J$4,IF('Ticket Prices'!F1147='Concert Info'!$C$5,'Concert Info'!$J$5,IF('Ticket Prices'!F1147='Concert Info'!$C$6,'Concert Info'!$J$6,IF('Ticket Prices'!F1147='Concert Info'!$C$7,'Concert Info'!$J$7,IF('Ticket Prices'!F1147='Concert Info'!$C$8,'Concert Info'!$J$8,IF('Ticket Prices'!F1147='Concert Info'!$C$9,'Concert Info'!$J$9,IF('Ticket Prices'!F1147='Concert Info'!$C$10,'Concert Info'!$J$10,IF('Ticket Prices'!F1147='Concert Info'!$C$11,'Concert Info'!$J$11,IF('Ticket Prices'!F1147='Concert Info'!$C$12,'Concert Info'!$J$12,IF('Ticket Prices'!F1147='Concert Info'!$C$13,'Concert Info'!$J$13,IF('Ticket Prices'!F1147='Concert Info'!$C$14,'Concert Info'!$J$14,0)))))))))))))</f>
        <v>2162</v>
      </c>
      <c r="K1147" s="31">
        <v>149.5</v>
      </c>
    </row>
    <row r="1148" spans="1:11" x14ac:dyDescent="0.25">
      <c r="A1148" s="2">
        <v>1146</v>
      </c>
      <c r="B1148" s="19">
        <v>43900</v>
      </c>
      <c r="C1148" s="15">
        <v>563</v>
      </c>
      <c r="D1148" s="2" t="s">
        <v>55</v>
      </c>
      <c r="E1148" s="2">
        <f t="shared" si="87"/>
        <v>8</v>
      </c>
      <c r="F1148" s="2" t="s">
        <v>97</v>
      </c>
      <c r="G1148" s="18">
        <f>'Concert Info'!$A$14-'Ticket Prices'!B1148</f>
        <v>26</v>
      </c>
      <c r="H1148" s="18">
        <f>IF(OR(F1148='Concert Info'!$C$6, F1148='Concert Info'!$C$13), 5, IF(OR(F1148='Concert Info'!$C$2,F1148='Concert Info'!$C$7), 1, IF(OR(F1148='Concert Info'!$C$3, F1148='Concert Info'!$C$10, F1148='Concert Info'!$C$14), 2, IF(F1148='Concert Info'!$C$8, 3, IF(OR(F1148='Concert Info'!$C$4, F1148='Concert Info'!$C$9), 4, IF(OR(F1148='Concert Info'!$C$5, F1148='Concert Info'!$C$11), 6, IF(F1148='Concert Info'!$C$12, 7)))))))</f>
        <v>2</v>
      </c>
      <c r="I1148" s="2">
        <v>2920</v>
      </c>
      <c r="J1148" s="2">
        <f>IF('Ticket Prices'!F1148='Concert Info'!$C$2,'Concert Info'!$J$2,IF('Ticket Prices'!F1148='Concert Info'!$C$3,'Concert Info'!$J$3,IF('Ticket Prices'!F1148='Concert Info'!$C$4,'Concert Info'!$J$4,IF('Ticket Prices'!F1148='Concert Info'!$C$5,'Concert Info'!$J$5,IF('Ticket Prices'!F1148='Concert Info'!$C$6,'Concert Info'!$J$6,IF('Ticket Prices'!F1148='Concert Info'!$C$7,'Concert Info'!$J$7,IF('Ticket Prices'!F1148='Concert Info'!$C$8,'Concert Info'!$J$8,IF('Ticket Prices'!F1148='Concert Info'!$C$9,'Concert Info'!$J$9,IF('Ticket Prices'!F1148='Concert Info'!$C$10,'Concert Info'!$J$10,IF('Ticket Prices'!F1148='Concert Info'!$C$11,'Concert Info'!$J$11,IF('Ticket Prices'!F1148='Concert Info'!$C$12,'Concert Info'!$J$12,IF('Ticket Prices'!F1148='Concert Info'!$C$13,'Concert Info'!$J$13,IF('Ticket Prices'!F1148='Concert Info'!$C$14,'Concert Info'!$J$14,0)))))))))))))</f>
        <v>2162</v>
      </c>
      <c r="K1148" s="31">
        <v>149.5</v>
      </c>
    </row>
    <row r="1149" spans="1:11" x14ac:dyDescent="0.25">
      <c r="A1149" s="2">
        <v>1147</v>
      </c>
      <c r="B1149" s="19">
        <v>43900</v>
      </c>
      <c r="C1149" s="15">
        <v>346</v>
      </c>
      <c r="D1149" s="2" t="s">
        <v>56</v>
      </c>
      <c r="E1149" s="2">
        <f t="shared" si="87"/>
        <v>6</v>
      </c>
      <c r="F1149" s="2" t="s">
        <v>97</v>
      </c>
      <c r="G1149" s="18">
        <f>'Concert Info'!$A$14-'Ticket Prices'!B1149</f>
        <v>26</v>
      </c>
      <c r="H1149" s="18">
        <f>IF(OR(F1149='Concert Info'!$C$6, F1149='Concert Info'!$C$13), 5, IF(OR(F1149='Concert Info'!$C$2,F1149='Concert Info'!$C$7), 1, IF(OR(F1149='Concert Info'!$C$3, F1149='Concert Info'!$C$10, F1149='Concert Info'!$C$14), 2, IF(F1149='Concert Info'!$C$8, 3, IF(OR(F1149='Concert Info'!$C$4, F1149='Concert Info'!$C$9), 4, IF(OR(F1149='Concert Info'!$C$5, F1149='Concert Info'!$C$11), 6, IF(F1149='Concert Info'!$C$12, 7)))))))</f>
        <v>2</v>
      </c>
      <c r="I1149" s="2">
        <v>2920</v>
      </c>
      <c r="J1149" s="2">
        <f>IF('Ticket Prices'!F1149='Concert Info'!$C$2,'Concert Info'!$J$2,IF('Ticket Prices'!F1149='Concert Info'!$C$3,'Concert Info'!$J$3,IF('Ticket Prices'!F1149='Concert Info'!$C$4,'Concert Info'!$J$4,IF('Ticket Prices'!F1149='Concert Info'!$C$5,'Concert Info'!$J$5,IF('Ticket Prices'!F1149='Concert Info'!$C$6,'Concert Info'!$J$6,IF('Ticket Prices'!F1149='Concert Info'!$C$7,'Concert Info'!$J$7,IF('Ticket Prices'!F1149='Concert Info'!$C$8,'Concert Info'!$J$8,IF('Ticket Prices'!F1149='Concert Info'!$C$9,'Concert Info'!$J$9,IF('Ticket Prices'!F1149='Concert Info'!$C$10,'Concert Info'!$J$10,IF('Ticket Prices'!F1149='Concert Info'!$C$11,'Concert Info'!$J$11,IF('Ticket Prices'!F1149='Concert Info'!$C$12,'Concert Info'!$J$12,IF('Ticket Prices'!F1149='Concert Info'!$C$13,'Concert Info'!$J$13,IF('Ticket Prices'!F1149='Concert Info'!$C$14,'Concert Info'!$J$14,0)))))))))))))</f>
        <v>2162</v>
      </c>
      <c r="K1149" s="31">
        <v>149.5</v>
      </c>
    </row>
    <row r="1150" spans="1:11" x14ac:dyDescent="0.25">
      <c r="A1150" s="2">
        <v>1148</v>
      </c>
      <c r="B1150" s="19">
        <v>43900</v>
      </c>
      <c r="C1150" s="15">
        <v>234</v>
      </c>
      <c r="D1150" s="2" t="s">
        <v>57</v>
      </c>
      <c r="E1150" s="2">
        <f t="shared" si="87"/>
        <v>4</v>
      </c>
      <c r="F1150" s="2" t="s">
        <v>97</v>
      </c>
      <c r="G1150" s="18">
        <f>'Concert Info'!$A$14-'Ticket Prices'!B1150</f>
        <v>26</v>
      </c>
      <c r="H1150" s="18">
        <f>IF(OR(F1150='Concert Info'!$C$6, F1150='Concert Info'!$C$13), 5, IF(OR(F1150='Concert Info'!$C$2,F1150='Concert Info'!$C$7), 1, IF(OR(F1150='Concert Info'!$C$3, F1150='Concert Info'!$C$10, F1150='Concert Info'!$C$14), 2, IF(F1150='Concert Info'!$C$8, 3, IF(OR(F1150='Concert Info'!$C$4, F1150='Concert Info'!$C$9), 4, IF(OR(F1150='Concert Info'!$C$5, F1150='Concert Info'!$C$11), 6, IF(F1150='Concert Info'!$C$12, 7)))))))</f>
        <v>2</v>
      </c>
      <c r="I1150" s="2">
        <v>2920</v>
      </c>
      <c r="J1150" s="2">
        <f>IF('Ticket Prices'!F1150='Concert Info'!$C$2,'Concert Info'!$J$2,IF('Ticket Prices'!F1150='Concert Info'!$C$3,'Concert Info'!$J$3,IF('Ticket Prices'!F1150='Concert Info'!$C$4,'Concert Info'!$J$4,IF('Ticket Prices'!F1150='Concert Info'!$C$5,'Concert Info'!$J$5,IF('Ticket Prices'!F1150='Concert Info'!$C$6,'Concert Info'!$J$6,IF('Ticket Prices'!F1150='Concert Info'!$C$7,'Concert Info'!$J$7,IF('Ticket Prices'!F1150='Concert Info'!$C$8,'Concert Info'!$J$8,IF('Ticket Prices'!F1150='Concert Info'!$C$9,'Concert Info'!$J$9,IF('Ticket Prices'!F1150='Concert Info'!$C$10,'Concert Info'!$J$10,IF('Ticket Prices'!F1150='Concert Info'!$C$11,'Concert Info'!$J$11,IF('Ticket Prices'!F1150='Concert Info'!$C$12,'Concert Info'!$J$12,IF('Ticket Prices'!F1150='Concert Info'!$C$13,'Concert Info'!$J$13,IF('Ticket Prices'!F1150='Concert Info'!$C$14,'Concert Info'!$J$14,0)))))))))))))</f>
        <v>2162</v>
      </c>
      <c r="K1150" s="31">
        <v>59.5</v>
      </c>
    </row>
    <row r="1151" spans="1:11" x14ac:dyDescent="0.25">
      <c r="A1151" s="2">
        <v>1149</v>
      </c>
      <c r="B1151" s="19">
        <v>43900</v>
      </c>
      <c r="C1151" s="15">
        <v>203</v>
      </c>
      <c r="D1151" s="2" t="s">
        <v>58</v>
      </c>
      <c r="E1151" s="2">
        <f t="shared" si="87"/>
        <v>3</v>
      </c>
      <c r="F1151" s="2" t="s">
        <v>97</v>
      </c>
      <c r="G1151" s="18">
        <f>'Concert Info'!$A$14-'Ticket Prices'!B1151</f>
        <v>26</v>
      </c>
      <c r="H1151" s="18">
        <f>IF(OR(F1151='Concert Info'!$C$6, F1151='Concert Info'!$C$13), 5, IF(OR(F1151='Concert Info'!$C$2,F1151='Concert Info'!$C$7), 1, IF(OR(F1151='Concert Info'!$C$3, F1151='Concert Info'!$C$10, F1151='Concert Info'!$C$14), 2, IF(F1151='Concert Info'!$C$8, 3, IF(OR(F1151='Concert Info'!$C$4, F1151='Concert Info'!$C$9), 4, IF(OR(F1151='Concert Info'!$C$5, F1151='Concert Info'!$C$11), 6, IF(F1151='Concert Info'!$C$12, 7)))))))</f>
        <v>2</v>
      </c>
      <c r="I1151" s="2">
        <v>2920</v>
      </c>
      <c r="J1151" s="2">
        <f>IF('Ticket Prices'!F1151='Concert Info'!$C$2,'Concert Info'!$J$2,IF('Ticket Prices'!F1151='Concert Info'!$C$3,'Concert Info'!$J$3,IF('Ticket Prices'!F1151='Concert Info'!$C$4,'Concert Info'!$J$4,IF('Ticket Prices'!F1151='Concert Info'!$C$5,'Concert Info'!$J$5,IF('Ticket Prices'!F1151='Concert Info'!$C$6,'Concert Info'!$J$6,IF('Ticket Prices'!F1151='Concert Info'!$C$7,'Concert Info'!$J$7,IF('Ticket Prices'!F1151='Concert Info'!$C$8,'Concert Info'!$J$8,IF('Ticket Prices'!F1151='Concert Info'!$C$9,'Concert Info'!$J$9,IF('Ticket Prices'!F1151='Concert Info'!$C$10,'Concert Info'!$J$10,IF('Ticket Prices'!F1151='Concert Info'!$C$11,'Concert Info'!$J$11,IF('Ticket Prices'!F1151='Concert Info'!$C$12,'Concert Info'!$J$12,IF('Ticket Prices'!F1151='Concert Info'!$C$13,'Concert Info'!$J$13,IF('Ticket Prices'!F1151='Concert Info'!$C$14,'Concert Info'!$J$14,0)))))))))))))</f>
        <v>2162</v>
      </c>
      <c r="K1151" s="31">
        <v>39.5</v>
      </c>
    </row>
    <row r="1152" spans="1:11" x14ac:dyDescent="0.25">
      <c r="B1152" s="19">
        <v>43901</v>
      </c>
      <c r="D1152" s="2" t="s">
        <v>52</v>
      </c>
      <c r="E1152" s="2">
        <f t="shared" si="87"/>
        <v>10</v>
      </c>
      <c r="F1152" s="2" t="s">
        <v>18</v>
      </c>
      <c r="G1152" s="18">
        <f>'Concert Info'!$A$4-'Ticket Prices'!B1152</f>
        <v>1</v>
      </c>
      <c r="H1152" s="18">
        <f>IF(OR(F1152='Concert Info'!$C$6, F1152='Concert Info'!$C$13), 5, IF(OR(F1152='Concert Info'!$C$2,F1152='Concert Info'!$C$7), 1, IF(OR(F1152='Concert Info'!$C$3, F1152='Concert Info'!$C$10, F1152='Concert Info'!$C$14), 2, IF(F1152='Concert Info'!$C$8, 3, IF(OR(F1152='Concert Info'!$C$4, F1152='Concert Info'!$C$9), 4, IF(OR(F1152='Concert Info'!$C$5, F1152='Concert Info'!$C$11), 6, IF(F1152='Concert Info'!$C$12, 7)))))))</f>
        <v>4</v>
      </c>
      <c r="J1152" s="2">
        <f>IF('Ticket Prices'!F1152='Concert Info'!$C$2,'Concert Info'!$J$2,IF('Ticket Prices'!F1152='Concert Info'!$C$3,'Concert Info'!$J$3,IF('Ticket Prices'!F1152='Concert Info'!$C$4,'Concert Info'!$J$4,IF('Ticket Prices'!F1152='Concert Info'!$C$5,'Concert Info'!$J$5,IF('Ticket Prices'!F1152='Concert Info'!$C$6,'Concert Info'!$J$6,IF('Ticket Prices'!F1152='Concert Info'!$C$7,'Concert Info'!$J$7,IF('Ticket Prices'!F1152='Concert Info'!$C$8,'Concert Info'!$J$8,IF('Ticket Prices'!F1152='Concert Info'!$C$9,'Concert Info'!$J$9,IF('Ticket Prices'!F1152='Concert Info'!$C$10,'Concert Info'!$J$10,IF('Ticket Prices'!F1152='Concert Info'!$C$11,'Concert Info'!$J$11,IF('Ticket Prices'!F1152='Concert Info'!$C$12,'Concert Info'!$J$12,IF('Ticket Prices'!F1152='Concert Info'!$C$13,'Concert Info'!$J$13,IF('Ticket Prices'!F1152='Concert Info'!$C$14,'Concert Info'!$J$14,0)))))))))))))</f>
        <v>148</v>
      </c>
      <c r="K1152" s="31">
        <v>125.5</v>
      </c>
    </row>
    <row r="1153" spans="2:11" x14ac:dyDescent="0.25">
      <c r="B1153" s="19">
        <v>43901</v>
      </c>
      <c r="D1153" s="2" t="s">
        <v>55</v>
      </c>
      <c r="E1153" s="2">
        <f t="shared" si="87"/>
        <v>8</v>
      </c>
      <c r="F1153" s="2" t="s">
        <v>18</v>
      </c>
      <c r="G1153" s="18">
        <f>'Concert Info'!$A$4-'Ticket Prices'!B1153</f>
        <v>1</v>
      </c>
      <c r="H1153" s="18">
        <f>IF(OR(F1153='Concert Info'!$C$6, F1153='Concert Info'!$C$13), 5, IF(OR(F1153='Concert Info'!$C$2,F1153='Concert Info'!$C$7), 1, IF(OR(F1153='Concert Info'!$C$3, F1153='Concert Info'!$C$10, F1153='Concert Info'!$C$14), 2, IF(F1153='Concert Info'!$C$8, 3, IF(OR(F1153='Concert Info'!$C$4, F1153='Concert Info'!$C$9), 4, IF(OR(F1153='Concert Info'!$C$5, F1153='Concert Info'!$C$11), 6, IF(F1153='Concert Info'!$C$12, 7)))))))</f>
        <v>4</v>
      </c>
      <c r="J1153" s="2">
        <f>IF('Ticket Prices'!F1153='Concert Info'!$C$2,'Concert Info'!$J$2,IF('Ticket Prices'!F1153='Concert Info'!$C$3,'Concert Info'!$J$3,IF('Ticket Prices'!F1153='Concert Info'!$C$4,'Concert Info'!$J$4,IF('Ticket Prices'!F1153='Concert Info'!$C$5,'Concert Info'!$J$5,IF('Ticket Prices'!F1153='Concert Info'!$C$6,'Concert Info'!$J$6,IF('Ticket Prices'!F1153='Concert Info'!$C$7,'Concert Info'!$J$7,IF('Ticket Prices'!F1153='Concert Info'!$C$8,'Concert Info'!$J$8,IF('Ticket Prices'!F1153='Concert Info'!$C$9,'Concert Info'!$J$9,IF('Ticket Prices'!F1153='Concert Info'!$C$10,'Concert Info'!$J$10,IF('Ticket Prices'!F1153='Concert Info'!$C$11,'Concert Info'!$J$11,IF('Ticket Prices'!F1153='Concert Info'!$C$12,'Concert Info'!$J$12,IF('Ticket Prices'!F1153='Concert Info'!$C$13,'Concert Info'!$J$13,IF('Ticket Prices'!F1153='Concert Info'!$C$14,'Concert Info'!$J$14,0)))))))))))))</f>
        <v>148</v>
      </c>
      <c r="K1153" s="31">
        <v>125.5</v>
      </c>
    </row>
    <row r="1154" spans="2:11" x14ac:dyDescent="0.25">
      <c r="B1154" s="19">
        <v>43901</v>
      </c>
      <c r="D1154" s="2" t="s">
        <v>56</v>
      </c>
      <c r="E1154" s="2">
        <f t="shared" si="87"/>
        <v>6</v>
      </c>
      <c r="F1154" s="2" t="s">
        <v>18</v>
      </c>
      <c r="G1154" s="18">
        <f>'Concert Info'!$A$4-'Ticket Prices'!B1154</f>
        <v>1</v>
      </c>
      <c r="H1154" s="18">
        <f>IF(OR(F1154='Concert Info'!$C$6, F1154='Concert Info'!$C$13), 5, IF(OR(F1154='Concert Info'!$C$2,F1154='Concert Info'!$C$7), 1, IF(OR(F1154='Concert Info'!$C$3, F1154='Concert Info'!$C$10, F1154='Concert Info'!$C$14), 2, IF(F1154='Concert Info'!$C$8, 3, IF(OR(F1154='Concert Info'!$C$4, F1154='Concert Info'!$C$9), 4, IF(OR(F1154='Concert Info'!$C$5, F1154='Concert Info'!$C$11), 6, IF(F1154='Concert Info'!$C$12, 7)))))))</f>
        <v>4</v>
      </c>
      <c r="J1154" s="2">
        <f>IF('Ticket Prices'!F1154='Concert Info'!$C$2,'Concert Info'!$J$2,IF('Ticket Prices'!F1154='Concert Info'!$C$3,'Concert Info'!$J$3,IF('Ticket Prices'!F1154='Concert Info'!$C$4,'Concert Info'!$J$4,IF('Ticket Prices'!F1154='Concert Info'!$C$5,'Concert Info'!$J$5,IF('Ticket Prices'!F1154='Concert Info'!$C$6,'Concert Info'!$J$6,IF('Ticket Prices'!F1154='Concert Info'!$C$7,'Concert Info'!$J$7,IF('Ticket Prices'!F1154='Concert Info'!$C$8,'Concert Info'!$J$8,IF('Ticket Prices'!F1154='Concert Info'!$C$9,'Concert Info'!$J$9,IF('Ticket Prices'!F1154='Concert Info'!$C$10,'Concert Info'!$J$10,IF('Ticket Prices'!F1154='Concert Info'!$C$11,'Concert Info'!$J$11,IF('Ticket Prices'!F1154='Concert Info'!$C$12,'Concert Info'!$J$12,IF('Ticket Prices'!F1154='Concert Info'!$C$13,'Concert Info'!$J$13,IF('Ticket Prices'!F1154='Concert Info'!$C$14,'Concert Info'!$J$14,0)))))))))))))</f>
        <v>148</v>
      </c>
      <c r="K1154" s="31">
        <v>125.5</v>
      </c>
    </row>
    <row r="1155" spans="2:11" x14ac:dyDescent="0.25">
      <c r="B1155" s="19">
        <v>43901</v>
      </c>
      <c r="D1155" s="2" t="s">
        <v>57</v>
      </c>
      <c r="E1155" s="2">
        <f t="shared" si="87"/>
        <v>4</v>
      </c>
      <c r="F1155" s="2" t="s">
        <v>18</v>
      </c>
      <c r="G1155" s="18">
        <f>'Concert Info'!$A$4-'Ticket Prices'!B1155</f>
        <v>1</v>
      </c>
      <c r="H1155" s="18">
        <f>IF(OR(F1155='Concert Info'!$C$6, F1155='Concert Info'!$C$13), 5, IF(OR(F1155='Concert Info'!$C$2,F1155='Concert Info'!$C$7), 1, IF(OR(F1155='Concert Info'!$C$3, F1155='Concert Info'!$C$10, F1155='Concert Info'!$C$14), 2, IF(F1155='Concert Info'!$C$8, 3, IF(OR(F1155='Concert Info'!$C$4, F1155='Concert Info'!$C$9), 4, IF(OR(F1155='Concert Info'!$C$5, F1155='Concert Info'!$C$11), 6, IF(F1155='Concert Info'!$C$12, 7)))))))</f>
        <v>4</v>
      </c>
      <c r="J1155" s="2">
        <f>IF('Ticket Prices'!F1155='Concert Info'!$C$2,'Concert Info'!$J$2,IF('Ticket Prices'!F1155='Concert Info'!$C$3,'Concert Info'!$J$3,IF('Ticket Prices'!F1155='Concert Info'!$C$4,'Concert Info'!$J$4,IF('Ticket Prices'!F1155='Concert Info'!$C$5,'Concert Info'!$J$5,IF('Ticket Prices'!F1155='Concert Info'!$C$6,'Concert Info'!$J$6,IF('Ticket Prices'!F1155='Concert Info'!$C$7,'Concert Info'!$J$7,IF('Ticket Prices'!F1155='Concert Info'!$C$8,'Concert Info'!$J$8,IF('Ticket Prices'!F1155='Concert Info'!$C$9,'Concert Info'!$J$9,IF('Ticket Prices'!F1155='Concert Info'!$C$10,'Concert Info'!$J$10,IF('Ticket Prices'!F1155='Concert Info'!$C$11,'Concert Info'!$J$11,IF('Ticket Prices'!F1155='Concert Info'!$C$12,'Concert Info'!$J$12,IF('Ticket Prices'!F1155='Concert Info'!$C$13,'Concert Info'!$J$13,IF('Ticket Prices'!F1155='Concert Info'!$C$14,'Concert Info'!$J$14,0)))))))))))))</f>
        <v>148</v>
      </c>
      <c r="K1155" s="31">
        <v>96.5</v>
      </c>
    </row>
    <row r="1156" spans="2:11" x14ac:dyDescent="0.25">
      <c r="B1156" s="19">
        <v>43901</v>
      </c>
      <c r="D1156" s="2" t="s">
        <v>58</v>
      </c>
      <c r="E1156" s="2">
        <f t="shared" si="87"/>
        <v>3</v>
      </c>
      <c r="F1156" s="2" t="s">
        <v>18</v>
      </c>
      <c r="G1156" s="18">
        <f>'Concert Info'!$A$4-'Ticket Prices'!B1156</f>
        <v>1</v>
      </c>
      <c r="H1156" s="18">
        <f>IF(OR(F1156='Concert Info'!$C$6, F1156='Concert Info'!$C$13), 5, IF(OR(F1156='Concert Info'!$C$2,F1156='Concert Info'!$C$7), 1, IF(OR(F1156='Concert Info'!$C$3, F1156='Concert Info'!$C$10, F1156='Concert Info'!$C$14), 2, IF(F1156='Concert Info'!$C$8, 3, IF(OR(F1156='Concert Info'!$C$4, F1156='Concert Info'!$C$9), 4, IF(OR(F1156='Concert Info'!$C$5, F1156='Concert Info'!$C$11), 6, IF(F1156='Concert Info'!$C$12, 7)))))))</f>
        <v>4</v>
      </c>
      <c r="J1156" s="2">
        <f>IF('Ticket Prices'!F1156='Concert Info'!$C$2,'Concert Info'!$J$2,IF('Ticket Prices'!F1156='Concert Info'!$C$3,'Concert Info'!$J$3,IF('Ticket Prices'!F1156='Concert Info'!$C$4,'Concert Info'!$J$4,IF('Ticket Prices'!F1156='Concert Info'!$C$5,'Concert Info'!$J$5,IF('Ticket Prices'!F1156='Concert Info'!$C$6,'Concert Info'!$J$6,IF('Ticket Prices'!F1156='Concert Info'!$C$7,'Concert Info'!$J$7,IF('Ticket Prices'!F1156='Concert Info'!$C$8,'Concert Info'!$J$8,IF('Ticket Prices'!F1156='Concert Info'!$C$9,'Concert Info'!$J$9,IF('Ticket Prices'!F1156='Concert Info'!$C$10,'Concert Info'!$J$10,IF('Ticket Prices'!F1156='Concert Info'!$C$11,'Concert Info'!$J$11,IF('Ticket Prices'!F1156='Concert Info'!$C$12,'Concert Info'!$J$12,IF('Ticket Prices'!F1156='Concert Info'!$C$13,'Concert Info'!$J$13,IF('Ticket Prices'!F1156='Concert Info'!$C$14,'Concert Info'!$J$14,0)))))))))))))</f>
        <v>148</v>
      </c>
      <c r="K1156" s="31">
        <v>96.5</v>
      </c>
    </row>
    <row r="1157" spans="2:11" x14ac:dyDescent="0.25">
      <c r="B1157" s="19">
        <v>43901</v>
      </c>
      <c r="D1157" s="2" t="s">
        <v>60</v>
      </c>
      <c r="E1157" s="2">
        <f t="shared" si="87"/>
        <v>2</v>
      </c>
      <c r="F1157" s="2" t="s">
        <v>18</v>
      </c>
      <c r="G1157" s="18">
        <f>'Concert Info'!$A$4-'Ticket Prices'!B1157</f>
        <v>1</v>
      </c>
      <c r="H1157" s="18">
        <f>IF(OR(F1157='Concert Info'!$C$6, F1157='Concert Info'!$C$13), 5, IF(OR(F1157='Concert Info'!$C$2,F1157='Concert Info'!$C$7), 1, IF(OR(F1157='Concert Info'!$C$3, F1157='Concert Info'!$C$10, F1157='Concert Info'!$C$14), 2, IF(F1157='Concert Info'!$C$8, 3, IF(OR(F1157='Concert Info'!$C$4, F1157='Concert Info'!$C$9), 4, IF(OR(F1157='Concert Info'!$C$5, F1157='Concert Info'!$C$11), 6, IF(F1157='Concert Info'!$C$12, 7)))))))</f>
        <v>4</v>
      </c>
      <c r="J1157" s="2">
        <f>IF('Ticket Prices'!F1157='Concert Info'!$C$2,'Concert Info'!$J$2,IF('Ticket Prices'!F1157='Concert Info'!$C$3,'Concert Info'!$J$3,IF('Ticket Prices'!F1157='Concert Info'!$C$4,'Concert Info'!$J$4,IF('Ticket Prices'!F1157='Concert Info'!$C$5,'Concert Info'!$J$5,IF('Ticket Prices'!F1157='Concert Info'!$C$6,'Concert Info'!$J$6,IF('Ticket Prices'!F1157='Concert Info'!$C$7,'Concert Info'!$J$7,IF('Ticket Prices'!F1157='Concert Info'!$C$8,'Concert Info'!$J$8,IF('Ticket Prices'!F1157='Concert Info'!$C$9,'Concert Info'!$J$9,IF('Ticket Prices'!F1157='Concert Info'!$C$10,'Concert Info'!$J$10,IF('Ticket Prices'!F1157='Concert Info'!$C$11,'Concert Info'!$J$11,IF('Ticket Prices'!F1157='Concert Info'!$C$12,'Concert Info'!$J$12,IF('Ticket Prices'!F1157='Concert Info'!$C$13,'Concert Info'!$J$13,IF('Ticket Prices'!F1157='Concert Info'!$C$14,'Concert Info'!$J$14,0)))))))))))))</f>
        <v>148</v>
      </c>
      <c r="K1157" s="31">
        <v>36.5</v>
      </c>
    </row>
    <row r="1158" spans="2:11" x14ac:dyDescent="0.25">
      <c r="B1158" s="19">
        <v>43901</v>
      </c>
      <c r="D1158" s="2" t="s">
        <v>59</v>
      </c>
      <c r="E1158" s="2">
        <f t="shared" si="87"/>
        <v>1</v>
      </c>
      <c r="F1158" s="2" t="s">
        <v>18</v>
      </c>
      <c r="G1158" s="18">
        <f>'Concert Info'!$A$4-'Ticket Prices'!B1158</f>
        <v>1</v>
      </c>
      <c r="H1158" s="18">
        <f>IF(OR(F1158='Concert Info'!$C$6, F1158='Concert Info'!$C$13), 5, IF(OR(F1158='Concert Info'!$C$2,F1158='Concert Info'!$C$7), 1, IF(OR(F1158='Concert Info'!$C$3, F1158='Concert Info'!$C$10, F1158='Concert Info'!$C$14), 2, IF(F1158='Concert Info'!$C$8, 3, IF(OR(F1158='Concert Info'!$C$4, F1158='Concert Info'!$C$9), 4, IF(OR(F1158='Concert Info'!$C$5, F1158='Concert Info'!$C$11), 6, IF(F1158='Concert Info'!$C$12, 7)))))))</f>
        <v>4</v>
      </c>
      <c r="J1158" s="2">
        <f>IF('Ticket Prices'!F1158='Concert Info'!$C$2,'Concert Info'!$J$2,IF('Ticket Prices'!F1158='Concert Info'!$C$3,'Concert Info'!$J$3,IF('Ticket Prices'!F1158='Concert Info'!$C$4,'Concert Info'!$J$4,IF('Ticket Prices'!F1158='Concert Info'!$C$5,'Concert Info'!$J$5,IF('Ticket Prices'!F1158='Concert Info'!$C$6,'Concert Info'!$J$6,IF('Ticket Prices'!F1158='Concert Info'!$C$7,'Concert Info'!$J$7,IF('Ticket Prices'!F1158='Concert Info'!$C$8,'Concert Info'!$J$8,IF('Ticket Prices'!F1158='Concert Info'!$C$9,'Concert Info'!$J$9,IF('Ticket Prices'!F1158='Concert Info'!$C$10,'Concert Info'!$J$10,IF('Ticket Prices'!F1158='Concert Info'!$C$11,'Concert Info'!$J$11,IF('Ticket Prices'!F1158='Concert Info'!$C$12,'Concert Info'!$J$12,IF('Ticket Prices'!F1158='Concert Info'!$C$13,'Concert Info'!$J$13,IF('Ticket Prices'!F1158='Concert Info'!$C$14,'Concert Info'!$J$14,0)))))))))))))</f>
        <v>148</v>
      </c>
      <c r="K1158" s="31">
        <v>36.5</v>
      </c>
    </row>
    <row r="1159" spans="2:11" x14ac:dyDescent="0.25">
      <c r="B1159" s="19">
        <v>43901</v>
      </c>
      <c r="D1159" s="2" t="s">
        <v>52</v>
      </c>
      <c r="E1159" s="2">
        <f t="shared" si="87"/>
        <v>10</v>
      </c>
      <c r="F1159" s="2" t="s">
        <v>21</v>
      </c>
      <c r="G1159" s="18">
        <f>'Concert Info'!$A$5-'Ticket Prices'!B1159</f>
        <v>2</v>
      </c>
      <c r="H1159" s="18">
        <f>IF(OR(F1159='Concert Info'!$C$6, F1159='Concert Info'!$C$13), 5, IF(OR(F1159='Concert Info'!$C$2,F1159='Concert Info'!$C$7), 1, IF(OR(F1159='Concert Info'!$C$3, F1159='Concert Info'!$C$10, F1159='Concert Info'!$C$14), 2, IF(F1159='Concert Info'!$C$8, 3, IF(OR(F1159='Concert Info'!$C$4, F1159='Concert Info'!$C$9), 4, IF(OR(F1159='Concert Info'!$C$5, F1159='Concert Info'!$C$11), 6, IF(F1159='Concert Info'!$C$12, 7)))))))</f>
        <v>6</v>
      </c>
      <c r="J1159" s="2">
        <f>IF('Ticket Prices'!F1159='Concert Info'!$C$2,'Concert Info'!$J$2,IF('Ticket Prices'!F1159='Concert Info'!$C$3,'Concert Info'!$J$3,IF('Ticket Prices'!F1159='Concert Info'!$C$4,'Concert Info'!$J$4,IF('Ticket Prices'!F1159='Concert Info'!$C$5,'Concert Info'!$J$5,IF('Ticket Prices'!F1159='Concert Info'!$C$6,'Concert Info'!$J$6,IF('Ticket Prices'!F1159='Concert Info'!$C$7,'Concert Info'!$J$7,IF('Ticket Prices'!F1159='Concert Info'!$C$8,'Concert Info'!$J$8,IF('Ticket Prices'!F1159='Concert Info'!$C$9,'Concert Info'!$J$9,IF('Ticket Prices'!F1159='Concert Info'!$C$10,'Concert Info'!$J$10,IF('Ticket Prices'!F1159='Concert Info'!$C$11,'Concert Info'!$J$11,IF('Ticket Prices'!F1159='Concert Info'!$C$12,'Concert Info'!$J$12,IF('Ticket Prices'!F1159='Concert Info'!$C$13,'Concert Info'!$J$13,IF('Ticket Prices'!F1159='Concert Info'!$C$14,'Concert Info'!$J$14,0)))))))))))))</f>
        <v>401</v>
      </c>
      <c r="K1159" s="31">
        <f t="shared" ref="K1159:K1166" si="88">IF(OR(D1159="Pit", D1159 ="100A", D1159 ="100B"), 149.25, IF(OR(D1159="Floor", D1159="SuiteA", D1159="SuiteB"), 128, 39.4))</f>
        <v>149.25</v>
      </c>
    </row>
    <row r="1160" spans="2:11" x14ac:dyDescent="0.25">
      <c r="B1160" s="19">
        <v>43901</v>
      </c>
      <c r="D1160" s="2" t="s">
        <v>55</v>
      </c>
      <c r="E1160" s="2">
        <f t="shared" si="87"/>
        <v>8</v>
      </c>
      <c r="F1160" s="2" t="s">
        <v>21</v>
      </c>
      <c r="G1160" s="18">
        <f>'Concert Info'!$A$5-'Ticket Prices'!B1160</f>
        <v>2</v>
      </c>
      <c r="H1160" s="18">
        <f>IF(OR(F1160='Concert Info'!$C$6, F1160='Concert Info'!$C$13), 5, IF(OR(F1160='Concert Info'!$C$2,F1160='Concert Info'!$C$7), 1, IF(OR(F1160='Concert Info'!$C$3, F1160='Concert Info'!$C$10, F1160='Concert Info'!$C$14), 2, IF(F1160='Concert Info'!$C$8, 3, IF(OR(F1160='Concert Info'!$C$4, F1160='Concert Info'!$C$9), 4, IF(OR(F1160='Concert Info'!$C$5, F1160='Concert Info'!$C$11), 6, IF(F1160='Concert Info'!$C$12, 7)))))))</f>
        <v>6</v>
      </c>
      <c r="J1160" s="2">
        <f>IF('Ticket Prices'!F1160='Concert Info'!$C$2,'Concert Info'!$J$2,IF('Ticket Prices'!F1160='Concert Info'!$C$3,'Concert Info'!$J$3,IF('Ticket Prices'!F1160='Concert Info'!$C$4,'Concert Info'!$J$4,IF('Ticket Prices'!F1160='Concert Info'!$C$5,'Concert Info'!$J$5,IF('Ticket Prices'!F1160='Concert Info'!$C$6,'Concert Info'!$J$6,IF('Ticket Prices'!F1160='Concert Info'!$C$7,'Concert Info'!$J$7,IF('Ticket Prices'!F1160='Concert Info'!$C$8,'Concert Info'!$J$8,IF('Ticket Prices'!F1160='Concert Info'!$C$9,'Concert Info'!$J$9,IF('Ticket Prices'!F1160='Concert Info'!$C$10,'Concert Info'!$J$10,IF('Ticket Prices'!F1160='Concert Info'!$C$11,'Concert Info'!$J$11,IF('Ticket Prices'!F1160='Concert Info'!$C$12,'Concert Info'!$J$12,IF('Ticket Prices'!F1160='Concert Info'!$C$13,'Concert Info'!$J$13,IF('Ticket Prices'!F1160='Concert Info'!$C$14,'Concert Info'!$J$14,0)))))))))))))</f>
        <v>401</v>
      </c>
      <c r="K1160" s="31">
        <f t="shared" si="88"/>
        <v>149.25</v>
      </c>
    </row>
    <row r="1161" spans="2:11" x14ac:dyDescent="0.25">
      <c r="B1161" s="19">
        <v>43901</v>
      </c>
      <c r="D1161" s="2" t="s">
        <v>56</v>
      </c>
      <c r="E1161" s="2">
        <f t="shared" si="87"/>
        <v>6</v>
      </c>
      <c r="F1161" s="2" t="s">
        <v>21</v>
      </c>
      <c r="G1161" s="18">
        <f>'Concert Info'!$A$5-'Ticket Prices'!B1161</f>
        <v>2</v>
      </c>
      <c r="H1161" s="18">
        <f>IF(OR(F1161='Concert Info'!$C$6, F1161='Concert Info'!$C$13), 5, IF(OR(F1161='Concert Info'!$C$2,F1161='Concert Info'!$C$7), 1, IF(OR(F1161='Concert Info'!$C$3, F1161='Concert Info'!$C$10, F1161='Concert Info'!$C$14), 2, IF(F1161='Concert Info'!$C$8, 3, IF(OR(F1161='Concert Info'!$C$4, F1161='Concert Info'!$C$9), 4, IF(OR(F1161='Concert Info'!$C$5, F1161='Concert Info'!$C$11), 6, IF(F1161='Concert Info'!$C$12, 7)))))))</f>
        <v>6</v>
      </c>
      <c r="J1161" s="2">
        <f>IF('Ticket Prices'!F1161='Concert Info'!$C$2,'Concert Info'!$J$2,IF('Ticket Prices'!F1161='Concert Info'!$C$3,'Concert Info'!$J$3,IF('Ticket Prices'!F1161='Concert Info'!$C$4,'Concert Info'!$J$4,IF('Ticket Prices'!F1161='Concert Info'!$C$5,'Concert Info'!$J$5,IF('Ticket Prices'!F1161='Concert Info'!$C$6,'Concert Info'!$J$6,IF('Ticket Prices'!F1161='Concert Info'!$C$7,'Concert Info'!$J$7,IF('Ticket Prices'!F1161='Concert Info'!$C$8,'Concert Info'!$J$8,IF('Ticket Prices'!F1161='Concert Info'!$C$9,'Concert Info'!$J$9,IF('Ticket Prices'!F1161='Concert Info'!$C$10,'Concert Info'!$J$10,IF('Ticket Prices'!F1161='Concert Info'!$C$11,'Concert Info'!$J$11,IF('Ticket Prices'!F1161='Concert Info'!$C$12,'Concert Info'!$J$12,IF('Ticket Prices'!F1161='Concert Info'!$C$13,'Concert Info'!$J$13,IF('Ticket Prices'!F1161='Concert Info'!$C$14,'Concert Info'!$J$14,0)))))))))))))</f>
        <v>401</v>
      </c>
      <c r="K1161" s="31">
        <f t="shared" si="88"/>
        <v>149.25</v>
      </c>
    </row>
    <row r="1162" spans="2:11" x14ac:dyDescent="0.25">
      <c r="B1162" s="19">
        <v>43901</v>
      </c>
      <c r="D1162" s="2" t="s">
        <v>68</v>
      </c>
      <c r="E1162" s="2">
        <f t="shared" si="87"/>
        <v>7</v>
      </c>
      <c r="F1162" s="2" t="s">
        <v>21</v>
      </c>
      <c r="G1162" s="18">
        <f>'Concert Info'!$A$5-'Ticket Prices'!B1162</f>
        <v>2</v>
      </c>
      <c r="H1162" s="18">
        <f>IF(OR(F1162='Concert Info'!$C$6, F1162='Concert Info'!$C$13), 5, IF(OR(F1162='Concert Info'!$C$2,F1162='Concert Info'!$C$7), 1, IF(OR(F1162='Concert Info'!$C$3, F1162='Concert Info'!$C$10, F1162='Concert Info'!$C$14), 2, IF(F1162='Concert Info'!$C$8, 3, IF(OR(F1162='Concert Info'!$C$4, F1162='Concert Info'!$C$9), 4, IF(OR(F1162='Concert Info'!$C$5, F1162='Concert Info'!$C$11), 6, IF(F1162='Concert Info'!$C$12, 7)))))))</f>
        <v>6</v>
      </c>
      <c r="J1162" s="2">
        <f>IF('Ticket Prices'!F1162='Concert Info'!$C$2,'Concert Info'!$J$2,IF('Ticket Prices'!F1162='Concert Info'!$C$3,'Concert Info'!$J$3,IF('Ticket Prices'!F1162='Concert Info'!$C$4,'Concert Info'!$J$4,IF('Ticket Prices'!F1162='Concert Info'!$C$5,'Concert Info'!$J$5,IF('Ticket Prices'!F1162='Concert Info'!$C$6,'Concert Info'!$J$6,IF('Ticket Prices'!F1162='Concert Info'!$C$7,'Concert Info'!$J$7,IF('Ticket Prices'!F1162='Concert Info'!$C$8,'Concert Info'!$J$8,IF('Ticket Prices'!F1162='Concert Info'!$C$9,'Concert Info'!$J$9,IF('Ticket Prices'!F1162='Concert Info'!$C$10,'Concert Info'!$J$10,IF('Ticket Prices'!F1162='Concert Info'!$C$11,'Concert Info'!$J$11,IF('Ticket Prices'!F1162='Concert Info'!$C$12,'Concert Info'!$J$12,IF('Ticket Prices'!F1162='Concert Info'!$C$13,'Concert Info'!$J$13,IF('Ticket Prices'!F1162='Concert Info'!$C$14,'Concert Info'!$J$14,0)))))))))))))</f>
        <v>401</v>
      </c>
      <c r="K1162" s="31">
        <f t="shared" si="88"/>
        <v>128</v>
      </c>
    </row>
    <row r="1163" spans="2:11" x14ac:dyDescent="0.25">
      <c r="B1163" s="19">
        <v>43901</v>
      </c>
      <c r="D1163" s="2" t="s">
        <v>69</v>
      </c>
      <c r="E1163" s="2">
        <f t="shared" si="87"/>
        <v>5</v>
      </c>
      <c r="F1163" s="2" t="s">
        <v>21</v>
      </c>
      <c r="G1163" s="18">
        <f>'Concert Info'!$A$5-'Ticket Prices'!B1163</f>
        <v>2</v>
      </c>
      <c r="H1163" s="18">
        <f>IF(OR(F1163='Concert Info'!$C$6, F1163='Concert Info'!$C$13), 5, IF(OR(F1163='Concert Info'!$C$2,F1163='Concert Info'!$C$7), 1, IF(OR(F1163='Concert Info'!$C$3, F1163='Concert Info'!$C$10, F1163='Concert Info'!$C$14), 2, IF(F1163='Concert Info'!$C$8, 3, IF(OR(F1163='Concert Info'!$C$4, F1163='Concert Info'!$C$9), 4, IF(OR(F1163='Concert Info'!$C$5, F1163='Concert Info'!$C$11), 6, IF(F1163='Concert Info'!$C$12, 7)))))))</f>
        <v>6</v>
      </c>
      <c r="J1163" s="2">
        <f>IF('Ticket Prices'!F1163='Concert Info'!$C$2,'Concert Info'!$J$2,IF('Ticket Prices'!F1163='Concert Info'!$C$3,'Concert Info'!$J$3,IF('Ticket Prices'!F1163='Concert Info'!$C$4,'Concert Info'!$J$4,IF('Ticket Prices'!F1163='Concert Info'!$C$5,'Concert Info'!$J$5,IF('Ticket Prices'!F1163='Concert Info'!$C$6,'Concert Info'!$J$6,IF('Ticket Prices'!F1163='Concert Info'!$C$7,'Concert Info'!$J$7,IF('Ticket Prices'!F1163='Concert Info'!$C$8,'Concert Info'!$J$8,IF('Ticket Prices'!F1163='Concert Info'!$C$9,'Concert Info'!$J$9,IF('Ticket Prices'!F1163='Concert Info'!$C$10,'Concert Info'!$J$10,IF('Ticket Prices'!F1163='Concert Info'!$C$11,'Concert Info'!$J$11,IF('Ticket Prices'!F1163='Concert Info'!$C$12,'Concert Info'!$J$12,IF('Ticket Prices'!F1163='Concert Info'!$C$13,'Concert Info'!$J$13,IF('Ticket Prices'!F1163='Concert Info'!$C$14,'Concert Info'!$J$14,0)))))))))))))</f>
        <v>401</v>
      </c>
      <c r="K1163" s="31">
        <f t="shared" si="88"/>
        <v>128</v>
      </c>
    </row>
    <row r="1164" spans="2:11" x14ac:dyDescent="0.25">
      <c r="B1164" s="19">
        <v>43901</v>
      </c>
      <c r="D1164" s="2" t="s">
        <v>57</v>
      </c>
      <c r="E1164" s="2">
        <f t="shared" si="87"/>
        <v>4</v>
      </c>
      <c r="F1164" s="2" t="s">
        <v>21</v>
      </c>
      <c r="G1164" s="18">
        <f>'Concert Info'!$A$5-'Ticket Prices'!B1164</f>
        <v>2</v>
      </c>
      <c r="H1164" s="18">
        <f>IF(OR(F1164='Concert Info'!$C$6, F1164='Concert Info'!$C$13), 5, IF(OR(F1164='Concert Info'!$C$2,F1164='Concert Info'!$C$7), 1, IF(OR(F1164='Concert Info'!$C$3, F1164='Concert Info'!$C$10, F1164='Concert Info'!$C$14), 2, IF(F1164='Concert Info'!$C$8, 3, IF(OR(F1164='Concert Info'!$C$4, F1164='Concert Info'!$C$9), 4, IF(OR(F1164='Concert Info'!$C$5, F1164='Concert Info'!$C$11), 6, IF(F1164='Concert Info'!$C$12, 7)))))))</f>
        <v>6</v>
      </c>
      <c r="J1164" s="2">
        <f>IF('Ticket Prices'!F1164='Concert Info'!$C$2,'Concert Info'!$J$2,IF('Ticket Prices'!F1164='Concert Info'!$C$3,'Concert Info'!$J$3,IF('Ticket Prices'!F1164='Concert Info'!$C$4,'Concert Info'!$J$4,IF('Ticket Prices'!F1164='Concert Info'!$C$5,'Concert Info'!$J$5,IF('Ticket Prices'!F1164='Concert Info'!$C$6,'Concert Info'!$J$6,IF('Ticket Prices'!F1164='Concert Info'!$C$7,'Concert Info'!$J$7,IF('Ticket Prices'!F1164='Concert Info'!$C$8,'Concert Info'!$J$8,IF('Ticket Prices'!F1164='Concert Info'!$C$9,'Concert Info'!$J$9,IF('Ticket Prices'!F1164='Concert Info'!$C$10,'Concert Info'!$J$10,IF('Ticket Prices'!F1164='Concert Info'!$C$11,'Concert Info'!$J$11,IF('Ticket Prices'!F1164='Concert Info'!$C$12,'Concert Info'!$J$12,IF('Ticket Prices'!F1164='Concert Info'!$C$13,'Concert Info'!$J$13,IF('Ticket Prices'!F1164='Concert Info'!$C$14,'Concert Info'!$J$14,0)))))))))))))</f>
        <v>401</v>
      </c>
      <c r="K1164" s="31">
        <f t="shared" si="88"/>
        <v>39.4</v>
      </c>
    </row>
    <row r="1165" spans="2:11" x14ac:dyDescent="0.25">
      <c r="B1165" s="19">
        <v>43901</v>
      </c>
      <c r="D1165" s="2" t="s">
        <v>58</v>
      </c>
      <c r="E1165" s="2">
        <f t="shared" si="87"/>
        <v>3</v>
      </c>
      <c r="F1165" s="2" t="s">
        <v>21</v>
      </c>
      <c r="G1165" s="18">
        <f>'Concert Info'!$A$5-'Ticket Prices'!B1165</f>
        <v>2</v>
      </c>
      <c r="H1165" s="18">
        <f>IF(OR(F1165='Concert Info'!$C$6, F1165='Concert Info'!$C$13), 5, IF(OR(F1165='Concert Info'!$C$2,F1165='Concert Info'!$C$7), 1, IF(OR(F1165='Concert Info'!$C$3, F1165='Concert Info'!$C$10, F1165='Concert Info'!$C$14), 2, IF(F1165='Concert Info'!$C$8, 3, IF(OR(F1165='Concert Info'!$C$4, F1165='Concert Info'!$C$9), 4, IF(OR(F1165='Concert Info'!$C$5, F1165='Concert Info'!$C$11), 6, IF(F1165='Concert Info'!$C$12, 7)))))))</f>
        <v>6</v>
      </c>
      <c r="J1165" s="2">
        <f>IF('Ticket Prices'!F1165='Concert Info'!$C$2,'Concert Info'!$J$2,IF('Ticket Prices'!F1165='Concert Info'!$C$3,'Concert Info'!$J$3,IF('Ticket Prices'!F1165='Concert Info'!$C$4,'Concert Info'!$J$4,IF('Ticket Prices'!F1165='Concert Info'!$C$5,'Concert Info'!$J$5,IF('Ticket Prices'!F1165='Concert Info'!$C$6,'Concert Info'!$J$6,IF('Ticket Prices'!F1165='Concert Info'!$C$7,'Concert Info'!$J$7,IF('Ticket Prices'!F1165='Concert Info'!$C$8,'Concert Info'!$J$8,IF('Ticket Prices'!F1165='Concert Info'!$C$9,'Concert Info'!$J$9,IF('Ticket Prices'!F1165='Concert Info'!$C$10,'Concert Info'!$J$10,IF('Ticket Prices'!F1165='Concert Info'!$C$11,'Concert Info'!$J$11,IF('Ticket Prices'!F1165='Concert Info'!$C$12,'Concert Info'!$J$12,IF('Ticket Prices'!F1165='Concert Info'!$C$13,'Concert Info'!$J$13,IF('Ticket Prices'!F1165='Concert Info'!$C$14,'Concert Info'!$J$14,0)))))))))))))</f>
        <v>401</v>
      </c>
      <c r="K1165" s="31">
        <f t="shared" si="88"/>
        <v>39.4</v>
      </c>
    </row>
    <row r="1166" spans="2:11" x14ac:dyDescent="0.25">
      <c r="B1166" s="19">
        <v>43901</v>
      </c>
      <c r="D1166" s="2" t="s">
        <v>60</v>
      </c>
      <c r="E1166" s="2">
        <f t="shared" si="87"/>
        <v>2</v>
      </c>
      <c r="F1166" s="2" t="s">
        <v>21</v>
      </c>
      <c r="G1166" s="18">
        <f>'Concert Info'!$A$5-'Ticket Prices'!B1166</f>
        <v>2</v>
      </c>
      <c r="H1166" s="18">
        <f>IF(OR(F1166='Concert Info'!$C$6, F1166='Concert Info'!$C$13), 5, IF(OR(F1166='Concert Info'!$C$2,F1166='Concert Info'!$C$7), 1, IF(OR(F1166='Concert Info'!$C$3, F1166='Concert Info'!$C$10, F1166='Concert Info'!$C$14), 2, IF(F1166='Concert Info'!$C$8, 3, IF(OR(F1166='Concert Info'!$C$4, F1166='Concert Info'!$C$9), 4, IF(OR(F1166='Concert Info'!$C$5, F1166='Concert Info'!$C$11), 6, IF(F1166='Concert Info'!$C$12, 7)))))))</f>
        <v>6</v>
      </c>
      <c r="J1166" s="2">
        <f>IF('Ticket Prices'!F1166='Concert Info'!$C$2,'Concert Info'!$J$2,IF('Ticket Prices'!F1166='Concert Info'!$C$3,'Concert Info'!$J$3,IF('Ticket Prices'!F1166='Concert Info'!$C$4,'Concert Info'!$J$4,IF('Ticket Prices'!F1166='Concert Info'!$C$5,'Concert Info'!$J$5,IF('Ticket Prices'!F1166='Concert Info'!$C$6,'Concert Info'!$J$6,IF('Ticket Prices'!F1166='Concert Info'!$C$7,'Concert Info'!$J$7,IF('Ticket Prices'!F1166='Concert Info'!$C$8,'Concert Info'!$J$8,IF('Ticket Prices'!F1166='Concert Info'!$C$9,'Concert Info'!$J$9,IF('Ticket Prices'!F1166='Concert Info'!$C$10,'Concert Info'!$J$10,IF('Ticket Prices'!F1166='Concert Info'!$C$11,'Concert Info'!$J$11,IF('Ticket Prices'!F1166='Concert Info'!$C$12,'Concert Info'!$J$12,IF('Ticket Prices'!F1166='Concert Info'!$C$13,'Concert Info'!$J$13,IF('Ticket Prices'!F1166='Concert Info'!$C$14,'Concert Info'!$J$14,0)))))))))))))</f>
        <v>401</v>
      </c>
      <c r="K1166" s="31">
        <f t="shared" si="88"/>
        <v>39.4</v>
      </c>
    </row>
    <row r="1167" spans="2:11" x14ac:dyDescent="0.25">
      <c r="B1167" s="19">
        <v>43901</v>
      </c>
      <c r="D1167" s="2" t="s">
        <v>52</v>
      </c>
      <c r="E1167" s="2">
        <f t="shared" si="87"/>
        <v>10</v>
      </c>
      <c r="F1167" s="2" t="s">
        <v>24</v>
      </c>
      <c r="G1167" s="18">
        <f>'Concert Info'!$A$6-'Ticket Prices'!B1167</f>
        <v>4</v>
      </c>
      <c r="H1167" s="18">
        <f>IF(OR(F1167='Concert Info'!$C$6, F1167='Concert Info'!$C$13), 5, IF(OR(F1167='Concert Info'!$C$2,F1167='Concert Info'!$C$7), 1, IF(OR(F1167='Concert Info'!$C$3, F1167='Concert Info'!$C$10, F1167='Concert Info'!$C$14), 2, IF(F1167='Concert Info'!$C$8, 3, IF(OR(F1167='Concert Info'!$C$4, F1167='Concert Info'!$C$9), 4, IF(OR(F1167='Concert Info'!$C$5, F1167='Concert Info'!$C$11), 6, IF(F1167='Concert Info'!$C$12, 7)))))))</f>
        <v>5</v>
      </c>
      <c r="J1167" s="2">
        <f>IF('Ticket Prices'!F1167='Concert Info'!$C$2,'Concert Info'!$J$2,IF('Ticket Prices'!F1167='Concert Info'!$C$3,'Concert Info'!$J$3,IF('Ticket Prices'!F1167='Concert Info'!$C$4,'Concert Info'!$J$4,IF('Ticket Prices'!F1167='Concert Info'!$C$5,'Concert Info'!$J$5,IF('Ticket Prices'!F1167='Concert Info'!$C$6,'Concert Info'!$J$6,IF('Ticket Prices'!F1167='Concert Info'!$C$7,'Concert Info'!$J$7,IF('Ticket Prices'!F1167='Concert Info'!$C$8,'Concert Info'!$J$8,IF('Ticket Prices'!F1167='Concert Info'!$C$9,'Concert Info'!$J$9,IF('Ticket Prices'!F1167='Concert Info'!$C$10,'Concert Info'!$J$10,IF('Ticket Prices'!F1167='Concert Info'!$C$11,'Concert Info'!$J$11,IF('Ticket Prices'!F1167='Concert Info'!$C$12,'Concert Info'!$J$12,IF('Ticket Prices'!F1167='Concert Info'!$C$13,'Concert Info'!$J$13,IF('Ticket Prices'!F1167='Concert Info'!$C$14,'Concert Info'!$J$14,0)))))))))))))</f>
        <v>256</v>
      </c>
      <c r="K1167" s="31">
        <v>149.5</v>
      </c>
    </row>
    <row r="1168" spans="2:11" x14ac:dyDescent="0.25">
      <c r="B1168" s="19">
        <v>43901</v>
      </c>
      <c r="D1168" s="2" t="s">
        <v>49</v>
      </c>
      <c r="E1168" s="2">
        <f t="shared" si="87"/>
        <v>9</v>
      </c>
      <c r="F1168" s="2" t="s">
        <v>24</v>
      </c>
      <c r="G1168" s="18">
        <f>'Concert Info'!$A$6-'Ticket Prices'!B1168</f>
        <v>4</v>
      </c>
      <c r="H1168" s="18">
        <f>IF(OR(F1168='Concert Info'!$C$6, F1168='Concert Info'!$C$13), 5, IF(OR(F1168='Concert Info'!$C$2,F1168='Concert Info'!$C$7), 1, IF(OR(F1168='Concert Info'!$C$3, F1168='Concert Info'!$C$10, F1168='Concert Info'!$C$14), 2, IF(F1168='Concert Info'!$C$8, 3, IF(OR(F1168='Concert Info'!$C$4, F1168='Concert Info'!$C$9), 4, IF(OR(F1168='Concert Info'!$C$5, F1168='Concert Info'!$C$11), 6, IF(F1168='Concert Info'!$C$12, 7)))))))</f>
        <v>5</v>
      </c>
      <c r="J1168" s="2">
        <f>IF('Ticket Prices'!F1168='Concert Info'!$C$2,'Concert Info'!$J$2,IF('Ticket Prices'!F1168='Concert Info'!$C$3,'Concert Info'!$J$3,IF('Ticket Prices'!F1168='Concert Info'!$C$4,'Concert Info'!$J$4,IF('Ticket Prices'!F1168='Concert Info'!$C$5,'Concert Info'!$J$5,IF('Ticket Prices'!F1168='Concert Info'!$C$6,'Concert Info'!$J$6,IF('Ticket Prices'!F1168='Concert Info'!$C$7,'Concert Info'!$J$7,IF('Ticket Prices'!F1168='Concert Info'!$C$8,'Concert Info'!$J$8,IF('Ticket Prices'!F1168='Concert Info'!$C$9,'Concert Info'!$J$9,IF('Ticket Prices'!F1168='Concert Info'!$C$10,'Concert Info'!$J$10,IF('Ticket Prices'!F1168='Concert Info'!$C$11,'Concert Info'!$J$11,IF('Ticket Prices'!F1168='Concert Info'!$C$12,'Concert Info'!$J$12,IF('Ticket Prices'!F1168='Concert Info'!$C$13,'Concert Info'!$J$13,IF('Ticket Prices'!F1168='Concert Info'!$C$14,'Concert Info'!$J$14,0)))))))))))))</f>
        <v>256</v>
      </c>
      <c r="K1168" s="31">
        <v>149.5</v>
      </c>
    </row>
    <row r="1169" spans="2:11" x14ac:dyDescent="0.25">
      <c r="B1169" s="19">
        <v>43901</v>
      </c>
      <c r="D1169" s="2" t="s">
        <v>55</v>
      </c>
      <c r="E1169" s="2">
        <f t="shared" si="87"/>
        <v>8</v>
      </c>
      <c r="F1169" s="2" t="s">
        <v>24</v>
      </c>
      <c r="G1169" s="18">
        <f>'Concert Info'!$A$6-'Ticket Prices'!B1169</f>
        <v>4</v>
      </c>
      <c r="H1169" s="18">
        <f>IF(OR(F1169='Concert Info'!$C$6, F1169='Concert Info'!$C$13), 5, IF(OR(F1169='Concert Info'!$C$2,F1169='Concert Info'!$C$7), 1, IF(OR(F1169='Concert Info'!$C$3, F1169='Concert Info'!$C$10, F1169='Concert Info'!$C$14), 2, IF(F1169='Concert Info'!$C$8, 3, IF(OR(F1169='Concert Info'!$C$4, F1169='Concert Info'!$C$9), 4, IF(OR(F1169='Concert Info'!$C$5, F1169='Concert Info'!$C$11), 6, IF(F1169='Concert Info'!$C$12, 7)))))))</f>
        <v>5</v>
      </c>
      <c r="J1169" s="2">
        <f>IF('Ticket Prices'!F1169='Concert Info'!$C$2,'Concert Info'!$J$2,IF('Ticket Prices'!F1169='Concert Info'!$C$3,'Concert Info'!$J$3,IF('Ticket Prices'!F1169='Concert Info'!$C$4,'Concert Info'!$J$4,IF('Ticket Prices'!F1169='Concert Info'!$C$5,'Concert Info'!$J$5,IF('Ticket Prices'!F1169='Concert Info'!$C$6,'Concert Info'!$J$6,IF('Ticket Prices'!F1169='Concert Info'!$C$7,'Concert Info'!$J$7,IF('Ticket Prices'!F1169='Concert Info'!$C$8,'Concert Info'!$J$8,IF('Ticket Prices'!F1169='Concert Info'!$C$9,'Concert Info'!$J$9,IF('Ticket Prices'!F1169='Concert Info'!$C$10,'Concert Info'!$J$10,IF('Ticket Prices'!F1169='Concert Info'!$C$11,'Concert Info'!$J$11,IF('Ticket Prices'!F1169='Concert Info'!$C$12,'Concert Info'!$J$12,IF('Ticket Prices'!F1169='Concert Info'!$C$13,'Concert Info'!$J$13,IF('Ticket Prices'!F1169='Concert Info'!$C$14,'Concert Info'!$J$14,0)))))))))))))</f>
        <v>256</v>
      </c>
      <c r="K1169" s="31">
        <v>149.5</v>
      </c>
    </row>
    <row r="1170" spans="2:11" x14ac:dyDescent="0.25">
      <c r="B1170" s="19">
        <v>43901</v>
      </c>
      <c r="D1170" s="2" t="s">
        <v>56</v>
      </c>
      <c r="E1170" s="2">
        <f t="shared" si="87"/>
        <v>6</v>
      </c>
      <c r="F1170" s="2" t="s">
        <v>24</v>
      </c>
      <c r="G1170" s="18">
        <f>'Concert Info'!$A$6-'Ticket Prices'!B1170</f>
        <v>4</v>
      </c>
      <c r="H1170" s="18">
        <f>IF(OR(F1170='Concert Info'!$C$6, F1170='Concert Info'!$C$13), 5, IF(OR(F1170='Concert Info'!$C$2,F1170='Concert Info'!$C$7), 1, IF(OR(F1170='Concert Info'!$C$3, F1170='Concert Info'!$C$10, F1170='Concert Info'!$C$14), 2, IF(F1170='Concert Info'!$C$8, 3, IF(OR(F1170='Concert Info'!$C$4, F1170='Concert Info'!$C$9), 4, IF(OR(F1170='Concert Info'!$C$5, F1170='Concert Info'!$C$11), 6, IF(F1170='Concert Info'!$C$12, 7)))))))</f>
        <v>5</v>
      </c>
      <c r="J1170" s="2">
        <f>IF('Ticket Prices'!F1170='Concert Info'!$C$2,'Concert Info'!$J$2,IF('Ticket Prices'!F1170='Concert Info'!$C$3,'Concert Info'!$J$3,IF('Ticket Prices'!F1170='Concert Info'!$C$4,'Concert Info'!$J$4,IF('Ticket Prices'!F1170='Concert Info'!$C$5,'Concert Info'!$J$5,IF('Ticket Prices'!F1170='Concert Info'!$C$6,'Concert Info'!$J$6,IF('Ticket Prices'!F1170='Concert Info'!$C$7,'Concert Info'!$J$7,IF('Ticket Prices'!F1170='Concert Info'!$C$8,'Concert Info'!$J$8,IF('Ticket Prices'!F1170='Concert Info'!$C$9,'Concert Info'!$J$9,IF('Ticket Prices'!F1170='Concert Info'!$C$10,'Concert Info'!$J$10,IF('Ticket Prices'!F1170='Concert Info'!$C$11,'Concert Info'!$J$11,IF('Ticket Prices'!F1170='Concert Info'!$C$12,'Concert Info'!$J$12,IF('Ticket Prices'!F1170='Concert Info'!$C$13,'Concert Info'!$J$13,IF('Ticket Prices'!F1170='Concert Info'!$C$14,'Concert Info'!$J$14,0)))))))))))))</f>
        <v>256</v>
      </c>
      <c r="K1170" s="31">
        <v>149.5</v>
      </c>
    </row>
    <row r="1171" spans="2:11" x14ac:dyDescent="0.25">
      <c r="B1171" s="19">
        <v>43901</v>
      </c>
      <c r="D1171" s="2" t="s">
        <v>57</v>
      </c>
      <c r="E1171" s="2">
        <f t="shared" si="87"/>
        <v>4</v>
      </c>
      <c r="F1171" s="2" t="s">
        <v>24</v>
      </c>
      <c r="G1171" s="18">
        <f>'Concert Info'!$A$6-'Ticket Prices'!B1171</f>
        <v>4</v>
      </c>
      <c r="H1171" s="18">
        <f>IF(OR(F1171='Concert Info'!$C$6, F1171='Concert Info'!$C$13), 5, IF(OR(F1171='Concert Info'!$C$2,F1171='Concert Info'!$C$7), 1, IF(OR(F1171='Concert Info'!$C$3, F1171='Concert Info'!$C$10, F1171='Concert Info'!$C$14), 2, IF(F1171='Concert Info'!$C$8, 3, IF(OR(F1171='Concert Info'!$C$4, F1171='Concert Info'!$C$9), 4, IF(OR(F1171='Concert Info'!$C$5, F1171='Concert Info'!$C$11), 6, IF(F1171='Concert Info'!$C$12, 7)))))))</f>
        <v>5</v>
      </c>
      <c r="J1171" s="2">
        <f>IF('Ticket Prices'!F1171='Concert Info'!$C$2,'Concert Info'!$J$2,IF('Ticket Prices'!F1171='Concert Info'!$C$3,'Concert Info'!$J$3,IF('Ticket Prices'!F1171='Concert Info'!$C$4,'Concert Info'!$J$4,IF('Ticket Prices'!F1171='Concert Info'!$C$5,'Concert Info'!$J$5,IF('Ticket Prices'!F1171='Concert Info'!$C$6,'Concert Info'!$J$6,IF('Ticket Prices'!F1171='Concert Info'!$C$7,'Concert Info'!$J$7,IF('Ticket Prices'!F1171='Concert Info'!$C$8,'Concert Info'!$J$8,IF('Ticket Prices'!F1171='Concert Info'!$C$9,'Concert Info'!$J$9,IF('Ticket Prices'!F1171='Concert Info'!$C$10,'Concert Info'!$J$10,IF('Ticket Prices'!F1171='Concert Info'!$C$11,'Concert Info'!$J$11,IF('Ticket Prices'!F1171='Concert Info'!$C$12,'Concert Info'!$J$12,IF('Ticket Prices'!F1171='Concert Info'!$C$13,'Concert Info'!$J$13,IF('Ticket Prices'!F1171='Concert Info'!$C$14,'Concert Info'!$J$14,0)))))))))))))</f>
        <v>256</v>
      </c>
      <c r="K1171" s="31">
        <v>99.5</v>
      </c>
    </row>
    <row r="1172" spans="2:11" x14ac:dyDescent="0.25">
      <c r="B1172" s="19">
        <v>43901</v>
      </c>
      <c r="D1172" s="2" t="s">
        <v>60</v>
      </c>
      <c r="E1172" s="2">
        <f t="shared" si="87"/>
        <v>2</v>
      </c>
      <c r="F1172" s="2" t="s">
        <v>24</v>
      </c>
      <c r="G1172" s="18">
        <f>'Concert Info'!$A$6-'Ticket Prices'!B1172</f>
        <v>4</v>
      </c>
      <c r="H1172" s="18">
        <f>IF(OR(F1172='Concert Info'!$C$6, F1172='Concert Info'!$C$13), 5, IF(OR(F1172='Concert Info'!$C$2,F1172='Concert Info'!$C$7), 1, IF(OR(F1172='Concert Info'!$C$3, F1172='Concert Info'!$C$10, F1172='Concert Info'!$C$14), 2, IF(F1172='Concert Info'!$C$8, 3, IF(OR(F1172='Concert Info'!$C$4, F1172='Concert Info'!$C$9), 4, IF(OR(F1172='Concert Info'!$C$5, F1172='Concert Info'!$C$11), 6, IF(F1172='Concert Info'!$C$12, 7)))))))</f>
        <v>5</v>
      </c>
      <c r="J1172" s="2">
        <f>IF('Ticket Prices'!F1172='Concert Info'!$C$2,'Concert Info'!$J$2,IF('Ticket Prices'!F1172='Concert Info'!$C$3,'Concert Info'!$J$3,IF('Ticket Prices'!F1172='Concert Info'!$C$4,'Concert Info'!$J$4,IF('Ticket Prices'!F1172='Concert Info'!$C$5,'Concert Info'!$J$5,IF('Ticket Prices'!F1172='Concert Info'!$C$6,'Concert Info'!$J$6,IF('Ticket Prices'!F1172='Concert Info'!$C$7,'Concert Info'!$J$7,IF('Ticket Prices'!F1172='Concert Info'!$C$8,'Concert Info'!$J$8,IF('Ticket Prices'!F1172='Concert Info'!$C$9,'Concert Info'!$J$9,IF('Ticket Prices'!F1172='Concert Info'!$C$10,'Concert Info'!$J$10,IF('Ticket Prices'!F1172='Concert Info'!$C$11,'Concert Info'!$J$11,IF('Ticket Prices'!F1172='Concert Info'!$C$12,'Concert Info'!$J$12,IF('Ticket Prices'!F1172='Concert Info'!$C$13,'Concert Info'!$J$13,IF('Ticket Prices'!F1172='Concert Info'!$C$14,'Concert Info'!$J$14,0)))))))))))))</f>
        <v>256</v>
      </c>
      <c r="K1172" s="31">
        <v>39.5</v>
      </c>
    </row>
    <row r="1173" spans="2:11" x14ac:dyDescent="0.25">
      <c r="B1173" s="19">
        <v>43901</v>
      </c>
      <c r="D1173" s="2" t="s">
        <v>52</v>
      </c>
      <c r="E1173" s="2">
        <f t="shared" si="87"/>
        <v>10</v>
      </c>
      <c r="F1173" s="2" t="s">
        <v>28</v>
      </c>
      <c r="G1173" s="18">
        <f>'Concert Info'!$A$7-'Ticket Prices'!B1173</f>
        <v>5</v>
      </c>
      <c r="H1173" s="18">
        <f>IF(OR(F1173='Concert Info'!$C$6, F1173='Concert Info'!$C$13), 5, IF(OR(F1173='Concert Info'!$C$2,F1173='Concert Info'!$C$7), 1, IF(OR(F1173='Concert Info'!$C$3, F1173='Concert Info'!$C$10, F1173='Concert Info'!$C$14), 2, IF(F1173='Concert Info'!$C$8, 3, IF(OR(F1173='Concert Info'!$C$4, F1173='Concert Info'!$C$9), 4, IF(OR(F1173='Concert Info'!$C$5, F1173='Concert Info'!$C$11), 6, IF(F1173='Concert Info'!$C$12, 7)))))))</f>
        <v>1</v>
      </c>
      <c r="J1173" s="2">
        <f>IF('Ticket Prices'!F1173='Concert Info'!$C$2,'Concert Info'!$J$2,IF('Ticket Prices'!F1173='Concert Info'!$C$3,'Concert Info'!$J$3,IF('Ticket Prices'!F1173='Concert Info'!$C$4,'Concert Info'!$J$4,IF('Ticket Prices'!F1173='Concert Info'!$C$5,'Concert Info'!$J$5,IF('Ticket Prices'!F1173='Concert Info'!$C$6,'Concert Info'!$J$6,IF('Ticket Prices'!F1173='Concert Info'!$C$7,'Concert Info'!$J$7,IF('Ticket Prices'!F1173='Concert Info'!$C$8,'Concert Info'!$J$8,IF('Ticket Prices'!F1173='Concert Info'!$C$9,'Concert Info'!$J$9,IF('Ticket Prices'!F1173='Concert Info'!$C$10,'Concert Info'!$J$10,IF('Ticket Prices'!F1173='Concert Info'!$C$11,'Concert Info'!$J$11,IF('Ticket Prices'!F1173='Concert Info'!$C$12,'Concert Info'!$J$12,IF('Ticket Prices'!F1173='Concert Info'!$C$13,'Concert Info'!$J$13,IF('Ticket Prices'!F1173='Concert Info'!$C$14,'Concert Info'!$J$14,0)))))))))))))</f>
        <v>2</v>
      </c>
      <c r="K1173" s="31">
        <v>149.5</v>
      </c>
    </row>
    <row r="1174" spans="2:11" x14ac:dyDescent="0.25">
      <c r="B1174" s="19">
        <v>43901</v>
      </c>
      <c r="D1174" s="2" t="s">
        <v>55</v>
      </c>
      <c r="E1174" s="2">
        <f t="shared" si="87"/>
        <v>8</v>
      </c>
      <c r="F1174" s="2" t="s">
        <v>28</v>
      </c>
      <c r="G1174" s="18">
        <f>'Concert Info'!$A$7-'Ticket Prices'!B1174</f>
        <v>5</v>
      </c>
      <c r="H1174" s="18">
        <f>IF(OR(F1174='Concert Info'!$C$6, F1174='Concert Info'!$C$13), 5, IF(OR(F1174='Concert Info'!$C$2,F1174='Concert Info'!$C$7), 1, IF(OR(F1174='Concert Info'!$C$3, F1174='Concert Info'!$C$10, F1174='Concert Info'!$C$14), 2, IF(F1174='Concert Info'!$C$8, 3, IF(OR(F1174='Concert Info'!$C$4, F1174='Concert Info'!$C$9), 4, IF(OR(F1174='Concert Info'!$C$5, F1174='Concert Info'!$C$11), 6, IF(F1174='Concert Info'!$C$12, 7)))))))</f>
        <v>1</v>
      </c>
      <c r="J1174" s="2">
        <f>IF('Ticket Prices'!F1174='Concert Info'!$C$2,'Concert Info'!$J$2,IF('Ticket Prices'!F1174='Concert Info'!$C$3,'Concert Info'!$J$3,IF('Ticket Prices'!F1174='Concert Info'!$C$4,'Concert Info'!$J$4,IF('Ticket Prices'!F1174='Concert Info'!$C$5,'Concert Info'!$J$5,IF('Ticket Prices'!F1174='Concert Info'!$C$6,'Concert Info'!$J$6,IF('Ticket Prices'!F1174='Concert Info'!$C$7,'Concert Info'!$J$7,IF('Ticket Prices'!F1174='Concert Info'!$C$8,'Concert Info'!$J$8,IF('Ticket Prices'!F1174='Concert Info'!$C$9,'Concert Info'!$J$9,IF('Ticket Prices'!F1174='Concert Info'!$C$10,'Concert Info'!$J$10,IF('Ticket Prices'!F1174='Concert Info'!$C$11,'Concert Info'!$J$11,IF('Ticket Prices'!F1174='Concert Info'!$C$12,'Concert Info'!$J$12,IF('Ticket Prices'!F1174='Concert Info'!$C$13,'Concert Info'!$J$13,IF('Ticket Prices'!F1174='Concert Info'!$C$14,'Concert Info'!$J$14,0)))))))))))))</f>
        <v>2</v>
      </c>
      <c r="K1174" s="31">
        <v>149.5</v>
      </c>
    </row>
    <row r="1175" spans="2:11" x14ac:dyDescent="0.25">
      <c r="B1175" s="19">
        <v>43901</v>
      </c>
      <c r="D1175" s="2" t="s">
        <v>56</v>
      </c>
      <c r="E1175" s="2">
        <f t="shared" si="87"/>
        <v>6</v>
      </c>
      <c r="F1175" s="2" t="s">
        <v>28</v>
      </c>
      <c r="G1175" s="18">
        <f>'Concert Info'!$A$7-'Ticket Prices'!B1175</f>
        <v>5</v>
      </c>
      <c r="H1175" s="18">
        <f>IF(OR(F1175='Concert Info'!$C$6, F1175='Concert Info'!$C$13), 5, IF(OR(F1175='Concert Info'!$C$2,F1175='Concert Info'!$C$7), 1, IF(OR(F1175='Concert Info'!$C$3, F1175='Concert Info'!$C$10, F1175='Concert Info'!$C$14), 2, IF(F1175='Concert Info'!$C$8, 3, IF(OR(F1175='Concert Info'!$C$4, F1175='Concert Info'!$C$9), 4, IF(OR(F1175='Concert Info'!$C$5, F1175='Concert Info'!$C$11), 6, IF(F1175='Concert Info'!$C$12, 7)))))))</f>
        <v>1</v>
      </c>
      <c r="J1175" s="2">
        <f>IF('Ticket Prices'!F1175='Concert Info'!$C$2,'Concert Info'!$J$2,IF('Ticket Prices'!F1175='Concert Info'!$C$3,'Concert Info'!$J$3,IF('Ticket Prices'!F1175='Concert Info'!$C$4,'Concert Info'!$J$4,IF('Ticket Prices'!F1175='Concert Info'!$C$5,'Concert Info'!$J$5,IF('Ticket Prices'!F1175='Concert Info'!$C$6,'Concert Info'!$J$6,IF('Ticket Prices'!F1175='Concert Info'!$C$7,'Concert Info'!$J$7,IF('Ticket Prices'!F1175='Concert Info'!$C$8,'Concert Info'!$J$8,IF('Ticket Prices'!F1175='Concert Info'!$C$9,'Concert Info'!$J$9,IF('Ticket Prices'!F1175='Concert Info'!$C$10,'Concert Info'!$J$10,IF('Ticket Prices'!F1175='Concert Info'!$C$11,'Concert Info'!$J$11,IF('Ticket Prices'!F1175='Concert Info'!$C$12,'Concert Info'!$J$12,IF('Ticket Prices'!F1175='Concert Info'!$C$13,'Concert Info'!$J$13,IF('Ticket Prices'!F1175='Concert Info'!$C$14,'Concert Info'!$J$14,0)))))))))))))</f>
        <v>2</v>
      </c>
      <c r="K1175" s="31">
        <v>149.5</v>
      </c>
    </row>
    <row r="1176" spans="2:11" x14ac:dyDescent="0.25">
      <c r="B1176" s="19">
        <v>43901</v>
      </c>
      <c r="D1176" s="2" t="s">
        <v>68</v>
      </c>
      <c r="E1176" s="2">
        <f t="shared" si="87"/>
        <v>7</v>
      </c>
      <c r="F1176" s="2" t="s">
        <v>28</v>
      </c>
      <c r="G1176" s="18">
        <f>'Concert Info'!$A$7-'Ticket Prices'!B1176</f>
        <v>5</v>
      </c>
      <c r="H1176" s="18">
        <f>IF(OR(F1176='Concert Info'!$C$6, F1176='Concert Info'!$C$13), 5, IF(OR(F1176='Concert Info'!$C$2,F1176='Concert Info'!$C$7), 1, IF(OR(F1176='Concert Info'!$C$3, F1176='Concert Info'!$C$10, F1176='Concert Info'!$C$14), 2, IF(F1176='Concert Info'!$C$8, 3, IF(OR(F1176='Concert Info'!$C$4, F1176='Concert Info'!$C$9), 4, IF(OR(F1176='Concert Info'!$C$5, F1176='Concert Info'!$C$11), 6, IF(F1176='Concert Info'!$C$12, 7)))))))</f>
        <v>1</v>
      </c>
      <c r="J1176" s="2">
        <f>IF('Ticket Prices'!F1176='Concert Info'!$C$2,'Concert Info'!$J$2,IF('Ticket Prices'!F1176='Concert Info'!$C$3,'Concert Info'!$J$3,IF('Ticket Prices'!F1176='Concert Info'!$C$4,'Concert Info'!$J$4,IF('Ticket Prices'!F1176='Concert Info'!$C$5,'Concert Info'!$J$5,IF('Ticket Prices'!F1176='Concert Info'!$C$6,'Concert Info'!$J$6,IF('Ticket Prices'!F1176='Concert Info'!$C$7,'Concert Info'!$J$7,IF('Ticket Prices'!F1176='Concert Info'!$C$8,'Concert Info'!$J$8,IF('Ticket Prices'!F1176='Concert Info'!$C$9,'Concert Info'!$J$9,IF('Ticket Prices'!F1176='Concert Info'!$C$10,'Concert Info'!$J$10,IF('Ticket Prices'!F1176='Concert Info'!$C$11,'Concert Info'!$J$11,IF('Ticket Prices'!F1176='Concert Info'!$C$12,'Concert Info'!$J$12,IF('Ticket Prices'!F1176='Concert Info'!$C$13,'Concert Info'!$J$13,IF('Ticket Prices'!F1176='Concert Info'!$C$14,'Concert Info'!$J$14,0)))))))))))))</f>
        <v>2</v>
      </c>
      <c r="K1176" s="31">
        <v>149.5</v>
      </c>
    </row>
    <row r="1177" spans="2:11" x14ac:dyDescent="0.25">
      <c r="B1177" s="19">
        <v>43901</v>
      </c>
      <c r="D1177" s="2" t="s">
        <v>57</v>
      </c>
      <c r="E1177" s="2">
        <f t="shared" si="87"/>
        <v>4</v>
      </c>
      <c r="F1177" s="2" t="s">
        <v>28</v>
      </c>
      <c r="G1177" s="18">
        <f>'Concert Info'!$A$7-'Ticket Prices'!B1177</f>
        <v>5</v>
      </c>
      <c r="H1177" s="18">
        <f>IF(OR(F1177='Concert Info'!$C$6, F1177='Concert Info'!$C$13), 5, IF(OR(F1177='Concert Info'!$C$2,F1177='Concert Info'!$C$7), 1, IF(OR(F1177='Concert Info'!$C$3, F1177='Concert Info'!$C$10, F1177='Concert Info'!$C$14), 2, IF(F1177='Concert Info'!$C$8, 3, IF(OR(F1177='Concert Info'!$C$4, F1177='Concert Info'!$C$9), 4, IF(OR(F1177='Concert Info'!$C$5, F1177='Concert Info'!$C$11), 6, IF(F1177='Concert Info'!$C$12, 7)))))))</f>
        <v>1</v>
      </c>
      <c r="J1177" s="2">
        <f>IF('Ticket Prices'!F1177='Concert Info'!$C$2,'Concert Info'!$J$2,IF('Ticket Prices'!F1177='Concert Info'!$C$3,'Concert Info'!$J$3,IF('Ticket Prices'!F1177='Concert Info'!$C$4,'Concert Info'!$J$4,IF('Ticket Prices'!F1177='Concert Info'!$C$5,'Concert Info'!$J$5,IF('Ticket Prices'!F1177='Concert Info'!$C$6,'Concert Info'!$J$6,IF('Ticket Prices'!F1177='Concert Info'!$C$7,'Concert Info'!$J$7,IF('Ticket Prices'!F1177='Concert Info'!$C$8,'Concert Info'!$J$8,IF('Ticket Prices'!F1177='Concert Info'!$C$9,'Concert Info'!$J$9,IF('Ticket Prices'!F1177='Concert Info'!$C$10,'Concert Info'!$J$10,IF('Ticket Prices'!F1177='Concert Info'!$C$11,'Concert Info'!$J$11,IF('Ticket Prices'!F1177='Concert Info'!$C$12,'Concert Info'!$J$12,IF('Ticket Prices'!F1177='Concert Info'!$C$13,'Concert Info'!$J$13,IF('Ticket Prices'!F1177='Concert Info'!$C$14,'Concert Info'!$J$14,0)))))))))))))</f>
        <v>2</v>
      </c>
      <c r="K1177" s="31">
        <v>99.5</v>
      </c>
    </row>
    <row r="1178" spans="2:11" x14ac:dyDescent="0.25">
      <c r="B1178" s="19">
        <v>43901</v>
      </c>
      <c r="D1178" s="2" t="s">
        <v>58</v>
      </c>
      <c r="E1178" s="2">
        <f t="shared" si="87"/>
        <v>3</v>
      </c>
      <c r="F1178" s="2" t="s">
        <v>28</v>
      </c>
      <c r="G1178" s="18">
        <f>'Concert Info'!$A$7-'Ticket Prices'!B1178</f>
        <v>5</v>
      </c>
      <c r="H1178" s="18">
        <f>IF(OR(F1178='Concert Info'!$C$6, F1178='Concert Info'!$C$13), 5, IF(OR(F1178='Concert Info'!$C$2,F1178='Concert Info'!$C$7), 1, IF(OR(F1178='Concert Info'!$C$3, F1178='Concert Info'!$C$10, F1178='Concert Info'!$C$14), 2, IF(F1178='Concert Info'!$C$8, 3, IF(OR(F1178='Concert Info'!$C$4, F1178='Concert Info'!$C$9), 4, IF(OR(F1178='Concert Info'!$C$5, F1178='Concert Info'!$C$11), 6, IF(F1178='Concert Info'!$C$12, 7)))))))</f>
        <v>1</v>
      </c>
      <c r="J1178" s="2">
        <f>IF('Ticket Prices'!F1178='Concert Info'!$C$2,'Concert Info'!$J$2,IF('Ticket Prices'!F1178='Concert Info'!$C$3,'Concert Info'!$J$3,IF('Ticket Prices'!F1178='Concert Info'!$C$4,'Concert Info'!$J$4,IF('Ticket Prices'!F1178='Concert Info'!$C$5,'Concert Info'!$J$5,IF('Ticket Prices'!F1178='Concert Info'!$C$6,'Concert Info'!$J$6,IF('Ticket Prices'!F1178='Concert Info'!$C$7,'Concert Info'!$J$7,IF('Ticket Prices'!F1178='Concert Info'!$C$8,'Concert Info'!$J$8,IF('Ticket Prices'!F1178='Concert Info'!$C$9,'Concert Info'!$J$9,IF('Ticket Prices'!F1178='Concert Info'!$C$10,'Concert Info'!$J$10,IF('Ticket Prices'!F1178='Concert Info'!$C$11,'Concert Info'!$J$11,IF('Ticket Prices'!F1178='Concert Info'!$C$12,'Concert Info'!$J$12,IF('Ticket Prices'!F1178='Concert Info'!$C$13,'Concert Info'!$J$13,IF('Ticket Prices'!F1178='Concert Info'!$C$14,'Concert Info'!$J$14,0)))))))))))))</f>
        <v>2</v>
      </c>
      <c r="K1178" s="31">
        <v>99.5</v>
      </c>
    </row>
    <row r="1179" spans="2:11" x14ac:dyDescent="0.25">
      <c r="B1179" s="19">
        <v>43901</v>
      </c>
      <c r="D1179" s="2" t="s">
        <v>60</v>
      </c>
      <c r="E1179" s="2">
        <f t="shared" si="87"/>
        <v>2</v>
      </c>
      <c r="F1179" s="2" t="s">
        <v>28</v>
      </c>
      <c r="G1179" s="18">
        <f>'Concert Info'!$A$7-'Ticket Prices'!B1179</f>
        <v>5</v>
      </c>
      <c r="H1179" s="18">
        <f>IF(OR(F1179='Concert Info'!$C$6, F1179='Concert Info'!$C$13), 5, IF(OR(F1179='Concert Info'!$C$2,F1179='Concert Info'!$C$7), 1, IF(OR(F1179='Concert Info'!$C$3, F1179='Concert Info'!$C$10, F1179='Concert Info'!$C$14), 2, IF(F1179='Concert Info'!$C$8, 3, IF(OR(F1179='Concert Info'!$C$4, F1179='Concert Info'!$C$9), 4, IF(OR(F1179='Concert Info'!$C$5, F1179='Concert Info'!$C$11), 6, IF(F1179='Concert Info'!$C$12, 7)))))))</f>
        <v>1</v>
      </c>
      <c r="J1179" s="2">
        <f>IF('Ticket Prices'!F1179='Concert Info'!$C$2,'Concert Info'!$J$2,IF('Ticket Prices'!F1179='Concert Info'!$C$3,'Concert Info'!$J$3,IF('Ticket Prices'!F1179='Concert Info'!$C$4,'Concert Info'!$J$4,IF('Ticket Prices'!F1179='Concert Info'!$C$5,'Concert Info'!$J$5,IF('Ticket Prices'!F1179='Concert Info'!$C$6,'Concert Info'!$J$6,IF('Ticket Prices'!F1179='Concert Info'!$C$7,'Concert Info'!$J$7,IF('Ticket Prices'!F1179='Concert Info'!$C$8,'Concert Info'!$J$8,IF('Ticket Prices'!F1179='Concert Info'!$C$9,'Concert Info'!$J$9,IF('Ticket Prices'!F1179='Concert Info'!$C$10,'Concert Info'!$J$10,IF('Ticket Prices'!F1179='Concert Info'!$C$11,'Concert Info'!$J$11,IF('Ticket Prices'!F1179='Concert Info'!$C$12,'Concert Info'!$J$12,IF('Ticket Prices'!F1179='Concert Info'!$C$13,'Concert Info'!$J$13,IF('Ticket Prices'!F1179='Concert Info'!$C$14,'Concert Info'!$J$14,0)))))))))))))</f>
        <v>2</v>
      </c>
      <c r="K1179" s="31">
        <v>39.5</v>
      </c>
    </row>
    <row r="1180" spans="2:11" x14ac:dyDescent="0.25">
      <c r="B1180" s="19">
        <v>43901</v>
      </c>
      <c r="D1180" s="2" t="s">
        <v>59</v>
      </c>
      <c r="E1180" s="2">
        <f t="shared" si="87"/>
        <v>1</v>
      </c>
      <c r="F1180" s="2" t="s">
        <v>28</v>
      </c>
      <c r="G1180" s="18">
        <f>'Concert Info'!$A$7-'Ticket Prices'!B1180</f>
        <v>5</v>
      </c>
      <c r="H1180" s="18">
        <f>IF(OR(F1180='Concert Info'!$C$6, F1180='Concert Info'!$C$13), 5, IF(OR(F1180='Concert Info'!$C$2,F1180='Concert Info'!$C$7), 1, IF(OR(F1180='Concert Info'!$C$3, F1180='Concert Info'!$C$10, F1180='Concert Info'!$C$14), 2, IF(F1180='Concert Info'!$C$8, 3, IF(OR(F1180='Concert Info'!$C$4, F1180='Concert Info'!$C$9), 4, IF(OR(F1180='Concert Info'!$C$5, F1180='Concert Info'!$C$11), 6, IF(F1180='Concert Info'!$C$12, 7)))))))</f>
        <v>1</v>
      </c>
      <c r="J1180" s="2">
        <f>IF('Ticket Prices'!F1180='Concert Info'!$C$2,'Concert Info'!$J$2,IF('Ticket Prices'!F1180='Concert Info'!$C$3,'Concert Info'!$J$3,IF('Ticket Prices'!F1180='Concert Info'!$C$4,'Concert Info'!$J$4,IF('Ticket Prices'!F1180='Concert Info'!$C$5,'Concert Info'!$J$5,IF('Ticket Prices'!F1180='Concert Info'!$C$6,'Concert Info'!$J$6,IF('Ticket Prices'!F1180='Concert Info'!$C$7,'Concert Info'!$J$7,IF('Ticket Prices'!F1180='Concert Info'!$C$8,'Concert Info'!$J$8,IF('Ticket Prices'!F1180='Concert Info'!$C$9,'Concert Info'!$J$9,IF('Ticket Prices'!F1180='Concert Info'!$C$10,'Concert Info'!$J$10,IF('Ticket Prices'!F1180='Concert Info'!$C$11,'Concert Info'!$J$11,IF('Ticket Prices'!F1180='Concert Info'!$C$12,'Concert Info'!$J$12,IF('Ticket Prices'!F1180='Concert Info'!$C$13,'Concert Info'!$J$13,IF('Ticket Prices'!F1180='Concert Info'!$C$14,'Concert Info'!$J$14,0)))))))))))))</f>
        <v>2</v>
      </c>
      <c r="K1180" s="31">
        <v>39.5</v>
      </c>
    </row>
    <row r="1181" spans="2:11" x14ac:dyDescent="0.25">
      <c r="B1181" s="19">
        <v>43901</v>
      </c>
      <c r="D1181" s="2" t="s">
        <v>52</v>
      </c>
      <c r="E1181" s="2">
        <f t="shared" si="87"/>
        <v>10</v>
      </c>
      <c r="F1181" s="2" t="s">
        <v>31</v>
      </c>
      <c r="G1181" s="18">
        <f>'Concert Info'!$A$8-'Ticket Prices'!B1181</f>
        <v>7</v>
      </c>
      <c r="H1181" s="18">
        <f>IF(OR(F1181='Concert Info'!$C$6, F1181='Concert Info'!$C$13), 5, IF(OR(F1181='Concert Info'!$C$2,F1181='Concert Info'!$C$7), 1, IF(OR(F1181='Concert Info'!$C$3, F1181='Concert Info'!$C$10, F1181='Concert Info'!$C$14), 2, IF(F1181='Concert Info'!$C$8, 3, IF(OR(F1181='Concert Info'!$C$4, F1181='Concert Info'!$C$9), 4, IF(OR(F1181='Concert Info'!$C$5, F1181='Concert Info'!$C$11), 6, IF(F1181='Concert Info'!$C$12, 7)))))))</f>
        <v>3</v>
      </c>
      <c r="J1181" s="2">
        <f>IF('Ticket Prices'!F1181='Concert Info'!$C$2,'Concert Info'!$J$2,IF('Ticket Prices'!F1181='Concert Info'!$C$3,'Concert Info'!$J$3,IF('Ticket Prices'!F1181='Concert Info'!$C$4,'Concert Info'!$J$4,IF('Ticket Prices'!F1181='Concert Info'!$C$5,'Concert Info'!$J$5,IF('Ticket Prices'!F1181='Concert Info'!$C$6,'Concert Info'!$J$6,IF('Ticket Prices'!F1181='Concert Info'!$C$7,'Concert Info'!$J$7,IF('Ticket Prices'!F1181='Concert Info'!$C$8,'Concert Info'!$J$8,IF('Ticket Prices'!F1181='Concert Info'!$C$9,'Concert Info'!$J$9,IF('Ticket Prices'!F1181='Concert Info'!$C$10,'Concert Info'!$J$10,IF('Ticket Prices'!F1181='Concert Info'!$C$11,'Concert Info'!$J$11,IF('Ticket Prices'!F1181='Concert Info'!$C$12,'Concert Info'!$J$12,IF('Ticket Prices'!F1181='Concert Info'!$C$13,'Concert Info'!$J$13,IF('Ticket Prices'!F1181='Concert Info'!$C$14,'Concert Info'!$J$14,0)))))))))))))</f>
        <v>421</v>
      </c>
      <c r="K1181" s="31">
        <v>149.5</v>
      </c>
    </row>
    <row r="1182" spans="2:11" x14ac:dyDescent="0.25">
      <c r="B1182" s="19">
        <v>43901</v>
      </c>
      <c r="D1182" s="2" t="s">
        <v>55</v>
      </c>
      <c r="E1182" s="2">
        <f t="shared" si="87"/>
        <v>8</v>
      </c>
      <c r="F1182" s="2" t="s">
        <v>31</v>
      </c>
      <c r="G1182" s="18">
        <f>'Concert Info'!$A$8-'Ticket Prices'!B1182</f>
        <v>7</v>
      </c>
      <c r="H1182" s="18">
        <f>IF(OR(F1182='Concert Info'!$C$6, F1182='Concert Info'!$C$13), 5, IF(OR(F1182='Concert Info'!$C$2,F1182='Concert Info'!$C$7), 1, IF(OR(F1182='Concert Info'!$C$3, F1182='Concert Info'!$C$10, F1182='Concert Info'!$C$14), 2, IF(F1182='Concert Info'!$C$8, 3, IF(OR(F1182='Concert Info'!$C$4, F1182='Concert Info'!$C$9), 4, IF(OR(F1182='Concert Info'!$C$5, F1182='Concert Info'!$C$11), 6, IF(F1182='Concert Info'!$C$12, 7)))))))</f>
        <v>3</v>
      </c>
      <c r="J1182" s="2">
        <f>IF('Ticket Prices'!F1182='Concert Info'!$C$2,'Concert Info'!$J$2,IF('Ticket Prices'!F1182='Concert Info'!$C$3,'Concert Info'!$J$3,IF('Ticket Prices'!F1182='Concert Info'!$C$4,'Concert Info'!$J$4,IF('Ticket Prices'!F1182='Concert Info'!$C$5,'Concert Info'!$J$5,IF('Ticket Prices'!F1182='Concert Info'!$C$6,'Concert Info'!$J$6,IF('Ticket Prices'!F1182='Concert Info'!$C$7,'Concert Info'!$J$7,IF('Ticket Prices'!F1182='Concert Info'!$C$8,'Concert Info'!$J$8,IF('Ticket Prices'!F1182='Concert Info'!$C$9,'Concert Info'!$J$9,IF('Ticket Prices'!F1182='Concert Info'!$C$10,'Concert Info'!$J$10,IF('Ticket Prices'!F1182='Concert Info'!$C$11,'Concert Info'!$J$11,IF('Ticket Prices'!F1182='Concert Info'!$C$12,'Concert Info'!$J$12,IF('Ticket Prices'!F1182='Concert Info'!$C$13,'Concert Info'!$J$13,IF('Ticket Prices'!F1182='Concert Info'!$C$14,'Concert Info'!$J$14,0)))))))))))))</f>
        <v>421</v>
      </c>
      <c r="K1182" s="31">
        <v>149.5</v>
      </c>
    </row>
    <row r="1183" spans="2:11" x14ac:dyDescent="0.25">
      <c r="B1183" s="19">
        <v>43901</v>
      </c>
      <c r="D1183" s="2" t="s">
        <v>56</v>
      </c>
      <c r="E1183" s="2">
        <f t="shared" si="87"/>
        <v>6</v>
      </c>
      <c r="F1183" s="2" t="s">
        <v>31</v>
      </c>
      <c r="G1183" s="18">
        <f>'Concert Info'!$A$8-'Ticket Prices'!B1183</f>
        <v>7</v>
      </c>
      <c r="H1183" s="18">
        <f>IF(OR(F1183='Concert Info'!$C$6, F1183='Concert Info'!$C$13), 5, IF(OR(F1183='Concert Info'!$C$2,F1183='Concert Info'!$C$7), 1, IF(OR(F1183='Concert Info'!$C$3, F1183='Concert Info'!$C$10, F1183='Concert Info'!$C$14), 2, IF(F1183='Concert Info'!$C$8, 3, IF(OR(F1183='Concert Info'!$C$4, F1183='Concert Info'!$C$9), 4, IF(OR(F1183='Concert Info'!$C$5, F1183='Concert Info'!$C$11), 6, IF(F1183='Concert Info'!$C$12, 7)))))))</f>
        <v>3</v>
      </c>
      <c r="J1183" s="2">
        <f>IF('Ticket Prices'!F1183='Concert Info'!$C$2,'Concert Info'!$J$2,IF('Ticket Prices'!F1183='Concert Info'!$C$3,'Concert Info'!$J$3,IF('Ticket Prices'!F1183='Concert Info'!$C$4,'Concert Info'!$J$4,IF('Ticket Prices'!F1183='Concert Info'!$C$5,'Concert Info'!$J$5,IF('Ticket Prices'!F1183='Concert Info'!$C$6,'Concert Info'!$J$6,IF('Ticket Prices'!F1183='Concert Info'!$C$7,'Concert Info'!$J$7,IF('Ticket Prices'!F1183='Concert Info'!$C$8,'Concert Info'!$J$8,IF('Ticket Prices'!F1183='Concert Info'!$C$9,'Concert Info'!$J$9,IF('Ticket Prices'!F1183='Concert Info'!$C$10,'Concert Info'!$J$10,IF('Ticket Prices'!F1183='Concert Info'!$C$11,'Concert Info'!$J$11,IF('Ticket Prices'!F1183='Concert Info'!$C$12,'Concert Info'!$J$12,IF('Ticket Prices'!F1183='Concert Info'!$C$13,'Concert Info'!$J$13,IF('Ticket Prices'!F1183='Concert Info'!$C$14,'Concert Info'!$J$14,0)))))))))))))</f>
        <v>421</v>
      </c>
      <c r="K1183" s="31">
        <v>149.5</v>
      </c>
    </row>
    <row r="1184" spans="2:11" x14ac:dyDescent="0.25">
      <c r="B1184" s="19">
        <v>43901</v>
      </c>
      <c r="D1184" s="2" t="s">
        <v>68</v>
      </c>
      <c r="E1184" s="2">
        <f t="shared" si="87"/>
        <v>7</v>
      </c>
      <c r="F1184" s="2" t="s">
        <v>31</v>
      </c>
      <c r="G1184" s="18">
        <f>'Concert Info'!$A$8-'Ticket Prices'!B1184</f>
        <v>7</v>
      </c>
      <c r="H1184" s="18">
        <f>IF(OR(F1184='Concert Info'!$C$6, F1184='Concert Info'!$C$13), 5, IF(OR(F1184='Concert Info'!$C$2,F1184='Concert Info'!$C$7), 1, IF(OR(F1184='Concert Info'!$C$3, F1184='Concert Info'!$C$10, F1184='Concert Info'!$C$14), 2, IF(F1184='Concert Info'!$C$8, 3, IF(OR(F1184='Concert Info'!$C$4, F1184='Concert Info'!$C$9), 4, IF(OR(F1184='Concert Info'!$C$5, F1184='Concert Info'!$C$11), 6, IF(F1184='Concert Info'!$C$12, 7)))))))</f>
        <v>3</v>
      </c>
      <c r="J1184" s="2">
        <f>IF('Ticket Prices'!F1184='Concert Info'!$C$2,'Concert Info'!$J$2,IF('Ticket Prices'!F1184='Concert Info'!$C$3,'Concert Info'!$J$3,IF('Ticket Prices'!F1184='Concert Info'!$C$4,'Concert Info'!$J$4,IF('Ticket Prices'!F1184='Concert Info'!$C$5,'Concert Info'!$J$5,IF('Ticket Prices'!F1184='Concert Info'!$C$6,'Concert Info'!$J$6,IF('Ticket Prices'!F1184='Concert Info'!$C$7,'Concert Info'!$J$7,IF('Ticket Prices'!F1184='Concert Info'!$C$8,'Concert Info'!$J$8,IF('Ticket Prices'!F1184='Concert Info'!$C$9,'Concert Info'!$J$9,IF('Ticket Prices'!F1184='Concert Info'!$C$10,'Concert Info'!$J$10,IF('Ticket Prices'!F1184='Concert Info'!$C$11,'Concert Info'!$J$11,IF('Ticket Prices'!F1184='Concert Info'!$C$12,'Concert Info'!$J$12,IF('Ticket Prices'!F1184='Concert Info'!$C$13,'Concert Info'!$J$13,IF('Ticket Prices'!F1184='Concert Info'!$C$14,'Concert Info'!$J$14,0)))))))))))))</f>
        <v>421</v>
      </c>
      <c r="K1184" s="31">
        <v>149.5</v>
      </c>
    </row>
    <row r="1185" spans="2:11" x14ac:dyDescent="0.25">
      <c r="B1185" s="19">
        <v>43901</v>
      </c>
      <c r="D1185" s="2" t="s">
        <v>69</v>
      </c>
      <c r="E1185" s="2">
        <f t="shared" si="87"/>
        <v>5</v>
      </c>
      <c r="F1185" s="2" t="s">
        <v>31</v>
      </c>
      <c r="G1185" s="18">
        <f>'Concert Info'!$A$8-'Ticket Prices'!B1185</f>
        <v>7</v>
      </c>
      <c r="H1185" s="18">
        <f>IF(OR(F1185='Concert Info'!$C$6, F1185='Concert Info'!$C$13), 5, IF(OR(F1185='Concert Info'!$C$2,F1185='Concert Info'!$C$7), 1, IF(OR(F1185='Concert Info'!$C$3, F1185='Concert Info'!$C$10, F1185='Concert Info'!$C$14), 2, IF(F1185='Concert Info'!$C$8, 3, IF(OR(F1185='Concert Info'!$C$4, F1185='Concert Info'!$C$9), 4, IF(OR(F1185='Concert Info'!$C$5, F1185='Concert Info'!$C$11), 6, IF(F1185='Concert Info'!$C$12, 7)))))))</f>
        <v>3</v>
      </c>
      <c r="J1185" s="2">
        <f>IF('Ticket Prices'!F1185='Concert Info'!$C$2,'Concert Info'!$J$2,IF('Ticket Prices'!F1185='Concert Info'!$C$3,'Concert Info'!$J$3,IF('Ticket Prices'!F1185='Concert Info'!$C$4,'Concert Info'!$J$4,IF('Ticket Prices'!F1185='Concert Info'!$C$5,'Concert Info'!$J$5,IF('Ticket Prices'!F1185='Concert Info'!$C$6,'Concert Info'!$J$6,IF('Ticket Prices'!F1185='Concert Info'!$C$7,'Concert Info'!$J$7,IF('Ticket Prices'!F1185='Concert Info'!$C$8,'Concert Info'!$J$8,IF('Ticket Prices'!F1185='Concert Info'!$C$9,'Concert Info'!$J$9,IF('Ticket Prices'!F1185='Concert Info'!$C$10,'Concert Info'!$J$10,IF('Ticket Prices'!F1185='Concert Info'!$C$11,'Concert Info'!$J$11,IF('Ticket Prices'!F1185='Concert Info'!$C$12,'Concert Info'!$J$12,IF('Ticket Prices'!F1185='Concert Info'!$C$13,'Concert Info'!$J$13,IF('Ticket Prices'!F1185='Concert Info'!$C$14,'Concert Info'!$J$14,0)))))))))))))</f>
        <v>421</v>
      </c>
      <c r="K1185" s="31">
        <v>149.5</v>
      </c>
    </row>
    <row r="1186" spans="2:11" x14ac:dyDescent="0.25">
      <c r="B1186" s="19">
        <v>43901</v>
      </c>
      <c r="D1186" s="2" t="s">
        <v>57</v>
      </c>
      <c r="E1186" s="2">
        <f t="shared" si="87"/>
        <v>4</v>
      </c>
      <c r="F1186" s="2" t="s">
        <v>31</v>
      </c>
      <c r="G1186" s="18">
        <f>'Concert Info'!$A$8-'Ticket Prices'!B1186</f>
        <v>7</v>
      </c>
      <c r="H1186" s="18">
        <f>IF(OR(F1186='Concert Info'!$C$6, F1186='Concert Info'!$C$13), 5, IF(OR(F1186='Concert Info'!$C$2,F1186='Concert Info'!$C$7), 1, IF(OR(F1186='Concert Info'!$C$3, F1186='Concert Info'!$C$10, F1186='Concert Info'!$C$14), 2, IF(F1186='Concert Info'!$C$8, 3, IF(OR(F1186='Concert Info'!$C$4, F1186='Concert Info'!$C$9), 4, IF(OR(F1186='Concert Info'!$C$5, F1186='Concert Info'!$C$11), 6, IF(F1186='Concert Info'!$C$12, 7)))))))</f>
        <v>3</v>
      </c>
      <c r="J1186" s="2">
        <f>IF('Ticket Prices'!F1186='Concert Info'!$C$2,'Concert Info'!$J$2,IF('Ticket Prices'!F1186='Concert Info'!$C$3,'Concert Info'!$J$3,IF('Ticket Prices'!F1186='Concert Info'!$C$4,'Concert Info'!$J$4,IF('Ticket Prices'!F1186='Concert Info'!$C$5,'Concert Info'!$J$5,IF('Ticket Prices'!F1186='Concert Info'!$C$6,'Concert Info'!$J$6,IF('Ticket Prices'!F1186='Concert Info'!$C$7,'Concert Info'!$J$7,IF('Ticket Prices'!F1186='Concert Info'!$C$8,'Concert Info'!$J$8,IF('Ticket Prices'!F1186='Concert Info'!$C$9,'Concert Info'!$J$9,IF('Ticket Prices'!F1186='Concert Info'!$C$10,'Concert Info'!$J$10,IF('Ticket Prices'!F1186='Concert Info'!$C$11,'Concert Info'!$J$11,IF('Ticket Prices'!F1186='Concert Info'!$C$12,'Concert Info'!$J$12,IF('Ticket Prices'!F1186='Concert Info'!$C$13,'Concert Info'!$J$13,IF('Ticket Prices'!F1186='Concert Info'!$C$14,'Concert Info'!$J$14,0)))))))))))))</f>
        <v>421</v>
      </c>
      <c r="K1186" s="31">
        <v>99.5</v>
      </c>
    </row>
    <row r="1187" spans="2:11" x14ac:dyDescent="0.25">
      <c r="B1187" s="19">
        <v>43901</v>
      </c>
      <c r="D1187" s="2" t="s">
        <v>58</v>
      </c>
      <c r="E1187" s="2">
        <f t="shared" si="87"/>
        <v>3</v>
      </c>
      <c r="F1187" s="2" t="s">
        <v>31</v>
      </c>
      <c r="G1187" s="18">
        <f>'Concert Info'!$A$8-'Ticket Prices'!B1187</f>
        <v>7</v>
      </c>
      <c r="H1187" s="18">
        <f>IF(OR(F1187='Concert Info'!$C$6, F1187='Concert Info'!$C$13), 5, IF(OR(F1187='Concert Info'!$C$2,F1187='Concert Info'!$C$7), 1, IF(OR(F1187='Concert Info'!$C$3, F1187='Concert Info'!$C$10, F1187='Concert Info'!$C$14), 2, IF(F1187='Concert Info'!$C$8, 3, IF(OR(F1187='Concert Info'!$C$4, F1187='Concert Info'!$C$9), 4, IF(OR(F1187='Concert Info'!$C$5, F1187='Concert Info'!$C$11), 6, IF(F1187='Concert Info'!$C$12, 7)))))))</f>
        <v>3</v>
      </c>
      <c r="J1187" s="2">
        <f>IF('Ticket Prices'!F1187='Concert Info'!$C$2,'Concert Info'!$J$2,IF('Ticket Prices'!F1187='Concert Info'!$C$3,'Concert Info'!$J$3,IF('Ticket Prices'!F1187='Concert Info'!$C$4,'Concert Info'!$J$4,IF('Ticket Prices'!F1187='Concert Info'!$C$5,'Concert Info'!$J$5,IF('Ticket Prices'!F1187='Concert Info'!$C$6,'Concert Info'!$J$6,IF('Ticket Prices'!F1187='Concert Info'!$C$7,'Concert Info'!$J$7,IF('Ticket Prices'!F1187='Concert Info'!$C$8,'Concert Info'!$J$8,IF('Ticket Prices'!F1187='Concert Info'!$C$9,'Concert Info'!$J$9,IF('Ticket Prices'!F1187='Concert Info'!$C$10,'Concert Info'!$J$10,IF('Ticket Prices'!F1187='Concert Info'!$C$11,'Concert Info'!$J$11,IF('Ticket Prices'!F1187='Concert Info'!$C$12,'Concert Info'!$J$12,IF('Ticket Prices'!F1187='Concert Info'!$C$13,'Concert Info'!$J$13,IF('Ticket Prices'!F1187='Concert Info'!$C$14,'Concert Info'!$J$14,0)))))))))))))</f>
        <v>421</v>
      </c>
      <c r="K1187" s="31">
        <v>99.5</v>
      </c>
    </row>
    <row r="1188" spans="2:11" x14ac:dyDescent="0.25">
      <c r="B1188" s="19">
        <v>43901</v>
      </c>
      <c r="D1188" s="2" t="s">
        <v>60</v>
      </c>
      <c r="E1188" s="2">
        <f t="shared" si="87"/>
        <v>2</v>
      </c>
      <c r="F1188" s="2" t="s">
        <v>31</v>
      </c>
      <c r="G1188" s="18">
        <f>'Concert Info'!$A$8-'Ticket Prices'!B1188</f>
        <v>7</v>
      </c>
      <c r="H1188" s="18">
        <f>IF(OR(F1188='Concert Info'!$C$6, F1188='Concert Info'!$C$13), 5, IF(OR(F1188='Concert Info'!$C$2,F1188='Concert Info'!$C$7), 1, IF(OR(F1188='Concert Info'!$C$3, F1188='Concert Info'!$C$10, F1188='Concert Info'!$C$14), 2, IF(F1188='Concert Info'!$C$8, 3, IF(OR(F1188='Concert Info'!$C$4, F1188='Concert Info'!$C$9), 4, IF(OR(F1188='Concert Info'!$C$5, F1188='Concert Info'!$C$11), 6, IF(F1188='Concert Info'!$C$12, 7)))))))</f>
        <v>3</v>
      </c>
      <c r="J1188" s="2">
        <f>IF('Ticket Prices'!F1188='Concert Info'!$C$2,'Concert Info'!$J$2,IF('Ticket Prices'!F1188='Concert Info'!$C$3,'Concert Info'!$J$3,IF('Ticket Prices'!F1188='Concert Info'!$C$4,'Concert Info'!$J$4,IF('Ticket Prices'!F1188='Concert Info'!$C$5,'Concert Info'!$J$5,IF('Ticket Prices'!F1188='Concert Info'!$C$6,'Concert Info'!$J$6,IF('Ticket Prices'!F1188='Concert Info'!$C$7,'Concert Info'!$J$7,IF('Ticket Prices'!F1188='Concert Info'!$C$8,'Concert Info'!$J$8,IF('Ticket Prices'!F1188='Concert Info'!$C$9,'Concert Info'!$J$9,IF('Ticket Prices'!F1188='Concert Info'!$C$10,'Concert Info'!$J$10,IF('Ticket Prices'!F1188='Concert Info'!$C$11,'Concert Info'!$J$11,IF('Ticket Prices'!F1188='Concert Info'!$C$12,'Concert Info'!$J$12,IF('Ticket Prices'!F1188='Concert Info'!$C$13,'Concert Info'!$J$13,IF('Ticket Prices'!F1188='Concert Info'!$C$14,'Concert Info'!$J$14,0)))))))))))))</f>
        <v>421</v>
      </c>
      <c r="K1188" s="31">
        <v>39.5</v>
      </c>
    </row>
    <row r="1189" spans="2:11" x14ac:dyDescent="0.25">
      <c r="B1189" s="19">
        <v>43901</v>
      </c>
      <c r="D1189" s="2" t="s">
        <v>59</v>
      </c>
      <c r="E1189" s="2">
        <f t="shared" si="87"/>
        <v>1</v>
      </c>
      <c r="F1189" s="2" t="s">
        <v>31</v>
      </c>
      <c r="G1189" s="18">
        <f>'Concert Info'!$A$8-'Ticket Prices'!B1189</f>
        <v>7</v>
      </c>
      <c r="H1189" s="18">
        <f>IF(OR(F1189='Concert Info'!$C$6, F1189='Concert Info'!$C$13), 5, IF(OR(F1189='Concert Info'!$C$2,F1189='Concert Info'!$C$7), 1, IF(OR(F1189='Concert Info'!$C$3, F1189='Concert Info'!$C$10, F1189='Concert Info'!$C$14), 2, IF(F1189='Concert Info'!$C$8, 3, IF(OR(F1189='Concert Info'!$C$4, F1189='Concert Info'!$C$9), 4, IF(OR(F1189='Concert Info'!$C$5, F1189='Concert Info'!$C$11), 6, IF(F1189='Concert Info'!$C$12, 7)))))))</f>
        <v>3</v>
      </c>
      <c r="J1189" s="2">
        <f>IF('Ticket Prices'!F1189='Concert Info'!$C$2,'Concert Info'!$J$2,IF('Ticket Prices'!F1189='Concert Info'!$C$3,'Concert Info'!$J$3,IF('Ticket Prices'!F1189='Concert Info'!$C$4,'Concert Info'!$J$4,IF('Ticket Prices'!F1189='Concert Info'!$C$5,'Concert Info'!$J$5,IF('Ticket Prices'!F1189='Concert Info'!$C$6,'Concert Info'!$J$6,IF('Ticket Prices'!F1189='Concert Info'!$C$7,'Concert Info'!$J$7,IF('Ticket Prices'!F1189='Concert Info'!$C$8,'Concert Info'!$J$8,IF('Ticket Prices'!F1189='Concert Info'!$C$9,'Concert Info'!$J$9,IF('Ticket Prices'!F1189='Concert Info'!$C$10,'Concert Info'!$J$10,IF('Ticket Prices'!F1189='Concert Info'!$C$11,'Concert Info'!$J$11,IF('Ticket Prices'!F1189='Concert Info'!$C$12,'Concert Info'!$J$12,IF('Ticket Prices'!F1189='Concert Info'!$C$13,'Concert Info'!$J$13,IF('Ticket Prices'!F1189='Concert Info'!$C$14,'Concert Info'!$J$14,0)))))))))))))</f>
        <v>421</v>
      </c>
      <c r="K1189" s="31">
        <v>39.5</v>
      </c>
    </row>
    <row r="1190" spans="2:11" x14ac:dyDescent="0.25">
      <c r="B1190" s="19">
        <v>43901</v>
      </c>
      <c r="D1190" s="2" t="s">
        <v>52</v>
      </c>
      <c r="E1190" s="2">
        <f t="shared" si="87"/>
        <v>10</v>
      </c>
      <c r="F1190" s="2" t="s">
        <v>35</v>
      </c>
      <c r="G1190" s="18">
        <f>'Concert Info'!$A$9-'Ticket Prices'!B1190</f>
        <v>8</v>
      </c>
      <c r="H1190" s="18">
        <f>IF(OR(F1190='Concert Info'!$C$6, F1190='Concert Info'!$C$13), 5, IF(OR(F1190='Concert Info'!$C$2,F1190='Concert Info'!$C$7), 1, IF(OR(F1190='Concert Info'!$C$3, F1190='Concert Info'!$C$10, F1190='Concert Info'!$C$14), 2, IF(F1190='Concert Info'!$C$8, 3, IF(OR(F1190='Concert Info'!$C$4, F1190='Concert Info'!$C$9), 4, IF(OR(F1190='Concert Info'!$C$5, F1190='Concert Info'!$C$11), 6, IF(F1190='Concert Info'!$C$12, 7)))))))</f>
        <v>4</v>
      </c>
      <c r="J1190" s="2">
        <f>IF('Ticket Prices'!F1190='Concert Info'!$C$2,'Concert Info'!$J$2,IF('Ticket Prices'!F1190='Concert Info'!$C$3,'Concert Info'!$J$3,IF('Ticket Prices'!F1190='Concert Info'!$C$4,'Concert Info'!$J$4,IF('Ticket Prices'!F1190='Concert Info'!$C$5,'Concert Info'!$J$5,IF('Ticket Prices'!F1190='Concert Info'!$C$6,'Concert Info'!$J$6,IF('Ticket Prices'!F1190='Concert Info'!$C$7,'Concert Info'!$J$7,IF('Ticket Prices'!F1190='Concert Info'!$C$8,'Concert Info'!$J$8,IF('Ticket Prices'!F1190='Concert Info'!$C$9,'Concert Info'!$J$9,IF('Ticket Prices'!F1190='Concert Info'!$C$10,'Concert Info'!$J$10,IF('Ticket Prices'!F1190='Concert Info'!$C$11,'Concert Info'!$J$11,IF('Ticket Prices'!F1190='Concert Info'!$C$12,'Concert Info'!$J$12,IF('Ticket Prices'!F1190='Concert Info'!$C$13,'Concert Info'!$J$13,IF('Ticket Prices'!F1190='Concert Info'!$C$14,'Concert Info'!$J$14,0)))))))))))))</f>
        <v>1205</v>
      </c>
      <c r="K1190" s="31">
        <v>149.5</v>
      </c>
    </row>
    <row r="1191" spans="2:11" x14ac:dyDescent="0.25">
      <c r="B1191" s="19">
        <v>43901</v>
      </c>
      <c r="D1191" s="2" t="s">
        <v>55</v>
      </c>
      <c r="E1191" s="2">
        <f t="shared" si="87"/>
        <v>8</v>
      </c>
      <c r="F1191" s="2" t="s">
        <v>35</v>
      </c>
      <c r="G1191" s="18">
        <f>'Concert Info'!$A$9-'Ticket Prices'!B1191</f>
        <v>8</v>
      </c>
      <c r="H1191" s="18">
        <f>IF(OR(F1191='Concert Info'!$C$6, F1191='Concert Info'!$C$13), 5, IF(OR(F1191='Concert Info'!$C$2,F1191='Concert Info'!$C$7), 1, IF(OR(F1191='Concert Info'!$C$3, F1191='Concert Info'!$C$10, F1191='Concert Info'!$C$14), 2, IF(F1191='Concert Info'!$C$8, 3, IF(OR(F1191='Concert Info'!$C$4, F1191='Concert Info'!$C$9), 4, IF(OR(F1191='Concert Info'!$C$5, F1191='Concert Info'!$C$11), 6, IF(F1191='Concert Info'!$C$12, 7)))))))</f>
        <v>4</v>
      </c>
      <c r="J1191" s="2">
        <f>IF('Ticket Prices'!F1191='Concert Info'!$C$2,'Concert Info'!$J$2,IF('Ticket Prices'!F1191='Concert Info'!$C$3,'Concert Info'!$J$3,IF('Ticket Prices'!F1191='Concert Info'!$C$4,'Concert Info'!$J$4,IF('Ticket Prices'!F1191='Concert Info'!$C$5,'Concert Info'!$J$5,IF('Ticket Prices'!F1191='Concert Info'!$C$6,'Concert Info'!$J$6,IF('Ticket Prices'!F1191='Concert Info'!$C$7,'Concert Info'!$J$7,IF('Ticket Prices'!F1191='Concert Info'!$C$8,'Concert Info'!$J$8,IF('Ticket Prices'!F1191='Concert Info'!$C$9,'Concert Info'!$J$9,IF('Ticket Prices'!F1191='Concert Info'!$C$10,'Concert Info'!$J$10,IF('Ticket Prices'!F1191='Concert Info'!$C$11,'Concert Info'!$J$11,IF('Ticket Prices'!F1191='Concert Info'!$C$12,'Concert Info'!$J$12,IF('Ticket Prices'!F1191='Concert Info'!$C$13,'Concert Info'!$J$13,IF('Ticket Prices'!F1191='Concert Info'!$C$14,'Concert Info'!$J$14,0)))))))))))))</f>
        <v>1205</v>
      </c>
      <c r="K1191" s="31">
        <v>145.5</v>
      </c>
    </row>
    <row r="1192" spans="2:11" x14ac:dyDescent="0.25">
      <c r="B1192" s="19">
        <v>43901</v>
      </c>
      <c r="D1192" s="2" t="s">
        <v>56</v>
      </c>
      <c r="E1192" s="2">
        <f t="shared" si="87"/>
        <v>6</v>
      </c>
      <c r="F1192" s="2" t="s">
        <v>35</v>
      </c>
      <c r="G1192" s="18">
        <f>'Concert Info'!$A$9-'Ticket Prices'!B1192</f>
        <v>8</v>
      </c>
      <c r="H1192" s="18">
        <f>IF(OR(F1192='Concert Info'!$C$6, F1192='Concert Info'!$C$13), 5, IF(OR(F1192='Concert Info'!$C$2,F1192='Concert Info'!$C$7), 1, IF(OR(F1192='Concert Info'!$C$3, F1192='Concert Info'!$C$10, F1192='Concert Info'!$C$14), 2, IF(F1192='Concert Info'!$C$8, 3, IF(OR(F1192='Concert Info'!$C$4, F1192='Concert Info'!$C$9), 4, IF(OR(F1192='Concert Info'!$C$5, F1192='Concert Info'!$C$11), 6, IF(F1192='Concert Info'!$C$12, 7)))))))</f>
        <v>4</v>
      </c>
      <c r="J1192" s="2">
        <f>IF('Ticket Prices'!F1192='Concert Info'!$C$2,'Concert Info'!$J$2,IF('Ticket Prices'!F1192='Concert Info'!$C$3,'Concert Info'!$J$3,IF('Ticket Prices'!F1192='Concert Info'!$C$4,'Concert Info'!$J$4,IF('Ticket Prices'!F1192='Concert Info'!$C$5,'Concert Info'!$J$5,IF('Ticket Prices'!F1192='Concert Info'!$C$6,'Concert Info'!$J$6,IF('Ticket Prices'!F1192='Concert Info'!$C$7,'Concert Info'!$J$7,IF('Ticket Prices'!F1192='Concert Info'!$C$8,'Concert Info'!$J$8,IF('Ticket Prices'!F1192='Concert Info'!$C$9,'Concert Info'!$J$9,IF('Ticket Prices'!F1192='Concert Info'!$C$10,'Concert Info'!$J$10,IF('Ticket Prices'!F1192='Concert Info'!$C$11,'Concert Info'!$J$11,IF('Ticket Prices'!F1192='Concert Info'!$C$12,'Concert Info'!$J$12,IF('Ticket Prices'!F1192='Concert Info'!$C$13,'Concert Info'!$J$13,IF('Ticket Prices'!F1192='Concert Info'!$C$14,'Concert Info'!$J$14,0)))))))))))))</f>
        <v>1205</v>
      </c>
      <c r="K1192" s="31">
        <v>99.5</v>
      </c>
    </row>
    <row r="1193" spans="2:11" x14ac:dyDescent="0.25">
      <c r="B1193" s="19">
        <v>43901</v>
      </c>
      <c r="D1193" s="2" t="s">
        <v>68</v>
      </c>
      <c r="E1193" s="2">
        <f t="shared" ref="E1193:E1224" si="89">IF(D1193="Pit", 10, IF(D1193="Floor", 9, IF(D1193="100A", 8, IF(D1193="100B", 6, IF(D1193="SuiteA", 7, IF(D1193="SuiteB", 5, IF(D1193="200A", 4, IF(D1193="200B",3,IF(D1193="300A", 2, IF(D1193="300B", 1, 0))))))))))</f>
        <v>7</v>
      </c>
      <c r="F1193" s="2" t="s">
        <v>35</v>
      </c>
      <c r="G1193" s="18">
        <f>'Concert Info'!$A$9-'Ticket Prices'!B1193</f>
        <v>8</v>
      </c>
      <c r="H1193" s="18">
        <f>IF(OR(F1193='Concert Info'!$C$6, F1193='Concert Info'!$C$13), 5, IF(OR(F1193='Concert Info'!$C$2,F1193='Concert Info'!$C$7), 1, IF(OR(F1193='Concert Info'!$C$3, F1193='Concert Info'!$C$10, F1193='Concert Info'!$C$14), 2, IF(F1193='Concert Info'!$C$8, 3, IF(OR(F1193='Concert Info'!$C$4, F1193='Concert Info'!$C$9), 4, IF(OR(F1193='Concert Info'!$C$5, F1193='Concert Info'!$C$11), 6, IF(F1193='Concert Info'!$C$12, 7)))))))</f>
        <v>4</v>
      </c>
      <c r="J1193" s="2">
        <f>IF('Ticket Prices'!F1193='Concert Info'!$C$2,'Concert Info'!$J$2,IF('Ticket Prices'!F1193='Concert Info'!$C$3,'Concert Info'!$J$3,IF('Ticket Prices'!F1193='Concert Info'!$C$4,'Concert Info'!$J$4,IF('Ticket Prices'!F1193='Concert Info'!$C$5,'Concert Info'!$J$5,IF('Ticket Prices'!F1193='Concert Info'!$C$6,'Concert Info'!$J$6,IF('Ticket Prices'!F1193='Concert Info'!$C$7,'Concert Info'!$J$7,IF('Ticket Prices'!F1193='Concert Info'!$C$8,'Concert Info'!$J$8,IF('Ticket Prices'!F1193='Concert Info'!$C$9,'Concert Info'!$J$9,IF('Ticket Prices'!F1193='Concert Info'!$C$10,'Concert Info'!$J$10,IF('Ticket Prices'!F1193='Concert Info'!$C$11,'Concert Info'!$J$11,IF('Ticket Prices'!F1193='Concert Info'!$C$12,'Concert Info'!$J$12,IF('Ticket Prices'!F1193='Concert Info'!$C$13,'Concert Info'!$J$13,IF('Ticket Prices'!F1193='Concert Info'!$C$14,'Concert Info'!$J$14,0)))))))))))))</f>
        <v>1205</v>
      </c>
      <c r="K1193" s="31">
        <v>149.5</v>
      </c>
    </row>
    <row r="1194" spans="2:11" x14ac:dyDescent="0.25">
      <c r="B1194" s="19">
        <v>43901</v>
      </c>
      <c r="D1194" s="2" t="s">
        <v>57</v>
      </c>
      <c r="E1194" s="2">
        <f t="shared" si="89"/>
        <v>4</v>
      </c>
      <c r="F1194" s="2" t="s">
        <v>35</v>
      </c>
      <c r="G1194" s="18">
        <f>'Concert Info'!$A$9-'Ticket Prices'!B1194</f>
        <v>8</v>
      </c>
      <c r="H1194" s="18">
        <f>IF(OR(F1194='Concert Info'!$C$6, F1194='Concert Info'!$C$13), 5, IF(OR(F1194='Concert Info'!$C$2,F1194='Concert Info'!$C$7), 1, IF(OR(F1194='Concert Info'!$C$3, F1194='Concert Info'!$C$10, F1194='Concert Info'!$C$14), 2, IF(F1194='Concert Info'!$C$8, 3, IF(OR(F1194='Concert Info'!$C$4, F1194='Concert Info'!$C$9), 4, IF(OR(F1194='Concert Info'!$C$5, F1194='Concert Info'!$C$11), 6, IF(F1194='Concert Info'!$C$12, 7)))))))</f>
        <v>4</v>
      </c>
      <c r="J1194" s="2">
        <f>IF('Ticket Prices'!F1194='Concert Info'!$C$2,'Concert Info'!$J$2,IF('Ticket Prices'!F1194='Concert Info'!$C$3,'Concert Info'!$J$3,IF('Ticket Prices'!F1194='Concert Info'!$C$4,'Concert Info'!$J$4,IF('Ticket Prices'!F1194='Concert Info'!$C$5,'Concert Info'!$J$5,IF('Ticket Prices'!F1194='Concert Info'!$C$6,'Concert Info'!$J$6,IF('Ticket Prices'!F1194='Concert Info'!$C$7,'Concert Info'!$J$7,IF('Ticket Prices'!F1194='Concert Info'!$C$8,'Concert Info'!$J$8,IF('Ticket Prices'!F1194='Concert Info'!$C$9,'Concert Info'!$J$9,IF('Ticket Prices'!F1194='Concert Info'!$C$10,'Concert Info'!$J$10,IF('Ticket Prices'!F1194='Concert Info'!$C$11,'Concert Info'!$J$11,IF('Ticket Prices'!F1194='Concert Info'!$C$12,'Concert Info'!$J$12,IF('Ticket Prices'!F1194='Concert Info'!$C$13,'Concert Info'!$J$13,IF('Ticket Prices'!F1194='Concert Info'!$C$14,'Concert Info'!$J$14,0)))))))))))))</f>
        <v>1205</v>
      </c>
      <c r="K1194" s="31">
        <v>59.5</v>
      </c>
    </row>
    <row r="1195" spans="2:11" x14ac:dyDescent="0.25">
      <c r="B1195" s="19">
        <v>43901</v>
      </c>
      <c r="D1195" s="2" t="s">
        <v>58</v>
      </c>
      <c r="E1195" s="2">
        <f t="shared" si="89"/>
        <v>3</v>
      </c>
      <c r="F1195" s="2" t="s">
        <v>35</v>
      </c>
      <c r="G1195" s="18">
        <f>'Concert Info'!$A$9-'Ticket Prices'!B1195</f>
        <v>8</v>
      </c>
      <c r="H1195" s="18">
        <f>IF(OR(F1195='Concert Info'!$C$6, F1195='Concert Info'!$C$13), 5, IF(OR(F1195='Concert Info'!$C$2,F1195='Concert Info'!$C$7), 1, IF(OR(F1195='Concert Info'!$C$3, F1195='Concert Info'!$C$10, F1195='Concert Info'!$C$14), 2, IF(F1195='Concert Info'!$C$8, 3, IF(OR(F1195='Concert Info'!$C$4, F1195='Concert Info'!$C$9), 4, IF(OR(F1195='Concert Info'!$C$5, F1195='Concert Info'!$C$11), 6, IF(F1195='Concert Info'!$C$12, 7)))))))</f>
        <v>4</v>
      </c>
      <c r="J1195" s="2">
        <f>IF('Ticket Prices'!F1195='Concert Info'!$C$2,'Concert Info'!$J$2,IF('Ticket Prices'!F1195='Concert Info'!$C$3,'Concert Info'!$J$3,IF('Ticket Prices'!F1195='Concert Info'!$C$4,'Concert Info'!$J$4,IF('Ticket Prices'!F1195='Concert Info'!$C$5,'Concert Info'!$J$5,IF('Ticket Prices'!F1195='Concert Info'!$C$6,'Concert Info'!$J$6,IF('Ticket Prices'!F1195='Concert Info'!$C$7,'Concert Info'!$J$7,IF('Ticket Prices'!F1195='Concert Info'!$C$8,'Concert Info'!$J$8,IF('Ticket Prices'!F1195='Concert Info'!$C$9,'Concert Info'!$J$9,IF('Ticket Prices'!F1195='Concert Info'!$C$10,'Concert Info'!$J$10,IF('Ticket Prices'!F1195='Concert Info'!$C$11,'Concert Info'!$J$11,IF('Ticket Prices'!F1195='Concert Info'!$C$12,'Concert Info'!$J$12,IF('Ticket Prices'!F1195='Concert Info'!$C$13,'Concert Info'!$J$13,IF('Ticket Prices'!F1195='Concert Info'!$C$14,'Concert Info'!$J$14,0)))))))))))))</f>
        <v>1205</v>
      </c>
      <c r="K1195" s="31">
        <v>39.5</v>
      </c>
    </row>
    <row r="1196" spans="2:11" x14ac:dyDescent="0.25">
      <c r="B1196" s="19">
        <v>43901</v>
      </c>
      <c r="D1196" s="2" t="s">
        <v>52</v>
      </c>
      <c r="E1196" s="2">
        <f t="shared" si="89"/>
        <v>10</v>
      </c>
      <c r="F1196" s="2" t="s">
        <v>38</v>
      </c>
      <c r="G1196" s="18">
        <f>'Concert Info'!$A$10-'Ticket Prices'!B1196</f>
        <v>13</v>
      </c>
      <c r="H1196" s="18">
        <f>IF(OR(F1196='Concert Info'!$C$6, F1196='Concert Info'!$C$13), 5, IF(OR(F1196='Concert Info'!$C$2,F1196='Concert Info'!$C$7), 1, IF(OR(F1196='Concert Info'!$C$3, F1196='Concert Info'!$C$10, F1196='Concert Info'!$C$14), 2, IF(F1196='Concert Info'!$C$8, 3, IF(OR(F1196='Concert Info'!$C$4, F1196='Concert Info'!$C$9), 4, IF(OR(F1196='Concert Info'!$C$5, F1196='Concert Info'!$C$11), 6, IF(F1196='Concert Info'!$C$12, 7)))))))</f>
        <v>2</v>
      </c>
      <c r="J1196" s="2">
        <f>IF('Ticket Prices'!F1196='Concert Info'!$C$2,'Concert Info'!$J$2,IF('Ticket Prices'!F1196='Concert Info'!$C$3,'Concert Info'!$J$3,IF('Ticket Prices'!F1196='Concert Info'!$C$4,'Concert Info'!$J$4,IF('Ticket Prices'!F1196='Concert Info'!$C$5,'Concert Info'!$J$5,IF('Ticket Prices'!F1196='Concert Info'!$C$6,'Concert Info'!$J$6,IF('Ticket Prices'!F1196='Concert Info'!$C$7,'Concert Info'!$J$7,IF('Ticket Prices'!F1196='Concert Info'!$C$8,'Concert Info'!$J$8,IF('Ticket Prices'!F1196='Concert Info'!$C$9,'Concert Info'!$J$9,IF('Ticket Prices'!F1196='Concert Info'!$C$10,'Concert Info'!$J$10,IF('Ticket Prices'!F1196='Concert Info'!$C$11,'Concert Info'!$J$11,IF('Ticket Prices'!F1196='Concert Info'!$C$12,'Concert Info'!$J$12,IF('Ticket Prices'!F1196='Concert Info'!$C$13,'Concert Info'!$J$13,IF('Ticket Prices'!F1196='Concert Info'!$C$14,'Concert Info'!$J$14,0)))))))))))))</f>
        <v>585</v>
      </c>
      <c r="K1196" s="31">
        <f t="shared" ref="K1196:K1202" si="90">IF(OR(D1196="Pit", D1196="Floor", D1196="100A", D1196="100B"), 149.5, IF(OR(D1196="200A", D1196="200B"), 99.5, 39.5))</f>
        <v>149.5</v>
      </c>
    </row>
    <row r="1197" spans="2:11" x14ac:dyDescent="0.25">
      <c r="B1197" s="19">
        <v>43901</v>
      </c>
      <c r="D1197" s="2" t="s">
        <v>55</v>
      </c>
      <c r="E1197" s="2">
        <f t="shared" si="89"/>
        <v>8</v>
      </c>
      <c r="F1197" s="2" t="s">
        <v>38</v>
      </c>
      <c r="G1197" s="18">
        <f>'Concert Info'!$A$10-'Ticket Prices'!B1197</f>
        <v>13</v>
      </c>
      <c r="H1197" s="18">
        <f>IF(OR(F1197='Concert Info'!$C$6, F1197='Concert Info'!$C$13), 5, IF(OR(F1197='Concert Info'!$C$2,F1197='Concert Info'!$C$7), 1, IF(OR(F1197='Concert Info'!$C$3, F1197='Concert Info'!$C$10, F1197='Concert Info'!$C$14), 2, IF(F1197='Concert Info'!$C$8, 3, IF(OR(F1197='Concert Info'!$C$4, F1197='Concert Info'!$C$9), 4, IF(OR(F1197='Concert Info'!$C$5, F1197='Concert Info'!$C$11), 6, IF(F1197='Concert Info'!$C$12, 7)))))))</f>
        <v>2</v>
      </c>
      <c r="J1197" s="2">
        <f>IF('Ticket Prices'!F1197='Concert Info'!$C$2,'Concert Info'!$J$2,IF('Ticket Prices'!F1197='Concert Info'!$C$3,'Concert Info'!$J$3,IF('Ticket Prices'!F1197='Concert Info'!$C$4,'Concert Info'!$J$4,IF('Ticket Prices'!F1197='Concert Info'!$C$5,'Concert Info'!$J$5,IF('Ticket Prices'!F1197='Concert Info'!$C$6,'Concert Info'!$J$6,IF('Ticket Prices'!F1197='Concert Info'!$C$7,'Concert Info'!$J$7,IF('Ticket Prices'!F1197='Concert Info'!$C$8,'Concert Info'!$J$8,IF('Ticket Prices'!F1197='Concert Info'!$C$9,'Concert Info'!$J$9,IF('Ticket Prices'!F1197='Concert Info'!$C$10,'Concert Info'!$J$10,IF('Ticket Prices'!F1197='Concert Info'!$C$11,'Concert Info'!$J$11,IF('Ticket Prices'!F1197='Concert Info'!$C$12,'Concert Info'!$J$12,IF('Ticket Prices'!F1197='Concert Info'!$C$13,'Concert Info'!$J$13,IF('Ticket Prices'!F1197='Concert Info'!$C$14,'Concert Info'!$J$14,0)))))))))))))</f>
        <v>585</v>
      </c>
      <c r="K1197" s="31">
        <f t="shared" si="90"/>
        <v>149.5</v>
      </c>
    </row>
    <row r="1198" spans="2:11" x14ac:dyDescent="0.25">
      <c r="B1198" s="19">
        <v>43901</v>
      </c>
      <c r="D1198" s="2" t="s">
        <v>56</v>
      </c>
      <c r="E1198" s="2">
        <f t="shared" si="89"/>
        <v>6</v>
      </c>
      <c r="F1198" s="2" t="s">
        <v>38</v>
      </c>
      <c r="G1198" s="18">
        <f>'Concert Info'!$A$10-'Ticket Prices'!B1198</f>
        <v>13</v>
      </c>
      <c r="H1198" s="18">
        <f>IF(OR(F1198='Concert Info'!$C$6, F1198='Concert Info'!$C$13), 5, IF(OR(F1198='Concert Info'!$C$2,F1198='Concert Info'!$C$7), 1, IF(OR(F1198='Concert Info'!$C$3, F1198='Concert Info'!$C$10, F1198='Concert Info'!$C$14), 2, IF(F1198='Concert Info'!$C$8, 3, IF(OR(F1198='Concert Info'!$C$4, F1198='Concert Info'!$C$9), 4, IF(OR(F1198='Concert Info'!$C$5, F1198='Concert Info'!$C$11), 6, IF(F1198='Concert Info'!$C$12, 7)))))))</f>
        <v>2</v>
      </c>
      <c r="J1198" s="2">
        <f>IF('Ticket Prices'!F1198='Concert Info'!$C$2,'Concert Info'!$J$2,IF('Ticket Prices'!F1198='Concert Info'!$C$3,'Concert Info'!$J$3,IF('Ticket Prices'!F1198='Concert Info'!$C$4,'Concert Info'!$J$4,IF('Ticket Prices'!F1198='Concert Info'!$C$5,'Concert Info'!$J$5,IF('Ticket Prices'!F1198='Concert Info'!$C$6,'Concert Info'!$J$6,IF('Ticket Prices'!F1198='Concert Info'!$C$7,'Concert Info'!$J$7,IF('Ticket Prices'!F1198='Concert Info'!$C$8,'Concert Info'!$J$8,IF('Ticket Prices'!F1198='Concert Info'!$C$9,'Concert Info'!$J$9,IF('Ticket Prices'!F1198='Concert Info'!$C$10,'Concert Info'!$J$10,IF('Ticket Prices'!F1198='Concert Info'!$C$11,'Concert Info'!$J$11,IF('Ticket Prices'!F1198='Concert Info'!$C$12,'Concert Info'!$J$12,IF('Ticket Prices'!F1198='Concert Info'!$C$13,'Concert Info'!$J$13,IF('Ticket Prices'!F1198='Concert Info'!$C$14,'Concert Info'!$J$14,0)))))))))))))</f>
        <v>585</v>
      </c>
      <c r="K1198" s="31">
        <f t="shared" si="90"/>
        <v>149.5</v>
      </c>
    </row>
    <row r="1199" spans="2:11" x14ac:dyDescent="0.25">
      <c r="B1199" s="19">
        <v>43901</v>
      </c>
      <c r="D1199" s="2" t="s">
        <v>57</v>
      </c>
      <c r="E1199" s="2">
        <f t="shared" si="89"/>
        <v>4</v>
      </c>
      <c r="F1199" s="2" t="s">
        <v>38</v>
      </c>
      <c r="G1199" s="18">
        <f>'Concert Info'!$A$10-'Ticket Prices'!B1199</f>
        <v>13</v>
      </c>
      <c r="H1199" s="18">
        <f>IF(OR(F1199='Concert Info'!$C$6, F1199='Concert Info'!$C$13), 5, IF(OR(F1199='Concert Info'!$C$2,F1199='Concert Info'!$C$7), 1, IF(OR(F1199='Concert Info'!$C$3, F1199='Concert Info'!$C$10, F1199='Concert Info'!$C$14), 2, IF(F1199='Concert Info'!$C$8, 3, IF(OR(F1199='Concert Info'!$C$4, F1199='Concert Info'!$C$9), 4, IF(OR(F1199='Concert Info'!$C$5, F1199='Concert Info'!$C$11), 6, IF(F1199='Concert Info'!$C$12, 7)))))))</f>
        <v>2</v>
      </c>
      <c r="J1199" s="2">
        <f>IF('Ticket Prices'!F1199='Concert Info'!$C$2,'Concert Info'!$J$2,IF('Ticket Prices'!F1199='Concert Info'!$C$3,'Concert Info'!$J$3,IF('Ticket Prices'!F1199='Concert Info'!$C$4,'Concert Info'!$J$4,IF('Ticket Prices'!F1199='Concert Info'!$C$5,'Concert Info'!$J$5,IF('Ticket Prices'!F1199='Concert Info'!$C$6,'Concert Info'!$J$6,IF('Ticket Prices'!F1199='Concert Info'!$C$7,'Concert Info'!$J$7,IF('Ticket Prices'!F1199='Concert Info'!$C$8,'Concert Info'!$J$8,IF('Ticket Prices'!F1199='Concert Info'!$C$9,'Concert Info'!$J$9,IF('Ticket Prices'!F1199='Concert Info'!$C$10,'Concert Info'!$J$10,IF('Ticket Prices'!F1199='Concert Info'!$C$11,'Concert Info'!$J$11,IF('Ticket Prices'!F1199='Concert Info'!$C$12,'Concert Info'!$J$12,IF('Ticket Prices'!F1199='Concert Info'!$C$13,'Concert Info'!$J$13,IF('Ticket Prices'!F1199='Concert Info'!$C$14,'Concert Info'!$J$14,0)))))))))))))</f>
        <v>585</v>
      </c>
      <c r="K1199" s="31">
        <f t="shared" si="90"/>
        <v>99.5</v>
      </c>
    </row>
    <row r="1200" spans="2:11" x14ac:dyDescent="0.25">
      <c r="B1200" s="19">
        <v>43901</v>
      </c>
      <c r="D1200" s="2" t="s">
        <v>58</v>
      </c>
      <c r="E1200" s="2">
        <f t="shared" si="89"/>
        <v>3</v>
      </c>
      <c r="F1200" s="2" t="s">
        <v>38</v>
      </c>
      <c r="G1200" s="18">
        <f>'Concert Info'!$A$10-'Ticket Prices'!B1200</f>
        <v>13</v>
      </c>
      <c r="H1200" s="18">
        <f>IF(OR(F1200='Concert Info'!$C$6, F1200='Concert Info'!$C$13), 5, IF(OR(F1200='Concert Info'!$C$2,F1200='Concert Info'!$C$7), 1, IF(OR(F1200='Concert Info'!$C$3, F1200='Concert Info'!$C$10, F1200='Concert Info'!$C$14), 2, IF(F1200='Concert Info'!$C$8, 3, IF(OR(F1200='Concert Info'!$C$4, F1200='Concert Info'!$C$9), 4, IF(OR(F1200='Concert Info'!$C$5, F1200='Concert Info'!$C$11), 6, IF(F1200='Concert Info'!$C$12, 7)))))))</f>
        <v>2</v>
      </c>
      <c r="J1200" s="2">
        <f>IF('Ticket Prices'!F1200='Concert Info'!$C$2,'Concert Info'!$J$2,IF('Ticket Prices'!F1200='Concert Info'!$C$3,'Concert Info'!$J$3,IF('Ticket Prices'!F1200='Concert Info'!$C$4,'Concert Info'!$J$4,IF('Ticket Prices'!F1200='Concert Info'!$C$5,'Concert Info'!$J$5,IF('Ticket Prices'!F1200='Concert Info'!$C$6,'Concert Info'!$J$6,IF('Ticket Prices'!F1200='Concert Info'!$C$7,'Concert Info'!$J$7,IF('Ticket Prices'!F1200='Concert Info'!$C$8,'Concert Info'!$J$8,IF('Ticket Prices'!F1200='Concert Info'!$C$9,'Concert Info'!$J$9,IF('Ticket Prices'!F1200='Concert Info'!$C$10,'Concert Info'!$J$10,IF('Ticket Prices'!F1200='Concert Info'!$C$11,'Concert Info'!$J$11,IF('Ticket Prices'!F1200='Concert Info'!$C$12,'Concert Info'!$J$12,IF('Ticket Prices'!F1200='Concert Info'!$C$13,'Concert Info'!$J$13,IF('Ticket Prices'!F1200='Concert Info'!$C$14,'Concert Info'!$J$14,0)))))))))))))</f>
        <v>585</v>
      </c>
      <c r="K1200" s="31">
        <f t="shared" si="90"/>
        <v>99.5</v>
      </c>
    </row>
    <row r="1201" spans="2:11" x14ac:dyDescent="0.25">
      <c r="B1201" s="19">
        <v>43901</v>
      </c>
      <c r="D1201" s="2" t="s">
        <v>60</v>
      </c>
      <c r="E1201" s="2">
        <f t="shared" si="89"/>
        <v>2</v>
      </c>
      <c r="F1201" s="2" t="s">
        <v>38</v>
      </c>
      <c r="G1201" s="18">
        <f>'Concert Info'!$A$10-'Ticket Prices'!B1201</f>
        <v>13</v>
      </c>
      <c r="H1201" s="18">
        <f>IF(OR(F1201='Concert Info'!$C$6, F1201='Concert Info'!$C$13), 5, IF(OR(F1201='Concert Info'!$C$2,F1201='Concert Info'!$C$7), 1, IF(OR(F1201='Concert Info'!$C$3, F1201='Concert Info'!$C$10, F1201='Concert Info'!$C$14), 2, IF(F1201='Concert Info'!$C$8, 3, IF(OR(F1201='Concert Info'!$C$4, F1201='Concert Info'!$C$9), 4, IF(OR(F1201='Concert Info'!$C$5, F1201='Concert Info'!$C$11), 6, IF(F1201='Concert Info'!$C$12, 7)))))))</f>
        <v>2</v>
      </c>
      <c r="J1201" s="2">
        <f>IF('Ticket Prices'!F1201='Concert Info'!$C$2,'Concert Info'!$J$2,IF('Ticket Prices'!F1201='Concert Info'!$C$3,'Concert Info'!$J$3,IF('Ticket Prices'!F1201='Concert Info'!$C$4,'Concert Info'!$J$4,IF('Ticket Prices'!F1201='Concert Info'!$C$5,'Concert Info'!$J$5,IF('Ticket Prices'!F1201='Concert Info'!$C$6,'Concert Info'!$J$6,IF('Ticket Prices'!F1201='Concert Info'!$C$7,'Concert Info'!$J$7,IF('Ticket Prices'!F1201='Concert Info'!$C$8,'Concert Info'!$J$8,IF('Ticket Prices'!F1201='Concert Info'!$C$9,'Concert Info'!$J$9,IF('Ticket Prices'!F1201='Concert Info'!$C$10,'Concert Info'!$J$10,IF('Ticket Prices'!F1201='Concert Info'!$C$11,'Concert Info'!$J$11,IF('Ticket Prices'!F1201='Concert Info'!$C$12,'Concert Info'!$J$12,IF('Ticket Prices'!F1201='Concert Info'!$C$13,'Concert Info'!$J$13,IF('Ticket Prices'!F1201='Concert Info'!$C$14,'Concert Info'!$J$14,0)))))))))))))</f>
        <v>585</v>
      </c>
      <c r="K1201" s="31">
        <f t="shared" si="90"/>
        <v>39.5</v>
      </c>
    </row>
    <row r="1202" spans="2:11" x14ac:dyDescent="0.25">
      <c r="B1202" s="19">
        <v>43901</v>
      </c>
      <c r="D1202" s="2" t="s">
        <v>59</v>
      </c>
      <c r="E1202" s="2">
        <f t="shared" si="89"/>
        <v>1</v>
      </c>
      <c r="F1202" s="2" t="s">
        <v>38</v>
      </c>
      <c r="G1202" s="18">
        <f>'Concert Info'!$A$10-'Ticket Prices'!B1202</f>
        <v>13</v>
      </c>
      <c r="H1202" s="18">
        <f>IF(OR(F1202='Concert Info'!$C$6, F1202='Concert Info'!$C$13), 5, IF(OR(F1202='Concert Info'!$C$2,F1202='Concert Info'!$C$7), 1, IF(OR(F1202='Concert Info'!$C$3, F1202='Concert Info'!$C$10, F1202='Concert Info'!$C$14), 2, IF(F1202='Concert Info'!$C$8, 3, IF(OR(F1202='Concert Info'!$C$4, F1202='Concert Info'!$C$9), 4, IF(OR(F1202='Concert Info'!$C$5, F1202='Concert Info'!$C$11), 6, IF(F1202='Concert Info'!$C$12, 7)))))))</f>
        <v>2</v>
      </c>
      <c r="J1202" s="2">
        <f>IF('Ticket Prices'!F1202='Concert Info'!$C$2,'Concert Info'!$J$2,IF('Ticket Prices'!F1202='Concert Info'!$C$3,'Concert Info'!$J$3,IF('Ticket Prices'!F1202='Concert Info'!$C$4,'Concert Info'!$J$4,IF('Ticket Prices'!F1202='Concert Info'!$C$5,'Concert Info'!$J$5,IF('Ticket Prices'!F1202='Concert Info'!$C$6,'Concert Info'!$J$6,IF('Ticket Prices'!F1202='Concert Info'!$C$7,'Concert Info'!$J$7,IF('Ticket Prices'!F1202='Concert Info'!$C$8,'Concert Info'!$J$8,IF('Ticket Prices'!F1202='Concert Info'!$C$9,'Concert Info'!$J$9,IF('Ticket Prices'!F1202='Concert Info'!$C$10,'Concert Info'!$J$10,IF('Ticket Prices'!F1202='Concert Info'!$C$11,'Concert Info'!$J$11,IF('Ticket Prices'!F1202='Concert Info'!$C$12,'Concert Info'!$J$12,IF('Ticket Prices'!F1202='Concert Info'!$C$13,'Concert Info'!$J$13,IF('Ticket Prices'!F1202='Concert Info'!$C$14,'Concert Info'!$J$14,0)))))))))))))</f>
        <v>585</v>
      </c>
      <c r="K1202" s="31">
        <f t="shared" si="90"/>
        <v>39.5</v>
      </c>
    </row>
    <row r="1203" spans="2:11" x14ac:dyDescent="0.25">
      <c r="B1203" s="19">
        <v>43901</v>
      </c>
      <c r="D1203" s="2" t="s">
        <v>52</v>
      </c>
      <c r="E1203" s="2">
        <f t="shared" si="89"/>
        <v>10</v>
      </c>
      <c r="F1203" s="2" t="s">
        <v>41</v>
      </c>
      <c r="G1203" s="18">
        <f>'Concert Info'!$A$11-'Ticket Prices'!B1203</f>
        <v>17</v>
      </c>
      <c r="H1203" s="18">
        <f>IF(OR(F1203='Concert Info'!$C$6, F1203='Concert Info'!$C$13), 5, IF(OR(F1203='Concert Info'!$C$2,F1203='Concert Info'!$C$7), 1, IF(OR(F1203='Concert Info'!$C$3, F1203='Concert Info'!$C$10, F1203='Concert Info'!$C$14), 2, IF(F1203='Concert Info'!$C$8, 3, IF(OR(F1203='Concert Info'!$C$4, F1203='Concert Info'!$C$9), 4, IF(OR(F1203='Concert Info'!$C$5, F1203='Concert Info'!$C$11), 6, IF(F1203='Concert Info'!$C$12, 7)))))))</f>
        <v>6</v>
      </c>
      <c r="J1203" s="2">
        <f>IF('Ticket Prices'!F1203='Concert Info'!$C$2,'Concert Info'!$J$2,IF('Ticket Prices'!F1203='Concert Info'!$C$3,'Concert Info'!$J$3,IF('Ticket Prices'!F1203='Concert Info'!$C$4,'Concert Info'!$J$4,IF('Ticket Prices'!F1203='Concert Info'!$C$5,'Concert Info'!$J$5,IF('Ticket Prices'!F1203='Concert Info'!$C$6,'Concert Info'!$J$6,IF('Ticket Prices'!F1203='Concert Info'!$C$7,'Concert Info'!$J$7,IF('Ticket Prices'!F1203='Concert Info'!$C$8,'Concert Info'!$J$8,IF('Ticket Prices'!F1203='Concert Info'!$C$9,'Concert Info'!$J$9,IF('Ticket Prices'!F1203='Concert Info'!$C$10,'Concert Info'!$J$10,IF('Ticket Prices'!F1203='Concert Info'!$C$11,'Concert Info'!$J$11,IF('Ticket Prices'!F1203='Concert Info'!$C$12,'Concert Info'!$J$12,IF('Ticket Prices'!F1203='Concert Info'!$C$13,'Concert Info'!$J$13,IF('Ticket Prices'!F1203='Concert Info'!$C$14,'Concert Info'!$J$14,0)))))))))))))</f>
        <v>916</v>
      </c>
      <c r="K1203" s="31">
        <f t="shared" ref="K1203:K1209" si="91">IF(OR(D1203="Pit", D1203="Floor"), 123, IF(OR(D1203="100A", D1203="100B"), 73, IF(OR(D1203="200A", D1203="200B"), 53.5, 34.4)))</f>
        <v>123</v>
      </c>
    </row>
    <row r="1204" spans="2:11" x14ac:dyDescent="0.25">
      <c r="B1204" s="19">
        <v>43901</v>
      </c>
      <c r="D1204" s="2" t="s">
        <v>55</v>
      </c>
      <c r="E1204" s="2">
        <f t="shared" si="89"/>
        <v>8</v>
      </c>
      <c r="F1204" s="2" t="s">
        <v>41</v>
      </c>
      <c r="G1204" s="18">
        <f>'Concert Info'!$A$11-'Ticket Prices'!B1204</f>
        <v>17</v>
      </c>
      <c r="H1204" s="18">
        <f>IF(OR(F1204='Concert Info'!$C$6, F1204='Concert Info'!$C$13), 5, IF(OR(F1204='Concert Info'!$C$2,F1204='Concert Info'!$C$7), 1, IF(OR(F1204='Concert Info'!$C$3, F1204='Concert Info'!$C$10, F1204='Concert Info'!$C$14), 2, IF(F1204='Concert Info'!$C$8, 3, IF(OR(F1204='Concert Info'!$C$4, F1204='Concert Info'!$C$9), 4, IF(OR(F1204='Concert Info'!$C$5, F1204='Concert Info'!$C$11), 6, IF(F1204='Concert Info'!$C$12, 7)))))))</f>
        <v>6</v>
      </c>
      <c r="J1204" s="2">
        <f>IF('Ticket Prices'!F1204='Concert Info'!$C$2,'Concert Info'!$J$2,IF('Ticket Prices'!F1204='Concert Info'!$C$3,'Concert Info'!$J$3,IF('Ticket Prices'!F1204='Concert Info'!$C$4,'Concert Info'!$J$4,IF('Ticket Prices'!F1204='Concert Info'!$C$5,'Concert Info'!$J$5,IF('Ticket Prices'!F1204='Concert Info'!$C$6,'Concert Info'!$J$6,IF('Ticket Prices'!F1204='Concert Info'!$C$7,'Concert Info'!$J$7,IF('Ticket Prices'!F1204='Concert Info'!$C$8,'Concert Info'!$J$8,IF('Ticket Prices'!F1204='Concert Info'!$C$9,'Concert Info'!$J$9,IF('Ticket Prices'!F1204='Concert Info'!$C$10,'Concert Info'!$J$10,IF('Ticket Prices'!F1204='Concert Info'!$C$11,'Concert Info'!$J$11,IF('Ticket Prices'!F1204='Concert Info'!$C$12,'Concert Info'!$J$12,IF('Ticket Prices'!F1204='Concert Info'!$C$13,'Concert Info'!$J$13,IF('Ticket Prices'!F1204='Concert Info'!$C$14,'Concert Info'!$J$14,0)))))))))))))</f>
        <v>916</v>
      </c>
      <c r="K1204" s="31">
        <f t="shared" si="91"/>
        <v>73</v>
      </c>
    </row>
    <row r="1205" spans="2:11" x14ac:dyDescent="0.25">
      <c r="B1205" s="19">
        <v>43901</v>
      </c>
      <c r="D1205" s="2" t="s">
        <v>56</v>
      </c>
      <c r="E1205" s="2">
        <f t="shared" si="89"/>
        <v>6</v>
      </c>
      <c r="F1205" s="2" t="s">
        <v>41</v>
      </c>
      <c r="G1205" s="18">
        <f>'Concert Info'!$A$11-'Ticket Prices'!B1205</f>
        <v>17</v>
      </c>
      <c r="H1205" s="18">
        <f>IF(OR(F1205='Concert Info'!$C$6, F1205='Concert Info'!$C$13), 5, IF(OR(F1205='Concert Info'!$C$2,F1205='Concert Info'!$C$7), 1, IF(OR(F1205='Concert Info'!$C$3, F1205='Concert Info'!$C$10, F1205='Concert Info'!$C$14), 2, IF(F1205='Concert Info'!$C$8, 3, IF(OR(F1205='Concert Info'!$C$4, F1205='Concert Info'!$C$9), 4, IF(OR(F1205='Concert Info'!$C$5, F1205='Concert Info'!$C$11), 6, IF(F1205='Concert Info'!$C$12, 7)))))))</f>
        <v>6</v>
      </c>
      <c r="J1205" s="2">
        <f>IF('Ticket Prices'!F1205='Concert Info'!$C$2,'Concert Info'!$J$2,IF('Ticket Prices'!F1205='Concert Info'!$C$3,'Concert Info'!$J$3,IF('Ticket Prices'!F1205='Concert Info'!$C$4,'Concert Info'!$J$4,IF('Ticket Prices'!F1205='Concert Info'!$C$5,'Concert Info'!$J$5,IF('Ticket Prices'!F1205='Concert Info'!$C$6,'Concert Info'!$J$6,IF('Ticket Prices'!F1205='Concert Info'!$C$7,'Concert Info'!$J$7,IF('Ticket Prices'!F1205='Concert Info'!$C$8,'Concert Info'!$J$8,IF('Ticket Prices'!F1205='Concert Info'!$C$9,'Concert Info'!$J$9,IF('Ticket Prices'!F1205='Concert Info'!$C$10,'Concert Info'!$J$10,IF('Ticket Prices'!F1205='Concert Info'!$C$11,'Concert Info'!$J$11,IF('Ticket Prices'!F1205='Concert Info'!$C$12,'Concert Info'!$J$12,IF('Ticket Prices'!F1205='Concert Info'!$C$13,'Concert Info'!$J$13,IF('Ticket Prices'!F1205='Concert Info'!$C$14,'Concert Info'!$J$14,0)))))))))))))</f>
        <v>916</v>
      </c>
      <c r="K1205" s="31">
        <f t="shared" si="91"/>
        <v>73</v>
      </c>
    </row>
    <row r="1206" spans="2:11" x14ac:dyDescent="0.25">
      <c r="B1206" s="19">
        <v>43901</v>
      </c>
      <c r="D1206" s="2" t="s">
        <v>57</v>
      </c>
      <c r="E1206" s="2">
        <f t="shared" si="89"/>
        <v>4</v>
      </c>
      <c r="F1206" s="2" t="s">
        <v>41</v>
      </c>
      <c r="G1206" s="18">
        <f>'Concert Info'!$A$11-'Ticket Prices'!B1206</f>
        <v>17</v>
      </c>
      <c r="H1206" s="18">
        <f>IF(OR(F1206='Concert Info'!$C$6, F1206='Concert Info'!$C$13), 5, IF(OR(F1206='Concert Info'!$C$2,F1206='Concert Info'!$C$7), 1, IF(OR(F1206='Concert Info'!$C$3, F1206='Concert Info'!$C$10, F1206='Concert Info'!$C$14), 2, IF(F1206='Concert Info'!$C$8, 3, IF(OR(F1206='Concert Info'!$C$4, F1206='Concert Info'!$C$9), 4, IF(OR(F1206='Concert Info'!$C$5, F1206='Concert Info'!$C$11), 6, IF(F1206='Concert Info'!$C$12, 7)))))))</f>
        <v>6</v>
      </c>
      <c r="J1206" s="2">
        <f>IF('Ticket Prices'!F1206='Concert Info'!$C$2,'Concert Info'!$J$2,IF('Ticket Prices'!F1206='Concert Info'!$C$3,'Concert Info'!$J$3,IF('Ticket Prices'!F1206='Concert Info'!$C$4,'Concert Info'!$J$4,IF('Ticket Prices'!F1206='Concert Info'!$C$5,'Concert Info'!$J$5,IF('Ticket Prices'!F1206='Concert Info'!$C$6,'Concert Info'!$J$6,IF('Ticket Prices'!F1206='Concert Info'!$C$7,'Concert Info'!$J$7,IF('Ticket Prices'!F1206='Concert Info'!$C$8,'Concert Info'!$J$8,IF('Ticket Prices'!F1206='Concert Info'!$C$9,'Concert Info'!$J$9,IF('Ticket Prices'!F1206='Concert Info'!$C$10,'Concert Info'!$J$10,IF('Ticket Prices'!F1206='Concert Info'!$C$11,'Concert Info'!$J$11,IF('Ticket Prices'!F1206='Concert Info'!$C$12,'Concert Info'!$J$12,IF('Ticket Prices'!F1206='Concert Info'!$C$13,'Concert Info'!$J$13,IF('Ticket Prices'!F1206='Concert Info'!$C$14,'Concert Info'!$J$14,0)))))))))))))</f>
        <v>916</v>
      </c>
      <c r="K1206" s="31">
        <f t="shared" si="91"/>
        <v>53.5</v>
      </c>
    </row>
    <row r="1207" spans="2:11" x14ac:dyDescent="0.25">
      <c r="B1207" s="19">
        <v>43901</v>
      </c>
      <c r="D1207" s="2" t="s">
        <v>58</v>
      </c>
      <c r="E1207" s="2">
        <f t="shared" si="89"/>
        <v>3</v>
      </c>
      <c r="F1207" s="2" t="s">
        <v>41</v>
      </c>
      <c r="G1207" s="18">
        <f>'Concert Info'!$A$11-'Ticket Prices'!B1207</f>
        <v>17</v>
      </c>
      <c r="H1207" s="18">
        <f>IF(OR(F1207='Concert Info'!$C$6, F1207='Concert Info'!$C$13), 5, IF(OR(F1207='Concert Info'!$C$2,F1207='Concert Info'!$C$7), 1, IF(OR(F1207='Concert Info'!$C$3, F1207='Concert Info'!$C$10, F1207='Concert Info'!$C$14), 2, IF(F1207='Concert Info'!$C$8, 3, IF(OR(F1207='Concert Info'!$C$4, F1207='Concert Info'!$C$9), 4, IF(OR(F1207='Concert Info'!$C$5, F1207='Concert Info'!$C$11), 6, IF(F1207='Concert Info'!$C$12, 7)))))))</f>
        <v>6</v>
      </c>
      <c r="J1207" s="2">
        <f>IF('Ticket Prices'!F1207='Concert Info'!$C$2,'Concert Info'!$J$2,IF('Ticket Prices'!F1207='Concert Info'!$C$3,'Concert Info'!$J$3,IF('Ticket Prices'!F1207='Concert Info'!$C$4,'Concert Info'!$J$4,IF('Ticket Prices'!F1207='Concert Info'!$C$5,'Concert Info'!$J$5,IF('Ticket Prices'!F1207='Concert Info'!$C$6,'Concert Info'!$J$6,IF('Ticket Prices'!F1207='Concert Info'!$C$7,'Concert Info'!$J$7,IF('Ticket Prices'!F1207='Concert Info'!$C$8,'Concert Info'!$J$8,IF('Ticket Prices'!F1207='Concert Info'!$C$9,'Concert Info'!$J$9,IF('Ticket Prices'!F1207='Concert Info'!$C$10,'Concert Info'!$J$10,IF('Ticket Prices'!F1207='Concert Info'!$C$11,'Concert Info'!$J$11,IF('Ticket Prices'!F1207='Concert Info'!$C$12,'Concert Info'!$J$12,IF('Ticket Prices'!F1207='Concert Info'!$C$13,'Concert Info'!$J$13,IF('Ticket Prices'!F1207='Concert Info'!$C$14,'Concert Info'!$J$14,0)))))))))))))</f>
        <v>916</v>
      </c>
      <c r="K1207" s="31">
        <f t="shared" si="91"/>
        <v>53.5</v>
      </c>
    </row>
    <row r="1208" spans="2:11" x14ac:dyDescent="0.25">
      <c r="B1208" s="19">
        <v>43901</v>
      </c>
      <c r="D1208" s="2" t="s">
        <v>60</v>
      </c>
      <c r="E1208" s="2">
        <f t="shared" si="89"/>
        <v>2</v>
      </c>
      <c r="F1208" s="2" t="s">
        <v>41</v>
      </c>
      <c r="G1208" s="18">
        <f>'Concert Info'!$A$11-'Ticket Prices'!B1208</f>
        <v>17</v>
      </c>
      <c r="H1208" s="18">
        <f>IF(OR(F1208='Concert Info'!$C$6, F1208='Concert Info'!$C$13), 5, IF(OR(F1208='Concert Info'!$C$2,F1208='Concert Info'!$C$7), 1, IF(OR(F1208='Concert Info'!$C$3, F1208='Concert Info'!$C$10, F1208='Concert Info'!$C$14), 2, IF(F1208='Concert Info'!$C$8, 3, IF(OR(F1208='Concert Info'!$C$4, F1208='Concert Info'!$C$9), 4, IF(OR(F1208='Concert Info'!$C$5, F1208='Concert Info'!$C$11), 6, IF(F1208='Concert Info'!$C$12, 7)))))))</f>
        <v>6</v>
      </c>
      <c r="J1208" s="2">
        <f>IF('Ticket Prices'!F1208='Concert Info'!$C$2,'Concert Info'!$J$2,IF('Ticket Prices'!F1208='Concert Info'!$C$3,'Concert Info'!$J$3,IF('Ticket Prices'!F1208='Concert Info'!$C$4,'Concert Info'!$J$4,IF('Ticket Prices'!F1208='Concert Info'!$C$5,'Concert Info'!$J$5,IF('Ticket Prices'!F1208='Concert Info'!$C$6,'Concert Info'!$J$6,IF('Ticket Prices'!F1208='Concert Info'!$C$7,'Concert Info'!$J$7,IF('Ticket Prices'!F1208='Concert Info'!$C$8,'Concert Info'!$J$8,IF('Ticket Prices'!F1208='Concert Info'!$C$9,'Concert Info'!$J$9,IF('Ticket Prices'!F1208='Concert Info'!$C$10,'Concert Info'!$J$10,IF('Ticket Prices'!F1208='Concert Info'!$C$11,'Concert Info'!$J$11,IF('Ticket Prices'!F1208='Concert Info'!$C$12,'Concert Info'!$J$12,IF('Ticket Prices'!F1208='Concert Info'!$C$13,'Concert Info'!$J$13,IF('Ticket Prices'!F1208='Concert Info'!$C$14,'Concert Info'!$J$14,0)))))))))))))</f>
        <v>916</v>
      </c>
      <c r="K1208" s="31">
        <f t="shared" si="91"/>
        <v>34.4</v>
      </c>
    </row>
    <row r="1209" spans="2:11" x14ac:dyDescent="0.25">
      <c r="B1209" s="19">
        <v>43901</v>
      </c>
      <c r="D1209" s="2" t="s">
        <v>59</v>
      </c>
      <c r="E1209" s="2">
        <f t="shared" si="89"/>
        <v>1</v>
      </c>
      <c r="F1209" s="2" t="s">
        <v>41</v>
      </c>
      <c r="G1209" s="18">
        <f>'Concert Info'!$A$11-'Ticket Prices'!B1209</f>
        <v>17</v>
      </c>
      <c r="H1209" s="18">
        <f>IF(OR(F1209='Concert Info'!$C$6, F1209='Concert Info'!$C$13), 5, IF(OR(F1209='Concert Info'!$C$2,F1209='Concert Info'!$C$7), 1, IF(OR(F1209='Concert Info'!$C$3, F1209='Concert Info'!$C$10, F1209='Concert Info'!$C$14), 2, IF(F1209='Concert Info'!$C$8, 3, IF(OR(F1209='Concert Info'!$C$4, F1209='Concert Info'!$C$9), 4, IF(OR(F1209='Concert Info'!$C$5, F1209='Concert Info'!$C$11), 6, IF(F1209='Concert Info'!$C$12, 7)))))))</f>
        <v>6</v>
      </c>
      <c r="J1209" s="2">
        <f>IF('Ticket Prices'!F1209='Concert Info'!$C$2,'Concert Info'!$J$2,IF('Ticket Prices'!F1209='Concert Info'!$C$3,'Concert Info'!$J$3,IF('Ticket Prices'!F1209='Concert Info'!$C$4,'Concert Info'!$J$4,IF('Ticket Prices'!F1209='Concert Info'!$C$5,'Concert Info'!$J$5,IF('Ticket Prices'!F1209='Concert Info'!$C$6,'Concert Info'!$J$6,IF('Ticket Prices'!F1209='Concert Info'!$C$7,'Concert Info'!$J$7,IF('Ticket Prices'!F1209='Concert Info'!$C$8,'Concert Info'!$J$8,IF('Ticket Prices'!F1209='Concert Info'!$C$9,'Concert Info'!$J$9,IF('Ticket Prices'!F1209='Concert Info'!$C$10,'Concert Info'!$J$10,IF('Ticket Prices'!F1209='Concert Info'!$C$11,'Concert Info'!$J$11,IF('Ticket Prices'!F1209='Concert Info'!$C$12,'Concert Info'!$J$12,IF('Ticket Prices'!F1209='Concert Info'!$C$13,'Concert Info'!$J$13,IF('Ticket Prices'!F1209='Concert Info'!$C$14,'Concert Info'!$J$14,0)))))))))))))</f>
        <v>916</v>
      </c>
      <c r="K1209" s="31">
        <f t="shared" si="91"/>
        <v>34.4</v>
      </c>
    </row>
    <row r="1210" spans="2:11" x14ac:dyDescent="0.25">
      <c r="B1210" s="19">
        <v>43901</v>
      </c>
      <c r="D1210" s="2" t="s">
        <v>52</v>
      </c>
      <c r="E1210" s="2">
        <f t="shared" si="89"/>
        <v>10</v>
      </c>
      <c r="F1210" s="2" t="s">
        <v>95</v>
      </c>
      <c r="G1210" s="18">
        <f>'Concert Info'!$A$12-'Ticket Prices'!B1210</f>
        <v>23</v>
      </c>
      <c r="H1210" s="18">
        <f>IF(OR(F1210='Concert Info'!$C$6, F1210='Concert Info'!$C$13), 5, IF(OR(F1210='Concert Info'!$C$2,F1210='Concert Info'!$C$7), 1, IF(OR(F1210='Concert Info'!$C$3, F1210='Concert Info'!$C$10, F1210='Concert Info'!$C$14), 2, IF(F1210='Concert Info'!$C$8, 3, IF(OR(F1210='Concert Info'!$C$4, F1210='Concert Info'!$C$9), 4, IF(OR(F1210='Concert Info'!$C$5, F1210='Concert Info'!$C$11), 6, IF(F1210='Concert Info'!$C$12, 7)))))))</f>
        <v>7</v>
      </c>
      <c r="J1210" s="2">
        <f>IF('Ticket Prices'!F1210='Concert Info'!$C$2,'Concert Info'!$J$2,IF('Ticket Prices'!F1210='Concert Info'!$C$3,'Concert Info'!$J$3,IF('Ticket Prices'!F1210='Concert Info'!$C$4,'Concert Info'!$J$4,IF('Ticket Prices'!F1210='Concert Info'!$C$5,'Concert Info'!$J$5,IF('Ticket Prices'!F1210='Concert Info'!$C$6,'Concert Info'!$J$6,IF('Ticket Prices'!F1210='Concert Info'!$C$7,'Concert Info'!$J$7,IF('Ticket Prices'!F1210='Concert Info'!$C$8,'Concert Info'!$J$8,IF('Ticket Prices'!F1210='Concert Info'!$C$9,'Concert Info'!$J$9,IF('Ticket Prices'!F1210='Concert Info'!$C$10,'Concert Info'!$J$10,IF('Ticket Prices'!F1210='Concert Info'!$C$11,'Concert Info'!$J$11,IF('Ticket Prices'!F1210='Concert Info'!$C$12,'Concert Info'!$J$12,IF('Ticket Prices'!F1210='Concert Info'!$C$13,'Concert Info'!$J$13,IF('Ticket Prices'!F1210='Concert Info'!$C$14,'Concert Info'!$J$14,0)))))))))))))</f>
        <v>2162</v>
      </c>
      <c r="K1210" s="31">
        <v>149.5</v>
      </c>
    </row>
    <row r="1211" spans="2:11" x14ac:dyDescent="0.25">
      <c r="B1211" s="19">
        <v>43901</v>
      </c>
      <c r="D1211" s="2" t="s">
        <v>55</v>
      </c>
      <c r="E1211" s="2">
        <f t="shared" si="89"/>
        <v>8</v>
      </c>
      <c r="F1211" s="2" t="s">
        <v>95</v>
      </c>
      <c r="G1211" s="18">
        <f>'Concert Info'!$A$12-'Ticket Prices'!B1211</f>
        <v>23</v>
      </c>
      <c r="H1211" s="18">
        <f>IF(OR(F1211='Concert Info'!$C$6, F1211='Concert Info'!$C$13), 5, IF(OR(F1211='Concert Info'!$C$2,F1211='Concert Info'!$C$7), 1, IF(OR(F1211='Concert Info'!$C$3, F1211='Concert Info'!$C$10, F1211='Concert Info'!$C$14), 2, IF(F1211='Concert Info'!$C$8, 3, IF(OR(F1211='Concert Info'!$C$4, F1211='Concert Info'!$C$9), 4, IF(OR(F1211='Concert Info'!$C$5, F1211='Concert Info'!$C$11), 6, IF(F1211='Concert Info'!$C$12, 7)))))))</f>
        <v>7</v>
      </c>
      <c r="J1211" s="2">
        <f>IF('Ticket Prices'!F1211='Concert Info'!$C$2,'Concert Info'!$J$2,IF('Ticket Prices'!F1211='Concert Info'!$C$3,'Concert Info'!$J$3,IF('Ticket Prices'!F1211='Concert Info'!$C$4,'Concert Info'!$J$4,IF('Ticket Prices'!F1211='Concert Info'!$C$5,'Concert Info'!$J$5,IF('Ticket Prices'!F1211='Concert Info'!$C$6,'Concert Info'!$J$6,IF('Ticket Prices'!F1211='Concert Info'!$C$7,'Concert Info'!$J$7,IF('Ticket Prices'!F1211='Concert Info'!$C$8,'Concert Info'!$J$8,IF('Ticket Prices'!F1211='Concert Info'!$C$9,'Concert Info'!$J$9,IF('Ticket Prices'!F1211='Concert Info'!$C$10,'Concert Info'!$J$10,IF('Ticket Prices'!F1211='Concert Info'!$C$11,'Concert Info'!$J$11,IF('Ticket Prices'!F1211='Concert Info'!$C$12,'Concert Info'!$J$12,IF('Ticket Prices'!F1211='Concert Info'!$C$13,'Concert Info'!$J$13,IF('Ticket Prices'!F1211='Concert Info'!$C$14,'Concert Info'!$J$14,0)))))))))))))</f>
        <v>2162</v>
      </c>
      <c r="K1211" s="31">
        <v>149.5</v>
      </c>
    </row>
    <row r="1212" spans="2:11" x14ac:dyDescent="0.25">
      <c r="B1212" s="19">
        <v>43901</v>
      </c>
      <c r="D1212" s="2" t="s">
        <v>56</v>
      </c>
      <c r="E1212" s="2">
        <f t="shared" si="89"/>
        <v>6</v>
      </c>
      <c r="F1212" s="2" t="s">
        <v>95</v>
      </c>
      <c r="G1212" s="18">
        <f>'Concert Info'!$A$12-'Ticket Prices'!B1212</f>
        <v>23</v>
      </c>
      <c r="H1212" s="18">
        <f>IF(OR(F1212='Concert Info'!$C$6, F1212='Concert Info'!$C$13), 5, IF(OR(F1212='Concert Info'!$C$2,F1212='Concert Info'!$C$7), 1, IF(OR(F1212='Concert Info'!$C$3, F1212='Concert Info'!$C$10, F1212='Concert Info'!$C$14), 2, IF(F1212='Concert Info'!$C$8, 3, IF(OR(F1212='Concert Info'!$C$4, F1212='Concert Info'!$C$9), 4, IF(OR(F1212='Concert Info'!$C$5, F1212='Concert Info'!$C$11), 6, IF(F1212='Concert Info'!$C$12, 7)))))))</f>
        <v>7</v>
      </c>
      <c r="J1212" s="2">
        <f>IF('Ticket Prices'!F1212='Concert Info'!$C$2,'Concert Info'!$J$2,IF('Ticket Prices'!F1212='Concert Info'!$C$3,'Concert Info'!$J$3,IF('Ticket Prices'!F1212='Concert Info'!$C$4,'Concert Info'!$J$4,IF('Ticket Prices'!F1212='Concert Info'!$C$5,'Concert Info'!$J$5,IF('Ticket Prices'!F1212='Concert Info'!$C$6,'Concert Info'!$J$6,IF('Ticket Prices'!F1212='Concert Info'!$C$7,'Concert Info'!$J$7,IF('Ticket Prices'!F1212='Concert Info'!$C$8,'Concert Info'!$J$8,IF('Ticket Prices'!F1212='Concert Info'!$C$9,'Concert Info'!$J$9,IF('Ticket Prices'!F1212='Concert Info'!$C$10,'Concert Info'!$J$10,IF('Ticket Prices'!F1212='Concert Info'!$C$11,'Concert Info'!$J$11,IF('Ticket Prices'!F1212='Concert Info'!$C$12,'Concert Info'!$J$12,IF('Ticket Prices'!F1212='Concert Info'!$C$13,'Concert Info'!$J$13,IF('Ticket Prices'!F1212='Concert Info'!$C$14,'Concert Info'!$J$14,0)))))))))))))</f>
        <v>2162</v>
      </c>
      <c r="K1212" s="31">
        <v>149.5</v>
      </c>
    </row>
    <row r="1213" spans="2:11" x14ac:dyDescent="0.25">
      <c r="B1213" s="19">
        <v>43901</v>
      </c>
      <c r="D1213" s="2" t="s">
        <v>57</v>
      </c>
      <c r="E1213" s="2">
        <f t="shared" si="89"/>
        <v>4</v>
      </c>
      <c r="F1213" s="2" t="s">
        <v>95</v>
      </c>
      <c r="G1213" s="18">
        <f>'Concert Info'!$A$12-'Ticket Prices'!B1213</f>
        <v>23</v>
      </c>
      <c r="H1213" s="18">
        <f>IF(OR(F1213='Concert Info'!$C$6, F1213='Concert Info'!$C$13), 5, IF(OR(F1213='Concert Info'!$C$2,F1213='Concert Info'!$C$7), 1, IF(OR(F1213='Concert Info'!$C$3, F1213='Concert Info'!$C$10, F1213='Concert Info'!$C$14), 2, IF(F1213='Concert Info'!$C$8, 3, IF(OR(F1213='Concert Info'!$C$4, F1213='Concert Info'!$C$9), 4, IF(OR(F1213='Concert Info'!$C$5, F1213='Concert Info'!$C$11), 6, IF(F1213='Concert Info'!$C$12, 7)))))))</f>
        <v>7</v>
      </c>
      <c r="J1213" s="2">
        <f>IF('Ticket Prices'!F1213='Concert Info'!$C$2,'Concert Info'!$J$2,IF('Ticket Prices'!F1213='Concert Info'!$C$3,'Concert Info'!$J$3,IF('Ticket Prices'!F1213='Concert Info'!$C$4,'Concert Info'!$J$4,IF('Ticket Prices'!F1213='Concert Info'!$C$5,'Concert Info'!$J$5,IF('Ticket Prices'!F1213='Concert Info'!$C$6,'Concert Info'!$J$6,IF('Ticket Prices'!F1213='Concert Info'!$C$7,'Concert Info'!$J$7,IF('Ticket Prices'!F1213='Concert Info'!$C$8,'Concert Info'!$J$8,IF('Ticket Prices'!F1213='Concert Info'!$C$9,'Concert Info'!$J$9,IF('Ticket Prices'!F1213='Concert Info'!$C$10,'Concert Info'!$J$10,IF('Ticket Prices'!F1213='Concert Info'!$C$11,'Concert Info'!$J$11,IF('Ticket Prices'!F1213='Concert Info'!$C$12,'Concert Info'!$J$12,IF('Ticket Prices'!F1213='Concert Info'!$C$13,'Concert Info'!$J$13,IF('Ticket Prices'!F1213='Concert Info'!$C$14,'Concert Info'!$J$14,0)))))))))))))</f>
        <v>2162</v>
      </c>
      <c r="K1213" s="31">
        <v>59.5</v>
      </c>
    </row>
    <row r="1214" spans="2:11" x14ac:dyDescent="0.25">
      <c r="B1214" s="19">
        <v>43901</v>
      </c>
      <c r="D1214" s="2" t="s">
        <v>58</v>
      </c>
      <c r="E1214" s="2">
        <f t="shared" si="89"/>
        <v>3</v>
      </c>
      <c r="F1214" s="2" t="s">
        <v>95</v>
      </c>
      <c r="G1214" s="18">
        <f>'Concert Info'!$A$12-'Ticket Prices'!B1214</f>
        <v>23</v>
      </c>
      <c r="H1214" s="18">
        <f>IF(OR(F1214='Concert Info'!$C$6, F1214='Concert Info'!$C$13), 5, IF(OR(F1214='Concert Info'!$C$2,F1214='Concert Info'!$C$7), 1, IF(OR(F1214='Concert Info'!$C$3, F1214='Concert Info'!$C$10, F1214='Concert Info'!$C$14), 2, IF(F1214='Concert Info'!$C$8, 3, IF(OR(F1214='Concert Info'!$C$4, F1214='Concert Info'!$C$9), 4, IF(OR(F1214='Concert Info'!$C$5, F1214='Concert Info'!$C$11), 6, IF(F1214='Concert Info'!$C$12, 7)))))))</f>
        <v>7</v>
      </c>
      <c r="J1214" s="2">
        <f>IF('Ticket Prices'!F1214='Concert Info'!$C$2,'Concert Info'!$J$2,IF('Ticket Prices'!F1214='Concert Info'!$C$3,'Concert Info'!$J$3,IF('Ticket Prices'!F1214='Concert Info'!$C$4,'Concert Info'!$J$4,IF('Ticket Prices'!F1214='Concert Info'!$C$5,'Concert Info'!$J$5,IF('Ticket Prices'!F1214='Concert Info'!$C$6,'Concert Info'!$J$6,IF('Ticket Prices'!F1214='Concert Info'!$C$7,'Concert Info'!$J$7,IF('Ticket Prices'!F1214='Concert Info'!$C$8,'Concert Info'!$J$8,IF('Ticket Prices'!F1214='Concert Info'!$C$9,'Concert Info'!$J$9,IF('Ticket Prices'!F1214='Concert Info'!$C$10,'Concert Info'!$J$10,IF('Ticket Prices'!F1214='Concert Info'!$C$11,'Concert Info'!$J$11,IF('Ticket Prices'!F1214='Concert Info'!$C$12,'Concert Info'!$J$12,IF('Ticket Prices'!F1214='Concert Info'!$C$13,'Concert Info'!$J$13,IF('Ticket Prices'!F1214='Concert Info'!$C$14,'Concert Info'!$J$14,0)))))))))))))</f>
        <v>2162</v>
      </c>
      <c r="K1214" s="31">
        <v>39.5</v>
      </c>
    </row>
    <row r="1215" spans="2:11" x14ac:dyDescent="0.25">
      <c r="B1215" s="19">
        <v>43901</v>
      </c>
      <c r="D1215" s="2" t="s">
        <v>52</v>
      </c>
      <c r="E1215" s="2">
        <f t="shared" si="89"/>
        <v>10</v>
      </c>
      <c r="F1215" s="2" t="s">
        <v>96</v>
      </c>
      <c r="G1215" s="18">
        <f>'Concert Info'!$A$13-'Ticket Prices'!B1215</f>
        <v>24</v>
      </c>
      <c r="H1215" s="18">
        <f>IF(OR(F1215='Concert Info'!$C$6, F1215='Concert Info'!$C$13), 5, IF(OR(F1215='Concert Info'!$C$2,F1215='Concert Info'!$C$7), 1, IF(OR(F1215='Concert Info'!$C$3, F1215='Concert Info'!$C$10, F1215='Concert Info'!$C$14), 2, IF(F1215='Concert Info'!$C$8, 3, IF(OR(F1215='Concert Info'!$C$4, F1215='Concert Info'!$C$9), 4, IF(OR(F1215='Concert Info'!$C$5, F1215='Concert Info'!$C$11), 6, IF(F1215='Concert Info'!$C$12, 7)))))))</f>
        <v>5</v>
      </c>
      <c r="J1215" s="2">
        <f>IF('Ticket Prices'!F1215='Concert Info'!$C$2,'Concert Info'!$J$2,IF('Ticket Prices'!F1215='Concert Info'!$C$3,'Concert Info'!$J$3,IF('Ticket Prices'!F1215='Concert Info'!$C$4,'Concert Info'!$J$4,IF('Ticket Prices'!F1215='Concert Info'!$C$5,'Concert Info'!$J$5,IF('Ticket Prices'!F1215='Concert Info'!$C$6,'Concert Info'!$J$6,IF('Ticket Prices'!F1215='Concert Info'!$C$7,'Concert Info'!$J$7,IF('Ticket Prices'!F1215='Concert Info'!$C$8,'Concert Info'!$J$8,IF('Ticket Prices'!F1215='Concert Info'!$C$9,'Concert Info'!$J$9,IF('Ticket Prices'!F1215='Concert Info'!$C$10,'Concert Info'!$J$10,IF('Ticket Prices'!F1215='Concert Info'!$C$11,'Concert Info'!$J$11,IF('Ticket Prices'!F1215='Concert Info'!$C$12,'Concert Info'!$J$12,IF('Ticket Prices'!F1215='Concert Info'!$C$13,'Concert Info'!$J$13,IF('Ticket Prices'!F1215='Concert Info'!$C$14,'Concert Info'!$J$14,0)))))))))))))</f>
        <v>2162</v>
      </c>
      <c r="K1215" s="31">
        <v>149.5</v>
      </c>
    </row>
    <row r="1216" spans="2:11" x14ac:dyDescent="0.25">
      <c r="B1216" s="19">
        <v>43901</v>
      </c>
      <c r="D1216" s="2" t="s">
        <v>55</v>
      </c>
      <c r="E1216" s="2">
        <f t="shared" si="89"/>
        <v>8</v>
      </c>
      <c r="F1216" s="2" t="s">
        <v>96</v>
      </c>
      <c r="G1216" s="18">
        <f>'Concert Info'!$A$13-'Ticket Prices'!B1216</f>
        <v>24</v>
      </c>
      <c r="H1216" s="18">
        <f>IF(OR(F1216='Concert Info'!$C$6, F1216='Concert Info'!$C$13), 5, IF(OR(F1216='Concert Info'!$C$2,F1216='Concert Info'!$C$7), 1, IF(OR(F1216='Concert Info'!$C$3, F1216='Concert Info'!$C$10, F1216='Concert Info'!$C$14), 2, IF(F1216='Concert Info'!$C$8, 3, IF(OR(F1216='Concert Info'!$C$4, F1216='Concert Info'!$C$9), 4, IF(OR(F1216='Concert Info'!$C$5, F1216='Concert Info'!$C$11), 6, IF(F1216='Concert Info'!$C$12, 7)))))))</f>
        <v>5</v>
      </c>
      <c r="J1216" s="2">
        <f>IF('Ticket Prices'!F1216='Concert Info'!$C$2,'Concert Info'!$J$2,IF('Ticket Prices'!F1216='Concert Info'!$C$3,'Concert Info'!$J$3,IF('Ticket Prices'!F1216='Concert Info'!$C$4,'Concert Info'!$J$4,IF('Ticket Prices'!F1216='Concert Info'!$C$5,'Concert Info'!$J$5,IF('Ticket Prices'!F1216='Concert Info'!$C$6,'Concert Info'!$J$6,IF('Ticket Prices'!F1216='Concert Info'!$C$7,'Concert Info'!$J$7,IF('Ticket Prices'!F1216='Concert Info'!$C$8,'Concert Info'!$J$8,IF('Ticket Prices'!F1216='Concert Info'!$C$9,'Concert Info'!$J$9,IF('Ticket Prices'!F1216='Concert Info'!$C$10,'Concert Info'!$J$10,IF('Ticket Prices'!F1216='Concert Info'!$C$11,'Concert Info'!$J$11,IF('Ticket Prices'!F1216='Concert Info'!$C$12,'Concert Info'!$J$12,IF('Ticket Prices'!F1216='Concert Info'!$C$13,'Concert Info'!$J$13,IF('Ticket Prices'!F1216='Concert Info'!$C$14,'Concert Info'!$J$14,0)))))))))))))</f>
        <v>2162</v>
      </c>
      <c r="K1216" s="31">
        <v>149.5</v>
      </c>
    </row>
    <row r="1217" spans="2:11" x14ac:dyDescent="0.25">
      <c r="B1217" s="19">
        <v>43901</v>
      </c>
      <c r="D1217" s="2" t="s">
        <v>56</v>
      </c>
      <c r="E1217" s="2">
        <f t="shared" si="89"/>
        <v>6</v>
      </c>
      <c r="F1217" s="2" t="s">
        <v>96</v>
      </c>
      <c r="G1217" s="18">
        <f>'Concert Info'!$A$13-'Ticket Prices'!B1217</f>
        <v>24</v>
      </c>
      <c r="H1217" s="18">
        <f>IF(OR(F1217='Concert Info'!$C$6, F1217='Concert Info'!$C$13), 5, IF(OR(F1217='Concert Info'!$C$2,F1217='Concert Info'!$C$7), 1, IF(OR(F1217='Concert Info'!$C$3, F1217='Concert Info'!$C$10, F1217='Concert Info'!$C$14), 2, IF(F1217='Concert Info'!$C$8, 3, IF(OR(F1217='Concert Info'!$C$4, F1217='Concert Info'!$C$9), 4, IF(OR(F1217='Concert Info'!$C$5, F1217='Concert Info'!$C$11), 6, IF(F1217='Concert Info'!$C$12, 7)))))))</f>
        <v>5</v>
      </c>
      <c r="J1217" s="2">
        <f>IF('Ticket Prices'!F1217='Concert Info'!$C$2,'Concert Info'!$J$2,IF('Ticket Prices'!F1217='Concert Info'!$C$3,'Concert Info'!$J$3,IF('Ticket Prices'!F1217='Concert Info'!$C$4,'Concert Info'!$J$4,IF('Ticket Prices'!F1217='Concert Info'!$C$5,'Concert Info'!$J$5,IF('Ticket Prices'!F1217='Concert Info'!$C$6,'Concert Info'!$J$6,IF('Ticket Prices'!F1217='Concert Info'!$C$7,'Concert Info'!$J$7,IF('Ticket Prices'!F1217='Concert Info'!$C$8,'Concert Info'!$J$8,IF('Ticket Prices'!F1217='Concert Info'!$C$9,'Concert Info'!$J$9,IF('Ticket Prices'!F1217='Concert Info'!$C$10,'Concert Info'!$J$10,IF('Ticket Prices'!F1217='Concert Info'!$C$11,'Concert Info'!$J$11,IF('Ticket Prices'!F1217='Concert Info'!$C$12,'Concert Info'!$J$12,IF('Ticket Prices'!F1217='Concert Info'!$C$13,'Concert Info'!$J$13,IF('Ticket Prices'!F1217='Concert Info'!$C$14,'Concert Info'!$J$14,0)))))))))))))</f>
        <v>2162</v>
      </c>
      <c r="K1217" s="31">
        <v>149.5</v>
      </c>
    </row>
    <row r="1218" spans="2:11" x14ac:dyDescent="0.25">
      <c r="B1218" s="19">
        <v>43901</v>
      </c>
      <c r="D1218" s="2" t="s">
        <v>57</v>
      </c>
      <c r="E1218" s="2">
        <f t="shared" si="89"/>
        <v>4</v>
      </c>
      <c r="F1218" s="2" t="s">
        <v>96</v>
      </c>
      <c r="G1218" s="18">
        <f>'Concert Info'!$A$13-'Ticket Prices'!B1218</f>
        <v>24</v>
      </c>
      <c r="H1218" s="18">
        <f>IF(OR(F1218='Concert Info'!$C$6, F1218='Concert Info'!$C$13), 5, IF(OR(F1218='Concert Info'!$C$2,F1218='Concert Info'!$C$7), 1, IF(OR(F1218='Concert Info'!$C$3, F1218='Concert Info'!$C$10, F1218='Concert Info'!$C$14), 2, IF(F1218='Concert Info'!$C$8, 3, IF(OR(F1218='Concert Info'!$C$4, F1218='Concert Info'!$C$9), 4, IF(OR(F1218='Concert Info'!$C$5, F1218='Concert Info'!$C$11), 6, IF(F1218='Concert Info'!$C$12, 7)))))))</f>
        <v>5</v>
      </c>
      <c r="J1218" s="2">
        <f>IF('Ticket Prices'!F1218='Concert Info'!$C$2,'Concert Info'!$J$2,IF('Ticket Prices'!F1218='Concert Info'!$C$3,'Concert Info'!$J$3,IF('Ticket Prices'!F1218='Concert Info'!$C$4,'Concert Info'!$J$4,IF('Ticket Prices'!F1218='Concert Info'!$C$5,'Concert Info'!$J$5,IF('Ticket Prices'!F1218='Concert Info'!$C$6,'Concert Info'!$J$6,IF('Ticket Prices'!F1218='Concert Info'!$C$7,'Concert Info'!$J$7,IF('Ticket Prices'!F1218='Concert Info'!$C$8,'Concert Info'!$J$8,IF('Ticket Prices'!F1218='Concert Info'!$C$9,'Concert Info'!$J$9,IF('Ticket Prices'!F1218='Concert Info'!$C$10,'Concert Info'!$J$10,IF('Ticket Prices'!F1218='Concert Info'!$C$11,'Concert Info'!$J$11,IF('Ticket Prices'!F1218='Concert Info'!$C$12,'Concert Info'!$J$12,IF('Ticket Prices'!F1218='Concert Info'!$C$13,'Concert Info'!$J$13,IF('Ticket Prices'!F1218='Concert Info'!$C$14,'Concert Info'!$J$14,0)))))))))))))</f>
        <v>2162</v>
      </c>
      <c r="K1218" s="31">
        <v>59.5</v>
      </c>
    </row>
    <row r="1219" spans="2:11" x14ac:dyDescent="0.25">
      <c r="B1219" s="19">
        <v>43901</v>
      </c>
      <c r="D1219" s="2" t="s">
        <v>58</v>
      </c>
      <c r="E1219" s="2">
        <f t="shared" si="89"/>
        <v>3</v>
      </c>
      <c r="F1219" s="2" t="s">
        <v>96</v>
      </c>
      <c r="G1219" s="18">
        <f>'Concert Info'!$A$13-'Ticket Prices'!B1219</f>
        <v>24</v>
      </c>
      <c r="H1219" s="18">
        <f>IF(OR(F1219='Concert Info'!$C$6, F1219='Concert Info'!$C$13), 5, IF(OR(F1219='Concert Info'!$C$2,F1219='Concert Info'!$C$7), 1, IF(OR(F1219='Concert Info'!$C$3, F1219='Concert Info'!$C$10, F1219='Concert Info'!$C$14), 2, IF(F1219='Concert Info'!$C$8, 3, IF(OR(F1219='Concert Info'!$C$4, F1219='Concert Info'!$C$9), 4, IF(OR(F1219='Concert Info'!$C$5, F1219='Concert Info'!$C$11), 6, IF(F1219='Concert Info'!$C$12, 7)))))))</f>
        <v>5</v>
      </c>
      <c r="J1219" s="2">
        <f>IF('Ticket Prices'!F1219='Concert Info'!$C$2,'Concert Info'!$J$2,IF('Ticket Prices'!F1219='Concert Info'!$C$3,'Concert Info'!$J$3,IF('Ticket Prices'!F1219='Concert Info'!$C$4,'Concert Info'!$J$4,IF('Ticket Prices'!F1219='Concert Info'!$C$5,'Concert Info'!$J$5,IF('Ticket Prices'!F1219='Concert Info'!$C$6,'Concert Info'!$J$6,IF('Ticket Prices'!F1219='Concert Info'!$C$7,'Concert Info'!$J$7,IF('Ticket Prices'!F1219='Concert Info'!$C$8,'Concert Info'!$J$8,IF('Ticket Prices'!F1219='Concert Info'!$C$9,'Concert Info'!$J$9,IF('Ticket Prices'!F1219='Concert Info'!$C$10,'Concert Info'!$J$10,IF('Ticket Prices'!F1219='Concert Info'!$C$11,'Concert Info'!$J$11,IF('Ticket Prices'!F1219='Concert Info'!$C$12,'Concert Info'!$J$12,IF('Ticket Prices'!F1219='Concert Info'!$C$13,'Concert Info'!$J$13,IF('Ticket Prices'!F1219='Concert Info'!$C$14,'Concert Info'!$J$14,0)))))))))))))</f>
        <v>2162</v>
      </c>
      <c r="K1219" s="31">
        <v>39.5</v>
      </c>
    </row>
    <row r="1220" spans="2:11" x14ac:dyDescent="0.25">
      <c r="B1220" s="19">
        <v>43901</v>
      </c>
      <c r="D1220" s="2" t="s">
        <v>52</v>
      </c>
      <c r="E1220" s="2">
        <f t="shared" si="89"/>
        <v>10</v>
      </c>
      <c r="F1220" s="2" t="s">
        <v>97</v>
      </c>
      <c r="G1220" s="18">
        <f>'Concert Info'!$A$14-'Ticket Prices'!B1220</f>
        <v>25</v>
      </c>
      <c r="H1220" s="18">
        <f>IF(OR(F1220='Concert Info'!$C$6, F1220='Concert Info'!$C$13), 5, IF(OR(F1220='Concert Info'!$C$2,F1220='Concert Info'!$C$7), 1, IF(OR(F1220='Concert Info'!$C$3, F1220='Concert Info'!$C$10, F1220='Concert Info'!$C$14), 2, IF(F1220='Concert Info'!$C$8, 3, IF(OR(F1220='Concert Info'!$C$4, F1220='Concert Info'!$C$9), 4, IF(OR(F1220='Concert Info'!$C$5, F1220='Concert Info'!$C$11), 6, IF(F1220='Concert Info'!$C$12, 7)))))))</f>
        <v>2</v>
      </c>
      <c r="J1220" s="2">
        <f>IF('Ticket Prices'!F1220='Concert Info'!$C$2,'Concert Info'!$J$2,IF('Ticket Prices'!F1220='Concert Info'!$C$3,'Concert Info'!$J$3,IF('Ticket Prices'!F1220='Concert Info'!$C$4,'Concert Info'!$J$4,IF('Ticket Prices'!F1220='Concert Info'!$C$5,'Concert Info'!$J$5,IF('Ticket Prices'!F1220='Concert Info'!$C$6,'Concert Info'!$J$6,IF('Ticket Prices'!F1220='Concert Info'!$C$7,'Concert Info'!$J$7,IF('Ticket Prices'!F1220='Concert Info'!$C$8,'Concert Info'!$J$8,IF('Ticket Prices'!F1220='Concert Info'!$C$9,'Concert Info'!$J$9,IF('Ticket Prices'!F1220='Concert Info'!$C$10,'Concert Info'!$J$10,IF('Ticket Prices'!F1220='Concert Info'!$C$11,'Concert Info'!$J$11,IF('Ticket Prices'!F1220='Concert Info'!$C$12,'Concert Info'!$J$12,IF('Ticket Prices'!F1220='Concert Info'!$C$13,'Concert Info'!$J$13,IF('Ticket Prices'!F1220='Concert Info'!$C$14,'Concert Info'!$J$14,0)))))))))))))</f>
        <v>2162</v>
      </c>
      <c r="K1220" s="31">
        <v>149.5</v>
      </c>
    </row>
    <row r="1221" spans="2:11" x14ac:dyDescent="0.25">
      <c r="B1221" s="19">
        <v>43901</v>
      </c>
      <c r="D1221" s="2" t="s">
        <v>55</v>
      </c>
      <c r="E1221" s="2">
        <f t="shared" si="89"/>
        <v>8</v>
      </c>
      <c r="F1221" s="2" t="s">
        <v>97</v>
      </c>
      <c r="G1221" s="18">
        <f>'Concert Info'!$A$14-'Ticket Prices'!B1221</f>
        <v>25</v>
      </c>
      <c r="H1221" s="18">
        <f>IF(OR(F1221='Concert Info'!$C$6, F1221='Concert Info'!$C$13), 5, IF(OR(F1221='Concert Info'!$C$2,F1221='Concert Info'!$C$7), 1, IF(OR(F1221='Concert Info'!$C$3, F1221='Concert Info'!$C$10, F1221='Concert Info'!$C$14), 2, IF(F1221='Concert Info'!$C$8, 3, IF(OR(F1221='Concert Info'!$C$4, F1221='Concert Info'!$C$9), 4, IF(OR(F1221='Concert Info'!$C$5, F1221='Concert Info'!$C$11), 6, IF(F1221='Concert Info'!$C$12, 7)))))))</f>
        <v>2</v>
      </c>
      <c r="J1221" s="2">
        <f>IF('Ticket Prices'!F1221='Concert Info'!$C$2,'Concert Info'!$J$2,IF('Ticket Prices'!F1221='Concert Info'!$C$3,'Concert Info'!$J$3,IF('Ticket Prices'!F1221='Concert Info'!$C$4,'Concert Info'!$J$4,IF('Ticket Prices'!F1221='Concert Info'!$C$5,'Concert Info'!$J$5,IF('Ticket Prices'!F1221='Concert Info'!$C$6,'Concert Info'!$J$6,IF('Ticket Prices'!F1221='Concert Info'!$C$7,'Concert Info'!$J$7,IF('Ticket Prices'!F1221='Concert Info'!$C$8,'Concert Info'!$J$8,IF('Ticket Prices'!F1221='Concert Info'!$C$9,'Concert Info'!$J$9,IF('Ticket Prices'!F1221='Concert Info'!$C$10,'Concert Info'!$J$10,IF('Ticket Prices'!F1221='Concert Info'!$C$11,'Concert Info'!$J$11,IF('Ticket Prices'!F1221='Concert Info'!$C$12,'Concert Info'!$J$12,IF('Ticket Prices'!F1221='Concert Info'!$C$13,'Concert Info'!$J$13,IF('Ticket Prices'!F1221='Concert Info'!$C$14,'Concert Info'!$J$14,0)))))))))))))</f>
        <v>2162</v>
      </c>
      <c r="K1221" s="31">
        <v>149.5</v>
      </c>
    </row>
    <row r="1222" spans="2:11" x14ac:dyDescent="0.25">
      <c r="B1222" s="19">
        <v>43901</v>
      </c>
      <c r="D1222" s="2" t="s">
        <v>56</v>
      </c>
      <c r="E1222" s="2">
        <f t="shared" si="89"/>
        <v>6</v>
      </c>
      <c r="F1222" s="2" t="s">
        <v>97</v>
      </c>
      <c r="G1222" s="18">
        <f>'Concert Info'!$A$14-'Ticket Prices'!B1222</f>
        <v>25</v>
      </c>
      <c r="H1222" s="18">
        <f>IF(OR(F1222='Concert Info'!$C$6, F1222='Concert Info'!$C$13), 5, IF(OR(F1222='Concert Info'!$C$2,F1222='Concert Info'!$C$7), 1, IF(OR(F1222='Concert Info'!$C$3, F1222='Concert Info'!$C$10, F1222='Concert Info'!$C$14), 2, IF(F1222='Concert Info'!$C$8, 3, IF(OR(F1222='Concert Info'!$C$4, F1222='Concert Info'!$C$9), 4, IF(OR(F1222='Concert Info'!$C$5, F1222='Concert Info'!$C$11), 6, IF(F1222='Concert Info'!$C$12, 7)))))))</f>
        <v>2</v>
      </c>
      <c r="J1222" s="2">
        <f>IF('Ticket Prices'!F1222='Concert Info'!$C$2,'Concert Info'!$J$2,IF('Ticket Prices'!F1222='Concert Info'!$C$3,'Concert Info'!$J$3,IF('Ticket Prices'!F1222='Concert Info'!$C$4,'Concert Info'!$J$4,IF('Ticket Prices'!F1222='Concert Info'!$C$5,'Concert Info'!$J$5,IF('Ticket Prices'!F1222='Concert Info'!$C$6,'Concert Info'!$J$6,IF('Ticket Prices'!F1222='Concert Info'!$C$7,'Concert Info'!$J$7,IF('Ticket Prices'!F1222='Concert Info'!$C$8,'Concert Info'!$J$8,IF('Ticket Prices'!F1222='Concert Info'!$C$9,'Concert Info'!$J$9,IF('Ticket Prices'!F1222='Concert Info'!$C$10,'Concert Info'!$J$10,IF('Ticket Prices'!F1222='Concert Info'!$C$11,'Concert Info'!$J$11,IF('Ticket Prices'!F1222='Concert Info'!$C$12,'Concert Info'!$J$12,IF('Ticket Prices'!F1222='Concert Info'!$C$13,'Concert Info'!$J$13,IF('Ticket Prices'!F1222='Concert Info'!$C$14,'Concert Info'!$J$14,0)))))))))))))</f>
        <v>2162</v>
      </c>
      <c r="K1222" s="31">
        <v>149.5</v>
      </c>
    </row>
    <row r="1223" spans="2:11" x14ac:dyDescent="0.25">
      <c r="B1223" s="19">
        <v>43901</v>
      </c>
      <c r="D1223" s="2" t="s">
        <v>57</v>
      </c>
      <c r="E1223" s="2">
        <f t="shared" si="89"/>
        <v>4</v>
      </c>
      <c r="F1223" s="2" t="s">
        <v>97</v>
      </c>
      <c r="G1223" s="18">
        <f>'Concert Info'!$A$14-'Ticket Prices'!B1223</f>
        <v>25</v>
      </c>
      <c r="H1223" s="18">
        <f>IF(OR(F1223='Concert Info'!$C$6, F1223='Concert Info'!$C$13), 5, IF(OR(F1223='Concert Info'!$C$2,F1223='Concert Info'!$C$7), 1, IF(OR(F1223='Concert Info'!$C$3, F1223='Concert Info'!$C$10, F1223='Concert Info'!$C$14), 2, IF(F1223='Concert Info'!$C$8, 3, IF(OR(F1223='Concert Info'!$C$4, F1223='Concert Info'!$C$9), 4, IF(OR(F1223='Concert Info'!$C$5, F1223='Concert Info'!$C$11), 6, IF(F1223='Concert Info'!$C$12, 7)))))))</f>
        <v>2</v>
      </c>
      <c r="J1223" s="2">
        <f>IF('Ticket Prices'!F1223='Concert Info'!$C$2,'Concert Info'!$J$2,IF('Ticket Prices'!F1223='Concert Info'!$C$3,'Concert Info'!$J$3,IF('Ticket Prices'!F1223='Concert Info'!$C$4,'Concert Info'!$J$4,IF('Ticket Prices'!F1223='Concert Info'!$C$5,'Concert Info'!$J$5,IF('Ticket Prices'!F1223='Concert Info'!$C$6,'Concert Info'!$J$6,IF('Ticket Prices'!F1223='Concert Info'!$C$7,'Concert Info'!$J$7,IF('Ticket Prices'!F1223='Concert Info'!$C$8,'Concert Info'!$J$8,IF('Ticket Prices'!F1223='Concert Info'!$C$9,'Concert Info'!$J$9,IF('Ticket Prices'!F1223='Concert Info'!$C$10,'Concert Info'!$J$10,IF('Ticket Prices'!F1223='Concert Info'!$C$11,'Concert Info'!$J$11,IF('Ticket Prices'!F1223='Concert Info'!$C$12,'Concert Info'!$J$12,IF('Ticket Prices'!F1223='Concert Info'!$C$13,'Concert Info'!$J$13,IF('Ticket Prices'!F1223='Concert Info'!$C$14,'Concert Info'!$J$14,0)))))))))))))</f>
        <v>2162</v>
      </c>
      <c r="K1223" s="31">
        <v>59.5</v>
      </c>
    </row>
    <row r="1224" spans="2:11" x14ac:dyDescent="0.25">
      <c r="B1224" s="19">
        <v>43901</v>
      </c>
      <c r="D1224" s="2" t="s">
        <v>58</v>
      </c>
      <c r="E1224" s="2">
        <f t="shared" si="89"/>
        <v>3</v>
      </c>
      <c r="F1224" s="2" t="s">
        <v>97</v>
      </c>
      <c r="G1224" s="18">
        <f>'Concert Info'!$A$14-'Ticket Prices'!B1224</f>
        <v>25</v>
      </c>
      <c r="H1224" s="18">
        <f>IF(OR(F1224='Concert Info'!$C$6, F1224='Concert Info'!$C$13), 5, IF(OR(F1224='Concert Info'!$C$2,F1224='Concert Info'!$C$7), 1, IF(OR(F1224='Concert Info'!$C$3, F1224='Concert Info'!$C$10, F1224='Concert Info'!$C$14), 2, IF(F1224='Concert Info'!$C$8, 3, IF(OR(F1224='Concert Info'!$C$4, F1224='Concert Info'!$C$9), 4, IF(OR(F1224='Concert Info'!$C$5, F1224='Concert Info'!$C$11), 6, IF(F1224='Concert Info'!$C$12, 7)))))))</f>
        <v>2</v>
      </c>
      <c r="J1224" s="2">
        <f>IF('Ticket Prices'!F1224='Concert Info'!$C$2,'Concert Info'!$J$2,IF('Ticket Prices'!F1224='Concert Info'!$C$3,'Concert Info'!$J$3,IF('Ticket Prices'!F1224='Concert Info'!$C$4,'Concert Info'!$J$4,IF('Ticket Prices'!F1224='Concert Info'!$C$5,'Concert Info'!$J$5,IF('Ticket Prices'!F1224='Concert Info'!$C$6,'Concert Info'!$J$6,IF('Ticket Prices'!F1224='Concert Info'!$C$7,'Concert Info'!$J$7,IF('Ticket Prices'!F1224='Concert Info'!$C$8,'Concert Info'!$J$8,IF('Ticket Prices'!F1224='Concert Info'!$C$9,'Concert Info'!$J$9,IF('Ticket Prices'!F1224='Concert Info'!$C$10,'Concert Info'!$J$10,IF('Ticket Prices'!F1224='Concert Info'!$C$11,'Concert Info'!$J$11,IF('Ticket Prices'!F1224='Concert Info'!$C$12,'Concert Info'!$J$12,IF('Ticket Prices'!F1224='Concert Info'!$C$13,'Concert Info'!$J$13,IF('Ticket Prices'!F1224='Concert Info'!$C$14,'Concert Info'!$J$14,0)))))))))))))</f>
        <v>2162</v>
      </c>
      <c r="K1224" s="31">
        <v>39.5</v>
      </c>
    </row>
  </sheetData>
  <autoFilter ref="F1:F122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W14" sqref="W14"/>
    </sheetView>
  </sheetViews>
  <sheetFormatPr defaultRowHeight="15" x14ac:dyDescent="0.25"/>
  <cols>
    <col min="1" max="1" width="7.140625" bestFit="1" customWidth="1"/>
    <col min="2" max="2" width="11.42578125" customWidth="1"/>
    <col min="3" max="3" width="22.85546875" style="1" customWidth="1"/>
    <col min="4" max="4" width="12.140625" hidden="1" customWidth="1"/>
    <col min="5" max="5" width="5.5703125" hidden="1" customWidth="1"/>
    <col min="6" max="6" width="8.42578125" hidden="1" customWidth="1"/>
    <col min="7" max="7" width="6.42578125" hidden="1" customWidth="1"/>
    <col min="8" max="8" width="15.85546875" style="32" hidden="1" customWidth="1"/>
    <col min="9" max="9" width="4.85546875" hidden="1" customWidth="1"/>
    <col min="10" max="10" width="27" hidden="1" customWidth="1"/>
    <col min="11" max="11" width="8" style="14" hidden="1" customWidth="1"/>
    <col min="12" max="13" width="8" hidden="1" customWidth="1"/>
    <col min="14" max="16" width="7" hidden="1" customWidth="1"/>
    <col min="17" max="18" width="9.140625" hidden="1" customWidth="1"/>
    <col min="19" max="21" width="0" hidden="1" customWidth="1"/>
  </cols>
  <sheetData>
    <row r="1" spans="1:23" x14ac:dyDescent="0.25">
      <c r="A1" t="s">
        <v>7</v>
      </c>
      <c r="B1" t="s">
        <v>81</v>
      </c>
      <c r="C1" s="1" t="s">
        <v>8</v>
      </c>
      <c r="D1" t="s">
        <v>3</v>
      </c>
      <c r="E1" t="s">
        <v>4</v>
      </c>
      <c r="F1" s="5" t="s">
        <v>6</v>
      </c>
      <c r="G1" s="5" t="s">
        <v>82</v>
      </c>
      <c r="H1" s="32" t="s">
        <v>121</v>
      </c>
      <c r="I1" s="5" t="s">
        <v>83</v>
      </c>
      <c r="J1" t="s">
        <v>78</v>
      </c>
      <c r="K1" s="14" t="s">
        <v>100</v>
      </c>
      <c r="L1" s="3" t="s">
        <v>84</v>
      </c>
      <c r="M1" s="3" t="s">
        <v>85</v>
      </c>
      <c r="N1" t="s">
        <v>87</v>
      </c>
      <c r="O1" t="s">
        <v>88</v>
      </c>
      <c r="P1" t="s">
        <v>89</v>
      </c>
      <c r="Q1" t="s">
        <v>102</v>
      </c>
      <c r="R1" t="s">
        <v>104</v>
      </c>
      <c r="S1" t="s">
        <v>118</v>
      </c>
      <c r="T1" t="s">
        <v>120</v>
      </c>
      <c r="U1" t="s">
        <v>122</v>
      </c>
      <c r="V1" t="s">
        <v>123</v>
      </c>
      <c r="W1" t="s">
        <v>124</v>
      </c>
    </row>
    <row r="2" spans="1:23" s="2" customFormat="1" x14ac:dyDescent="0.25">
      <c r="A2" s="19">
        <v>43899</v>
      </c>
      <c r="B2" s="2" t="s">
        <v>12</v>
      </c>
      <c r="C2" s="23" t="s">
        <v>9</v>
      </c>
      <c r="D2" s="2" t="s">
        <v>10</v>
      </c>
      <c r="E2" s="2" t="s">
        <v>11</v>
      </c>
      <c r="F2" s="24">
        <v>21000</v>
      </c>
      <c r="G2" s="2" t="s">
        <v>63</v>
      </c>
      <c r="H2" s="2" t="s">
        <v>62</v>
      </c>
      <c r="I2" s="2" t="s">
        <v>62</v>
      </c>
      <c r="J2" s="2">
        <v>1428</v>
      </c>
      <c r="K2" s="2">
        <v>5974</v>
      </c>
      <c r="L2" s="2">
        <v>5998</v>
      </c>
      <c r="M2" s="2">
        <v>6069</v>
      </c>
      <c r="N2" s="2">
        <v>6163</v>
      </c>
      <c r="O2" s="2">
        <v>6197</v>
      </c>
      <c r="P2" s="2">
        <v>6223</v>
      </c>
      <c r="Q2" s="2">
        <v>6229</v>
      </c>
      <c r="R2" s="2">
        <v>6342</v>
      </c>
      <c r="S2" s="2">
        <v>6392</v>
      </c>
      <c r="T2" s="2">
        <v>6441</v>
      </c>
      <c r="U2" s="2">
        <v>6524</v>
      </c>
      <c r="V2" s="2">
        <v>6633</v>
      </c>
      <c r="W2" s="2" t="s">
        <v>125</v>
      </c>
    </row>
    <row r="3" spans="1:23" s="2" customFormat="1" x14ac:dyDescent="0.25">
      <c r="A3" s="19">
        <v>43900</v>
      </c>
      <c r="B3" s="2" t="s">
        <v>13</v>
      </c>
      <c r="C3" s="23" t="s">
        <v>16</v>
      </c>
      <c r="D3" s="2" t="s">
        <v>17</v>
      </c>
      <c r="E3" s="2" t="s">
        <v>11</v>
      </c>
      <c r="F3" s="24">
        <v>20000</v>
      </c>
      <c r="G3" s="2" t="s">
        <v>62</v>
      </c>
      <c r="I3" s="2" t="s">
        <v>63</v>
      </c>
      <c r="J3" s="2">
        <v>519</v>
      </c>
      <c r="K3" s="2">
        <v>8715</v>
      </c>
      <c r="L3" s="2">
        <v>8797</v>
      </c>
      <c r="M3" s="2">
        <v>8945</v>
      </c>
      <c r="N3" s="2">
        <v>9093</v>
      </c>
      <c r="O3" s="2">
        <v>9065</v>
      </c>
      <c r="P3" s="2">
        <v>9110</v>
      </c>
      <c r="Q3" s="2">
        <v>9101</v>
      </c>
      <c r="R3" s="2">
        <v>9157</v>
      </c>
      <c r="S3" s="2">
        <v>9204</v>
      </c>
      <c r="T3" s="2">
        <v>9254</v>
      </c>
      <c r="U3" s="2">
        <v>9339</v>
      </c>
      <c r="V3" s="2">
        <v>9396</v>
      </c>
      <c r="W3" s="2">
        <v>9451</v>
      </c>
    </row>
    <row r="4" spans="1:23" s="2" customFormat="1" x14ac:dyDescent="0.25">
      <c r="A4" s="19">
        <v>43902</v>
      </c>
      <c r="B4" s="2" t="s">
        <v>14</v>
      </c>
      <c r="C4" s="23" t="s">
        <v>18</v>
      </c>
      <c r="D4" s="2" t="s">
        <v>19</v>
      </c>
      <c r="E4" s="2" t="s">
        <v>20</v>
      </c>
      <c r="F4" s="24">
        <v>19772</v>
      </c>
      <c r="G4" s="2" t="s">
        <v>63</v>
      </c>
      <c r="I4" s="2" t="s">
        <v>62</v>
      </c>
      <c r="J4" s="2">
        <v>148</v>
      </c>
      <c r="K4" s="2">
        <v>6689</v>
      </c>
      <c r="L4" s="2">
        <v>6714</v>
      </c>
      <c r="M4" s="2">
        <v>6786</v>
      </c>
      <c r="N4" s="2">
        <v>6854</v>
      </c>
      <c r="O4" s="2">
        <v>6887</v>
      </c>
      <c r="P4" s="2">
        <v>6920</v>
      </c>
      <c r="Q4" s="2">
        <v>6965</v>
      </c>
      <c r="R4" s="2">
        <v>7103</v>
      </c>
      <c r="S4" s="2">
        <v>7043</v>
      </c>
      <c r="T4" s="2">
        <v>7063</v>
      </c>
      <c r="U4" s="2">
        <v>7110</v>
      </c>
      <c r="V4" s="2">
        <v>7121</v>
      </c>
      <c r="W4" s="2">
        <v>7161</v>
      </c>
    </row>
    <row r="5" spans="1:23" s="2" customFormat="1" x14ac:dyDescent="0.25">
      <c r="A5" s="19">
        <v>43903</v>
      </c>
      <c r="B5" s="2" t="s">
        <v>15</v>
      </c>
      <c r="C5" s="23" t="s">
        <v>21</v>
      </c>
      <c r="D5" s="2" t="s">
        <v>22</v>
      </c>
      <c r="E5" s="2" t="s">
        <v>23</v>
      </c>
      <c r="F5" s="24">
        <v>19500</v>
      </c>
      <c r="G5" s="2" t="s">
        <v>62</v>
      </c>
      <c r="H5" s="2" t="s">
        <v>62</v>
      </c>
      <c r="I5" s="2" t="s">
        <v>62</v>
      </c>
      <c r="J5" s="2">
        <v>401</v>
      </c>
      <c r="K5" s="2">
        <v>7654</v>
      </c>
      <c r="L5" s="2">
        <v>7708</v>
      </c>
      <c r="M5" s="2">
        <v>7918</v>
      </c>
      <c r="N5" s="2">
        <v>7990</v>
      </c>
      <c r="O5" s="2">
        <v>8019</v>
      </c>
      <c r="P5" s="2">
        <v>8053</v>
      </c>
      <c r="Q5" s="2">
        <v>8095</v>
      </c>
      <c r="R5" s="2">
        <v>8319</v>
      </c>
      <c r="S5" s="2">
        <v>8164</v>
      </c>
      <c r="T5" s="2">
        <v>8172</v>
      </c>
      <c r="U5" s="2">
        <v>8175</v>
      </c>
      <c r="V5" s="2">
        <v>8192</v>
      </c>
      <c r="W5" s="2">
        <v>8238</v>
      </c>
    </row>
    <row r="6" spans="1:23" s="2" customFormat="1" x14ac:dyDescent="0.25">
      <c r="A6" s="19">
        <v>43905</v>
      </c>
      <c r="B6" s="2" t="s">
        <v>27</v>
      </c>
      <c r="C6" s="23" t="s">
        <v>24</v>
      </c>
      <c r="D6" s="2" t="s">
        <v>25</v>
      </c>
      <c r="E6" s="2" t="s">
        <v>26</v>
      </c>
      <c r="F6" s="24">
        <v>20789</v>
      </c>
      <c r="G6" s="2" t="s">
        <v>63</v>
      </c>
      <c r="I6" s="2" t="s">
        <v>62</v>
      </c>
      <c r="J6" s="2">
        <v>256</v>
      </c>
      <c r="K6" s="2">
        <v>2596</v>
      </c>
      <c r="L6" s="2">
        <v>2728</v>
      </c>
      <c r="M6" s="2">
        <v>2855</v>
      </c>
      <c r="N6" s="2">
        <v>2908</v>
      </c>
      <c r="O6" s="2">
        <v>2916</v>
      </c>
      <c r="P6" s="2">
        <v>2929</v>
      </c>
      <c r="Q6" s="2">
        <v>2940</v>
      </c>
      <c r="R6" s="2">
        <v>2970</v>
      </c>
      <c r="S6" s="2">
        <v>2993</v>
      </c>
      <c r="T6" s="2">
        <v>3005</v>
      </c>
      <c r="U6" s="2">
        <v>3028</v>
      </c>
      <c r="V6" s="2">
        <v>3044</v>
      </c>
      <c r="W6" s="2">
        <v>3067</v>
      </c>
    </row>
    <row r="7" spans="1:23" s="2" customFormat="1" x14ac:dyDescent="0.25">
      <c r="A7" s="19">
        <v>43906</v>
      </c>
      <c r="B7" s="2" t="s">
        <v>12</v>
      </c>
      <c r="C7" s="23" t="s">
        <v>28</v>
      </c>
      <c r="D7" s="2" t="s">
        <v>29</v>
      </c>
      <c r="E7" s="2" t="s">
        <v>30</v>
      </c>
      <c r="F7" s="24">
        <v>19500</v>
      </c>
      <c r="G7" s="2" t="s">
        <v>63</v>
      </c>
      <c r="I7" s="2" t="s">
        <v>62</v>
      </c>
      <c r="J7" s="2">
        <v>2</v>
      </c>
      <c r="K7" s="2">
        <v>1063</v>
      </c>
      <c r="L7" s="2">
        <v>1117</v>
      </c>
      <c r="M7" s="2">
        <v>1300</v>
      </c>
      <c r="N7" s="2">
        <v>1348</v>
      </c>
      <c r="O7" s="2">
        <v>1364</v>
      </c>
      <c r="P7" s="2">
        <v>1389</v>
      </c>
      <c r="Q7" s="2">
        <v>1419</v>
      </c>
      <c r="R7" s="2">
        <v>1428</v>
      </c>
      <c r="S7" s="2">
        <v>1443</v>
      </c>
      <c r="T7" s="2">
        <v>1454</v>
      </c>
      <c r="U7" s="2">
        <v>1473</v>
      </c>
      <c r="V7" s="2">
        <v>1481</v>
      </c>
      <c r="W7" s="2">
        <v>1493</v>
      </c>
    </row>
    <row r="8" spans="1:23" s="2" customFormat="1" x14ac:dyDescent="0.25">
      <c r="A8" s="19">
        <v>43908</v>
      </c>
      <c r="B8" s="2" t="s">
        <v>34</v>
      </c>
      <c r="C8" s="23" t="s">
        <v>31</v>
      </c>
      <c r="D8" s="2" t="s">
        <v>32</v>
      </c>
      <c r="E8" s="2" t="s">
        <v>33</v>
      </c>
      <c r="F8" s="24">
        <v>20356</v>
      </c>
      <c r="G8" s="2" t="s">
        <v>62</v>
      </c>
      <c r="I8" s="2" t="s">
        <v>62</v>
      </c>
      <c r="J8" s="2">
        <v>421</v>
      </c>
      <c r="K8" s="2">
        <v>7953</v>
      </c>
      <c r="L8" s="2">
        <v>8010</v>
      </c>
      <c r="M8" s="2">
        <v>8070</v>
      </c>
      <c r="N8" s="2">
        <v>8133</v>
      </c>
      <c r="O8" s="2">
        <v>8151</v>
      </c>
      <c r="P8" s="2">
        <v>8177</v>
      </c>
      <c r="Q8" s="2">
        <v>8216</v>
      </c>
      <c r="R8" s="2">
        <v>8248</v>
      </c>
      <c r="S8" s="2">
        <v>8285</v>
      </c>
      <c r="T8" s="2">
        <v>8310</v>
      </c>
      <c r="U8" s="2">
        <v>8371</v>
      </c>
      <c r="V8" s="2">
        <v>8403</v>
      </c>
      <c r="W8" s="2">
        <v>8434</v>
      </c>
    </row>
    <row r="9" spans="1:23" s="2" customFormat="1" x14ac:dyDescent="0.25">
      <c r="A9" s="19">
        <v>43909</v>
      </c>
      <c r="B9" s="2" t="s">
        <v>14</v>
      </c>
      <c r="C9" s="23" t="s">
        <v>35</v>
      </c>
      <c r="D9" s="2" t="s">
        <v>36</v>
      </c>
      <c r="E9" s="2" t="s">
        <v>37</v>
      </c>
      <c r="F9" s="24">
        <v>19580</v>
      </c>
      <c r="G9" s="2" t="s">
        <v>62</v>
      </c>
      <c r="I9" s="2" t="s">
        <v>63</v>
      </c>
      <c r="J9" s="2">
        <v>1205</v>
      </c>
      <c r="K9" s="2">
        <v>7541</v>
      </c>
      <c r="L9" s="2">
        <v>7621</v>
      </c>
      <c r="M9" s="2">
        <v>7700</v>
      </c>
      <c r="N9" s="2">
        <v>7828</v>
      </c>
      <c r="O9" s="2">
        <v>7881</v>
      </c>
      <c r="P9" s="2">
        <v>7944</v>
      </c>
      <c r="Q9" s="2">
        <v>7984</v>
      </c>
      <c r="R9" s="2">
        <v>8056</v>
      </c>
      <c r="S9" s="2">
        <v>8123</v>
      </c>
      <c r="T9" s="2">
        <v>8168</v>
      </c>
      <c r="U9" s="2">
        <v>8255</v>
      </c>
      <c r="V9" s="2">
        <v>8344</v>
      </c>
      <c r="W9" s="2">
        <v>8393</v>
      </c>
    </row>
    <row r="10" spans="1:23" s="2" customFormat="1" x14ac:dyDescent="0.25">
      <c r="A10" s="19">
        <v>43914</v>
      </c>
      <c r="B10" s="2" t="s">
        <v>13</v>
      </c>
      <c r="C10" s="23" t="s">
        <v>38</v>
      </c>
      <c r="D10" s="2" t="s">
        <v>39</v>
      </c>
      <c r="E10" s="2" t="s">
        <v>40</v>
      </c>
      <c r="F10" s="24">
        <v>23500</v>
      </c>
      <c r="G10" s="2" t="s">
        <v>63</v>
      </c>
      <c r="H10" s="2" t="s">
        <v>62</v>
      </c>
      <c r="I10" s="2" t="s">
        <v>62</v>
      </c>
      <c r="J10" s="2">
        <v>585</v>
      </c>
      <c r="K10" s="2">
        <v>7567</v>
      </c>
      <c r="L10" s="2">
        <v>7595</v>
      </c>
      <c r="M10" s="2">
        <v>7659</v>
      </c>
      <c r="N10" s="2">
        <v>7753</v>
      </c>
      <c r="O10" s="2">
        <v>7817</v>
      </c>
      <c r="P10" s="2">
        <v>7908</v>
      </c>
      <c r="Q10" s="2">
        <v>7987</v>
      </c>
      <c r="R10" s="2">
        <v>8097</v>
      </c>
      <c r="S10" s="2">
        <v>8176</v>
      </c>
      <c r="T10" s="2">
        <v>8231</v>
      </c>
      <c r="U10" s="2">
        <v>8320</v>
      </c>
      <c r="V10" s="2">
        <v>8408</v>
      </c>
      <c r="W10" s="2">
        <v>8488</v>
      </c>
    </row>
    <row r="11" spans="1:23" s="2" customFormat="1" x14ac:dyDescent="0.25">
      <c r="A11" s="19">
        <v>43918</v>
      </c>
      <c r="B11" s="2" t="s">
        <v>15</v>
      </c>
      <c r="C11" s="23" t="s">
        <v>41</v>
      </c>
      <c r="D11" s="2" t="s">
        <v>42</v>
      </c>
      <c r="E11" s="2" t="s">
        <v>43</v>
      </c>
      <c r="F11" s="24">
        <v>20000</v>
      </c>
      <c r="G11" s="2" t="s">
        <v>63</v>
      </c>
      <c r="H11" s="2" t="s">
        <v>62</v>
      </c>
      <c r="I11" s="2" t="s">
        <v>62</v>
      </c>
      <c r="J11" s="2">
        <v>916</v>
      </c>
      <c r="K11" s="2">
        <v>7498</v>
      </c>
      <c r="L11" s="2">
        <v>7581</v>
      </c>
      <c r="M11" s="2">
        <v>7816</v>
      </c>
      <c r="N11" s="2">
        <v>7947</v>
      </c>
      <c r="O11" s="2">
        <v>7972</v>
      </c>
      <c r="P11" s="2">
        <v>8021</v>
      </c>
      <c r="Q11" s="2">
        <v>8057</v>
      </c>
      <c r="R11" s="2">
        <v>8098</v>
      </c>
      <c r="S11" s="2">
        <v>8126</v>
      </c>
      <c r="T11" s="2">
        <v>8147</v>
      </c>
      <c r="U11" s="2">
        <v>8187</v>
      </c>
      <c r="V11" s="2">
        <v>8205</v>
      </c>
      <c r="W11" s="2">
        <v>8230</v>
      </c>
    </row>
    <row r="12" spans="1:23" s="2" customFormat="1" x14ac:dyDescent="0.25">
      <c r="A12" s="19">
        <v>43924</v>
      </c>
      <c r="B12" s="2" t="s">
        <v>46</v>
      </c>
      <c r="C12" s="23" t="s">
        <v>95</v>
      </c>
      <c r="D12" s="2" t="s">
        <v>44</v>
      </c>
      <c r="E12" s="2" t="s">
        <v>45</v>
      </c>
      <c r="F12" s="24">
        <v>17505</v>
      </c>
      <c r="G12" s="2" t="s">
        <v>63</v>
      </c>
      <c r="I12" s="2" t="s">
        <v>63</v>
      </c>
      <c r="J12" s="2">
        <v>2162</v>
      </c>
      <c r="K12" s="2">
        <v>2215</v>
      </c>
      <c r="L12" s="2">
        <v>2237</v>
      </c>
      <c r="M12" s="2">
        <v>2265</v>
      </c>
      <c r="N12" s="2">
        <v>2318</v>
      </c>
      <c r="O12" s="2">
        <v>2348</v>
      </c>
      <c r="P12" s="2">
        <v>2935</v>
      </c>
      <c r="Q12" s="2">
        <v>2423</v>
      </c>
      <c r="R12" s="2">
        <v>2449</v>
      </c>
      <c r="S12" s="2">
        <v>2473</v>
      </c>
      <c r="T12" s="2">
        <v>2498</v>
      </c>
      <c r="U12" s="2">
        <v>2527</v>
      </c>
      <c r="V12" s="2">
        <v>2560</v>
      </c>
      <c r="W12" s="2">
        <v>2596</v>
      </c>
    </row>
    <row r="13" spans="1:23" s="2" customFormat="1" x14ac:dyDescent="0.25">
      <c r="A13" s="19">
        <v>43925</v>
      </c>
      <c r="B13" s="2" t="s">
        <v>27</v>
      </c>
      <c r="C13" s="23" t="s">
        <v>96</v>
      </c>
      <c r="D13" s="2" t="s">
        <v>44</v>
      </c>
      <c r="E13" s="2" t="s">
        <v>45</v>
      </c>
      <c r="F13" s="24">
        <v>17505</v>
      </c>
      <c r="G13" s="2" t="s">
        <v>63</v>
      </c>
      <c r="I13" s="2" t="s">
        <v>63</v>
      </c>
      <c r="J13" s="2">
        <v>2162</v>
      </c>
      <c r="K13" s="2">
        <v>2286</v>
      </c>
      <c r="L13" s="2">
        <v>2415</v>
      </c>
      <c r="M13" s="2">
        <v>2794</v>
      </c>
      <c r="N13" s="2">
        <v>2529</v>
      </c>
      <c r="O13" s="2">
        <v>2549</v>
      </c>
      <c r="P13" s="2">
        <v>2582</v>
      </c>
      <c r="Q13" s="2">
        <v>2621</v>
      </c>
      <c r="R13" s="2">
        <v>2652</v>
      </c>
      <c r="S13" s="2">
        <v>2682</v>
      </c>
      <c r="T13" s="2">
        <v>2690</v>
      </c>
      <c r="U13" s="2">
        <v>2708</v>
      </c>
      <c r="V13" s="2">
        <v>2728</v>
      </c>
      <c r="W13" s="2">
        <v>2742</v>
      </c>
    </row>
    <row r="14" spans="1:23" s="2" customFormat="1" x14ac:dyDescent="0.25">
      <c r="A14" s="19">
        <v>43926</v>
      </c>
      <c r="B14" s="2" t="s">
        <v>13</v>
      </c>
      <c r="C14" s="23" t="s">
        <v>97</v>
      </c>
      <c r="D14" s="2" t="s">
        <v>44</v>
      </c>
      <c r="E14" s="2" t="s">
        <v>45</v>
      </c>
      <c r="F14" s="24">
        <v>17505</v>
      </c>
      <c r="G14" s="2" t="s">
        <v>63</v>
      </c>
      <c r="I14" s="2" t="s">
        <v>63</v>
      </c>
      <c r="J14" s="2">
        <v>2162</v>
      </c>
      <c r="K14" s="2">
        <v>2767</v>
      </c>
      <c r="L14" s="2">
        <v>2783</v>
      </c>
      <c r="M14" s="2">
        <v>2789</v>
      </c>
      <c r="N14" s="2">
        <v>2811</v>
      </c>
      <c r="O14" s="2">
        <v>2817</v>
      </c>
      <c r="P14" s="2">
        <v>2834</v>
      </c>
      <c r="Q14" s="2">
        <v>2847</v>
      </c>
      <c r="R14" s="2">
        <v>2862</v>
      </c>
      <c r="S14" s="2">
        <v>2881</v>
      </c>
      <c r="T14" s="2">
        <v>2893</v>
      </c>
      <c r="U14" s="2">
        <v>2902</v>
      </c>
      <c r="V14" s="2">
        <v>2908</v>
      </c>
      <c r="W14" s="2">
        <v>2920</v>
      </c>
    </row>
    <row r="15" spans="1:23" x14ac:dyDescent="0.25">
      <c r="J15" s="6"/>
      <c r="K1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A8" sqref="A8"/>
    </sheetView>
  </sheetViews>
  <sheetFormatPr defaultRowHeight="15" x14ac:dyDescent="0.25"/>
  <cols>
    <col min="2" max="2" width="14.85546875" bestFit="1" customWidth="1"/>
    <col min="3" max="3" width="36.7109375" bestFit="1" customWidth="1"/>
    <col min="5" max="5" width="28.7109375" customWidth="1"/>
    <col min="6" max="6" width="14.85546875" bestFit="1" customWidth="1"/>
  </cols>
  <sheetData>
    <row r="1" spans="1:6" s="21" customFormat="1" x14ac:dyDescent="0.25">
      <c r="A1" s="35" t="s">
        <v>9</v>
      </c>
      <c r="B1" s="35"/>
      <c r="C1" s="35"/>
      <c r="D1" s="3"/>
      <c r="E1" s="3"/>
      <c r="F1" s="3"/>
    </row>
    <row r="2" spans="1:6" x14ac:dyDescent="0.25">
      <c r="A2" s="2" t="s">
        <v>52</v>
      </c>
      <c r="B2">
        <v>145.5</v>
      </c>
      <c r="D2" s="2"/>
      <c r="E2" s="2" t="s">
        <v>9</v>
      </c>
      <c r="F2" s="2"/>
    </row>
    <row r="3" spans="1:6" x14ac:dyDescent="0.25">
      <c r="A3" s="2" t="s">
        <v>49</v>
      </c>
      <c r="B3">
        <v>145.5</v>
      </c>
      <c r="D3" s="2"/>
      <c r="E3" s="2" t="s">
        <v>16</v>
      </c>
      <c r="F3" s="2"/>
    </row>
    <row r="4" spans="1:6" x14ac:dyDescent="0.25">
      <c r="A4" s="2" t="s">
        <v>55</v>
      </c>
      <c r="D4" s="2"/>
      <c r="E4" s="2" t="s">
        <v>18</v>
      </c>
      <c r="F4" s="2"/>
    </row>
    <row r="5" spans="1:6" x14ac:dyDescent="0.25">
      <c r="A5" s="2" t="s">
        <v>56</v>
      </c>
      <c r="D5" s="2"/>
      <c r="E5" s="2" t="s">
        <v>21</v>
      </c>
      <c r="F5" s="2"/>
    </row>
    <row r="6" spans="1:6" x14ac:dyDescent="0.25">
      <c r="A6" s="2" t="s">
        <v>57</v>
      </c>
      <c r="D6" s="2"/>
      <c r="E6" s="2" t="s">
        <v>24</v>
      </c>
      <c r="F6" s="2"/>
    </row>
    <row r="7" spans="1:6" x14ac:dyDescent="0.25">
      <c r="A7" s="2" t="s">
        <v>58</v>
      </c>
      <c r="D7" s="2"/>
      <c r="E7" s="2" t="s">
        <v>28</v>
      </c>
      <c r="F7" s="2"/>
    </row>
    <row r="8" spans="1:6" x14ac:dyDescent="0.25">
      <c r="A8" s="2"/>
      <c r="D8" s="2"/>
      <c r="E8" s="2" t="s">
        <v>31</v>
      </c>
      <c r="F8" s="2"/>
    </row>
    <row r="9" spans="1:6" x14ac:dyDescent="0.25">
      <c r="A9" s="2"/>
      <c r="D9" s="2"/>
      <c r="E9" s="2" t="s">
        <v>35</v>
      </c>
      <c r="F9" s="2"/>
    </row>
    <row r="10" spans="1:6" x14ac:dyDescent="0.25">
      <c r="A10" s="2" t="s">
        <v>83</v>
      </c>
      <c r="D10" s="2"/>
      <c r="E10" s="2" t="s">
        <v>38</v>
      </c>
      <c r="F10" s="2"/>
    </row>
    <row r="11" spans="1:6" x14ac:dyDescent="0.25">
      <c r="D11" s="2"/>
      <c r="E11" s="2" t="s">
        <v>41</v>
      </c>
      <c r="F11" s="2"/>
    </row>
    <row r="12" spans="1:6" x14ac:dyDescent="0.25">
      <c r="A12" s="35" t="s">
        <v>16</v>
      </c>
      <c r="B12" s="35"/>
      <c r="C12" s="35"/>
      <c r="D12" s="2"/>
      <c r="E12" s="2" t="s">
        <v>95</v>
      </c>
      <c r="F12" s="2"/>
    </row>
    <row r="13" spans="1:6" x14ac:dyDescent="0.25">
      <c r="A13" s="2" t="s">
        <v>52</v>
      </c>
      <c r="D13" s="2"/>
      <c r="E13" s="2" t="s">
        <v>96</v>
      </c>
      <c r="F13" s="2"/>
    </row>
    <row r="14" spans="1:6" x14ac:dyDescent="0.25">
      <c r="A14" s="2" t="s">
        <v>49</v>
      </c>
      <c r="D14" s="2"/>
      <c r="E14" s="2" t="s">
        <v>97</v>
      </c>
      <c r="F14" s="2"/>
    </row>
    <row r="15" spans="1:6" x14ac:dyDescent="0.25">
      <c r="A15" s="2" t="s">
        <v>105</v>
      </c>
    </row>
    <row r="16" spans="1:6" x14ac:dyDescent="0.25">
      <c r="A16" s="2"/>
    </row>
    <row r="17" spans="1:7" x14ac:dyDescent="0.25">
      <c r="A17" s="2"/>
      <c r="E17" s="35" t="s">
        <v>38</v>
      </c>
      <c r="F17" s="35"/>
      <c r="G17" s="35"/>
    </row>
    <row r="18" spans="1:7" x14ac:dyDescent="0.25">
      <c r="A18" s="2" t="s">
        <v>116</v>
      </c>
      <c r="E18" s="2" t="s">
        <v>52</v>
      </c>
      <c r="F18" s="2"/>
      <c r="G18" s="2">
        <v>149.5</v>
      </c>
    </row>
    <row r="19" spans="1:7" x14ac:dyDescent="0.25">
      <c r="A19" s="2"/>
      <c r="E19" s="2" t="s">
        <v>49</v>
      </c>
      <c r="F19" s="2"/>
      <c r="G19" s="2">
        <v>149.5</v>
      </c>
    </row>
    <row r="20" spans="1:7" x14ac:dyDescent="0.25">
      <c r="A20" s="2"/>
      <c r="E20" s="2" t="s">
        <v>105</v>
      </c>
      <c r="F20" s="2"/>
      <c r="G20" s="2"/>
    </row>
    <row r="21" spans="1:7" x14ac:dyDescent="0.25">
      <c r="A21" s="2" t="s">
        <v>83</v>
      </c>
      <c r="E21" s="2"/>
      <c r="F21" s="2" t="s">
        <v>106</v>
      </c>
      <c r="G21" s="2">
        <v>149.5</v>
      </c>
    </row>
    <row r="22" spans="1:7" x14ac:dyDescent="0.25">
      <c r="E22" s="2"/>
      <c r="F22" s="2" t="s">
        <v>107</v>
      </c>
      <c r="G22" s="2">
        <v>149.5</v>
      </c>
    </row>
    <row r="23" spans="1:7" x14ac:dyDescent="0.25">
      <c r="A23" s="35" t="s">
        <v>18</v>
      </c>
      <c r="B23" s="35"/>
      <c r="C23" s="22"/>
      <c r="E23" s="2" t="s">
        <v>116</v>
      </c>
      <c r="F23" s="2" t="s">
        <v>108</v>
      </c>
      <c r="G23" s="2" t="s">
        <v>109</v>
      </c>
    </row>
    <row r="24" spans="1:7" x14ac:dyDescent="0.25">
      <c r="A24" s="2" t="s">
        <v>52</v>
      </c>
      <c r="B24" s="21">
        <v>126.5</v>
      </c>
      <c r="C24" s="21"/>
      <c r="E24" s="2"/>
      <c r="F24" s="2" t="s">
        <v>110</v>
      </c>
      <c r="G24" s="2">
        <v>149.5</v>
      </c>
    </row>
    <row r="25" spans="1:7" x14ac:dyDescent="0.25">
      <c r="A25" s="2" t="s">
        <v>49</v>
      </c>
      <c r="B25" s="21">
        <v>126.5</v>
      </c>
      <c r="C25" s="21"/>
      <c r="E25" s="2"/>
      <c r="F25" s="2" t="s">
        <v>117</v>
      </c>
      <c r="G25" s="2">
        <v>149.5</v>
      </c>
    </row>
    <row r="26" spans="1:7" x14ac:dyDescent="0.25">
      <c r="A26" s="2" t="s">
        <v>55</v>
      </c>
      <c r="B26" s="21">
        <v>96.5</v>
      </c>
      <c r="C26" s="21"/>
      <c r="E26" s="2" t="s">
        <v>83</v>
      </c>
      <c r="F26" s="2" t="s">
        <v>111</v>
      </c>
      <c r="G26" s="2">
        <v>99.5</v>
      </c>
    </row>
    <row r="27" spans="1:7" x14ac:dyDescent="0.25">
      <c r="A27" s="2" t="s">
        <v>56</v>
      </c>
      <c r="B27" s="21">
        <v>76.5</v>
      </c>
      <c r="C27" s="21"/>
      <c r="E27" s="2"/>
      <c r="F27" s="2" t="s">
        <v>112</v>
      </c>
      <c r="G27" s="2" t="s">
        <v>113</v>
      </c>
    </row>
    <row r="28" spans="1:7" x14ac:dyDescent="0.25">
      <c r="A28" s="2" t="s">
        <v>57</v>
      </c>
      <c r="B28" s="21">
        <v>96.5</v>
      </c>
      <c r="C28" s="21"/>
      <c r="E28" s="2"/>
      <c r="F28" s="2" t="s">
        <v>114</v>
      </c>
      <c r="G28" s="2">
        <v>99.5</v>
      </c>
    </row>
    <row r="29" spans="1:7" x14ac:dyDescent="0.25">
      <c r="A29" s="2" t="s">
        <v>58</v>
      </c>
      <c r="B29" s="21">
        <v>56.5</v>
      </c>
      <c r="C29" s="21"/>
      <c r="E29" s="2"/>
      <c r="F29" s="29">
        <v>320321331332</v>
      </c>
      <c r="G29" s="2">
        <v>69.5</v>
      </c>
    </row>
    <row r="30" spans="1:7" x14ac:dyDescent="0.25">
      <c r="A30" s="2" t="s">
        <v>60</v>
      </c>
      <c r="B30" s="21">
        <v>36.5</v>
      </c>
      <c r="C30" s="21"/>
      <c r="E30" s="2"/>
      <c r="F30" s="2" t="s">
        <v>115</v>
      </c>
      <c r="G30" s="2">
        <v>99.5</v>
      </c>
    </row>
    <row r="31" spans="1:7" x14ac:dyDescent="0.25">
      <c r="A31" s="2" t="s">
        <v>59</v>
      </c>
      <c r="B31" s="21">
        <v>36.5</v>
      </c>
      <c r="C31" s="21"/>
      <c r="E31" t="s">
        <v>38</v>
      </c>
    </row>
    <row r="32" spans="1:7" x14ac:dyDescent="0.25">
      <c r="A32" s="2"/>
      <c r="B32" s="21"/>
      <c r="C32" s="21"/>
      <c r="E32" t="s">
        <v>52</v>
      </c>
      <c r="F32">
        <v>149.5</v>
      </c>
    </row>
    <row r="33" spans="1:6" x14ac:dyDescent="0.25">
      <c r="E33" t="s">
        <v>49</v>
      </c>
      <c r="F33">
        <v>149.5</v>
      </c>
    </row>
    <row r="34" spans="1:6" x14ac:dyDescent="0.25">
      <c r="A34" s="35" t="s">
        <v>21</v>
      </c>
      <c r="B34" s="35"/>
      <c r="C34" s="35"/>
      <c r="E34" t="s">
        <v>55</v>
      </c>
      <c r="F34">
        <v>149.5</v>
      </c>
    </row>
    <row r="35" spans="1:6" x14ac:dyDescent="0.25">
      <c r="A35" s="2" t="s">
        <v>52</v>
      </c>
      <c r="B35" s="21">
        <v>149.25</v>
      </c>
      <c r="C35" s="21"/>
      <c r="E35" t="s">
        <v>56</v>
      </c>
      <c r="F35">
        <v>149.5</v>
      </c>
    </row>
    <row r="36" spans="1:6" x14ac:dyDescent="0.25">
      <c r="A36" s="2" t="s">
        <v>49</v>
      </c>
      <c r="B36" s="21">
        <v>128</v>
      </c>
      <c r="C36" s="21"/>
      <c r="E36" t="s">
        <v>57</v>
      </c>
      <c r="F36">
        <v>99.5</v>
      </c>
    </row>
    <row r="37" spans="1:6" x14ac:dyDescent="0.25">
      <c r="A37" s="2" t="s">
        <v>105</v>
      </c>
      <c r="B37" s="21">
        <v>149.25</v>
      </c>
      <c r="C37" s="21"/>
      <c r="E37" t="s">
        <v>58</v>
      </c>
      <c r="F37">
        <v>99.5</v>
      </c>
    </row>
    <row r="38" spans="1:6" x14ac:dyDescent="0.25">
      <c r="A38" s="2" t="s">
        <v>119</v>
      </c>
      <c r="B38" s="21">
        <v>128</v>
      </c>
      <c r="C38" s="21"/>
      <c r="E38" t="s">
        <v>60</v>
      </c>
      <c r="F38">
        <v>99.5</v>
      </c>
    </row>
    <row r="39" spans="1:6" x14ac:dyDescent="0.25">
      <c r="A39" s="2" t="s">
        <v>116</v>
      </c>
      <c r="B39" s="21">
        <v>39.4</v>
      </c>
      <c r="C39" s="21"/>
      <c r="E39" t="s">
        <v>59</v>
      </c>
      <c r="F39">
        <v>69.5</v>
      </c>
    </row>
    <row r="40" spans="1:6" x14ac:dyDescent="0.25">
      <c r="A40" s="2"/>
      <c r="B40" s="21"/>
      <c r="C40" s="21"/>
    </row>
    <row r="41" spans="1:6" x14ac:dyDescent="0.25">
      <c r="A41" s="2"/>
      <c r="B41" s="21"/>
      <c r="C41" s="21"/>
    </row>
    <row r="42" spans="1:6" x14ac:dyDescent="0.25">
      <c r="A42" s="2"/>
      <c r="B42" s="21"/>
      <c r="C42" s="21"/>
    </row>
    <row r="43" spans="1:6" x14ac:dyDescent="0.25">
      <c r="A43" s="2" t="s">
        <v>83</v>
      </c>
      <c r="B43" s="21"/>
      <c r="C43" s="21"/>
    </row>
  </sheetData>
  <mergeCells count="5">
    <mergeCell ref="E17:G17"/>
    <mergeCell ref="A1:C1"/>
    <mergeCell ref="A12:C12"/>
    <mergeCell ref="A34:C34"/>
    <mergeCell ref="A23:B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C18" sqref="C18"/>
    </sheetView>
  </sheetViews>
  <sheetFormatPr defaultRowHeight="15" x14ac:dyDescent="0.25"/>
  <cols>
    <col min="1" max="1" width="22.85546875" bestFit="1" customWidth="1"/>
    <col min="2" max="2" width="6.85546875" bestFit="1" customWidth="1"/>
    <col min="3" max="3" width="10.5703125" style="17" bestFit="1" customWidth="1"/>
    <col min="8" max="8" width="255.7109375" bestFit="1" customWidth="1"/>
  </cols>
  <sheetData>
    <row r="1" spans="1:8" x14ac:dyDescent="0.25">
      <c r="A1" s="3" t="s">
        <v>5</v>
      </c>
      <c r="B1" s="3" t="s">
        <v>53</v>
      </c>
      <c r="C1" s="17" t="s">
        <v>98</v>
      </c>
    </row>
    <row r="2" spans="1:8" x14ac:dyDescent="0.25">
      <c r="A2" s="14" t="s">
        <v>9</v>
      </c>
      <c r="B2" s="2" t="s">
        <v>52</v>
      </c>
      <c r="C2" s="17">
        <v>145.5</v>
      </c>
      <c r="H2" s="16" t="s">
        <v>86</v>
      </c>
    </row>
    <row r="3" spans="1:8" x14ac:dyDescent="0.25">
      <c r="A3" s="14" t="s">
        <v>9</v>
      </c>
      <c r="B3" s="2" t="s">
        <v>49</v>
      </c>
    </row>
    <row r="4" spans="1:8" x14ac:dyDescent="0.25">
      <c r="A4" s="14" t="s">
        <v>9</v>
      </c>
      <c r="B4" s="2" t="s">
        <v>55</v>
      </c>
    </row>
    <row r="5" spans="1:8" x14ac:dyDescent="0.25">
      <c r="A5" s="14" t="s">
        <v>9</v>
      </c>
      <c r="B5" s="2" t="s">
        <v>56</v>
      </c>
    </row>
    <row r="6" spans="1:8" s="14" customFormat="1" x14ac:dyDescent="0.25">
      <c r="A6" s="14" t="s">
        <v>9</v>
      </c>
      <c r="B6" s="2" t="s">
        <v>57</v>
      </c>
      <c r="C6" s="17"/>
    </row>
    <row r="7" spans="1:8" s="14" customFormat="1" x14ac:dyDescent="0.25">
      <c r="A7" s="14" t="s">
        <v>9</v>
      </c>
      <c r="B7" s="2" t="s">
        <v>58</v>
      </c>
      <c r="C7" s="17"/>
    </row>
    <row r="8" spans="1:8" x14ac:dyDescent="0.25">
      <c r="A8" s="14" t="s">
        <v>9</v>
      </c>
      <c r="B8" s="2" t="s">
        <v>60</v>
      </c>
      <c r="C8" s="17">
        <v>35.5</v>
      </c>
    </row>
    <row r="9" spans="1:8" x14ac:dyDescent="0.25">
      <c r="A9" s="14" t="s">
        <v>9</v>
      </c>
      <c r="B9" s="2" t="s">
        <v>59</v>
      </c>
      <c r="C9" s="17">
        <v>35.5</v>
      </c>
    </row>
    <row r="10" spans="1:8" x14ac:dyDescent="0.25">
      <c r="A10" s="14" t="s">
        <v>16</v>
      </c>
      <c r="B10" s="2" t="s">
        <v>52</v>
      </c>
    </row>
    <row r="11" spans="1:8" x14ac:dyDescent="0.25">
      <c r="A11" s="14" t="s">
        <v>16</v>
      </c>
      <c r="B11" s="2" t="s">
        <v>49</v>
      </c>
    </row>
    <row r="12" spans="1:8" x14ac:dyDescent="0.25">
      <c r="A12" s="14" t="s">
        <v>16</v>
      </c>
      <c r="B12" s="2" t="s">
        <v>55</v>
      </c>
    </row>
    <row r="13" spans="1:8" x14ac:dyDescent="0.25">
      <c r="A13" s="14" t="s">
        <v>16</v>
      </c>
      <c r="B13" s="2" t="s">
        <v>56</v>
      </c>
    </row>
    <row r="14" spans="1:8" x14ac:dyDescent="0.25">
      <c r="A14" s="14" t="s">
        <v>16</v>
      </c>
      <c r="B14" s="2" t="s">
        <v>68</v>
      </c>
    </row>
    <row r="15" spans="1:8" x14ac:dyDescent="0.25">
      <c r="A15" s="14" t="s">
        <v>16</v>
      </c>
      <c r="B15" s="2" t="s">
        <v>69</v>
      </c>
    </row>
    <row r="16" spans="1:8" x14ac:dyDescent="0.25">
      <c r="A16" s="14" t="s">
        <v>16</v>
      </c>
      <c r="B16" s="2" t="s">
        <v>57</v>
      </c>
    </row>
    <row r="17" spans="1:2" x14ac:dyDescent="0.25">
      <c r="A17" s="14" t="s">
        <v>16</v>
      </c>
      <c r="B17" s="2" t="s">
        <v>58</v>
      </c>
    </row>
    <row r="18" spans="1:2" x14ac:dyDescent="0.25">
      <c r="A18" s="14" t="s">
        <v>18</v>
      </c>
      <c r="B18" s="2" t="s">
        <v>52</v>
      </c>
    </row>
    <row r="19" spans="1:2" x14ac:dyDescent="0.25">
      <c r="A19" s="14" t="s">
        <v>18</v>
      </c>
      <c r="B19" s="2" t="s">
        <v>49</v>
      </c>
    </row>
    <row r="20" spans="1:2" x14ac:dyDescent="0.25">
      <c r="A20" s="14" t="s">
        <v>18</v>
      </c>
      <c r="B20" s="2" t="s">
        <v>55</v>
      </c>
    </row>
    <row r="21" spans="1:2" x14ac:dyDescent="0.25">
      <c r="A21" s="14" t="s">
        <v>18</v>
      </c>
      <c r="B21" s="2" t="s">
        <v>56</v>
      </c>
    </row>
    <row r="22" spans="1:2" x14ac:dyDescent="0.25">
      <c r="A22" s="14" t="s">
        <v>18</v>
      </c>
      <c r="B22" s="2" t="s">
        <v>57</v>
      </c>
    </row>
    <row r="23" spans="1:2" x14ac:dyDescent="0.25">
      <c r="A23" s="14" t="s">
        <v>18</v>
      </c>
      <c r="B23" s="2" t="s">
        <v>58</v>
      </c>
    </row>
    <row r="24" spans="1:2" x14ac:dyDescent="0.25">
      <c r="A24" s="14" t="s">
        <v>18</v>
      </c>
      <c r="B24" s="2" t="s">
        <v>60</v>
      </c>
    </row>
    <row r="25" spans="1:2" x14ac:dyDescent="0.25">
      <c r="A25" s="14" t="s">
        <v>18</v>
      </c>
      <c r="B25" s="2" t="s">
        <v>59</v>
      </c>
    </row>
    <row r="26" spans="1:2" x14ac:dyDescent="0.25">
      <c r="A26" s="14" t="s">
        <v>21</v>
      </c>
      <c r="B26" s="2" t="s">
        <v>52</v>
      </c>
    </row>
    <row r="27" spans="1:2" x14ac:dyDescent="0.25">
      <c r="A27" s="14" t="s">
        <v>21</v>
      </c>
      <c r="B27" s="2" t="s">
        <v>49</v>
      </c>
    </row>
    <row r="28" spans="1:2" x14ac:dyDescent="0.25">
      <c r="A28" s="14" t="s">
        <v>21</v>
      </c>
      <c r="B28" s="2" t="s">
        <v>55</v>
      </c>
    </row>
    <row r="29" spans="1:2" x14ac:dyDescent="0.25">
      <c r="A29" s="14" t="s">
        <v>21</v>
      </c>
      <c r="B29" s="2" t="s">
        <v>56</v>
      </c>
    </row>
    <row r="30" spans="1:2" x14ac:dyDescent="0.25">
      <c r="A30" s="14" t="s">
        <v>21</v>
      </c>
      <c r="B30" s="2" t="s">
        <v>68</v>
      </c>
    </row>
    <row r="31" spans="1:2" x14ac:dyDescent="0.25">
      <c r="A31" s="14" t="s">
        <v>21</v>
      </c>
      <c r="B31" s="2" t="s">
        <v>69</v>
      </c>
    </row>
    <row r="32" spans="1:2" x14ac:dyDescent="0.25">
      <c r="A32" s="14" t="s">
        <v>21</v>
      </c>
      <c r="B32" s="2" t="s">
        <v>57</v>
      </c>
    </row>
    <row r="33" spans="1:3" x14ac:dyDescent="0.25">
      <c r="A33" s="14" t="s">
        <v>21</v>
      </c>
      <c r="B33" s="2" t="s">
        <v>58</v>
      </c>
    </row>
    <row r="34" spans="1:3" x14ac:dyDescent="0.25">
      <c r="A34" s="14" t="s">
        <v>21</v>
      </c>
      <c r="B34" s="2" t="s">
        <v>60</v>
      </c>
    </row>
    <row r="35" spans="1:3" x14ac:dyDescent="0.25">
      <c r="A35" s="14" t="s">
        <v>24</v>
      </c>
      <c r="B35" s="2" t="s">
        <v>52</v>
      </c>
    </row>
    <row r="36" spans="1:3" x14ac:dyDescent="0.25">
      <c r="A36" s="14" t="s">
        <v>24</v>
      </c>
      <c r="B36" s="2" t="s">
        <v>49</v>
      </c>
    </row>
    <row r="37" spans="1:3" x14ac:dyDescent="0.25">
      <c r="A37" s="14" t="s">
        <v>24</v>
      </c>
      <c r="B37" s="2" t="s">
        <v>55</v>
      </c>
    </row>
    <row r="38" spans="1:3" x14ac:dyDescent="0.25">
      <c r="A38" s="14" t="s">
        <v>24</v>
      </c>
      <c r="B38" s="2" t="s">
        <v>56</v>
      </c>
    </row>
    <row r="39" spans="1:3" x14ac:dyDescent="0.25">
      <c r="A39" s="14" t="s">
        <v>24</v>
      </c>
      <c r="B39" s="2" t="s">
        <v>57</v>
      </c>
    </row>
    <row r="40" spans="1:3" s="14" customFormat="1" x14ac:dyDescent="0.25">
      <c r="A40" s="14" t="s">
        <v>24</v>
      </c>
      <c r="B40" s="2" t="s">
        <v>58</v>
      </c>
      <c r="C40" s="17"/>
    </row>
    <row r="41" spans="1:3" x14ac:dyDescent="0.25">
      <c r="A41" s="14" t="s">
        <v>24</v>
      </c>
      <c r="B41" s="2" t="s">
        <v>60</v>
      </c>
    </row>
    <row r="42" spans="1:3" x14ac:dyDescent="0.25">
      <c r="A42" s="14" t="s">
        <v>28</v>
      </c>
      <c r="B42" s="2" t="s">
        <v>52</v>
      </c>
    </row>
    <row r="43" spans="1:3" x14ac:dyDescent="0.25">
      <c r="A43" s="14" t="s">
        <v>28</v>
      </c>
      <c r="B43" s="2" t="s">
        <v>49</v>
      </c>
    </row>
    <row r="44" spans="1:3" x14ac:dyDescent="0.25">
      <c r="A44" s="14" t="s">
        <v>28</v>
      </c>
      <c r="B44" s="2" t="s">
        <v>55</v>
      </c>
    </row>
    <row r="45" spans="1:3" x14ac:dyDescent="0.25">
      <c r="A45" s="14" t="s">
        <v>28</v>
      </c>
      <c r="B45" s="2" t="s">
        <v>56</v>
      </c>
    </row>
    <row r="46" spans="1:3" x14ac:dyDescent="0.25">
      <c r="A46" s="14" t="s">
        <v>28</v>
      </c>
      <c r="B46" s="2" t="s">
        <v>57</v>
      </c>
    </row>
    <row r="47" spans="1:3" x14ac:dyDescent="0.25">
      <c r="A47" s="14" t="s">
        <v>28</v>
      </c>
      <c r="B47" s="2" t="s">
        <v>58</v>
      </c>
    </row>
    <row r="48" spans="1:3" x14ac:dyDescent="0.25">
      <c r="A48" s="14" t="s">
        <v>28</v>
      </c>
      <c r="B48" s="2" t="s">
        <v>60</v>
      </c>
    </row>
    <row r="49" spans="1:3" x14ac:dyDescent="0.25">
      <c r="A49" s="14" t="s">
        <v>28</v>
      </c>
      <c r="B49" s="2" t="s">
        <v>59</v>
      </c>
    </row>
    <row r="50" spans="1:3" x14ac:dyDescent="0.25">
      <c r="A50" s="14" t="s">
        <v>31</v>
      </c>
      <c r="B50" s="2" t="s">
        <v>52</v>
      </c>
    </row>
    <row r="51" spans="1:3" x14ac:dyDescent="0.25">
      <c r="A51" s="14" t="s">
        <v>31</v>
      </c>
      <c r="B51" s="2" t="s">
        <v>49</v>
      </c>
    </row>
    <row r="52" spans="1:3" x14ac:dyDescent="0.25">
      <c r="A52" s="14" t="s">
        <v>31</v>
      </c>
      <c r="B52" s="2" t="s">
        <v>55</v>
      </c>
    </row>
    <row r="53" spans="1:3" x14ac:dyDescent="0.25">
      <c r="A53" s="14" t="s">
        <v>31</v>
      </c>
      <c r="B53" s="2" t="s">
        <v>56</v>
      </c>
    </row>
    <row r="54" spans="1:3" x14ac:dyDescent="0.25">
      <c r="A54" s="14" t="s">
        <v>31</v>
      </c>
      <c r="B54" s="2" t="s">
        <v>68</v>
      </c>
    </row>
    <row r="55" spans="1:3" s="14" customFormat="1" x14ac:dyDescent="0.25">
      <c r="A55" s="14" t="s">
        <v>31</v>
      </c>
      <c r="B55" s="2" t="s">
        <v>69</v>
      </c>
      <c r="C55" s="17"/>
    </row>
    <row r="56" spans="1:3" x14ac:dyDescent="0.25">
      <c r="A56" s="14" t="s">
        <v>31</v>
      </c>
      <c r="B56" s="2" t="s">
        <v>57</v>
      </c>
    </row>
    <row r="57" spans="1:3" x14ac:dyDescent="0.25">
      <c r="A57" s="14" t="s">
        <v>31</v>
      </c>
      <c r="B57" s="2" t="s">
        <v>58</v>
      </c>
    </row>
    <row r="58" spans="1:3" x14ac:dyDescent="0.25">
      <c r="A58" s="14" t="s">
        <v>31</v>
      </c>
      <c r="B58" s="2" t="s">
        <v>60</v>
      </c>
    </row>
    <row r="59" spans="1:3" x14ac:dyDescent="0.25">
      <c r="A59" s="14" t="s">
        <v>31</v>
      </c>
      <c r="B59" s="2" t="s">
        <v>59</v>
      </c>
    </row>
    <row r="60" spans="1:3" x14ac:dyDescent="0.25">
      <c r="A60" s="14" t="s">
        <v>35</v>
      </c>
      <c r="B60" s="2" t="s">
        <v>52</v>
      </c>
    </row>
    <row r="61" spans="1:3" x14ac:dyDescent="0.25">
      <c r="A61" s="14" t="s">
        <v>35</v>
      </c>
      <c r="B61" s="2" t="s">
        <v>49</v>
      </c>
    </row>
    <row r="62" spans="1:3" x14ac:dyDescent="0.25">
      <c r="A62" s="14" t="s">
        <v>35</v>
      </c>
      <c r="B62" s="2" t="s">
        <v>55</v>
      </c>
    </row>
    <row r="63" spans="1:3" x14ac:dyDescent="0.25">
      <c r="A63" s="14" t="s">
        <v>35</v>
      </c>
      <c r="B63" s="2" t="s">
        <v>56</v>
      </c>
    </row>
    <row r="64" spans="1:3" x14ac:dyDescent="0.25">
      <c r="A64" s="14" t="s">
        <v>35</v>
      </c>
      <c r="B64" s="2" t="s">
        <v>68</v>
      </c>
    </row>
    <row r="65" spans="1:2" x14ac:dyDescent="0.25">
      <c r="A65" s="14" t="s">
        <v>35</v>
      </c>
      <c r="B65" s="2" t="s">
        <v>69</v>
      </c>
    </row>
    <row r="66" spans="1:2" x14ac:dyDescent="0.25">
      <c r="A66" s="14" t="s">
        <v>35</v>
      </c>
      <c r="B66" s="2" t="s">
        <v>57</v>
      </c>
    </row>
    <row r="67" spans="1:2" x14ac:dyDescent="0.25">
      <c r="A67" s="14" t="s">
        <v>35</v>
      </c>
      <c r="B67" s="2" t="s">
        <v>58</v>
      </c>
    </row>
    <row r="68" spans="1:2" x14ac:dyDescent="0.25">
      <c r="A68" s="14" t="s">
        <v>38</v>
      </c>
      <c r="B68" s="2" t="s">
        <v>52</v>
      </c>
    </row>
    <row r="69" spans="1:2" x14ac:dyDescent="0.25">
      <c r="A69" s="14" t="s">
        <v>38</v>
      </c>
      <c r="B69" s="2" t="s">
        <v>49</v>
      </c>
    </row>
    <row r="70" spans="1:2" x14ac:dyDescent="0.25">
      <c r="A70" s="14" t="s">
        <v>38</v>
      </c>
      <c r="B70" s="2" t="s">
        <v>55</v>
      </c>
    </row>
    <row r="71" spans="1:2" x14ac:dyDescent="0.25">
      <c r="A71" s="14" t="s">
        <v>38</v>
      </c>
      <c r="B71" s="2" t="s">
        <v>56</v>
      </c>
    </row>
    <row r="72" spans="1:2" x14ac:dyDescent="0.25">
      <c r="A72" s="14" t="s">
        <v>38</v>
      </c>
      <c r="B72" s="2" t="s">
        <v>57</v>
      </c>
    </row>
    <row r="73" spans="1:2" x14ac:dyDescent="0.25">
      <c r="A73" s="14" t="s">
        <v>38</v>
      </c>
      <c r="B73" s="2" t="s">
        <v>58</v>
      </c>
    </row>
    <row r="74" spans="1:2" x14ac:dyDescent="0.25">
      <c r="A74" s="14" t="s">
        <v>38</v>
      </c>
      <c r="B74" s="2" t="s">
        <v>60</v>
      </c>
    </row>
    <row r="75" spans="1:2" x14ac:dyDescent="0.25">
      <c r="A75" s="14" t="s">
        <v>38</v>
      </c>
      <c r="B75" s="2" t="s">
        <v>59</v>
      </c>
    </row>
    <row r="76" spans="1:2" x14ac:dyDescent="0.25">
      <c r="A76" s="14" t="s">
        <v>41</v>
      </c>
      <c r="B76" s="2" t="s">
        <v>52</v>
      </c>
    </row>
    <row r="77" spans="1:2" x14ac:dyDescent="0.25">
      <c r="A77" s="14" t="s">
        <v>41</v>
      </c>
      <c r="B77" s="2" t="s">
        <v>49</v>
      </c>
    </row>
    <row r="78" spans="1:2" x14ac:dyDescent="0.25">
      <c r="A78" s="14" t="s">
        <v>41</v>
      </c>
      <c r="B78" s="2" t="s">
        <v>55</v>
      </c>
    </row>
    <row r="79" spans="1:2" x14ac:dyDescent="0.25">
      <c r="A79" s="14" t="s">
        <v>41</v>
      </c>
      <c r="B79" s="2" t="s">
        <v>56</v>
      </c>
    </row>
    <row r="80" spans="1:2" x14ac:dyDescent="0.25">
      <c r="A80" s="14" t="s">
        <v>41</v>
      </c>
      <c r="B80" s="2" t="s">
        <v>57</v>
      </c>
    </row>
    <row r="81" spans="1:3" x14ac:dyDescent="0.25">
      <c r="A81" s="14" t="s">
        <v>41</v>
      </c>
      <c r="B81" s="2" t="s">
        <v>58</v>
      </c>
    </row>
    <row r="82" spans="1:3" x14ac:dyDescent="0.25">
      <c r="A82" s="14" t="s">
        <v>41</v>
      </c>
      <c r="B82" s="2" t="s">
        <v>60</v>
      </c>
    </row>
    <row r="83" spans="1:3" x14ac:dyDescent="0.25">
      <c r="A83" s="14" t="s">
        <v>41</v>
      </c>
      <c r="B83" s="2" t="s">
        <v>59</v>
      </c>
    </row>
    <row r="84" spans="1:3" x14ac:dyDescent="0.25">
      <c r="A84" s="14" t="s">
        <v>95</v>
      </c>
      <c r="B84" s="2" t="s">
        <v>52</v>
      </c>
      <c r="C84" s="17">
        <v>149.5</v>
      </c>
    </row>
    <row r="85" spans="1:3" x14ac:dyDescent="0.25">
      <c r="A85" s="14" t="s">
        <v>95</v>
      </c>
      <c r="B85" s="2" t="s">
        <v>49</v>
      </c>
      <c r="C85" s="17">
        <v>149.5</v>
      </c>
    </row>
    <row r="86" spans="1:3" x14ac:dyDescent="0.25">
      <c r="A86" s="14" t="s">
        <v>95</v>
      </c>
      <c r="B86" s="2" t="s">
        <v>55</v>
      </c>
    </row>
    <row r="87" spans="1:3" x14ac:dyDescent="0.25">
      <c r="A87" s="14" t="s">
        <v>95</v>
      </c>
      <c r="B87" s="2" t="s">
        <v>56</v>
      </c>
    </row>
    <row r="88" spans="1:3" x14ac:dyDescent="0.25">
      <c r="A88" s="14" t="s">
        <v>95</v>
      </c>
      <c r="B88" s="2" t="s">
        <v>57</v>
      </c>
      <c r="C88" s="17">
        <v>39.5</v>
      </c>
    </row>
    <row r="89" spans="1:3" x14ac:dyDescent="0.25">
      <c r="A89" s="14" t="s">
        <v>95</v>
      </c>
      <c r="B89" s="2" t="s">
        <v>58</v>
      </c>
      <c r="C89" s="17">
        <v>39.5</v>
      </c>
    </row>
    <row r="90" spans="1:3" x14ac:dyDescent="0.25">
      <c r="A90" s="14" t="s">
        <v>96</v>
      </c>
      <c r="B90" s="2" t="s">
        <v>52</v>
      </c>
      <c r="C90" s="17">
        <v>149.5</v>
      </c>
    </row>
    <row r="91" spans="1:3" x14ac:dyDescent="0.25">
      <c r="A91" s="14" t="s">
        <v>96</v>
      </c>
      <c r="B91" s="2" t="s">
        <v>49</v>
      </c>
      <c r="C91" s="17">
        <v>149.5</v>
      </c>
    </row>
    <row r="92" spans="1:3" x14ac:dyDescent="0.25">
      <c r="A92" s="14" t="s">
        <v>96</v>
      </c>
      <c r="B92" s="2" t="s">
        <v>55</v>
      </c>
    </row>
    <row r="93" spans="1:3" x14ac:dyDescent="0.25">
      <c r="A93" s="14" t="s">
        <v>96</v>
      </c>
      <c r="B93" s="2" t="s">
        <v>56</v>
      </c>
    </row>
    <row r="94" spans="1:3" x14ac:dyDescent="0.25">
      <c r="A94" s="14" t="s">
        <v>96</v>
      </c>
      <c r="B94" s="2" t="s">
        <v>57</v>
      </c>
      <c r="C94" s="17">
        <v>39.5</v>
      </c>
    </row>
    <row r="95" spans="1:3" x14ac:dyDescent="0.25">
      <c r="A95" s="14" t="s">
        <v>96</v>
      </c>
      <c r="B95" s="2" t="s">
        <v>58</v>
      </c>
      <c r="C95" s="17">
        <v>39.5</v>
      </c>
    </row>
    <row r="96" spans="1:3" x14ac:dyDescent="0.25">
      <c r="A96" s="14" t="s">
        <v>97</v>
      </c>
      <c r="B96" s="2" t="s">
        <v>52</v>
      </c>
      <c r="C96" s="17">
        <v>149.5</v>
      </c>
    </row>
    <row r="97" spans="1:3" x14ac:dyDescent="0.25">
      <c r="A97" s="14" t="s">
        <v>97</v>
      </c>
      <c r="B97" s="2" t="s">
        <v>49</v>
      </c>
      <c r="C97" s="17">
        <v>149.5</v>
      </c>
    </row>
    <row r="98" spans="1:3" x14ac:dyDescent="0.25">
      <c r="A98" s="14" t="s">
        <v>97</v>
      </c>
      <c r="B98" s="2" t="s">
        <v>55</v>
      </c>
    </row>
    <row r="99" spans="1:3" x14ac:dyDescent="0.25">
      <c r="A99" s="14" t="s">
        <v>97</v>
      </c>
      <c r="B99" s="2" t="s">
        <v>56</v>
      </c>
    </row>
    <row r="100" spans="1:3" x14ac:dyDescent="0.25">
      <c r="A100" s="14" t="s">
        <v>97</v>
      </c>
      <c r="B100" s="2" t="s">
        <v>57</v>
      </c>
      <c r="C100" s="17">
        <v>39.5</v>
      </c>
    </row>
    <row r="101" spans="1:3" x14ac:dyDescent="0.25">
      <c r="A101" s="14" t="s">
        <v>97</v>
      </c>
      <c r="B101" s="2" t="s">
        <v>58</v>
      </c>
      <c r="C101" s="17">
        <v>39.5</v>
      </c>
    </row>
  </sheetData>
  <hyperlinks>
    <hyperlink ref="H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22"/>
  <sheetViews>
    <sheetView topLeftCell="A79" workbookViewId="0">
      <selection activeCell="A6" sqref="A6"/>
    </sheetView>
  </sheetViews>
  <sheetFormatPr defaultRowHeight="15" x14ac:dyDescent="0.25"/>
  <cols>
    <col min="1" max="1" width="24.7109375" bestFit="1" customWidth="1"/>
    <col min="2" max="2" width="19.140625" bestFit="1" customWidth="1"/>
    <col min="3" max="3" width="7" bestFit="1" customWidth="1"/>
    <col min="4" max="4" width="11.28515625" bestFit="1" customWidth="1"/>
    <col min="5" max="146" width="9" bestFit="1" customWidth="1"/>
    <col min="147" max="147" width="10.5703125" bestFit="1" customWidth="1"/>
    <col min="148" max="148" width="12.7109375" bestFit="1" customWidth="1"/>
  </cols>
  <sheetData>
    <row r="3" spans="1:2" x14ac:dyDescent="0.25">
      <c r="A3" s="10" t="s">
        <v>75</v>
      </c>
      <c r="B3" t="s">
        <v>77</v>
      </c>
    </row>
    <row r="4" spans="1:2" x14ac:dyDescent="0.25">
      <c r="A4" s="2" t="s">
        <v>16</v>
      </c>
      <c r="B4" s="13">
        <v>85</v>
      </c>
    </row>
    <row r="5" spans="1:2" x14ac:dyDescent="0.25">
      <c r="A5" s="11" t="s">
        <v>55</v>
      </c>
      <c r="B5" s="13">
        <v>188</v>
      </c>
    </row>
    <row r="6" spans="1:2" x14ac:dyDescent="0.25">
      <c r="A6" s="12">
        <v>43888</v>
      </c>
      <c r="B6" s="13">
        <v>447</v>
      </c>
    </row>
    <row r="7" spans="1:2" x14ac:dyDescent="0.25">
      <c r="A7" s="12">
        <v>43889</v>
      </c>
      <c r="B7" s="13">
        <v>444</v>
      </c>
    </row>
    <row r="8" spans="1:2" x14ac:dyDescent="0.25">
      <c r="A8" s="12">
        <v>43890</v>
      </c>
      <c r="B8" s="13">
        <v>459</v>
      </c>
    </row>
    <row r="9" spans="1:2" x14ac:dyDescent="0.25">
      <c r="A9" s="12">
        <v>43891</v>
      </c>
      <c r="B9" s="13">
        <v>444</v>
      </c>
    </row>
    <row r="10" spans="1:2" x14ac:dyDescent="0.25">
      <c r="A10" s="12">
        <v>43892</v>
      </c>
      <c r="B10" s="13">
        <v>444</v>
      </c>
    </row>
    <row r="11" spans="1:2" x14ac:dyDescent="0.25">
      <c r="A11" s="12">
        <v>43893</v>
      </c>
      <c r="B11" s="13">
        <v>579</v>
      </c>
    </row>
    <row r="12" spans="1:2" x14ac:dyDescent="0.25">
      <c r="A12" s="12">
        <v>43894</v>
      </c>
      <c r="B12" s="13">
        <v>371</v>
      </c>
    </row>
    <row r="13" spans="1:2" x14ac:dyDescent="0.25">
      <c r="A13" s="12">
        <v>43895</v>
      </c>
      <c r="B13" s="13">
        <v>579</v>
      </c>
    </row>
    <row r="14" spans="1:2" x14ac:dyDescent="0.25">
      <c r="A14" s="12">
        <v>43896</v>
      </c>
      <c r="B14" s="13">
        <v>579</v>
      </c>
    </row>
    <row r="15" spans="1:2" x14ac:dyDescent="0.25">
      <c r="A15" s="12">
        <v>43897</v>
      </c>
      <c r="B15" s="13">
        <v>496</v>
      </c>
    </row>
    <row r="16" spans="1:2" x14ac:dyDescent="0.25">
      <c r="A16" s="12">
        <v>43898</v>
      </c>
      <c r="B16" s="13">
        <v>455</v>
      </c>
    </row>
    <row r="17" spans="1:2" x14ac:dyDescent="0.25">
      <c r="A17" s="12">
        <v>43899</v>
      </c>
      <c r="B17" s="13">
        <v>506</v>
      </c>
    </row>
    <row r="18" spans="1:2" x14ac:dyDescent="0.25">
      <c r="A18" s="12">
        <v>43900</v>
      </c>
      <c r="B18" s="13">
        <v>188</v>
      </c>
    </row>
    <row r="19" spans="1:2" x14ac:dyDescent="0.25">
      <c r="A19" s="11" t="s">
        <v>56</v>
      </c>
      <c r="B19" s="13">
        <v>155</v>
      </c>
    </row>
    <row r="20" spans="1:2" x14ac:dyDescent="0.25">
      <c r="A20" s="12">
        <v>43888</v>
      </c>
      <c r="B20" s="13">
        <v>587</v>
      </c>
    </row>
    <row r="21" spans="1:2" x14ac:dyDescent="0.25">
      <c r="A21" s="12">
        <v>43889</v>
      </c>
      <c r="B21" s="13">
        <v>577</v>
      </c>
    </row>
    <row r="22" spans="1:2" x14ac:dyDescent="0.25">
      <c r="A22" s="12">
        <v>43890</v>
      </c>
      <c r="B22" s="13">
        <v>597</v>
      </c>
    </row>
    <row r="23" spans="1:2" x14ac:dyDescent="0.25">
      <c r="A23" s="12">
        <v>43891</v>
      </c>
      <c r="B23" s="13">
        <v>577</v>
      </c>
    </row>
    <row r="24" spans="1:2" x14ac:dyDescent="0.25">
      <c r="A24" s="12">
        <v>43892</v>
      </c>
      <c r="B24" s="13">
        <v>539</v>
      </c>
    </row>
    <row r="25" spans="1:2" x14ac:dyDescent="0.25">
      <c r="A25" s="12">
        <v>43893</v>
      </c>
      <c r="B25" s="13">
        <v>389</v>
      </c>
    </row>
    <row r="26" spans="1:2" x14ac:dyDescent="0.25">
      <c r="A26" s="12">
        <v>43894</v>
      </c>
      <c r="B26" s="13">
        <v>389</v>
      </c>
    </row>
    <row r="27" spans="1:2" x14ac:dyDescent="0.25">
      <c r="A27" s="12">
        <v>43895</v>
      </c>
      <c r="B27" s="13">
        <v>181</v>
      </c>
    </row>
    <row r="28" spans="1:2" x14ac:dyDescent="0.25">
      <c r="A28" s="12">
        <v>43896</v>
      </c>
      <c r="B28" s="13">
        <v>177</v>
      </c>
    </row>
    <row r="29" spans="1:2" x14ac:dyDescent="0.25">
      <c r="A29" s="12">
        <v>43897</v>
      </c>
      <c r="B29" s="13">
        <v>172</v>
      </c>
    </row>
    <row r="30" spans="1:2" x14ac:dyDescent="0.25">
      <c r="A30" s="12">
        <v>43898</v>
      </c>
      <c r="B30" s="13">
        <v>155</v>
      </c>
    </row>
    <row r="31" spans="1:2" x14ac:dyDescent="0.25">
      <c r="A31" s="12">
        <v>43899</v>
      </c>
      <c r="B31" s="13">
        <v>184</v>
      </c>
    </row>
    <row r="32" spans="1:2" x14ac:dyDescent="0.25">
      <c r="A32" s="12">
        <v>43900</v>
      </c>
      <c r="B32" s="13">
        <v>183</v>
      </c>
    </row>
    <row r="33" spans="1:2" x14ac:dyDescent="0.25">
      <c r="A33" s="11" t="s">
        <v>57</v>
      </c>
      <c r="B33" s="13">
        <v>89</v>
      </c>
    </row>
    <row r="34" spans="1:2" x14ac:dyDescent="0.25">
      <c r="A34" s="12">
        <v>43888</v>
      </c>
      <c r="B34" s="13">
        <v>221</v>
      </c>
    </row>
    <row r="35" spans="1:2" x14ac:dyDescent="0.25">
      <c r="A35" s="12">
        <v>43889</v>
      </c>
      <c r="B35" s="13">
        <v>209</v>
      </c>
    </row>
    <row r="36" spans="1:2" x14ac:dyDescent="0.25">
      <c r="A36" s="12">
        <v>43890</v>
      </c>
      <c r="B36" s="13">
        <v>234</v>
      </c>
    </row>
    <row r="37" spans="1:2" x14ac:dyDescent="0.25">
      <c r="A37" s="12">
        <v>43891</v>
      </c>
      <c r="B37" s="13">
        <v>222</v>
      </c>
    </row>
    <row r="38" spans="1:2" x14ac:dyDescent="0.25">
      <c r="A38" s="12">
        <v>43892</v>
      </c>
      <c r="B38" s="13">
        <v>222</v>
      </c>
    </row>
    <row r="39" spans="1:2" x14ac:dyDescent="0.25">
      <c r="A39" s="12">
        <v>43893</v>
      </c>
      <c r="B39" s="13">
        <v>222</v>
      </c>
    </row>
    <row r="40" spans="1:2" x14ac:dyDescent="0.25">
      <c r="A40" s="12">
        <v>43894</v>
      </c>
      <c r="B40" s="13">
        <v>234</v>
      </c>
    </row>
    <row r="41" spans="1:2" x14ac:dyDescent="0.25">
      <c r="A41" s="12">
        <v>43895</v>
      </c>
      <c r="B41" s="13">
        <v>225</v>
      </c>
    </row>
    <row r="42" spans="1:2" x14ac:dyDescent="0.25">
      <c r="A42" s="12">
        <v>43896</v>
      </c>
      <c r="B42" s="13">
        <v>111</v>
      </c>
    </row>
    <row r="43" spans="1:2" x14ac:dyDescent="0.25">
      <c r="A43" s="12">
        <v>43897</v>
      </c>
      <c r="B43" s="13">
        <v>124</v>
      </c>
    </row>
    <row r="44" spans="1:2" x14ac:dyDescent="0.25">
      <c r="A44" s="12">
        <v>43898</v>
      </c>
      <c r="B44" s="13">
        <v>89</v>
      </c>
    </row>
    <row r="45" spans="1:2" x14ac:dyDescent="0.25">
      <c r="A45" s="12">
        <v>43899</v>
      </c>
      <c r="B45" s="13">
        <v>111</v>
      </c>
    </row>
    <row r="46" spans="1:2" x14ac:dyDescent="0.25">
      <c r="A46" s="12">
        <v>43900</v>
      </c>
      <c r="B46" s="13">
        <v>131</v>
      </c>
    </row>
    <row r="47" spans="1:2" x14ac:dyDescent="0.25">
      <c r="A47" s="11" t="s">
        <v>58</v>
      </c>
      <c r="B47" s="13">
        <v>85</v>
      </c>
    </row>
    <row r="48" spans="1:2" x14ac:dyDescent="0.25">
      <c r="A48" s="12">
        <v>43888</v>
      </c>
      <c r="B48" s="13">
        <v>202</v>
      </c>
    </row>
    <row r="49" spans="1:2" x14ac:dyDescent="0.25">
      <c r="A49" s="12">
        <v>43889</v>
      </c>
      <c r="B49" s="13">
        <v>204</v>
      </c>
    </row>
    <row r="50" spans="1:2" x14ac:dyDescent="0.25">
      <c r="A50" s="12">
        <v>43890</v>
      </c>
      <c r="B50" s="13">
        <v>211</v>
      </c>
    </row>
    <row r="51" spans="1:2" x14ac:dyDescent="0.25">
      <c r="A51" s="12">
        <v>43891</v>
      </c>
      <c r="B51" s="13">
        <v>237</v>
      </c>
    </row>
    <row r="52" spans="1:2" x14ac:dyDescent="0.25">
      <c r="A52" s="12">
        <v>43892</v>
      </c>
      <c r="B52" s="13">
        <v>229</v>
      </c>
    </row>
    <row r="53" spans="1:2" x14ac:dyDescent="0.25">
      <c r="A53" s="12">
        <v>43893</v>
      </c>
      <c r="B53" s="13">
        <v>229</v>
      </c>
    </row>
    <row r="54" spans="1:2" x14ac:dyDescent="0.25">
      <c r="A54" s="12">
        <v>43894</v>
      </c>
      <c r="B54" s="13">
        <v>229</v>
      </c>
    </row>
    <row r="55" spans="1:2" x14ac:dyDescent="0.25">
      <c r="A55" s="12">
        <v>43895</v>
      </c>
      <c r="B55" s="13">
        <v>110</v>
      </c>
    </row>
    <row r="56" spans="1:2" x14ac:dyDescent="0.25">
      <c r="A56" s="12">
        <v>43896</v>
      </c>
      <c r="B56" s="13">
        <v>103</v>
      </c>
    </row>
    <row r="57" spans="1:2" x14ac:dyDescent="0.25">
      <c r="A57" s="12">
        <v>43897</v>
      </c>
      <c r="B57" s="13">
        <v>105</v>
      </c>
    </row>
    <row r="58" spans="1:2" x14ac:dyDescent="0.25">
      <c r="A58" s="12">
        <v>43898</v>
      </c>
      <c r="B58" s="13">
        <v>100</v>
      </c>
    </row>
    <row r="59" spans="1:2" x14ac:dyDescent="0.25">
      <c r="A59" s="12">
        <v>43899</v>
      </c>
      <c r="B59" s="13">
        <v>102</v>
      </c>
    </row>
    <row r="60" spans="1:2" x14ac:dyDescent="0.25">
      <c r="A60" s="12">
        <v>43900</v>
      </c>
      <c r="B60" s="13">
        <v>85</v>
      </c>
    </row>
    <row r="61" spans="1:2" x14ac:dyDescent="0.25">
      <c r="A61" s="11" t="s">
        <v>49</v>
      </c>
      <c r="B61" s="13">
        <v>534</v>
      </c>
    </row>
    <row r="62" spans="1:2" x14ac:dyDescent="0.25">
      <c r="A62" s="12">
        <v>43888</v>
      </c>
      <c r="B62" s="13">
        <v>543</v>
      </c>
    </row>
    <row r="63" spans="1:2" x14ac:dyDescent="0.25">
      <c r="A63" s="12">
        <v>43889</v>
      </c>
      <c r="B63" s="13">
        <v>534</v>
      </c>
    </row>
    <row r="64" spans="1:2" x14ac:dyDescent="0.25">
      <c r="A64" s="12">
        <v>43890</v>
      </c>
      <c r="B64" s="13">
        <v>552</v>
      </c>
    </row>
    <row r="65" spans="1:2" x14ac:dyDescent="0.25">
      <c r="A65" s="12">
        <v>43891</v>
      </c>
      <c r="B65" s="13">
        <v>534</v>
      </c>
    </row>
    <row r="66" spans="1:2" x14ac:dyDescent="0.25">
      <c r="A66" s="11" t="s">
        <v>52</v>
      </c>
      <c r="B66" s="13">
        <v>161</v>
      </c>
    </row>
    <row r="67" spans="1:2" x14ac:dyDescent="0.25">
      <c r="A67" s="12">
        <v>43888</v>
      </c>
      <c r="B67" s="13">
        <v>650</v>
      </c>
    </row>
    <row r="68" spans="1:2" x14ac:dyDescent="0.25">
      <c r="A68" s="12">
        <v>43889</v>
      </c>
      <c r="B68" s="13">
        <v>639</v>
      </c>
    </row>
    <row r="69" spans="1:2" x14ac:dyDescent="0.25">
      <c r="A69" s="12">
        <v>43890</v>
      </c>
      <c r="B69" s="13">
        <v>531</v>
      </c>
    </row>
    <row r="70" spans="1:2" x14ac:dyDescent="0.25">
      <c r="A70" s="12">
        <v>43891</v>
      </c>
      <c r="B70" s="13">
        <v>560</v>
      </c>
    </row>
    <row r="71" spans="1:2" x14ac:dyDescent="0.25">
      <c r="A71" s="12">
        <v>43892</v>
      </c>
      <c r="B71" s="13">
        <v>407</v>
      </c>
    </row>
    <row r="72" spans="1:2" x14ac:dyDescent="0.25">
      <c r="A72" s="12">
        <v>43893</v>
      </c>
      <c r="B72" s="13">
        <v>514</v>
      </c>
    </row>
    <row r="73" spans="1:2" x14ac:dyDescent="0.25">
      <c r="A73" s="12">
        <v>43894</v>
      </c>
      <c r="B73" s="13">
        <v>404</v>
      </c>
    </row>
    <row r="74" spans="1:2" x14ac:dyDescent="0.25">
      <c r="A74" s="12">
        <v>43895</v>
      </c>
      <c r="B74" s="13">
        <v>444</v>
      </c>
    </row>
    <row r="75" spans="1:2" x14ac:dyDescent="0.25">
      <c r="A75" s="12">
        <v>43896</v>
      </c>
      <c r="B75" s="13">
        <v>378</v>
      </c>
    </row>
    <row r="76" spans="1:2" x14ac:dyDescent="0.25">
      <c r="A76" s="12">
        <v>43897</v>
      </c>
      <c r="B76" s="13">
        <v>331</v>
      </c>
    </row>
    <row r="77" spans="1:2" x14ac:dyDescent="0.25">
      <c r="A77" s="12">
        <v>43898</v>
      </c>
      <c r="B77" s="13">
        <v>279</v>
      </c>
    </row>
    <row r="78" spans="1:2" x14ac:dyDescent="0.25">
      <c r="A78" s="12">
        <v>43899</v>
      </c>
      <c r="B78" s="13">
        <v>177</v>
      </c>
    </row>
    <row r="79" spans="1:2" x14ac:dyDescent="0.25">
      <c r="A79" s="12">
        <v>43900</v>
      </c>
      <c r="B79" s="13">
        <v>161</v>
      </c>
    </row>
    <row r="80" spans="1:2" x14ac:dyDescent="0.25">
      <c r="A80" s="11" t="s">
        <v>68</v>
      </c>
      <c r="B80" s="13">
        <v>265</v>
      </c>
    </row>
    <row r="81" spans="1:2" x14ac:dyDescent="0.25">
      <c r="A81" s="12">
        <v>43888</v>
      </c>
      <c r="B81" s="13">
        <v>369</v>
      </c>
    </row>
    <row r="82" spans="1:2" x14ac:dyDescent="0.25">
      <c r="A82" s="12">
        <v>43889</v>
      </c>
      <c r="B82" s="13">
        <v>351</v>
      </c>
    </row>
    <row r="83" spans="1:2" x14ac:dyDescent="0.25">
      <c r="A83" s="12">
        <v>43890</v>
      </c>
      <c r="B83" s="13">
        <v>356</v>
      </c>
    </row>
    <row r="84" spans="1:2" x14ac:dyDescent="0.25">
      <c r="A84" s="12">
        <v>43891</v>
      </c>
      <c r="B84" s="13">
        <v>340</v>
      </c>
    </row>
    <row r="85" spans="1:2" x14ac:dyDescent="0.25">
      <c r="A85" s="12">
        <v>43892</v>
      </c>
      <c r="B85" s="13">
        <v>326</v>
      </c>
    </row>
    <row r="86" spans="1:2" x14ac:dyDescent="0.25">
      <c r="A86" s="12">
        <v>43893</v>
      </c>
      <c r="B86" s="13">
        <v>334</v>
      </c>
    </row>
    <row r="87" spans="1:2" x14ac:dyDescent="0.25">
      <c r="A87" s="12">
        <v>43894</v>
      </c>
      <c r="B87" s="13">
        <v>354</v>
      </c>
    </row>
    <row r="88" spans="1:2" x14ac:dyDescent="0.25">
      <c r="A88" s="12">
        <v>43895</v>
      </c>
      <c r="B88" s="13">
        <v>334</v>
      </c>
    </row>
    <row r="89" spans="1:2" x14ac:dyDescent="0.25">
      <c r="A89" s="12">
        <v>43896</v>
      </c>
      <c r="B89" s="13">
        <v>330</v>
      </c>
    </row>
    <row r="90" spans="1:2" x14ac:dyDescent="0.25">
      <c r="A90" s="12">
        <v>43897</v>
      </c>
      <c r="B90" s="13">
        <v>330</v>
      </c>
    </row>
    <row r="91" spans="1:2" x14ac:dyDescent="0.25">
      <c r="A91" s="12">
        <v>43898</v>
      </c>
      <c r="B91" s="13">
        <v>317</v>
      </c>
    </row>
    <row r="92" spans="1:2" x14ac:dyDescent="0.25">
      <c r="A92" s="12">
        <v>43899</v>
      </c>
      <c r="B92" s="13">
        <v>265</v>
      </c>
    </row>
    <row r="93" spans="1:2" x14ac:dyDescent="0.25">
      <c r="A93" s="11" t="s">
        <v>69</v>
      </c>
      <c r="B93" s="13">
        <v>187</v>
      </c>
    </row>
    <row r="94" spans="1:2" x14ac:dyDescent="0.25">
      <c r="A94" s="12">
        <v>43888</v>
      </c>
      <c r="B94" s="13">
        <v>271</v>
      </c>
    </row>
    <row r="95" spans="1:2" x14ac:dyDescent="0.25">
      <c r="A95" s="12">
        <v>43889</v>
      </c>
      <c r="B95" s="13">
        <v>307</v>
      </c>
    </row>
    <row r="96" spans="1:2" x14ac:dyDescent="0.25">
      <c r="A96" s="12">
        <v>43890</v>
      </c>
      <c r="B96" s="13">
        <v>317</v>
      </c>
    </row>
    <row r="97" spans="1:2" x14ac:dyDescent="0.25">
      <c r="A97" s="12">
        <v>43891</v>
      </c>
      <c r="B97" s="13">
        <v>307</v>
      </c>
    </row>
    <row r="98" spans="1:2" x14ac:dyDescent="0.25">
      <c r="A98" s="12">
        <v>43892</v>
      </c>
      <c r="B98" s="13">
        <v>307</v>
      </c>
    </row>
    <row r="99" spans="1:2" x14ac:dyDescent="0.25">
      <c r="A99" s="12">
        <v>43893</v>
      </c>
      <c r="B99" s="13">
        <v>283</v>
      </c>
    </row>
    <row r="100" spans="1:2" x14ac:dyDescent="0.25">
      <c r="A100" s="12">
        <v>43894</v>
      </c>
      <c r="B100" s="13">
        <v>275</v>
      </c>
    </row>
    <row r="101" spans="1:2" x14ac:dyDescent="0.25">
      <c r="A101" s="12">
        <v>43895</v>
      </c>
      <c r="B101" s="13">
        <v>209</v>
      </c>
    </row>
    <row r="102" spans="1:2" x14ac:dyDescent="0.25">
      <c r="A102" s="12">
        <v>43896</v>
      </c>
      <c r="B102" s="13">
        <v>197</v>
      </c>
    </row>
    <row r="103" spans="1:2" x14ac:dyDescent="0.25">
      <c r="A103" s="12">
        <v>43897</v>
      </c>
      <c r="B103" s="13">
        <v>244</v>
      </c>
    </row>
    <row r="104" spans="1:2" x14ac:dyDescent="0.25">
      <c r="A104" s="12">
        <v>43898</v>
      </c>
      <c r="B104" s="13">
        <v>220</v>
      </c>
    </row>
    <row r="105" spans="1:2" x14ac:dyDescent="0.25">
      <c r="A105" s="12">
        <v>43899</v>
      </c>
      <c r="B105" s="13">
        <v>195</v>
      </c>
    </row>
    <row r="106" spans="1:2" x14ac:dyDescent="0.25">
      <c r="A106" s="12">
        <v>43900</v>
      </c>
      <c r="B106" s="13">
        <v>187</v>
      </c>
    </row>
    <row r="107" spans="1:2" x14ac:dyDescent="0.25">
      <c r="A107" s="2" t="s">
        <v>41</v>
      </c>
      <c r="B107" s="13">
        <v>183</v>
      </c>
    </row>
    <row r="108" spans="1:2" x14ac:dyDescent="0.25">
      <c r="A108" s="11" t="s">
        <v>55</v>
      </c>
      <c r="B108" s="13">
        <v>375</v>
      </c>
    </row>
    <row r="109" spans="1:2" x14ac:dyDescent="0.25">
      <c r="A109" s="12">
        <v>43888</v>
      </c>
      <c r="B109" s="13">
        <v>381</v>
      </c>
    </row>
    <row r="110" spans="1:2" x14ac:dyDescent="0.25">
      <c r="A110" s="12">
        <v>43889</v>
      </c>
      <c r="B110" s="13">
        <v>375</v>
      </c>
    </row>
    <row r="111" spans="1:2" x14ac:dyDescent="0.25">
      <c r="A111" s="12">
        <v>43890</v>
      </c>
      <c r="B111" s="13">
        <v>387</v>
      </c>
    </row>
    <row r="112" spans="1:2" x14ac:dyDescent="0.25">
      <c r="A112" s="12">
        <v>43891</v>
      </c>
      <c r="B112" s="13">
        <v>418</v>
      </c>
    </row>
    <row r="113" spans="1:2" x14ac:dyDescent="0.25">
      <c r="A113" s="12">
        <v>43892</v>
      </c>
      <c r="B113" s="13">
        <v>467</v>
      </c>
    </row>
    <row r="114" spans="1:2" x14ac:dyDescent="0.25">
      <c r="A114" s="12">
        <v>43893</v>
      </c>
      <c r="B114" s="13">
        <v>408</v>
      </c>
    </row>
    <row r="115" spans="1:2" x14ac:dyDescent="0.25">
      <c r="A115" s="12">
        <v>43894</v>
      </c>
      <c r="B115" s="13">
        <v>408</v>
      </c>
    </row>
    <row r="116" spans="1:2" x14ac:dyDescent="0.25">
      <c r="A116" s="12">
        <v>43895</v>
      </c>
      <c r="B116" s="13">
        <v>408</v>
      </c>
    </row>
    <row r="117" spans="1:2" x14ac:dyDescent="0.25">
      <c r="A117" s="12">
        <v>43896</v>
      </c>
      <c r="B117" s="13">
        <v>408</v>
      </c>
    </row>
    <row r="118" spans="1:2" x14ac:dyDescent="0.25">
      <c r="A118" s="12">
        <v>43897</v>
      </c>
      <c r="B118" s="13">
        <v>422</v>
      </c>
    </row>
    <row r="119" spans="1:2" x14ac:dyDescent="0.25">
      <c r="A119" s="12">
        <v>43898</v>
      </c>
      <c r="B119" s="13">
        <v>408</v>
      </c>
    </row>
    <row r="120" spans="1:2" x14ac:dyDescent="0.25">
      <c r="A120" s="12">
        <v>43899</v>
      </c>
      <c r="B120" s="13">
        <v>408</v>
      </c>
    </row>
    <row r="121" spans="1:2" x14ac:dyDescent="0.25">
      <c r="A121" s="11" t="s">
        <v>56</v>
      </c>
      <c r="B121" s="13">
        <v>325</v>
      </c>
    </row>
    <row r="122" spans="1:2" x14ac:dyDescent="0.25">
      <c r="A122" s="12">
        <v>43888</v>
      </c>
      <c r="B122" s="13">
        <v>325</v>
      </c>
    </row>
    <row r="123" spans="1:2" x14ac:dyDescent="0.25">
      <c r="A123" s="12">
        <v>43889</v>
      </c>
      <c r="B123" s="13">
        <v>372</v>
      </c>
    </row>
    <row r="124" spans="1:2" x14ac:dyDescent="0.25">
      <c r="A124" s="12">
        <v>43890</v>
      </c>
      <c r="B124" s="13">
        <v>385</v>
      </c>
    </row>
    <row r="125" spans="1:2" x14ac:dyDescent="0.25">
      <c r="A125" s="12">
        <v>43891</v>
      </c>
      <c r="B125" s="13">
        <v>372</v>
      </c>
    </row>
    <row r="126" spans="1:2" x14ac:dyDescent="0.25">
      <c r="A126" s="12">
        <v>43892</v>
      </c>
      <c r="B126" s="13">
        <v>372</v>
      </c>
    </row>
    <row r="127" spans="1:2" x14ac:dyDescent="0.25">
      <c r="A127" s="12">
        <v>43893</v>
      </c>
      <c r="B127" s="13">
        <v>328</v>
      </c>
    </row>
    <row r="128" spans="1:2" x14ac:dyDescent="0.25">
      <c r="A128" s="12">
        <v>43894</v>
      </c>
      <c r="B128" s="13">
        <v>328</v>
      </c>
    </row>
    <row r="129" spans="1:2" x14ac:dyDescent="0.25">
      <c r="A129" s="12">
        <v>43895</v>
      </c>
      <c r="B129" s="13">
        <v>328</v>
      </c>
    </row>
    <row r="130" spans="1:2" x14ac:dyDescent="0.25">
      <c r="A130" s="12">
        <v>43896</v>
      </c>
      <c r="B130" s="13">
        <v>368</v>
      </c>
    </row>
    <row r="131" spans="1:2" x14ac:dyDescent="0.25">
      <c r="A131" s="12">
        <v>43897</v>
      </c>
      <c r="B131" s="13">
        <v>359</v>
      </c>
    </row>
    <row r="132" spans="1:2" x14ac:dyDescent="0.25">
      <c r="A132" s="12">
        <v>43898</v>
      </c>
      <c r="B132" s="13">
        <v>470</v>
      </c>
    </row>
    <row r="133" spans="1:2" x14ac:dyDescent="0.25">
      <c r="A133" s="12">
        <v>43899</v>
      </c>
      <c r="B133" s="13">
        <v>470</v>
      </c>
    </row>
    <row r="134" spans="1:2" x14ac:dyDescent="0.25">
      <c r="A134" s="11" t="s">
        <v>57</v>
      </c>
      <c r="B134" s="13">
        <v>341</v>
      </c>
    </row>
    <row r="135" spans="1:2" x14ac:dyDescent="0.25">
      <c r="A135" s="12">
        <v>43888</v>
      </c>
      <c r="B135" s="13">
        <v>365</v>
      </c>
    </row>
    <row r="136" spans="1:2" x14ac:dyDescent="0.25">
      <c r="A136" s="12">
        <v>43889</v>
      </c>
      <c r="B136" s="13">
        <v>413</v>
      </c>
    </row>
    <row r="137" spans="1:2" x14ac:dyDescent="0.25">
      <c r="A137" s="12">
        <v>43890</v>
      </c>
      <c r="B137" s="13">
        <v>427</v>
      </c>
    </row>
    <row r="138" spans="1:2" x14ac:dyDescent="0.25">
      <c r="A138" s="12">
        <v>43891</v>
      </c>
      <c r="B138" s="13">
        <v>413</v>
      </c>
    </row>
    <row r="139" spans="1:2" x14ac:dyDescent="0.25">
      <c r="A139" s="12">
        <v>43892</v>
      </c>
      <c r="B139" s="13">
        <v>420</v>
      </c>
    </row>
    <row r="140" spans="1:2" x14ac:dyDescent="0.25">
      <c r="A140" s="12">
        <v>43893</v>
      </c>
      <c r="B140" s="13">
        <v>420</v>
      </c>
    </row>
    <row r="141" spans="1:2" x14ac:dyDescent="0.25">
      <c r="A141" s="12">
        <v>43894</v>
      </c>
      <c r="B141" s="13">
        <v>420</v>
      </c>
    </row>
    <row r="142" spans="1:2" x14ac:dyDescent="0.25">
      <c r="A142" s="12">
        <v>43895</v>
      </c>
      <c r="B142" s="13">
        <v>373</v>
      </c>
    </row>
    <row r="143" spans="1:2" x14ac:dyDescent="0.25">
      <c r="A143" s="12">
        <v>43896</v>
      </c>
      <c r="B143" s="13">
        <v>373</v>
      </c>
    </row>
    <row r="144" spans="1:2" x14ac:dyDescent="0.25">
      <c r="A144" s="12">
        <v>43897</v>
      </c>
      <c r="B144" s="13">
        <v>384</v>
      </c>
    </row>
    <row r="145" spans="1:2" x14ac:dyDescent="0.25">
      <c r="A145" s="12">
        <v>43898</v>
      </c>
      <c r="B145" s="13">
        <v>371</v>
      </c>
    </row>
    <row r="146" spans="1:2" x14ac:dyDescent="0.25">
      <c r="A146" s="12">
        <v>43899</v>
      </c>
      <c r="B146" s="13">
        <v>341</v>
      </c>
    </row>
    <row r="147" spans="1:2" x14ac:dyDescent="0.25">
      <c r="A147" s="11" t="s">
        <v>58</v>
      </c>
      <c r="B147" s="13">
        <v>286</v>
      </c>
    </row>
    <row r="148" spans="1:2" x14ac:dyDescent="0.25">
      <c r="A148" s="12">
        <v>43888</v>
      </c>
      <c r="B148" s="13">
        <v>330</v>
      </c>
    </row>
    <row r="149" spans="1:2" x14ac:dyDescent="0.25">
      <c r="A149" s="12">
        <v>43889</v>
      </c>
      <c r="B149" s="13">
        <v>324</v>
      </c>
    </row>
    <row r="150" spans="1:2" x14ac:dyDescent="0.25">
      <c r="A150" s="12">
        <v>43890</v>
      </c>
      <c r="B150" s="13">
        <v>306</v>
      </c>
    </row>
    <row r="151" spans="1:2" x14ac:dyDescent="0.25">
      <c r="A151" s="12">
        <v>43891</v>
      </c>
      <c r="B151" s="13">
        <v>296</v>
      </c>
    </row>
    <row r="152" spans="1:2" x14ac:dyDescent="0.25">
      <c r="A152" s="12">
        <v>43892</v>
      </c>
      <c r="B152" s="13">
        <v>296</v>
      </c>
    </row>
    <row r="153" spans="1:2" x14ac:dyDescent="0.25">
      <c r="A153" s="12">
        <v>43893</v>
      </c>
      <c r="B153" s="13">
        <v>296</v>
      </c>
    </row>
    <row r="154" spans="1:2" x14ac:dyDescent="0.25">
      <c r="A154" s="12">
        <v>43894</v>
      </c>
      <c r="B154" s="13">
        <v>286</v>
      </c>
    </row>
    <row r="155" spans="1:2" x14ac:dyDescent="0.25">
      <c r="A155" s="12">
        <v>43895</v>
      </c>
      <c r="B155" s="13">
        <v>457</v>
      </c>
    </row>
    <row r="156" spans="1:2" x14ac:dyDescent="0.25">
      <c r="A156" s="12">
        <v>43896</v>
      </c>
      <c r="B156" s="13">
        <v>457</v>
      </c>
    </row>
    <row r="157" spans="1:2" x14ac:dyDescent="0.25">
      <c r="A157" s="12">
        <v>43897</v>
      </c>
      <c r="B157" s="13">
        <v>473</v>
      </c>
    </row>
    <row r="158" spans="1:2" x14ac:dyDescent="0.25">
      <c r="A158" s="12">
        <v>43898</v>
      </c>
      <c r="B158" s="13">
        <v>457</v>
      </c>
    </row>
    <row r="159" spans="1:2" x14ac:dyDescent="0.25">
      <c r="A159" s="12">
        <v>43899</v>
      </c>
      <c r="B159" s="13">
        <v>457</v>
      </c>
    </row>
    <row r="160" spans="1:2" x14ac:dyDescent="0.25">
      <c r="A160" s="11" t="s">
        <v>60</v>
      </c>
      <c r="B160" s="13">
        <v>183</v>
      </c>
    </row>
    <row r="161" spans="1:2" x14ac:dyDescent="0.25">
      <c r="A161" s="12">
        <v>43888</v>
      </c>
      <c r="B161" s="13">
        <v>212</v>
      </c>
    </row>
    <row r="162" spans="1:2" x14ac:dyDescent="0.25">
      <c r="A162" s="12">
        <v>43889</v>
      </c>
      <c r="B162" s="13">
        <v>213</v>
      </c>
    </row>
    <row r="163" spans="1:2" x14ac:dyDescent="0.25">
      <c r="A163" s="12">
        <v>43890</v>
      </c>
      <c r="B163" s="13">
        <v>238</v>
      </c>
    </row>
    <row r="164" spans="1:2" x14ac:dyDescent="0.25">
      <c r="A164" s="12">
        <v>43891</v>
      </c>
      <c r="B164" s="13">
        <v>230</v>
      </c>
    </row>
    <row r="165" spans="1:2" x14ac:dyDescent="0.25">
      <c r="A165" s="12">
        <v>43892</v>
      </c>
      <c r="B165" s="13">
        <v>230</v>
      </c>
    </row>
    <row r="166" spans="1:2" x14ac:dyDescent="0.25">
      <c r="A166" s="12">
        <v>43893</v>
      </c>
      <c r="B166" s="13">
        <v>226</v>
      </c>
    </row>
    <row r="167" spans="1:2" x14ac:dyDescent="0.25">
      <c r="A167" s="12">
        <v>43894</v>
      </c>
      <c r="B167" s="13">
        <v>226</v>
      </c>
    </row>
    <row r="168" spans="1:2" x14ac:dyDescent="0.25">
      <c r="A168" s="12">
        <v>43895</v>
      </c>
      <c r="B168" s="13">
        <v>226</v>
      </c>
    </row>
    <row r="169" spans="1:2" x14ac:dyDescent="0.25">
      <c r="A169" s="12">
        <v>43896</v>
      </c>
      <c r="B169" s="13">
        <v>226</v>
      </c>
    </row>
    <row r="170" spans="1:2" x14ac:dyDescent="0.25">
      <c r="A170" s="12">
        <v>43897</v>
      </c>
      <c r="B170" s="13">
        <v>183</v>
      </c>
    </row>
    <row r="171" spans="1:2" x14ac:dyDescent="0.25">
      <c r="A171" s="12">
        <v>43898</v>
      </c>
      <c r="B171" s="13">
        <v>202</v>
      </c>
    </row>
    <row r="172" spans="1:2" x14ac:dyDescent="0.25">
      <c r="A172" s="12">
        <v>43899</v>
      </c>
      <c r="B172" s="13">
        <v>208</v>
      </c>
    </row>
    <row r="173" spans="1:2" x14ac:dyDescent="0.25">
      <c r="A173" s="11" t="s">
        <v>59</v>
      </c>
      <c r="B173" s="13">
        <v>187</v>
      </c>
    </row>
    <row r="174" spans="1:2" x14ac:dyDescent="0.25">
      <c r="A174" s="12">
        <v>43888</v>
      </c>
      <c r="B174" s="13">
        <v>201</v>
      </c>
    </row>
    <row r="175" spans="1:2" x14ac:dyDescent="0.25">
      <c r="A175" s="12">
        <v>43889</v>
      </c>
      <c r="B175" s="13">
        <v>211</v>
      </c>
    </row>
    <row r="176" spans="1:2" x14ac:dyDescent="0.25">
      <c r="A176" s="12">
        <v>43890</v>
      </c>
      <c r="B176" s="13">
        <v>220</v>
      </c>
    </row>
    <row r="177" spans="1:2" x14ac:dyDescent="0.25">
      <c r="A177" s="12">
        <v>43891</v>
      </c>
      <c r="B177" s="13">
        <v>213</v>
      </c>
    </row>
    <row r="178" spans="1:2" x14ac:dyDescent="0.25">
      <c r="A178" s="12">
        <v>43892</v>
      </c>
      <c r="B178" s="13">
        <v>213</v>
      </c>
    </row>
    <row r="179" spans="1:2" x14ac:dyDescent="0.25">
      <c r="A179" s="12">
        <v>43893</v>
      </c>
      <c r="B179" s="13">
        <v>213</v>
      </c>
    </row>
    <row r="180" spans="1:2" x14ac:dyDescent="0.25">
      <c r="A180" s="12">
        <v>43894</v>
      </c>
      <c r="B180" s="13">
        <v>213</v>
      </c>
    </row>
    <row r="181" spans="1:2" x14ac:dyDescent="0.25">
      <c r="A181" s="12">
        <v>43895</v>
      </c>
      <c r="B181" s="13">
        <v>213</v>
      </c>
    </row>
    <row r="182" spans="1:2" x14ac:dyDescent="0.25">
      <c r="A182" s="12">
        <v>43896</v>
      </c>
      <c r="B182" s="13">
        <v>213</v>
      </c>
    </row>
    <row r="183" spans="1:2" x14ac:dyDescent="0.25">
      <c r="A183" s="12">
        <v>43897</v>
      </c>
      <c r="B183" s="13">
        <v>187</v>
      </c>
    </row>
    <row r="184" spans="1:2" x14ac:dyDescent="0.25">
      <c r="A184" s="12">
        <v>43898</v>
      </c>
      <c r="B184" s="13">
        <v>206</v>
      </c>
    </row>
    <row r="185" spans="1:2" x14ac:dyDescent="0.25">
      <c r="A185" s="12">
        <v>43899</v>
      </c>
      <c r="B185" s="13">
        <v>202</v>
      </c>
    </row>
    <row r="186" spans="1:2" x14ac:dyDescent="0.25">
      <c r="A186" s="11" t="s">
        <v>49</v>
      </c>
      <c r="B186" s="13">
        <v>421</v>
      </c>
    </row>
    <row r="187" spans="1:2" x14ac:dyDescent="0.25">
      <c r="A187" s="12">
        <v>43888</v>
      </c>
      <c r="B187" s="13">
        <v>428</v>
      </c>
    </row>
    <row r="188" spans="1:2" x14ac:dyDescent="0.25">
      <c r="A188" s="12">
        <v>43889</v>
      </c>
      <c r="B188" s="13">
        <v>421</v>
      </c>
    </row>
    <row r="189" spans="1:2" x14ac:dyDescent="0.25">
      <c r="A189" s="12">
        <v>43890</v>
      </c>
      <c r="B189" s="13">
        <v>436</v>
      </c>
    </row>
    <row r="190" spans="1:2" x14ac:dyDescent="0.25">
      <c r="A190" s="12">
        <v>43891</v>
      </c>
      <c r="B190" s="13">
        <v>421</v>
      </c>
    </row>
    <row r="191" spans="1:2" x14ac:dyDescent="0.25">
      <c r="A191" s="12">
        <v>43892</v>
      </c>
      <c r="B191" s="13">
        <v>421</v>
      </c>
    </row>
    <row r="192" spans="1:2" x14ac:dyDescent="0.25">
      <c r="A192" s="11" t="s">
        <v>52</v>
      </c>
      <c r="B192" s="13">
        <v>301</v>
      </c>
    </row>
    <row r="193" spans="1:2" x14ac:dyDescent="0.25">
      <c r="A193" s="12">
        <v>43888</v>
      </c>
      <c r="B193" s="13">
        <v>950</v>
      </c>
    </row>
    <row r="194" spans="1:2" x14ac:dyDescent="0.25">
      <c r="A194" s="12">
        <v>43889</v>
      </c>
      <c r="B194" s="13">
        <v>680</v>
      </c>
    </row>
    <row r="195" spans="1:2" x14ac:dyDescent="0.25">
      <c r="A195" s="12">
        <v>43890</v>
      </c>
      <c r="B195" s="13">
        <v>531</v>
      </c>
    </row>
    <row r="196" spans="1:2" x14ac:dyDescent="0.25">
      <c r="A196" s="12">
        <v>43891</v>
      </c>
      <c r="B196" s="13">
        <v>481</v>
      </c>
    </row>
    <row r="197" spans="1:2" x14ac:dyDescent="0.25">
      <c r="A197" s="12">
        <v>43892</v>
      </c>
      <c r="B197" s="13">
        <v>469</v>
      </c>
    </row>
    <row r="198" spans="1:2" x14ac:dyDescent="0.25">
      <c r="A198" s="12">
        <v>43893</v>
      </c>
      <c r="B198" s="13">
        <v>382</v>
      </c>
    </row>
    <row r="199" spans="1:2" x14ac:dyDescent="0.25">
      <c r="A199" s="12">
        <v>43894</v>
      </c>
      <c r="B199" s="13">
        <v>367</v>
      </c>
    </row>
    <row r="200" spans="1:2" x14ac:dyDescent="0.25">
      <c r="A200" s="12">
        <v>43895</v>
      </c>
      <c r="B200" s="13">
        <v>321</v>
      </c>
    </row>
    <row r="201" spans="1:2" x14ac:dyDescent="0.25">
      <c r="A201" s="12">
        <v>43896</v>
      </c>
      <c r="B201" s="13">
        <v>334</v>
      </c>
    </row>
    <row r="202" spans="1:2" x14ac:dyDescent="0.25">
      <c r="A202" s="12">
        <v>43897</v>
      </c>
      <c r="B202" s="13">
        <v>342</v>
      </c>
    </row>
    <row r="203" spans="1:2" x14ac:dyDescent="0.25">
      <c r="A203" s="12">
        <v>43898</v>
      </c>
      <c r="B203" s="13">
        <v>331</v>
      </c>
    </row>
    <row r="204" spans="1:2" x14ac:dyDescent="0.25">
      <c r="A204" s="12">
        <v>43899</v>
      </c>
      <c r="B204" s="13">
        <v>301</v>
      </c>
    </row>
    <row r="205" spans="1:2" x14ac:dyDescent="0.25">
      <c r="A205" s="2" t="s">
        <v>31</v>
      </c>
      <c r="B205" s="13">
        <v>157</v>
      </c>
    </row>
    <row r="206" spans="1:2" x14ac:dyDescent="0.25">
      <c r="A206" s="11" t="s">
        <v>55</v>
      </c>
      <c r="B206" s="13">
        <v>346</v>
      </c>
    </row>
    <row r="207" spans="1:2" x14ac:dyDescent="0.25">
      <c r="A207" s="12">
        <v>43888</v>
      </c>
      <c r="B207" s="13">
        <v>346</v>
      </c>
    </row>
    <row r="208" spans="1:2" x14ac:dyDescent="0.25">
      <c r="A208" s="12">
        <v>43889</v>
      </c>
      <c r="B208" s="13">
        <v>403</v>
      </c>
    </row>
    <row r="209" spans="1:2" x14ac:dyDescent="0.25">
      <c r="A209" s="12">
        <v>43890</v>
      </c>
      <c r="B209" s="13">
        <v>354</v>
      </c>
    </row>
    <row r="210" spans="1:2" x14ac:dyDescent="0.25">
      <c r="A210" s="12">
        <v>43891</v>
      </c>
      <c r="B210" s="13">
        <v>354</v>
      </c>
    </row>
    <row r="211" spans="1:2" x14ac:dyDescent="0.25">
      <c r="A211" s="12">
        <v>43892</v>
      </c>
      <c r="B211" s="13">
        <v>354</v>
      </c>
    </row>
    <row r="212" spans="1:2" x14ac:dyDescent="0.25">
      <c r="A212" s="12">
        <v>43893</v>
      </c>
      <c r="B212" s="13">
        <v>354</v>
      </c>
    </row>
    <row r="213" spans="1:2" x14ac:dyDescent="0.25">
      <c r="A213" s="12">
        <v>43894</v>
      </c>
      <c r="B213" s="13">
        <v>354</v>
      </c>
    </row>
    <row r="214" spans="1:2" x14ac:dyDescent="0.25">
      <c r="A214" s="12">
        <v>43895</v>
      </c>
      <c r="B214" s="13">
        <v>354</v>
      </c>
    </row>
    <row r="215" spans="1:2" x14ac:dyDescent="0.25">
      <c r="A215" s="12">
        <v>43896</v>
      </c>
      <c r="B215" s="13">
        <v>354</v>
      </c>
    </row>
    <row r="216" spans="1:2" x14ac:dyDescent="0.25">
      <c r="A216" s="12">
        <v>43897</v>
      </c>
      <c r="B216" s="13">
        <v>354</v>
      </c>
    </row>
    <row r="217" spans="1:2" x14ac:dyDescent="0.25">
      <c r="A217" s="12">
        <v>43898</v>
      </c>
      <c r="B217" s="13">
        <v>354</v>
      </c>
    </row>
    <row r="218" spans="1:2" x14ac:dyDescent="0.25">
      <c r="A218" s="12">
        <v>43899</v>
      </c>
      <c r="B218" s="13">
        <v>396</v>
      </c>
    </row>
    <row r="219" spans="1:2" x14ac:dyDescent="0.25">
      <c r="A219" s="11" t="s">
        <v>56</v>
      </c>
      <c r="B219" s="13">
        <v>188</v>
      </c>
    </row>
    <row r="220" spans="1:2" x14ac:dyDescent="0.25">
      <c r="A220" s="12">
        <v>43888</v>
      </c>
      <c r="B220" s="13">
        <v>296</v>
      </c>
    </row>
    <row r="221" spans="1:2" x14ac:dyDescent="0.25">
      <c r="A221" s="12">
        <v>43889</v>
      </c>
      <c r="B221" s="13">
        <v>289</v>
      </c>
    </row>
    <row r="222" spans="1:2" x14ac:dyDescent="0.25">
      <c r="A222" s="12">
        <v>43890</v>
      </c>
      <c r="B222" s="13">
        <v>309</v>
      </c>
    </row>
    <row r="223" spans="1:2" x14ac:dyDescent="0.25">
      <c r="A223" s="12">
        <v>43891</v>
      </c>
      <c r="B223" s="13">
        <v>310</v>
      </c>
    </row>
    <row r="224" spans="1:2" x14ac:dyDescent="0.25">
      <c r="A224" s="12">
        <v>43892</v>
      </c>
      <c r="B224" s="13">
        <v>310</v>
      </c>
    </row>
    <row r="225" spans="1:2" x14ac:dyDescent="0.25">
      <c r="A225" s="12">
        <v>43893</v>
      </c>
      <c r="B225" s="13">
        <v>310</v>
      </c>
    </row>
    <row r="226" spans="1:2" x14ac:dyDescent="0.25">
      <c r="A226" s="12">
        <v>43894</v>
      </c>
      <c r="B226" s="13">
        <v>310</v>
      </c>
    </row>
    <row r="227" spans="1:2" x14ac:dyDescent="0.25">
      <c r="A227" s="12">
        <v>43895</v>
      </c>
      <c r="B227" s="13">
        <v>292</v>
      </c>
    </row>
    <row r="228" spans="1:2" x14ac:dyDescent="0.25">
      <c r="A228" s="12">
        <v>43896</v>
      </c>
      <c r="B228" s="13">
        <v>188</v>
      </c>
    </row>
    <row r="229" spans="1:2" x14ac:dyDescent="0.25">
      <c r="A229" s="12">
        <v>43897</v>
      </c>
      <c r="B229" s="13">
        <v>322</v>
      </c>
    </row>
    <row r="230" spans="1:2" x14ac:dyDescent="0.25">
      <c r="A230" s="12">
        <v>43898</v>
      </c>
      <c r="B230" s="13">
        <v>268</v>
      </c>
    </row>
    <row r="231" spans="1:2" x14ac:dyDescent="0.25">
      <c r="A231" s="12">
        <v>43899</v>
      </c>
      <c r="B231" s="13">
        <v>311</v>
      </c>
    </row>
    <row r="232" spans="1:2" x14ac:dyDescent="0.25">
      <c r="A232" s="11" t="s">
        <v>57</v>
      </c>
      <c r="B232" s="13">
        <v>311</v>
      </c>
    </row>
    <row r="233" spans="1:2" x14ac:dyDescent="0.25">
      <c r="A233" s="12">
        <v>43888</v>
      </c>
      <c r="B233" s="13">
        <v>311</v>
      </c>
    </row>
    <row r="234" spans="1:2" x14ac:dyDescent="0.25">
      <c r="A234" s="12">
        <v>43889</v>
      </c>
      <c r="B234" s="13">
        <v>339</v>
      </c>
    </row>
    <row r="235" spans="1:2" x14ac:dyDescent="0.25">
      <c r="A235" s="12">
        <v>43891</v>
      </c>
      <c r="B235" s="13">
        <v>330</v>
      </c>
    </row>
    <row r="236" spans="1:2" x14ac:dyDescent="0.25">
      <c r="A236" s="12">
        <v>43892</v>
      </c>
      <c r="B236" s="13">
        <v>330</v>
      </c>
    </row>
    <row r="237" spans="1:2" x14ac:dyDescent="0.25">
      <c r="A237" s="12">
        <v>43893</v>
      </c>
      <c r="B237" s="13">
        <v>330</v>
      </c>
    </row>
    <row r="238" spans="1:2" x14ac:dyDescent="0.25">
      <c r="A238" s="12">
        <v>43894</v>
      </c>
      <c r="B238" s="13">
        <v>330</v>
      </c>
    </row>
    <row r="239" spans="1:2" x14ac:dyDescent="0.25">
      <c r="A239" s="12">
        <v>43895</v>
      </c>
      <c r="B239" s="13">
        <v>334</v>
      </c>
    </row>
    <row r="240" spans="1:2" x14ac:dyDescent="0.25">
      <c r="A240" s="12">
        <v>43896</v>
      </c>
      <c r="B240" s="13">
        <v>334</v>
      </c>
    </row>
    <row r="241" spans="1:2" x14ac:dyDescent="0.25">
      <c r="A241" s="12">
        <v>43897</v>
      </c>
      <c r="B241" s="13">
        <v>346</v>
      </c>
    </row>
    <row r="242" spans="1:2" x14ac:dyDescent="0.25">
      <c r="A242" s="12">
        <v>43898</v>
      </c>
      <c r="B242" s="13">
        <v>334</v>
      </c>
    </row>
    <row r="243" spans="1:2" x14ac:dyDescent="0.25">
      <c r="A243" s="12">
        <v>43899</v>
      </c>
      <c r="B243" s="13">
        <v>321</v>
      </c>
    </row>
    <row r="244" spans="1:2" x14ac:dyDescent="0.25">
      <c r="A244" s="11" t="s">
        <v>58</v>
      </c>
      <c r="B244" s="13">
        <v>295</v>
      </c>
    </row>
    <row r="245" spans="1:2" x14ac:dyDescent="0.25">
      <c r="A245" s="12">
        <v>43888</v>
      </c>
      <c r="B245" s="13">
        <v>325</v>
      </c>
    </row>
    <row r="246" spans="1:2" x14ac:dyDescent="0.25">
      <c r="A246" s="12">
        <v>43889</v>
      </c>
      <c r="B246" s="13">
        <v>299</v>
      </c>
    </row>
    <row r="247" spans="1:2" x14ac:dyDescent="0.25">
      <c r="A247" s="12">
        <v>43891</v>
      </c>
      <c r="B247" s="13">
        <v>318</v>
      </c>
    </row>
    <row r="248" spans="1:2" x14ac:dyDescent="0.25">
      <c r="A248" s="12">
        <v>43892</v>
      </c>
      <c r="B248" s="13">
        <v>318</v>
      </c>
    </row>
    <row r="249" spans="1:2" x14ac:dyDescent="0.25">
      <c r="A249" s="12">
        <v>43893</v>
      </c>
      <c r="B249" s="13">
        <v>318</v>
      </c>
    </row>
    <row r="250" spans="1:2" x14ac:dyDescent="0.25">
      <c r="A250" s="12">
        <v>43894</v>
      </c>
      <c r="B250" s="13">
        <v>318</v>
      </c>
    </row>
    <row r="251" spans="1:2" x14ac:dyDescent="0.25">
      <c r="A251" s="12">
        <v>43895</v>
      </c>
      <c r="B251" s="13">
        <v>313</v>
      </c>
    </row>
    <row r="252" spans="1:2" x14ac:dyDescent="0.25">
      <c r="A252" s="12">
        <v>43896</v>
      </c>
      <c r="B252" s="13">
        <v>295</v>
      </c>
    </row>
    <row r="253" spans="1:2" x14ac:dyDescent="0.25">
      <c r="A253" s="12">
        <v>43897</v>
      </c>
      <c r="B253" s="13">
        <v>329</v>
      </c>
    </row>
    <row r="254" spans="1:2" x14ac:dyDescent="0.25">
      <c r="A254" s="12">
        <v>43898</v>
      </c>
      <c r="B254" s="13">
        <v>318</v>
      </c>
    </row>
    <row r="255" spans="1:2" x14ac:dyDescent="0.25">
      <c r="A255" s="12">
        <v>43899</v>
      </c>
      <c r="B255" s="13">
        <v>318</v>
      </c>
    </row>
    <row r="256" spans="1:2" x14ac:dyDescent="0.25">
      <c r="A256" s="11" t="s">
        <v>60</v>
      </c>
      <c r="B256" s="13">
        <v>173</v>
      </c>
    </row>
    <row r="257" spans="1:2" x14ac:dyDescent="0.25">
      <c r="A257" s="12">
        <v>43888</v>
      </c>
      <c r="B257" s="13">
        <v>194</v>
      </c>
    </row>
    <row r="258" spans="1:2" x14ac:dyDescent="0.25">
      <c r="A258" s="12">
        <v>43889</v>
      </c>
      <c r="B258" s="13">
        <v>191</v>
      </c>
    </row>
    <row r="259" spans="1:2" x14ac:dyDescent="0.25">
      <c r="A259" s="12">
        <v>43890</v>
      </c>
      <c r="B259" s="13">
        <v>207</v>
      </c>
    </row>
    <row r="260" spans="1:2" x14ac:dyDescent="0.25">
      <c r="A260" s="12">
        <v>43891</v>
      </c>
      <c r="B260" s="13">
        <v>198</v>
      </c>
    </row>
    <row r="261" spans="1:2" x14ac:dyDescent="0.25">
      <c r="A261" s="12">
        <v>43892</v>
      </c>
      <c r="B261" s="13">
        <v>200</v>
      </c>
    </row>
    <row r="262" spans="1:2" x14ac:dyDescent="0.25">
      <c r="A262" s="12">
        <v>43893</v>
      </c>
      <c r="B262" s="13">
        <v>199</v>
      </c>
    </row>
    <row r="263" spans="1:2" x14ac:dyDescent="0.25">
      <c r="A263" s="12">
        <v>43894</v>
      </c>
      <c r="B263" s="13">
        <v>193</v>
      </c>
    </row>
    <row r="264" spans="1:2" x14ac:dyDescent="0.25">
      <c r="A264" s="12">
        <v>43895</v>
      </c>
      <c r="B264" s="13">
        <v>200</v>
      </c>
    </row>
    <row r="265" spans="1:2" x14ac:dyDescent="0.25">
      <c r="A265" s="12">
        <v>43896</v>
      </c>
      <c r="B265" s="13">
        <v>186</v>
      </c>
    </row>
    <row r="266" spans="1:2" x14ac:dyDescent="0.25">
      <c r="A266" s="12">
        <v>43897</v>
      </c>
      <c r="B266" s="13">
        <v>190</v>
      </c>
    </row>
    <row r="267" spans="1:2" x14ac:dyDescent="0.25">
      <c r="A267" s="12">
        <v>43898</v>
      </c>
      <c r="B267" s="13">
        <v>177</v>
      </c>
    </row>
    <row r="268" spans="1:2" x14ac:dyDescent="0.25">
      <c r="A268" s="12">
        <v>43899</v>
      </c>
      <c r="B268" s="13">
        <v>173</v>
      </c>
    </row>
    <row r="269" spans="1:2" x14ac:dyDescent="0.25">
      <c r="A269" s="11" t="s">
        <v>59</v>
      </c>
      <c r="B269" s="13">
        <v>157</v>
      </c>
    </row>
    <row r="270" spans="1:2" x14ac:dyDescent="0.25">
      <c r="A270" s="12">
        <v>43888</v>
      </c>
      <c r="B270" s="13">
        <v>199</v>
      </c>
    </row>
    <row r="271" spans="1:2" x14ac:dyDescent="0.25">
      <c r="A271" s="12">
        <v>43889</v>
      </c>
      <c r="B271" s="13">
        <v>195</v>
      </c>
    </row>
    <row r="272" spans="1:2" x14ac:dyDescent="0.25">
      <c r="A272" s="12">
        <v>43890</v>
      </c>
      <c r="B272" s="13">
        <v>207</v>
      </c>
    </row>
    <row r="273" spans="1:2" x14ac:dyDescent="0.25">
      <c r="A273" s="12">
        <v>43891</v>
      </c>
      <c r="B273" s="13">
        <v>210</v>
      </c>
    </row>
    <row r="274" spans="1:2" x14ac:dyDescent="0.25">
      <c r="A274" s="12">
        <v>43892</v>
      </c>
      <c r="B274" s="13">
        <v>209</v>
      </c>
    </row>
    <row r="275" spans="1:2" x14ac:dyDescent="0.25">
      <c r="A275" s="12">
        <v>43893</v>
      </c>
      <c r="B275" s="13">
        <v>200</v>
      </c>
    </row>
    <row r="276" spans="1:2" x14ac:dyDescent="0.25">
      <c r="A276" s="12">
        <v>43894</v>
      </c>
      <c r="B276" s="13">
        <v>200</v>
      </c>
    </row>
    <row r="277" spans="1:2" x14ac:dyDescent="0.25">
      <c r="A277" s="12">
        <v>43895</v>
      </c>
      <c r="B277" s="13">
        <v>195</v>
      </c>
    </row>
    <row r="278" spans="1:2" x14ac:dyDescent="0.25">
      <c r="A278" s="12">
        <v>43896</v>
      </c>
      <c r="B278" s="13">
        <v>191</v>
      </c>
    </row>
    <row r="279" spans="1:2" x14ac:dyDescent="0.25">
      <c r="A279" s="12">
        <v>43897</v>
      </c>
      <c r="B279" s="13">
        <v>157</v>
      </c>
    </row>
    <row r="280" spans="1:2" x14ac:dyDescent="0.25">
      <c r="A280" s="12">
        <v>43898</v>
      </c>
      <c r="B280" s="13">
        <v>157</v>
      </c>
    </row>
    <row r="281" spans="1:2" x14ac:dyDescent="0.25">
      <c r="A281" s="12">
        <v>43899</v>
      </c>
      <c r="B281" s="13">
        <v>175</v>
      </c>
    </row>
    <row r="282" spans="1:2" x14ac:dyDescent="0.25">
      <c r="A282" s="11" t="s">
        <v>49</v>
      </c>
      <c r="B282" s="13">
        <v>373</v>
      </c>
    </row>
    <row r="283" spans="1:2" x14ac:dyDescent="0.25">
      <c r="A283" s="12">
        <v>43888</v>
      </c>
      <c r="B283" s="13">
        <v>382</v>
      </c>
    </row>
    <row r="284" spans="1:2" x14ac:dyDescent="0.25">
      <c r="A284" s="12">
        <v>43889</v>
      </c>
      <c r="B284" s="13">
        <v>373</v>
      </c>
    </row>
    <row r="285" spans="1:2" x14ac:dyDescent="0.25">
      <c r="A285" s="12">
        <v>43890</v>
      </c>
      <c r="B285" s="13">
        <v>460</v>
      </c>
    </row>
    <row r="286" spans="1:2" x14ac:dyDescent="0.25">
      <c r="A286" s="12">
        <v>43891</v>
      </c>
      <c r="B286" s="13">
        <v>400</v>
      </c>
    </row>
    <row r="287" spans="1:2" x14ac:dyDescent="0.25">
      <c r="A287" s="12">
        <v>43892</v>
      </c>
      <c r="B287" s="13">
        <v>501</v>
      </c>
    </row>
    <row r="288" spans="1:2" x14ac:dyDescent="0.25">
      <c r="A288" s="11" t="s">
        <v>52</v>
      </c>
      <c r="B288" s="13">
        <v>239</v>
      </c>
    </row>
    <row r="289" spans="1:2" x14ac:dyDescent="0.25">
      <c r="A289" s="12">
        <v>43888</v>
      </c>
      <c r="B289" s="13">
        <v>414</v>
      </c>
    </row>
    <row r="290" spans="1:2" x14ac:dyDescent="0.25">
      <c r="A290" s="12">
        <v>43889</v>
      </c>
      <c r="B290" s="13">
        <v>370</v>
      </c>
    </row>
    <row r="291" spans="1:2" x14ac:dyDescent="0.25">
      <c r="A291" s="12">
        <v>43890</v>
      </c>
      <c r="B291" s="13">
        <v>325</v>
      </c>
    </row>
    <row r="292" spans="1:2" x14ac:dyDescent="0.25">
      <c r="A292" s="12">
        <v>43891</v>
      </c>
      <c r="B292" s="13">
        <v>277</v>
      </c>
    </row>
    <row r="293" spans="1:2" x14ac:dyDescent="0.25">
      <c r="A293" s="12">
        <v>43892</v>
      </c>
      <c r="B293" s="13">
        <v>303</v>
      </c>
    </row>
    <row r="294" spans="1:2" x14ac:dyDescent="0.25">
      <c r="A294" s="12">
        <v>43893</v>
      </c>
      <c r="B294" s="13">
        <v>312</v>
      </c>
    </row>
    <row r="295" spans="1:2" x14ac:dyDescent="0.25">
      <c r="A295" s="12">
        <v>43894</v>
      </c>
      <c r="B295" s="13">
        <v>324</v>
      </c>
    </row>
    <row r="296" spans="1:2" x14ac:dyDescent="0.25">
      <c r="A296" s="12">
        <v>43895</v>
      </c>
      <c r="B296" s="13">
        <v>271</v>
      </c>
    </row>
    <row r="297" spans="1:2" x14ac:dyDescent="0.25">
      <c r="A297" s="12">
        <v>43896</v>
      </c>
      <c r="B297" s="13">
        <v>259</v>
      </c>
    </row>
    <row r="298" spans="1:2" x14ac:dyDescent="0.25">
      <c r="A298" s="12">
        <v>43897</v>
      </c>
      <c r="B298" s="13">
        <v>256</v>
      </c>
    </row>
    <row r="299" spans="1:2" x14ac:dyDescent="0.25">
      <c r="A299" s="12">
        <v>43898</v>
      </c>
      <c r="B299" s="13">
        <v>243</v>
      </c>
    </row>
    <row r="300" spans="1:2" x14ac:dyDescent="0.25">
      <c r="A300" s="12">
        <v>43899</v>
      </c>
      <c r="B300" s="13">
        <v>239</v>
      </c>
    </row>
    <row r="301" spans="1:2" x14ac:dyDescent="0.25">
      <c r="A301" s="11" t="s">
        <v>68</v>
      </c>
      <c r="B301" s="13">
        <v>308</v>
      </c>
    </row>
    <row r="302" spans="1:2" x14ac:dyDescent="0.25">
      <c r="A302" s="12">
        <v>43888</v>
      </c>
      <c r="B302" s="13">
        <v>322</v>
      </c>
    </row>
    <row r="303" spans="1:2" x14ac:dyDescent="0.25">
      <c r="A303" s="12">
        <v>43889</v>
      </c>
      <c r="B303" s="13">
        <v>317</v>
      </c>
    </row>
    <row r="304" spans="1:2" x14ac:dyDescent="0.25">
      <c r="A304" s="12">
        <v>43890</v>
      </c>
      <c r="B304" s="13">
        <v>327</v>
      </c>
    </row>
    <row r="305" spans="1:2" x14ac:dyDescent="0.25">
      <c r="A305" s="12">
        <v>43891</v>
      </c>
      <c r="B305" s="13">
        <v>308</v>
      </c>
    </row>
    <row r="306" spans="1:2" x14ac:dyDescent="0.25">
      <c r="A306" s="12">
        <v>43892</v>
      </c>
      <c r="B306" s="13">
        <v>308</v>
      </c>
    </row>
    <row r="307" spans="1:2" x14ac:dyDescent="0.25">
      <c r="A307" s="12">
        <v>43893</v>
      </c>
      <c r="B307" s="13">
        <v>308</v>
      </c>
    </row>
    <row r="308" spans="1:2" x14ac:dyDescent="0.25">
      <c r="A308" s="12">
        <v>43894</v>
      </c>
      <c r="B308" s="13">
        <v>308</v>
      </c>
    </row>
    <row r="309" spans="1:2" x14ac:dyDescent="0.25">
      <c r="A309" s="12">
        <v>43895</v>
      </c>
      <c r="B309" s="13">
        <v>308</v>
      </c>
    </row>
    <row r="310" spans="1:2" x14ac:dyDescent="0.25">
      <c r="A310" s="12">
        <v>43896</v>
      </c>
      <c r="B310" s="13">
        <v>308</v>
      </c>
    </row>
    <row r="311" spans="1:2" x14ac:dyDescent="0.25">
      <c r="A311" s="12">
        <v>43897</v>
      </c>
      <c r="B311" s="13">
        <v>318</v>
      </c>
    </row>
    <row r="312" spans="1:2" x14ac:dyDescent="0.25">
      <c r="A312" s="12">
        <v>43898</v>
      </c>
      <c r="B312" s="13">
        <v>308</v>
      </c>
    </row>
    <row r="313" spans="1:2" x14ac:dyDescent="0.25">
      <c r="A313" s="12">
        <v>43899</v>
      </c>
      <c r="B313" s="13">
        <v>308</v>
      </c>
    </row>
    <row r="314" spans="1:2" x14ac:dyDescent="0.25">
      <c r="A314" s="11" t="s">
        <v>69</v>
      </c>
      <c r="B314" s="13">
        <v>284</v>
      </c>
    </row>
    <row r="315" spans="1:2" x14ac:dyDescent="0.25">
      <c r="A315" s="12">
        <v>43890</v>
      </c>
      <c r="B315" s="13">
        <v>391</v>
      </c>
    </row>
    <row r="316" spans="1:2" x14ac:dyDescent="0.25">
      <c r="A316" s="12">
        <v>43891</v>
      </c>
      <c r="B316" s="13">
        <v>342</v>
      </c>
    </row>
    <row r="317" spans="1:2" x14ac:dyDescent="0.25">
      <c r="A317" s="12">
        <v>43892</v>
      </c>
      <c r="B317" s="13">
        <v>342</v>
      </c>
    </row>
    <row r="318" spans="1:2" x14ac:dyDescent="0.25">
      <c r="A318" s="12">
        <v>43893</v>
      </c>
      <c r="B318" s="13">
        <v>302</v>
      </c>
    </row>
    <row r="319" spans="1:2" x14ac:dyDescent="0.25">
      <c r="A319" s="12">
        <v>43894</v>
      </c>
      <c r="B319" s="13">
        <v>302</v>
      </c>
    </row>
    <row r="320" spans="1:2" x14ac:dyDescent="0.25">
      <c r="A320" s="12">
        <v>43895</v>
      </c>
      <c r="B320" s="13">
        <v>302</v>
      </c>
    </row>
    <row r="321" spans="1:2" x14ac:dyDescent="0.25">
      <c r="A321" s="12">
        <v>43896</v>
      </c>
      <c r="B321" s="13">
        <v>302</v>
      </c>
    </row>
    <row r="322" spans="1:2" x14ac:dyDescent="0.25">
      <c r="A322" s="12">
        <v>43897</v>
      </c>
      <c r="B322" s="13">
        <v>312</v>
      </c>
    </row>
    <row r="323" spans="1:2" x14ac:dyDescent="0.25">
      <c r="A323" s="12">
        <v>43898</v>
      </c>
      <c r="B323" s="13">
        <v>284</v>
      </c>
    </row>
    <row r="324" spans="1:2" x14ac:dyDescent="0.25">
      <c r="A324" s="12">
        <v>43899</v>
      </c>
      <c r="B324" s="13">
        <v>284</v>
      </c>
    </row>
    <row r="325" spans="1:2" x14ac:dyDescent="0.25">
      <c r="A325" s="2" t="s">
        <v>24</v>
      </c>
      <c r="B325" s="13">
        <v>229</v>
      </c>
    </row>
    <row r="326" spans="1:2" x14ac:dyDescent="0.25">
      <c r="A326" s="11" t="s">
        <v>55</v>
      </c>
      <c r="B326" s="13">
        <v>566</v>
      </c>
    </row>
    <row r="327" spans="1:2" x14ac:dyDescent="0.25">
      <c r="A327" s="12">
        <v>43888</v>
      </c>
      <c r="B327" s="13">
        <v>600</v>
      </c>
    </row>
    <row r="328" spans="1:2" x14ac:dyDescent="0.25">
      <c r="A328" s="12">
        <v>43889</v>
      </c>
      <c r="B328" s="13">
        <v>590</v>
      </c>
    </row>
    <row r="329" spans="1:2" x14ac:dyDescent="0.25">
      <c r="A329" s="12">
        <v>43890</v>
      </c>
      <c r="B329" s="13">
        <v>566</v>
      </c>
    </row>
    <row r="330" spans="1:2" x14ac:dyDescent="0.25">
      <c r="A330" s="12">
        <v>43891</v>
      </c>
      <c r="B330" s="13">
        <v>566</v>
      </c>
    </row>
    <row r="331" spans="1:2" x14ac:dyDescent="0.25">
      <c r="A331" s="12">
        <v>43892</v>
      </c>
      <c r="B331" s="13">
        <v>590</v>
      </c>
    </row>
    <row r="332" spans="1:2" x14ac:dyDescent="0.25">
      <c r="A332" s="12">
        <v>43893</v>
      </c>
      <c r="B332" s="13">
        <v>590</v>
      </c>
    </row>
    <row r="333" spans="1:2" x14ac:dyDescent="0.25">
      <c r="A333" s="12">
        <v>43894</v>
      </c>
      <c r="B333" s="13">
        <v>590</v>
      </c>
    </row>
    <row r="334" spans="1:2" x14ac:dyDescent="0.25">
      <c r="A334" s="12">
        <v>43895</v>
      </c>
      <c r="B334" s="13">
        <v>590</v>
      </c>
    </row>
    <row r="335" spans="1:2" x14ac:dyDescent="0.25">
      <c r="A335" s="12">
        <v>43896</v>
      </c>
      <c r="B335" s="13">
        <v>590</v>
      </c>
    </row>
    <row r="336" spans="1:2" x14ac:dyDescent="0.25">
      <c r="A336" s="12">
        <v>43897</v>
      </c>
      <c r="B336" s="13">
        <v>609</v>
      </c>
    </row>
    <row r="337" spans="1:2" x14ac:dyDescent="0.25">
      <c r="A337" s="12">
        <v>43898</v>
      </c>
      <c r="B337" s="13">
        <v>590</v>
      </c>
    </row>
    <row r="338" spans="1:2" x14ac:dyDescent="0.25">
      <c r="A338" s="12">
        <v>43899</v>
      </c>
      <c r="B338" s="13">
        <v>590</v>
      </c>
    </row>
    <row r="339" spans="1:2" x14ac:dyDescent="0.25">
      <c r="A339" s="12">
        <v>43900</v>
      </c>
      <c r="B339" s="13">
        <v>609</v>
      </c>
    </row>
    <row r="340" spans="1:2" x14ac:dyDescent="0.25">
      <c r="A340" s="11" t="s">
        <v>56</v>
      </c>
      <c r="B340" s="13">
        <v>305</v>
      </c>
    </row>
    <row r="341" spans="1:2" x14ac:dyDescent="0.25">
      <c r="A341" s="12">
        <v>43888</v>
      </c>
      <c r="B341" s="13">
        <v>342</v>
      </c>
    </row>
    <row r="342" spans="1:2" x14ac:dyDescent="0.25">
      <c r="A342" s="12">
        <v>43889</v>
      </c>
      <c r="B342" s="13">
        <v>356</v>
      </c>
    </row>
    <row r="343" spans="1:2" x14ac:dyDescent="0.25">
      <c r="A343" s="12">
        <v>43890</v>
      </c>
      <c r="B343" s="13">
        <v>368</v>
      </c>
    </row>
    <row r="344" spans="1:2" x14ac:dyDescent="0.25">
      <c r="A344" s="12">
        <v>43891</v>
      </c>
      <c r="B344" s="13">
        <v>376</v>
      </c>
    </row>
    <row r="345" spans="1:2" x14ac:dyDescent="0.25">
      <c r="A345" s="12">
        <v>43892</v>
      </c>
      <c r="B345" s="13">
        <v>356</v>
      </c>
    </row>
    <row r="346" spans="1:2" x14ac:dyDescent="0.25">
      <c r="A346" s="12">
        <v>43893</v>
      </c>
      <c r="B346" s="13">
        <v>311</v>
      </c>
    </row>
    <row r="347" spans="1:2" x14ac:dyDescent="0.25">
      <c r="A347" s="12">
        <v>43894</v>
      </c>
      <c r="B347" s="13">
        <v>356</v>
      </c>
    </row>
    <row r="348" spans="1:2" x14ac:dyDescent="0.25">
      <c r="A348" s="12">
        <v>43895</v>
      </c>
      <c r="B348" s="13">
        <v>356</v>
      </c>
    </row>
    <row r="349" spans="1:2" x14ac:dyDescent="0.25">
      <c r="A349" s="12">
        <v>43896</v>
      </c>
      <c r="B349" s="13">
        <v>356</v>
      </c>
    </row>
    <row r="350" spans="1:2" x14ac:dyDescent="0.25">
      <c r="A350" s="12">
        <v>43897</v>
      </c>
      <c r="B350" s="13">
        <v>551</v>
      </c>
    </row>
    <row r="351" spans="1:2" x14ac:dyDescent="0.25">
      <c r="A351" s="12">
        <v>43898</v>
      </c>
      <c r="B351" s="13">
        <v>533</v>
      </c>
    </row>
    <row r="352" spans="1:2" x14ac:dyDescent="0.25">
      <c r="A352" s="12">
        <v>43899</v>
      </c>
      <c r="B352" s="13">
        <v>311</v>
      </c>
    </row>
    <row r="353" spans="1:2" x14ac:dyDescent="0.25">
      <c r="A353" s="12">
        <v>43900</v>
      </c>
      <c r="B353" s="13">
        <v>305</v>
      </c>
    </row>
    <row r="354" spans="1:2" x14ac:dyDescent="0.25">
      <c r="A354" s="11" t="s">
        <v>57</v>
      </c>
      <c r="B354" s="13">
        <v>250</v>
      </c>
    </row>
    <row r="355" spans="1:2" x14ac:dyDescent="0.25">
      <c r="A355" s="12">
        <v>43888</v>
      </c>
      <c r="B355" s="13">
        <v>257</v>
      </c>
    </row>
    <row r="356" spans="1:2" x14ac:dyDescent="0.25">
      <c r="A356" s="12">
        <v>43889</v>
      </c>
      <c r="B356" s="13">
        <v>289</v>
      </c>
    </row>
    <row r="357" spans="1:2" x14ac:dyDescent="0.25">
      <c r="A357" s="12">
        <v>43890</v>
      </c>
      <c r="B357" s="13">
        <v>299</v>
      </c>
    </row>
    <row r="358" spans="1:2" x14ac:dyDescent="0.25">
      <c r="A358" s="12">
        <v>43891</v>
      </c>
      <c r="B358" s="13">
        <v>289</v>
      </c>
    </row>
    <row r="359" spans="1:2" x14ac:dyDescent="0.25">
      <c r="A359" s="12">
        <v>43892</v>
      </c>
      <c r="B359" s="13">
        <v>289</v>
      </c>
    </row>
    <row r="360" spans="1:2" x14ac:dyDescent="0.25">
      <c r="A360" s="12">
        <v>43893</v>
      </c>
      <c r="B360" s="13">
        <v>289</v>
      </c>
    </row>
    <row r="361" spans="1:2" x14ac:dyDescent="0.25">
      <c r="A361" s="12">
        <v>43894</v>
      </c>
      <c r="B361" s="13">
        <v>289</v>
      </c>
    </row>
    <row r="362" spans="1:2" x14ac:dyDescent="0.25">
      <c r="A362" s="12">
        <v>43895</v>
      </c>
      <c r="B362" s="13">
        <v>289</v>
      </c>
    </row>
    <row r="363" spans="1:2" x14ac:dyDescent="0.25">
      <c r="A363" s="12">
        <v>43896</v>
      </c>
      <c r="B363" s="13">
        <v>289</v>
      </c>
    </row>
    <row r="364" spans="1:2" x14ac:dyDescent="0.25">
      <c r="A364" s="12">
        <v>43897</v>
      </c>
      <c r="B364" s="13">
        <v>372</v>
      </c>
    </row>
    <row r="365" spans="1:2" x14ac:dyDescent="0.25">
      <c r="A365" s="12">
        <v>43898</v>
      </c>
      <c r="B365" s="13">
        <v>335</v>
      </c>
    </row>
    <row r="366" spans="1:2" x14ac:dyDescent="0.25">
      <c r="A366" s="12">
        <v>43899</v>
      </c>
      <c r="B366" s="13">
        <v>335</v>
      </c>
    </row>
    <row r="367" spans="1:2" x14ac:dyDescent="0.25">
      <c r="A367" s="12">
        <v>43900</v>
      </c>
      <c r="B367" s="13">
        <v>250</v>
      </c>
    </row>
    <row r="368" spans="1:2" x14ac:dyDescent="0.25">
      <c r="A368" s="11" t="s">
        <v>60</v>
      </c>
      <c r="B368" s="13">
        <v>229</v>
      </c>
    </row>
    <row r="369" spans="1:2" x14ac:dyDescent="0.25">
      <c r="A369" s="12">
        <v>43888</v>
      </c>
      <c r="B369" s="13">
        <v>312</v>
      </c>
    </row>
    <row r="370" spans="1:2" x14ac:dyDescent="0.25">
      <c r="A370" s="12">
        <v>43889</v>
      </c>
      <c r="B370" s="13">
        <v>307</v>
      </c>
    </row>
    <row r="371" spans="1:2" x14ac:dyDescent="0.25">
      <c r="A371" s="12">
        <v>43890</v>
      </c>
      <c r="B371" s="13">
        <v>317</v>
      </c>
    </row>
    <row r="372" spans="1:2" x14ac:dyDescent="0.25">
      <c r="A372" s="12">
        <v>43891</v>
      </c>
      <c r="B372" s="13">
        <v>307</v>
      </c>
    </row>
    <row r="373" spans="1:2" x14ac:dyDescent="0.25">
      <c r="A373" s="12">
        <v>43892</v>
      </c>
      <c r="B373" s="13">
        <v>307</v>
      </c>
    </row>
    <row r="374" spans="1:2" x14ac:dyDescent="0.25">
      <c r="A374" s="12">
        <v>43893</v>
      </c>
      <c r="B374" s="13">
        <v>307</v>
      </c>
    </row>
    <row r="375" spans="1:2" x14ac:dyDescent="0.25">
      <c r="A375" s="12">
        <v>43894</v>
      </c>
      <c r="B375" s="13">
        <v>311</v>
      </c>
    </row>
    <row r="376" spans="1:2" x14ac:dyDescent="0.25">
      <c r="A376" s="12">
        <v>43895</v>
      </c>
      <c r="B376" s="13">
        <v>333</v>
      </c>
    </row>
    <row r="377" spans="1:2" x14ac:dyDescent="0.25">
      <c r="A377" s="12">
        <v>43896</v>
      </c>
      <c r="B377" s="13">
        <v>306</v>
      </c>
    </row>
    <row r="378" spans="1:2" x14ac:dyDescent="0.25">
      <c r="A378" s="12">
        <v>43897</v>
      </c>
      <c r="B378" s="13">
        <v>316</v>
      </c>
    </row>
    <row r="379" spans="1:2" x14ac:dyDescent="0.25">
      <c r="A379" s="12">
        <v>43898</v>
      </c>
      <c r="B379" s="13">
        <v>306</v>
      </c>
    </row>
    <row r="380" spans="1:2" x14ac:dyDescent="0.25">
      <c r="A380" s="12">
        <v>43899</v>
      </c>
      <c r="B380" s="13">
        <v>261</v>
      </c>
    </row>
    <row r="381" spans="1:2" x14ac:dyDescent="0.25">
      <c r="A381" s="12">
        <v>43900</v>
      </c>
      <c r="B381" s="13">
        <v>229</v>
      </c>
    </row>
    <row r="382" spans="1:2" x14ac:dyDescent="0.25">
      <c r="A382" s="11" t="s">
        <v>49</v>
      </c>
      <c r="B382" s="13">
        <v>375</v>
      </c>
    </row>
    <row r="383" spans="1:2" x14ac:dyDescent="0.25">
      <c r="A383" s="12">
        <v>43888</v>
      </c>
      <c r="B383" s="13">
        <v>547</v>
      </c>
    </row>
    <row r="384" spans="1:2" x14ac:dyDescent="0.25">
      <c r="A384" s="12">
        <v>43889</v>
      </c>
      <c r="B384" s="13">
        <v>591</v>
      </c>
    </row>
    <row r="385" spans="1:2" x14ac:dyDescent="0.25">
      <c r="A385" s="12">
        <v>43890</v>
      </c>
      <c r="B385" s="13">
        <v>736</v>
      </c>
    </row>
    <row r="386" spans="1:2" x14ac:dyDescent="0.25">
      <c r="A386" s="12">
        <v>43891</v>
      </c>
      <c r="B386" s="13">
        <v>555</v>
      </c>
    </row>
    <row r="387" spans="1:2" x14ac:dyDescent="0.25">
      <c r="A387" s="12">
        <v>43892</v>
      </c>
      <c r="B387" s="13">
        <v>555</v>
      </c>
    </row>
    <row r="388" spans="1:2" x14ac:dyDescent="0.25">
      <c r="A388" s="12">
        <v>43894</v>
      </c>
      <c r="B388" s="13">
        <v>469</v>
      </c>
    </row>
    <row r="389" spans="1:2" x14ac:dyDescent="0.25">
      <c r="A389" s="12">
        <v>43895</v>
      </c>
      <c r="B389" s="13">
        <v>448</v>
      </c>
    </row>
    <row r="390" spans="1:2" x14ac:dyDescent="0.25">
      <c r="A390" s="12">
        <v>43896</v>
      </c>
      <c r="B390" s="13">
        <v>444</v>
      </c>
    </row>
    <row r="391" spans="1:2" x14ac:dyDescent="0.25">
      <c r="A391" s="12">
        <v>43897</v>
      </c>
      <c r="B391" s="13">
        <v>441</v>
      </c>
    </row>
    <row r="392" spans="1:2" x14ac:dyDescent="0.25">
      <c r="A392" s="12">
        <v>43898</v>
      </c>
      <c r="B392" s="13">
        <v>427</v>
      </c>
    </row>
    <row r="393" spans="1:2" x14ac:dyDescent="0.25">
      <c r="A393" s="12">
        <v>43899</v>
      </c>
      <c r="B393" s="13">
        <v>388</v>
      </c>
    </row>
    <row r="394" spans="1:2" x14ac:dyDescent="0.25">
      <c r="A394" s="12">
        <v>43900</v>
      </c>
      <c r="B394" s="13">
        <v>375</v>
      </c>
    </row>
    <row r="395" spans="1:2" x14ac:dyDescent="0.25">
      <c r="A395" s="11" t="s">
        <v>52</v>
      </c>
      <c r="B395" s="13">
        <v>275</v>
      </c>
    </row>
    <row r="396" spans="1:2" x14ac:dyDescent="0.25">
      <c r="A396" s="12">
        <v>43888</v>
      </c>
      <c r="B396" s="13">
        <v>663</v>
      </c>
    </row>
    <row r="397" spans="1:2" x14ac:dyDescent="0.25">
      <c r="A397" s="12">
        <v>43889</v>
      </c>
      <c r="B397" s="13">
        <v>397</v>
      </c>
    </row>
    <row r="398" spans="1:2" x14ac:dyDescent="0.25">
      <c r="A398" s="12">
        <v>43890</v>
      </c>
      <c r="B398" s="13">
        <v>400</v>
      </c>
    </row>
    <row r="399" spans="1:2" x14ac:dyDescent="0.25">
      <c r="A399" s="12">
        <v>43891</v>
      </c>
      <c r="B399" s="13">
        <v>359</v>
      </c>
    </row>
    <row r="400" spans="1:2" x14ac:dyDescent="0.25">
      <c r="A400" s="12">
        <v>43892</v>
      </c>
      <c r="B400" s="13">
        <v>532</v>
      </c>
    </row>
    <row r="401" spans="1:2" x14ac:dyDescent="0.25">
      <c r="A401" s="12">
        <v>43893</v>
      </c>
      <c r="B401" s="13">
        <v>444</v>
      </c>
    </row>
    <row r="402" spans="1:2" x14ac:dyDescent="0.25">
      <c r="A402" s="12">
        <v>43894</v>
      </c>
      <c r="B402" s="13">
        <v>444</v>
      </c>
    </row>
    <row r="403" spans="1:2" x14ac:dyDescent="0.25">
      <c r="A403" s="12">
        <v>43895</v>
      </c>
      <c r="B403" s="13">
        <v>399</v>
      </c>
    </row>
    <row r="404" spans="1:2" x14ac:dyDescent="0.25">
      <c r="A404" s="12">
        <v>43896</v>
      </c>
      <c r="B404" s="13">
        <v>384</v>
      </c>
    </row>
    <row r="405" spans="1:2" x14ac:dyDescent="0.25">
      <c r="A405" s="12">
        <v>43897</v>
      </c>
      <c r="B405" s="13">
        <v>328</v>
      </c>
    </row>
    <row r="406" spans="1:2" x14ac:dyDescent="0.25">
      <c r="A406" s="12">
        <v>43898</v>
      </c>
      <c r="B406" s="13">
        <v>350</v>
      </c>
    </row>
    <row r="407" spans="1:2" x14ac:dyDescent="0.25">
      <c r="A407" s="12">
        <v>43899</v>
      </c>
      <c r="B407" s="13">
        <v>311</v>
      </c>
    </row>
    <row r="408" spans="1:2" x14ac:dyDescent="0.25">
      <c r="A408" s="12">
        <v>43900</v>
      </c>
      <c r="B408" s="13">
        <v>275</v>
      </c>
    </row>
    <row r="409" spans="1:2" x14ac:dyDescent="0.25">
      <c r="A409" s="2" t="s">
        <v>18</v>
      </c>
      <c r="B409" s="13">
        <v>104</v>
      </c>
    </row>
    <row r="410" spans="1:2" x14ac:dyDescent="0.25">
      <c r="A410" s="11" t="s">
        <v>55</v>
      </c>
      <c r="B410" s="13">
        <v>250</v>
      </c>
    </row>
    <row r="411" spans="1:2" x14ac:dyDescent="0.25">
      <c r="A411" s="12">
        <v>43888</v>
      </c>
      <c r="B411" s="13">
        <v>307</v>
      </c>
    </row>
    <row r="412" spans="1:2" x14ac:dyDescent="0.25">
      <c r="A412" s="12">
        <v>43889</v>
      </c>
      <c r="B412" s="13">
        <v>325</v>
      </c>
    </row>
    <row r="413" spans="1:2" x14ac:dyDescent="0.25">
      <c r="A413" s="12">
        <v>43890</v>
      </c>
      <c r="B413" s="13">
        <v>336</v>
      </c>
    </row>
    <row r="414" spans="1:2" x14ac:dyDescent="0.25">
      <c r="A414" s="12">
        <v>43891</v>
      </c>
      <c r="B414" s="13">
        <v>325</v>
      </c>
    </row>
    <row r="415" spans="1:2" x14ac:dyDescent="0.25">
      <c r="A415" s="12">
        <v>43892</v>
      </c>
      <c r="B415" s="13">
        <v>325</v>
      </c>
    </row>
    <row r="416" spans="1:2" x14ac:dyDescent="0.25">
      <c r="A416" s="12">
        <v>43893</v>
      </c>
      <c r="B416" s="13">
        <v>326</v>
      </c>
    </row>
    <row r="417" spans="1:2" x14ac:dyDescent="0.25">
      <c r="A417" s="12">
        <v>43894</v>
      </c>
      <c r="B417" s="13">
        <v>348</v>
      </c>
    </row>
    <row r="418" spans="1:2" x14ac:dyDescent="0.25">
      <c r="A418" s="12">
        <v>43895</v>
      </c>
      <c r="B418" s="13">
        <v>348</v>
      </c>
    </row>
    <row r="419" spans="1:2" x14ac:dyDescent="0.25">
      <c r="A419" s="12">
        <v>43896</v>
      </c>
      <c r="B419" s="13">
        <v>348</v>
      </c>
    </row>
    <row r="420" spans="1:2" x14ac:dyDescent="0.25">
      <c r="A420" s="12">
        <v>43897</v>
      </c>
      <c r="B420" s="13">
        <v>311</v>
      </c>
    </row>
    <row r="421" spans="1:2" x14ac:dyDescent="0.25">
      <c r="A421" s="12">
        <v>43898</v>
      </c>
      <c r="B421" s="13">
        <v>302</v>
      </c>
    </row>
    <row r="422" spans="1:2" x14ac:dyDescent="0.25">
      <c r="A422" s="12">
        <v>43899</v>
      </c>
      <c r="B422" s="13">
        <v>250</v>
      </c>
    </row>
    <row r="423" spans="1:2" x14ac:dyDescent="0.25">
      <c r="A423" s="12">
        <v>43900</v>
      </c>
      <c r="B423" s="13">
        <v>266</v>
      </c>
    </row>
    <row r="424" spans="1:2" x14ac:dyDescent="0.25">
      <c r="A424" s="11" t="s">
        <v>56</v>
      </c>
      <c r="B424" s="13">
        <v>182</v>
      </c>
    </row>
    <row r="425" spans="1:2" x14ac:dyDescent="0.25">
      <c r="A425" s="12">
        <v>43888</v>
      </c>
      <c r="B425" s="13">
        <v>207</v>
      </c>
    </row>
    <row r="426" spans="1:2" x14ac:dyDescent="0.25">
      <c r="A426" s="12">
        <v>43889</v>
      </c>
      <c r="B426" s="13">
        <v>203</v>
      </c>
    </row>
    <row r="427" spans="1:2" x14ac:dyDescent="0.25">
      <c r="A427" s="12">
        <v>43890</v>
      </c>
      <c r="B427" s="13">
        <v>284</v>
      </c>
    </row>
    <row r="428" spans="1:2" x14ac:dyDescent="0.25">
      <c r="A428" s="12">
        <v>43891</v>
      </c>
      <c r="B428" s="13">
        <v>274</v>
      </c>
    </row>
    <row r="429" spans="1:2" x14ac:dyDescent="0.25">
      <c r="A429" s="12">
        <v>43892</v>
      </c>
      <c r="B429" s="13">
        <v>274</v>
      </c>
    </row>
    <row r="430" spans="1:2" x14ac:dyDescent="0.25">
      <c r="A430" s="12">
        <v>43893</v>
      </c>
      <c r="B430" s="13">
        <v>300</v>
      </c>
    </row>
    <row r="431" spans="1:2" x14ac:dyDescent="0.25">
      <c r="A431" s="12">
        <v>43894</v>
      </c>
      <c r="B431" s="13">
        <v>260</v>
      </c>
    </row>
    <row r="432" spans="1:2" x14ac:dyDescent="0.25">
      <c r="A432" s="12">
        <v>43895</v>
      </c>
      <c r="B432" s="13">
        <v>260</v>
      </c>
    </row>
    <row r="433" spans="1:2" x14ac:dyDescent="0.25">
      <c r="A433" s="12">
        <v>43896</v>
      </c>
      <c r="B433" s="13">
        <v>260</v>
      </c>
    </row>
    <row r="434" spans="1:2" x14ac:dyDescent="0.25">
      <c r="A434" s="12">
        <v>43897</v>
      </c>
      <c r="B434" s="13">
        <v>182</v>
      </c>
    </row>
    <row r="435" spans="1:2" x14ac:dyDescent="0.25">
      <c r="A435" s="12">
        <v>43898</v>
      </c>
      <c r="B435" s="13">
        <v>215</v>
      </c>
    </row>
    <row r="436" spans="1:2" x14ac:dyDescent="0.25">
      <c r="A436" s="12">
        <v>43899</v>
      </c>
      <c r="B436" s="13">
        <v>211</v>
      </c>
    </row>
    <row r="437" spans="1:2" x14ac:dyDescent="0.25">
      <c r="A437" s="12">
        <v>43900</v>
      </c>
      <c r="B437" s="13">
        <v>194</v>
      </c>
    </row>
    <row r="438" spans="1:2" x14ac:dyDescent="0.25">
      <c r="A438" s="11" t="s">
        <v>57</v>
      </c>
      <c r="B438" s="13">
        <v>291</v>
      </c>
    </row>
    <row r="439" spans="1:2" x14ac:dyDescent="0.25">
      <c r="A439" s="12">
        <v>43888</v>
      </c>
      <c r="B439" s="13">
        <v>335</v>
      </c>
    </row>
    <row r="440" spans="1:2" x14ac:dyDescent="0.25">
      <c r="A440" s="12">
        <v>43889</v>
      </c>
      <c r="B440" s="13">
        <v>329</v>
      </c>
    </row>
    <row r="441" spans="1:2" x14ac:dyDescent="0.25">
      <c r="A441" s="12">
        <v>43890</v>
      </c>
      <c r="B441" s="13">
        <v>345</v>
      </c>
    </row>
    <row r="442" spans="1:2" x14ac:dyDescent="0.25">
      <c r="A442" s="12">
        <v>43891</v>
      </c>
      <c r="B442" s="13">
        <v>333</v>
      </c>
    </row>
    <row r="443" spans="1:2" x14ac:dyDescent="0.25">
      <c r="A443" s="12">
        <v>43892</v>
      </c>
      <c r="B443" s="13">
        <v>333</v>
      </c>
    </row>
    <row r="444" spans="1:2" x14ac:dyDescent="0.25">
      <c r="A444" s="12">
        <v>43893</v>
      </c>
      <c r="B444" s="13">
        <v>333</v>
      </c>
    </row>
    <row r="445" spans="1:2" x14ac:dyDescent="0.25">
      <c r="A445" s="12">
        <v>43894</v>
      </c>
      <c r="B445" s="13">
        <v>333</v>
      </c>
    </row>
    <row r="446" spans="1:2" x14ac:dyDescent="0.25">
      <c r="A446" s="12">
        <v>43895</v>
      </c>
      <c r="B446" s="13">
        <v>333</v>
      </c>
    </row>
    <row r="447" spans="1:2" x14ac:dyDescent="0.25">
      <c r="A447" s="12">
        <v>43896</v>
      </c>
      <c r="B447" s="13">
        <v>333</v>
      </c>
    </row>
    <row r="448" spans="1:2" x14ac:dyDescent="0.25">
      <c r="A448" s="12">
        <v>43897</v>
      </c>
      <c r="B448" s="13">
        <v>333</v>
      </c>
    </row>
    <row r="449" spans="1:2" x14ac:dyDescent="0.25">
      <c r="A449" s="12">
        <v>43898</v>
      </c>
      <c r="B449" s="13">
        <v>340</v>
      </c>
    </row>
    <row r="450" spans="1:2" x14ac:dyDescent="0.25">
      <c r="A450" s="12">
        <v>43899</v>
      </c>
      <c r="B450" s="13">
        <v>318</v>
      </c>
    </row>
    <row r="451" spans="1:2" x14ac:dyDescent="0.25">
      <c r="A451" s="12">
        <v>43900</v>
      </c>
      <c r="B451" s="13">
        <v>291</v>
      </c>
    </row>
    <row r="452" spans="1:2" x14ac:dyDescent="0.25">
      <c r="A452" s="11" t="s">
        <v>58</v>
      </c>
      <c r="B452" s="13">
        <v>259</v>
      </c>
    </row>
    <row r="453" spans="1:2" x14ac:dyDescent="0.25">
      <c r="A453" s="12">
        <v>43888</v>
      </c>
      <c r="B453" s="13">
        <v>320</v>
      </c>
    </row>
    <row r="454" spans="1:2" x14ac:dyDescent="0.25">
      <c r="A454" s="12">
        <v>43889</v>
      </c>
      <c r="B454" s="13">
        <v>338</v>
      </c>
    </row>
    <row r="455" spans="1:2" x14ac:dyDescent="0.25">
      <c r="A455" s="12">
        <v>43890</v>
      </c>
      <c r="B455" s="13">
        <v>337</v>
      </c>
    </row>
    <row r="456" spans="1:2" x14ac:dyDescent="0.25">
      <c r="A456" s="12">
        <v>43891</v>
      </c>
      <c r="B456" s="13">
        <v>326</v>
      </c>
    </row>
    <row r="457" spans="1:2" x14ac:dyDescent="0.25">
      <c r="A457" s="12">
        <v>43892</v>
      </c>
      <c r="B457" s="13">
        <v>331</v>
      </c>
    </row>
    <row r="458" spans="1:2" x14ac:dyDescent="0.25">
      <c r="A458" s="12">
        <v>43893</v>
      </c>
      <c r="B458" s="13">
        <v>340</v>
      </c>
    </row>
    <row r="459" spans="1:2" x14ac:dyDescent="0.25">
      <c r="A459" s="12">
        <v>43894</v>
      </c>
      <c r="B459" s="13">
        <v>340</v>
      </c>
    </row>
    <row r="460" spans="1:2" x14ac:dyDescent="0.25">
      <c r="A460" s="12">
        <v>43895</v>
      </c>
      <c r="B460" s="13">
        <v>340</v>
      </c>
    </row>
    <row r="461" spans="1:2" x14ac:dyDescent="0.25">
      <c r="A461" s="12">
        <v>43896</v>
      </c>
      <c r="B461" s="13">
        <v>329</v>
      </c>
    </row>
    <row r="462" spans="1:2" x14ac:dyDescent="0.25">
      <c r="A462" s="12">
        <v>43897</v>
      </c>
      <c r="B462" s="13">
        <v>329</v>
      </c>
    </row>
    <row r="463" spans="1:2" x14ac:dyDescent="0.25">
      <c r="A463" s="12">
        <v>43898</v>
      </c>
      <c r="B463" s="13">
        <v>329</v>
      </c>
    </row>
    <row r="464" spans="1:2" x14ac:dyDescent="0.25">
      <c r="A464" s="12">
        <v>43899</v>
      </c>
      <c r="B464" s="13">
        <v>294</v>
      </c>
    </row>
    <row r="465" spans="1:2" x14ac:dyDescent="0.25">
      <c r="A465" s="12">
        <v>43900</v>
      </c>
      <c r="B465" s="13">
        <v>259</v>
      </c>
    </row>
    <row r="466" spans="1:2" x14ac:dyDescent="0.25">
      <c r="A466" s="11" t="s">
        <v>60</v>
      </c>
      <c r="B466" s="13">
        <v>133</v>
      </c>
    </row>
    <row r="467" spans="1:2" x14ac:dyDescent="0.25">
      <c r="A467" s="12">
        <v>43888</v>
      </c>
      <c r="B467" s="13">
        <v>195</v>
      </c>
    </row>
    <row r="468" spans="1:2" x14ac:dyDescent="0.25">
      <c r="A468" s="12">
        <v>43889</v>
      </c>
      <c r="B468" s="13">
        <v>186</v>
      </c>
    </row>
    <row r="469" spans="1:2" x14ac:dyDescent="0.25">
      <c r="A469" s="12">
        <v>43890</v>
      </c>
      <c r="B469" s="13">
        <v>227</v>
      </c>
    </row>
    <row r="470" spans="1:2" x14ac:dyDescent="0.25">
      <c r="A470" s="12">
        <v>43891</v>
      </c>
      <c r="B470" s="13">
        <v>219</v>
      </c>
    </row>
    <row r="471" spans="1:2" x14ac:dyDescent="0.25">
      <c r="A471" s="12">
        <v>43892</v>
      </c>
      <c r="B471" s="13">
        <v>236</v>
      </c>
    </row>
    <row r="472" spans="1:2" x14ac:dyDescent="0.25">
      <c r="A472" s="12">
        <v>43893</v>
      </c>
      <c r="B472" s="13">
        <v>236</v>
      </c>
    </row>
    <row r="473" spans="1:2" x14ac:dyDescent="0.25">
      <c r="A473" s="12">
        <v>43894</v>
      </c>
      <c r="B473" s="13">
        <v>219</v>
      </c>
    </row>
    <row r="474" spans="1:2" x14ac:dyDescent="0.25">
      <c r="A474" s="12">
        <v>43895</v>
      </c>
      <c r="B474" s="13">
        <v>219</v>
      </c>
    </row>
    <row r="475" spans="1:2" x14ac:dyDescent="0.25">
      <c r="A475" s="12">
        <v>43896</v>
      </c>
      <c r="B475" s="13">
        <v>219</v>
      </c>
    </row>
    <row r="476" spans="1:2" x14ac:dyDescent="0.25">
      <c r="A476" s="12">
        <v>43897</v>
      </c>
      <c r="B476" s="13">
        <v>218</v>
      </c>
    </row>
    <row r="477" spans="1:2" x14ac:dyDescent="0.25">
      <c r="A477" s="12">
        <v>43898</v>
      </c>
      <c r="B477" s="13">
        <v>199</v>
      </c>
    </row>
    <row r="478" spans="1:2" x14ac:dyDescent="0.25">
      <c r="A478" s="12">
        <v>43899</v>
      </c>
      <c r="B478" s="13">
        <v>133</v>
      </c>
    </row>
    <row r="479" spans="1:2" x14ac:dyDescent="0.25">
      <c r="A479" s="12">
        <v>43900</v>
      </c>
      <c r="B479" s="13">
        <v>133</v>
      </c>
    </row>
    <row r="480" spans="1:2" x14ac:dyDescent="0.25">
      <c r="A480" s="11" t="s">
        <v>59</v>
      </c>
      <c r="B480" s="13">
        <v>104</v>
      </c>
    </row>
    <row r="481" spans="1:2" x14ac:dyDescent="0.25">
      <c r="A481" s="12">
        <v>43888</v>
      </c>
      <c r="B481" s="13">
        <v>162</v>
      </c>
    </row>
    <row r="482" spans="1:2" x14ac:dyDescent="0.25">
      <c r="A482" s="12">
        <v>43889</v>
      </c>
      <c r="B482" s="13">
        <v>159</v>
      </c>
    </row>
    <row r="483" spans="1:2" x14ac:dyDescent="0.25">
      <c r="A483" s="12">
        <v>43890</v>
      </c>
      <c r="B483" s="13">
        <v>165</v>
      </c>
    </row>
    <row r="484" spans="1:2" x14ac:dyDescent="0.25">
      <c r="A484" s="12">
        <v>43891</v>
      </c>
      <c r="B484" s="13">
        <v>186</v>
      </c>
    </row>
    <row r="485" spans="1:2" x14ac:dyDescent="0.25">
      <c r="A485" s="12">
        <v>43892</v>
      </c>
      <c r="B485" s="13">
        <v>186</v>
      </c>
    </row>
    <row r="486" spans="1:2" x14ac:dyDescent="0.25">
      <c r="A486" s="12">
        <v>43893</v>
      </c>
      <c r="B486" s="13">
        <v>231</v>
      </c>
    </row>
    <row r="487" spans="1:2" x14ac:dyDescent="0.25">
      <c r="A487" s="12">
        <v>43894</v>
      </c>
      <c r="B487" s="13">
        <v>220</v>
      </c>
    </row>
    <row r="488" spans="1:2" x14ac:dyDescent="0.25">
      <c r="A488" s="12">
        <v>43895</v>
      </c>
      <c r="B488" s="13">
        <v>210</v>
      </c>
    </row>
    <row r="489" spans="1:2" x14ac:dyDescent="0.25">
      <c r="A489" s="12">
        <v>43896</v>
      </c>
      <c r="B489" s="13">
        <v>198</v>
      </c>
    </row>
    <row r="490" spans="1:2" x14ac:dyDescent="0.25">
      <c r="A490" s="12">
        <v>43897</v>
      </c>
      <c r="B490" s="13">
        <v>176</v>
      </c>
    </row>
    <row r="491" spans="1:2" x14ac:dyDescent="0.25">
      <c r="A491" s="12">
        <v>43898</v>
      </c>
      <c r="B491" s="13">
        <v>174</v>
      </c>
    </row>
    <row r="492" spans="1:2" x14ac:dyDescent="0.25">
      <c r="A492" s="12">
        <v>43899</v>
      </c>
      <c r="B492" s="13">
        <v>145</v>
      </c>
    </row>
    <row r="493" spans="1:2" x14ac:dyDescent="0.25">
      <c r="A493" s="12">
        <v>43900</v>
      </c>
      <c r="B493" s="13">
        <v>104</v>
      </c>
    </row>
    <row r="494" spans="1:2" x14ac:dyDescent="0.25">
      <c r="A494" s="11" t="s">
        <v>49</v>
      </c>
      <c r="B494" s="13">
        <v>485</v>
      </c>
    </row>
    <row r="495" spans="1:2" x14ac:dyDescent="0.25">
      <c r="A495" s="12">
        <v>43888</v>
      </c>
      <c r="B495" s="13">
        <v>531</v>
      </c>
    </row>
    <row r="496" spans="1:2" x14ac:dyDescent="0.25">
      <c r="A496" s="12">
        <v>43889</v>
      </c>
      <c r="B496" s="13">
        <v>503</v>
      </c>
    </row>
    <row r="497" spans="1:2" x14ac:dyDescent="0.25">
      <c r="A497" s="12">
        <v>43890</v>
      </c>
      <c r="B497" s="13">
        <v>520</v>
      </c>
    </row>
    <row r="498" spans="1:2" x14ac:dyDescent="0.25">
      <c r="A498" s="12">
        <v>43891</v>
      </c>
      <c r="B498" s="13">
        <v>485</v>
      </c>
    </row>
    <row r="499" spans="1:2" x14ac:dyDescent="0.25">
      <c r="A499" s="12">
        <v>43892</v>
      </c>
      <c r="B499" s="13">
        <v>503</v>
      </c>
    </row>
    <row r="500" spans="1:2" x14ac:dyDescent="0.25">
      <c r="A500" s="11" t="s">
        <v>52</v>
      </c>
      <c r="B500" s="13">
        <v>219</v>
      </c>
    </row>
    <row r="501" spans="1:2" x14ac:dyDescent="0.25">
      <c r="A501" s="12">
        <v>43888</v>
      </c>
      <c r="B501" s="13">
        <v>643</v>
      </c>
    </row>
    <row r="502" spans="1:2" x14ac:dyDescent="0.25">
      <c r="A502" s="12">
        <v>43889</v>
      </c>
      <c r="B502" s="13">
        <v>386</v>
      </c>
    </row>
    <row r="503" spans="1:2" x14ac:dyDescent="0.25">
      <c r="A503" s="12">
        <v>43890</v>
      </c>
      <c r="B503" s="13">
        <v>349</v>
      </c>
    </row>
    <row r="504" spans="1:2" x14ac:dyDescent="0.25">
      <c r="A504" s="12">
        <v>43891</v>
      </c>
      <c r="B504" s="13">
        <v>373</v>
      </c>
    </row>
    <row r="505" spans="1:2" x14ac:dyDescent="0.25">
      <c r="A505" s="12">
        <v>43892</v>
      </c>
      <c r="B505" s="13">
        <v>467</v>
      </c>
    </row>
    <row r="506" spans="1:2" x14ac:dyDescent="0.25">
      <c r="A506" s="12">
        <v>43893</v>
      </c>
      <c r="B506" s="13">
        <v>407</v>
      </c>
    </row>
    <row r="507" spans="1:2" x14ac:dyDescent="0.25">
      <c r="A507" s="12">
        <v>43894</v>
      </c>
      <c r="B507" s="13">
        <v>342</v>
      </c>
    </row>
    <row r="508" spans="1:2" x14ac:dyDescent="0.25">
      <c r="A508" s="12">
        <v>43895</v>
      </c>
      <c r="B508" s="13">
        <v>342</v>
      </c>
    </row>
    <row r="509" spans="1:2" x14ac:dyDescent="0.25">
      <c r="A509" s="12">
        <v>43896</v>
      </c>
      <c r="B509" s="13">
        <v>333</v>
      </c>
    </row>
    <row r="510" spans="1:2" x14ac:dyDescent="0.25">
      <c r="A510" s="12">
        <v>43897</v>
      </c>
      <c r="B510" s="13">
        <v>321</v>
      </c>
    </row>
    <row r="511" spans="1:2" x14ac:dyDescent="0.25">
      <c r="A511" s="12">
        <v>43898</v>
      </c>
      <c r="B511" s="13">
        <v>248</v>
      </c>
    </row>
    <row r="512" spans="1:2" x14ac:dyDescent="0.25">
      <c r="A512" s="12">
        <v>43899</v>
      </c>
      <c r="B512" s="13">
        <v>258</v>
      </c>
    </row>
    <row r="513" spans="1:2" x14ac:dyDescent="0.25">
      <c r="A513" s="12">
        <v>43900</v>
      </c>
      <c r="B513" s="13">
        <v>219</v>
      </c>
    </row>
    <row r="514" spans="1:2" x14ac:dyDescent="0.25">
      <c r="A514" s="2" t="s">
        <v>28</v>
      </c>
      <c r="B514" s="13">
        <v>157</v>
      </c>
    </row>
    <row r="515" spans="1:2" x14ac:dyDescent="0.25">
      <c r="A515" s="11" t="s">
        <v>55</v>
      </c>
      <c r="B515" s="13">
        <v>221</v>
      </c>
    </row>
    <row r="516" spans="1:2" x14ac:dyDescent="0.25">
      <c r="A516" s="12">
        <v>43888</v>
      </c>
      <c r="B516" s="13">
        <v>303</v>
      </c>
    </row>
    <row r="517" spans="1:2" x14ac:dyDescent="0.25">
      <c r="A517" s="12">
        <v>43889</v>
      </c>
      <c r="B517" s="13">
        <v>297</v>
      </c>
    </row>
    <row r="518" spans="1:2" x14ac:dyDescent="0.25">
      <c r="A518" s="12">
        <v>43890</v>
      </c>
      <c r="B518" s="13">
        <v>297</v>
      </c>
    </row>
    <row r="519" spans="1:2" x14ac:dyDescent="0.25">
      <c r="A519" s="12">
        <v>43891</v>
      </c>
      <c r="B519" s="13">
        <v>287</v>
      </c>
    </row>
    <row r="520" spans="1:2" x14ac:dyDescent="0.25">
      <c r="A520" s="12">
        <v>43892</v>
      </c>
      <c r="B520" s="13">
        <v>307</v>
      </c>
    </row>
    <row r="521" spans="1:2" x14ac:dyDescent="0.25">
      <c r="A521" s="12">
        <v>43893</v>
      </c>
      <c r="B521" s="13">
        <v>297</v>
      </c>
    </row>
    <row r="522" spans="1:2" x14ac:dyDescent="0.25">
      <c r="A522" s="12">
        <v>43894</v>
      </c>
      <c r="B522" s="13">
        <v>269</v>
      </c>
    </row>
    <row r="523" spans="1:2" x14ac:dyDescent="0.25">
      <c r="A523" s="12">
        <v>43895</v>
      </c>
      <c r="B523" s="13">
        <v>309</v>
      </c>
    </row>
    <row r="524" spans="1:2" x14ac:dyDescent="0.25">
      <c r="A524" s="12">
        <v>43896</v>
      </c>
      <c r="B524" s="13">
        <v>297</v>
      </c>
    </row>
    <row r="525" spans="1:2" x14ac:dyDescent="0.25">
      <c r="A525" s="12">
        <v>43897</v>
      </c>
      <c r="B525" s="13">
        <v>229</v>
      </c>
    </row>
    <row r="526" spans="1:2" x14ac:dyDescent="0.25">
      <c r="A526" s="12">
        <v>43898</v>
      </c>
      <c r="B526" s="13">
        <v>221</v>
      </c>
    </row>
    <row r="527" spans="1:2" x14ac:dyDescent="0.25">
      <c r="A527" s="12">
        <v>43899</v>
      </c>
      <c r="B527" s="13">
        <v>315</v>
      </c>
    </row>
    <row r="528" spans="1:2" x14ac:dyDescent="0.25">
      <c r="A528" s="12">
        <v>43900</v>
      </c>
      <c r="B528" s="13">
        <v>313</v>
      </c>
    </row>
    <row r="529" spans="1:2" x14ac:dyDescent="0.25">
      <c r="A529" s="11" t="s">
        <v>56</v>
      </c>
      <c r="B529" s="13">
        <v>195</v>
      </c>
    </row>
    <row r="530" spans="1:2" x14ac:dyDescent="0.25">
      <c r="A530" s="12">
        <v>43888</v>
      </c>
      <c r="B530" s="13">
        <v>199</v>
      </c>
    </row>
    <row r="531" spans="1:2" x14ac:dyDescent="0.25">
      <c r="A531" s="12">
        <v>43889</v>
      </c>
      <c r="B531" s="13">
        <v>195</v>
      </c>
    </row>
    <row r="532" spans="1:2" x14ac:dyDescent="0.25">
      <c r="A532" s="12">
        <v>43890</v>
      </c>
      <c r="B532" s="13">
        <v>202</v>
      </c>
    </row>
    <row r="533" spans="1:2" x14ac:dyDescent="0.25">
      <c r="A533" s="12">
        <v>43891</v>
      </c>
      <c r="B533" s="13">
        <v>249</v>
      </c>
    </row>
    <row r="534" spans="1:2" x14ac:dyDescent="0.25">
      <c r="A534" s="12">
        <v>43892</v>
      </c>
      <c r="B534" s="13">
        <v>255</v>
      </c>
    </row>
    <row r="535" spans="1:2" x14ac:dyDescent="0.25">
      <c r="A535" s="12">
        <v>43893</v>
      </c>
      <c r="B535" s="13">
        <v>195</v>
      </c>
    </row>
    <row r="536" spans="1:2" x14ac:dyDescent="0.25">
      <c r="A536" s="12">
        <v>43894</v>
      </c>
      <c r="B536" s="13">
        <v>195</v>
      </c>
    </row>
    <row r="537" spans="1:2" x14ac:dyDescent="0.25">
      <c r="A537" s="12">
        <v>43895</v>
      </c>
      <c r="B537" s="13">
        <v>195</v>
      </c>
    </row>
    <row r="538" spans="1:2" x14ac:dyDescent="0.25">
      <c r="A538" s="12">
        <v>43896</v>
      </c>
      <c r="B538" s="13">
        <v>195</v>
      </c>
    </row>
    <row r="539" spans="1:2" x14ac:dyDescent="0.25">
      <c r="A539" s="12">
        <v>43897</v>
      </c>
      <c r="B539" s="13">
        <v>202</v>
      </c>
    </row>
    <row r="540" spans="1:2" x14ac:dyDescent="0.25">
      <c r="A540" s="12">
        <v>43898</v>
      </c>
      <c r="B540" s="13">
        <v>195</v>
      </c>
    </row>
    <row r="541" spans="1:2" x14ac:dyDescent="0.25">
      <c r="A541" s="12">
        <v>43899</v>
      </c>
      <c r="B541" s="13">
        <v>195</v>
      </c>
    </row>
    <row r="542" spans="1:2" x14ac:dyDescent="0.25">
      <c r="A542" s="12">
        <v>43900</v>
      </c>
      <c r="B542" s="13">
        <v>202</v>
      </c>
    </row>
    <row r="543" spans="1:2" x14ac:dyDescent="0.25">
      <c r="A543" s="11" t="s">
        <v>57</v>
      </c>
      <c r="B543" s="13">
        <v>205</v>
      </c>
    </row>
    <row r="544" spans="1:2" x14ac:dyDescent="0.25">
      <c r="A544" s="12">
        <v>43888</v>
      </c>
      <c r="B544" s="13">
        <v>213</v>
      </c>
    </row>
    <row r="545" spans="1:2" x14ac:dyDescent="0.25">
      <c r="A545" s="12">
        <v>43889</v>
      </c>
      <c r="B545" s="13">
        <v>205</v>
      </c>
    </row>
    <row r="546" spans="1:2" x14ac:dyDescent="0.25">
      <c r="A546" s="12">
        <v>43890</v>
      </c>
      <c r="B546" s="13">
        <v>212</v>
      </c>
    </row>
    <row r="547" spans="1:2" x14ac:dyDescent="0.25">
      <c r="A547" s="12">
        <v>43891</v>
      </c>
      <c r="B547" s="13">
        <v>245</v>
      </c>
    </row>
    <row r="548" spans="1:2" x14ac:dyDescent="0.25">
      <c r="A548" s="12">
        <v>43892</v>
      </c>
      <c r="B548" s="13">
        <v>245</v>
      </c>
    </row>
    <row r="549" spans="1:2" x14ac:dyDescent="0.25">
      <c r="A549" s="12">
        <v>43893</v>
      </c>
      <c r="B549" s="13">
        <v>245</v>
      </c>
    </row>
    <row r="550" spans="1:2" x14ac:dyDescent="0.25">
      <c r="A550" s="12">
        <v>43894</v>
      </c>
      <c r="B550" s="13">
        <v>245</v>
      </c>
    </row>
    <row r="551" spans="1:2" x14ac:dyDescent="0.25">
      <c r="A551" s="12">
        <v>43895</v>
      </c>
      <c r="B551" s="13">
        <v>245</v>
      </c>
    </row>
    <row r="552" spans="1:2" x14ac:dyDescent="0.25">
      <c r="A552" s="12">
        <v>43896</v>
      </c>
      <c r="B552" s="13">
        <v>245</v>
      </c>
    </row>
    <row r="553" spans="1:2" x14ac:dyDescent="0.25">
      <c r="A553" s="12">
        <v>43897</v>
      </c>
      <c r="B553" s="13">
        <v>217</v>
      </c>
    </row>
    <row r="554" spans="1:2" x14ac:dyDescent="0.25">
      <c r="A554" s="12">
        <v>43898</v>
      </c>
      <c r="B554" s="13">
        <v>206</v>
      </c>
    </row>
    <row r="555" spans="1:2" x14ac:dyDescent="0.25">
      <c r="A555" s="12">
        <v>43899</v>
      </c>
      <c r="B555" s="13">
        <v>206</v>
      </c>
    </row>
    <row r="556" spans="1:2" x14ac:dyDescent="0.25">
      <c r="A556" s="12">
        <v>43900</v>
      </c>
      <c r="B556" s="13">
        <v>212</v>
      </c>
    </row>
    <row r="557" spans="1:2" x14ac:dyDescent="0.25">
      <c r="A557" s="11" t="s">
        <v>58</v>
      </c>
      <c r="B557" s="13">
        <v>164</v>
      </c>
    </row>
    <row r="558" spans="1:2" x14ac:dyDescent="0.25">
      <c r="A558" s="12">
        <v>43888</v>
      </c>
      <c r="B558" s="13">
        <v>167</v>
      </c>
    </row>
    <row r="559" spans="1:2" x14ac:dyDescent="0.25">
      <c r="A559" s="12">
        <v>43889</v>
      </c>
      <c r="B559" s="13">
        <v>164</v>
      </c>
    </row>
    <row r="560" spans="1:2" x14ac:dyDescent="0.25">
      <c r="A560" s="12">
        <v>43890</v>
      </c>
      <c r="B560" s="13">
        <v>169</v>
      </c>
    </row>
    <row r="561" spans="1:2" x14ac:dyDescent="0.25">
      <c r="A561" s="12">
        <v>43891</v>
      </c>
      <c r="B561" s="13">
        <v>192</v>
      </c>
    </row>
    <row r="562" spans="1:2" x14ac:dyDescent="0.25">
      <c r="A562" s="12">
        <v>43892</v>
      </c>
      <c r="B562" s="13">
        <v>192</v>
      </c>
    </row>
    <row r="563" spans="1:2" x14ac:dyDescent="0.25">
      <c r="A563" s="12">
        <v>43893</v>
      </c>
      <c r="B563" s="13">
        <v>164</v>
      </c>
    </row>
    <row r="564" spans="1:2" x14ac:dyDescent="0.25">
      <c r="A564" s="12">
        <v>43894</v>
      </c>
      <c r="B564" s="13">
        <v>164</v>
      </c>
    </row>
    <row r="565" spans="1:2" x14ac:dyDescent="0.25">
      <c r="A565" s="12">
        <v>43895</v>
      </c>
      <c r="B565" s="13">
        <v>164</v>
      </c>
    </row>
    <row r="566" spans="1:2" x14ac:dyDescent="0.25">
      <c r="A566" s="12">
        <v>43896</v>
      </c>
      <c r="B566" s="13">
        <v>164</v>
      </c>
    </row>
    <row r="567" spans="1:2" x14ac:dyDescent="0.25">
      <c r="A567" s="12">
        <v>43897</v>
      </c>
      <c r="B567" s="13">
        <v>169</v>
      </c>
    </row>
    <row r="568" spans="1:2" x14ac:dyDescent="0.25">
      <c r="A568" s="12">
        <v>43898</v>
      </c>
      <c r="B568" s="13">
        <v>164</v>
      </c>
    </row>
    <row r="569" spans="1:2" x14ac:dyDescent="0.25">
      <c r="A569" s="12">
        <v>43899</v>
      </c>
      <c r="B569" s="13">
        <v>177</v>
      </c>
    </row>
    <row r="570" spans="1:2" x14ac:dyDescent="0.25">
      <c r="A570" s="12">
        <v>43900</v>
      </c>
      <c r="B570" s="13">
        <v>212</v>
      </c>
    </row>
    <row r="571" spans="1:2" x14ac:dyDescent="0.25">
      <c r="A571" s="11" t="s">
        <v>60</v>
      </c>
      <c r="B571" s="13">
        <v>158</v>
      </c>
    </row>
    <row r="572" spans="1:2" x14ac:dyDescent="0.25">
      <c r="A572" s="12">
        <v>43888</v>
      </c>
      <c r="B572" s="13">
        <v>161</v>
      </c>
    </row>
    <row r="573" spans="1:2" x14ac:dyDescent="0.25">
      <c r="A573" s="12">
        <v>43889</v>
      </c>
      <c r="B573" s="13">
        <v>158</v>
      </c>
    </row>
    <row r="574" spans="1:2" x14ac:dyDescent="0.25">
      <c r="A574" s="12">
        <v>43890</v>
      </c>
      <c r="B574" s="13">
        <v>181</v>
      </c>
    </row>
    <row r="575" spans="1:2" x14ac:dyDescent="0.25">
      <c r="A575" s="12">
        <v>43891</v>
      </c>
      <c r="B575" s="13">
        <v>191</v>
      </c>
    </row>
    <row r="576" spans="1:2" x14ac:dyDescent="0.25">
      <c r="A576" s="12">
        <v>43892</v>
      </c>
      <c r="B576" s="13">
        <v>185</v>
      </c>
    </row>
    <row r="577" spans="1:2" x14ac:dyDescent="0.25">
      <c r="A577" s="12">
        <v>43893</v>
      </c>
      <c r="B577" s="13">
        <v>165</v>
      </c>
    </row>
    <row r="578" spans="1:2" x14ac:dyDescent="0.25">
      <c r="A578" s="12">
        <v>43894</v>
      </c>
      <c r="B578" s="13">
        <v>164</v>
      </c>
    </row>
    <row r="579" spans="1:2" x14ac:dyDescent="0.25">
      <c r="A579" s="12">
        <v>43895</v>
      </c>
      <c r="B579" s="13">
        <v>159</v>
      </c>
    </row>
    <row r="580" spans="1:2" x14ac:dyDescent="0.25">
      <c r="A580" s="12">
        <v>43896</v>
      </c>
      <c r="B580" s="13">
        <v>172</v>
      </c>
    </row>
    <row r="581" spans="1:2" x14ac:dyDescent="0.25">
      <c r="A581" s="12">
        <v>43897</v>
      </c>
      <c r="B581" s="13">
        <v>210</v>
      </c>
    </row>
    <row r="582" spans="1:2" x14ac:dyDescent="0.25">
      <c r="A582" s="12">
        <v>43898</v>
      </c>
      <c r="B582" s="13">
        <v>203</v>
      </c>
    </row>
    <row r="583" spans="1:2" x14ac:dyDescent="0.25">
      <c r="A583" s="12">
        <v>43899</v>
      </c>
      <c r="B583" s="13">
        <v>158</v>
      </c>
    </row>
    <row r="584" spans="1:2" x14ac:dyDescent="0.25">
      <c r="A584" s="12">
        <v>43900</v>
      </c>
      <c r="B584" s="13">
        <v>160</v>
      </c>
    </row>
    <row r="585" spans="1:2" x14ac:dyDescent="0.25">
      <c r="A585" s="11" t="s">
        <v>59</v>
      </c>
      <c r="B585" s="13">
        <v>157</v>
      </c>
    </row>
    <row r="586" spans="1:2" x14ac:dyDescent="0.25">
      <c r="A586" s="12">
        <v>43888</v>
      </c>
      <c r="B586" s="13">
        <v>165</v>
      </c>
    </row>
    <row r="587" spans="1:2" x14ac:dyDescent="0.25">
      <c r="A587" s="12">
        <v>43889</v>
      </c>
      <c r="B587" s="13">
        <v>165</v>
      </c>
    </row>
    <row r="588" spans="1:2" x14ac:dyDescent="0.25">
      <c r="A588" s="12">
        <v>43890</v>
      </c>
      <c r="B588" s="13">
        <v>164</v>
      </c>
    </row>
    <row r="589" spans="1:2" x14ac:dyDescent="0.25">
      <c r="A589" s="12">
        <v>43891</v>
      </c>
      <c r="B589" s="13">
        <v>159</v>
      </c>
    </row>
    <row r="590" spans="1:2" x14ac:dyDescent="0.25">
      <c r="A590" s="12">
        <v>43892</v>
      </c>
      <c r="B590" s="13">
        <v>159</v>
      </c>
    </row>
    <row r="591" spans="1:2" x14ac:dyDescent="0.25">
      <c r="A591" s="12">
        <v>43893</v>
      </c>
      <c r="B591" s="13">
        <v>159</v>
      </c>
    </row>
    <row r="592" spans="1:2" x14ac:dyDescent="0.25">
      <c r="A592" s="12">
        <v>43894</v>
      </c>
      <c r="B592" s="13">
        <v>159</v>
      </c>
    </row>
    <row r="593" spans="1:2" x14ac:dyDescent="0.25">
      <c r="A593" s="12">
        <v>43895</v>
      </c>
      <c r="B593" s="13">
        <v>160</v>
      </c>
    </row>
    <row r="594" spans="1:2" x14ac:dyDescent="0.25">
      <c r="A594" s="12">
        <v>43896</v>
      </c>
      <c r="B594" s="13">
        <v>164</v>
      </c>
    </row>
    <row r="595" spans="1:2" x14ac:dyDescent="0.25">
      <c r="A595" s="12">
        <v>43897</v>
      </c>
      <c r="B595" s="13">
        <v>157</v>
      </c>
    </row>
    <row r="596" spans="1:2" x14ac:dyDescent="0.25">
      <c r="A596" s="12">
        <v>43898</v>
      </c>
      <c r="B596" s="13">
        <v>162</v>
      </c>
    </row>
    <row r="597" spans="1:2" x14ac:dyDescent="0.25">
      <c r="A597" s="12">
        <v>43899</v>
      </c>
      <c r="B597" s="13">
        <v>164</v>
      </c>
    </row>
    <row r="598" spans="1:2" x14ac:dyDescent="0.25">
      <c r="A598" s="12">
        <v>43900</v>
      </c>
      <c r="B598" s="13">
        <v>175</v>
      </c>
    </row>
    <row r="599" spans="1:2" x14ac:dyDescent="0.25">
      <c r="A599" s="11" t="s">
        <v>49</v>
      </c>
      <c r="B599" s="13">
        <v>331</v>
      </c>
    </row>
    <row r="600" spans="1:2" x14ac:dyDescent="0.25">
      <c r="A600" s="12">
        <v>43888</v>
      </c>
      <c r="B600" s="13">
        <v>346</v>
      </c>
    </row>
    <row r="601" spans="1:2" x14ac:dyDescent="0.25">
      <c r="A601" s="12">
        <v>43889</v>
      </c>
      <c r="B601" s="13">
        <v>331</v>
      </c>
    </row>
    <row r="602" spans="1:2" x14ac:dyDescent="0.25">
      <c r="A602" s="12">
        <v>43890</v>
      </c>
      <c r="B602" s="13">
        <v>342</v>
      </c>
    </row>
    <row r="603" spans="1:2" x14ac:dyDescent="0.25">
      <c r="A603" s="12">
        <v>43891</v>
      </c>
      <c r="B603" s="13">
        <v>331</v>
      </c>
    </row>
    <row r="604" spans="1:2" x14ac:dyDescent="0.25">
      <c r="A604" s="12">
        <v>43892</v>
      </c>
      <c r="B604" s="13">
        <v>331</v>
      </c>
    </row>
    <row r="605" spans="1:2" x14ac:dyDescent="0.25">
      <c r="A605" s="11" t="s">
        <v>52</v>
      </c>
      <c r="B605" s="13">
        <v>190</v>
      </c>
    </row>
    <row r="606" spans="1:2" x14ac:dyDescent="0.25">
      <c r="A606" s="12">
        <v>43888</v>
      </c>
      <c r="B606" s="13">
        <v>386</v>
      </c>
    </row>
    <row r="607" spans="1:2" x14ac:dyDescent="0.25">
      <c r="A607" s="12">
        <v>43889</v>
      </c>
      <c r="B607" s="13">
        <v>355</v>
      </c>
    </row>
    <row r="608" spans="1:2" x14ac:dyDescent="0.25">
      <c r="A608" s="12">
        <v>43890</v>
      </c>
      <c r="B608" s="13">
        <v>306</v>
      </c>
    </row>
    <row r="609" spans="1:2" x14ac:dyDescent="0.25">
      <c r="A609" s="12">
        <v>43891</v>
      </c>
      <c r="B609" s="13">
        <v>284</v>
      </c>
    </row>
    <row r="610" spans="1:2" x14ac:dyDescent="0.25">
      <c r="A610" s="12">
        <v>43892</v>
      </c>
      <c r="B610" s="13">
        <v>284</v>
      </c>
    </row>
    <row r="611" spans="1:2" x14ac:dyDescent="0.25">
      <c r="A611" s="12">
        <v>43893</v>
      </c>
      <c r="B611" s="13">
        <v>310</v>
      </c>
    </row>
    <row r="612" spans="1:2" x14ac:dyDescent="0.25">
      <c r="A612" s="12">
        <v>43894</v>
      </c>
      <c r="B612" s="13">
        <v>273</v>
      </c>
    </row>
    <row r="613" spans="1:2" x14ac:dyDescent="0.25">
      <c r="A613" s="12">
        <v>43895</v>
      </c>
      <c r="B613" s="13">
        <v>247</v>
      </c>
    </row>
    <row r="614" spans="1:2" x14ac:dyDescent="0.25">
      <c r="A614" s="12">
        <v>43896</v>
      </c>
      <c r="B614" s="13">
        <v>254</v>
      </c>
    </row>
    <row r="615" spans="1:2" x14ac:dyDescent="0.25">
      <c r="A615" s="12">
        <v>43897</v>
      </c>
      <c r="B615" s="13">
        <v>241</v>
      </c>
    </row>
    <row r="616" spans="1:2" x14ac:dyDescent="0.25">
      <c r="A616" s="12">
        <v>43898</v>
      </c>
      <c r="B616" s="13">
        <v>231</v>
      </c>
    </row>
    <row r="617" spans="1:2" x14ac:dyDescent="0.25">
      <c r="A617" s="12">
        <v>43899</v>
      </c>
      <c r="B617" s="13">
        <v>190</v>
      </c>
    </row>
    <row r="618" spans="1:2" x14ac:dyDescent="0.25">
      <c r="A618" s="12">
        <v>43900</v>
      </c>
      <c r="B618" s="13">
        <v>218</v>
      </c>
    </row>
    <row r="619" spans="1:2" x14ac:dyDescent="0.25">
      <c r="A619" s="11" t="s">
        <v>68</v>
      </c>
      <c r="B619" s="13">
        <v>222</v>
      </c>
    </row>
    <row r="620" spans="1:2" x14ac:dyDescent="0.25">
      <c r="A620" s="12">
        <v>43894</v>
      </c>
      <c r="B620" s="13">
        <v>222</v>
      </c>
    </row>
    <row r="621" spans="1:2" x14ac:dyDescent="0.25">
      <c r="A621" s="12">
        <v>43895</v>
      </c>
      <c r="B621" s="13">
        <v>222</v>
      </c>
    </row>
    <row r="622" spans="1:2" x14ac:dyDescent="0.25">
      <c r="A622" s="12">
        <v>43896</v>
      </c>
      <c r="B622" s="13">
        <v>307</v>
      </c>
    </row>
    <row r="623" spans="1:2" x14ac:dyDescent="0.25">
      <c r="A623" s="12">
        <v>43897</v>
      </c>
      <c r="B623" s="13">
        <v>312</v>
      </c>
    </row>
    <row r="624" spans="1:2" x14ac:dyDescent="0.25">
      <c r="A624" s="12">
        <v>43898</v>
      </c>
      <c r="B624" s="13">
        <v>302</v>
      </c>
    </row>
    <row r="625" spans="1:2" x14ac:dyDescent="0.25">
      <c r="A625" s="12">
        <v>43899</v>
      </c>
      <c r="B625" s="13">
        <v>298</v>
      </c>
    </row>
    <row r="626" spans="1:2" x14ac:dyDescent="0.25">
      <c r="A626" s="12">
        <v>43900</v>
      </c>
      <c r="B626" s="13">
        <v>299</v>
      </c>
    </row>
    <row r="627" spans="1:2" x14ac:dyDescent="0.25">
      <c r="A627" s="2" t="s">
        <v>35</v>
      </c>
      <c r="B627" s="13">
        <v>250</v>
      </c>
    </row>
    <row r="628" spans="1:2" x14ac:dyDescent="0.25">
      <c r="A628" s="11" t="s">
        <v>55</v>
      </c>
      <c r="B628" s="13">
        <v>325</v>
      </c>
    </row>
    <row r="629" spans="1:2" x14ac:dyDescent="0.25">
      <c r="A629" s="12">
        <v>43888</v>
      </c>
      <c r="B629" s="13">
        <v>384</v>
      </c>
    </row>
    <row r="630" spans="1:2" x14ac:dyDescent="0.25">
      <c r="A630" s="12">
        <v>43889</v>
      </c>
      <c r="B630" s="13">
        <v>355</v>
      </c>
    </row>
    <row r="631" spans="1:2" x14ac:dyDescent="0.25">
      <c r="A631" s="12">
        <v>43890</v>
      </c>
      <c r="B631" s="13">
        <v>367</v>
      </c>
    </row>
    <row r="632" spans="1:2" x14ac:dyDescent="0.25">
      <c r="A632" s="12">
        <v>43891</v>
      </c>
      <c r="B632" s="13">
        <v>355</v>
      </c>
    </row>
    <row r="633" spans="1:2" x14ac:dyDescent="0.25">
      <c r="A633" s="12">
        <v>43892</v>
      </c>
      <c r="B633" s="13">
        <v>359</v>
      </c>
    </row>
    <row r="634" spans="1:2" x14ac:dyDescent="0.25">
      <c r="A634" s="12">
        <v>43893</v>
      </c>
      <c r="B634" s="13">
        <v>443</v>
      </c>
    </row>
    <row r="635" spans="1:2" x14ac:dyDescent="0.25">
      <c r="A635" s="12">
        <v>43894</v>
      </c>
      <c r="B635" s="13">
        <v>443</v>
      </c>
    </row>
    <row r="636" spans="1:2" x14ac:dyDescent="0.25">
      <c r="A636" s="12">
        <v>43895</v>
      </c>
      <c r="B636" s="13">
        <v>443</v>
      </c>
    </row>
    <row r="637" spans="1:2" x14ac:dyDescent="0.25">
      <c r="A637" s="12">
        <v>43896</v>
      </c>
      <c r="B637" s="13">
        <v>443</v>
      </c>
    </row>
    <row r="638" spans="1:2" x14ac:dyDescent="0.25">
      <c r="A638" s="12">
        <v>43897</v>
      </c>
      <c r="B638" s="13">
        <v>336</v>
      </c>
    </row>
    <row r="639" spans="1:2" x14ac:dyDescent="0.25">
      <c r="A639" s="12">
        <v>43898</v>
      </c>
      <c r="B639" s="13">
        <v>325</v>
      </c>
    </row>
    <row r="640" spans="1:2" x14ac:dyDescent="0.25">
      <c r="A640" s="12">
        <v>43899</v>
      </c>
      <c r="B640" s="13">
        <v>338</v>
      </c>
    </row>
    <row r="641" spans="1:2" x14ac:dyDescent="0.25">
      <c r="A641" s="11" t="s">
        <v>56</v>
      </c>
      <c r="B641" s="13">
        <v>311</v>
      </c>
    </row>
    <row r="642" spans="1:2" x14ac:dyDescent="0.25">
      <c r="A642" s="12">
        <v>43888</v>
      </c>
      <c r="B642" s="13">
        <v>316</v>
      </c>
    </row>
    <row r="643" spans="1:2" x14ac:dyDescent="0.25">
      <c r="A643" s="12">
        <v>43889</v>
      </c>
      <c r="B643" s="13">
        <v>313</v>
      </c>
    </row>
    <row r="644" spans="1:2" x14ac:dyDescent="0.25">
      <c r="A644" s="12">
        <v>43890</v>
      </c>
      <c r="B644" s="13">
        <v>323</v>
      </c>
    </row>
    <row r="645" spans="1:2" x14ac:dyDescent="0.25">
      <c r="A645" s="12">
        <v>43891</v>
      </c>
      <c r="B645" s="13">
        <v>313</v>
      </c>
    </row>
    <row r="646" spans="1:2" x14ac:dyDescent="0.25">
      <c r="A646" s="12">
        <v>43892</v>
      </c>
      <c r="B646" s="13">
        <v>311</v>
      </c>
    </row>
    <row r="647" spans="1:2" x14ac:dyDescent="0.25">
      <c r="A647" s="12">
        <v>43893</v>
      </c>
      <c r="B647" s="13">
        <v>313</v>
      </c>
    </row>
    <row r="648" spans="1:2" x14ac:dyDescent="0.25">
      <c r="A648" s="12">
        <v>43894</v>
      </c>
      <c r="B648" s="13">
        <v>313</v>
      </c>
    </row>
    <row r="649" spans="1:2" x14ac:dyDescent="0.25">
      <c r="A649" s="12">
        <v>43895</v>
      </c>
      <c r="B649" s="13">
        <v>313</v>
      </c>
    </row>
    <row r="650" spans="1:2" x14ac:dyDescent="0.25">
      <c r="A650" s="12">
        <v>43896</v>
      </c>
      <c r="B650" s="13">
        <v>313</v>
      </c>
    </row>
    <row r="651" spans="1:2" x14ac:dyDescent="0.25">
      <c r="A651" s="12">
        <v>43897</v>
      </c>
      <c r="B651" s="13">
        <v>323</v>
      </c>
    </row>
    <row r="652" spans="1:2" x14ac:dyDescent="0.25">
      <c r="A652" s="12">
        <v>43898</v>
      </c>
      <c r="B652" s="13">
        <v>313</v>
      </c>
    </row>
    <row r="653" spans="1:2" x14ac:dyDescent="0.25">
      <c r="A653" s="12">
        <v>43899</v>
      </c>
      <c r="B653" s="13">
        <v>313</v>
      </c>
    </row>
    <row r="654" spans="1:2" x14ac:dyDescent="0.25">
      <c r="A654" s="11" t="s">
        <v>57</v>
      </c>
      <c r="B654" s="13">
        <v>260</v>
      </c>
    </row>
    <row r="655" spans="1:2" x14ac:dyDescent="0.25">
      <c r="A655" s="12">
        <v>43888</v>
      </c>
      <c r="B655" s="13">
        <v>315</v>
      </c>
    </row>
    <row r="656" spans="1:2" x14ac:dyDescent="0.25">
      <c r="A656" s="12">
        <v>43889</v>
      </c>
      <c r="B656" s="13">
        <v>310</v>
      </c>
    </row>
    <row r="657" spans="1:2" x14ac:dyDescent="0.25">
      <c r="A657" s="12">
        <v>43890</v>
      </c>
      <c r="B657" s="13">
        <v>320</v>
      </c>
    </row>
    <row r="658" spans="1:2" x14ac:dyDescent="0.25">
      <c r="A658" s="12">
        <v>43891</v>
      </c>
      <c r="B658" s="13">
        <v>310</v>
      </c>
    </row>
    <row r="659" spans="1:2" x14ac:dyDescent="0.25">
      <c r="A659" s="12">
        <v>43892</v>
      </c>
      <c r="B659" s="13">
        <v>301</v>
      </c>
    </row>
    <row r="660" spans="1:2" x14ac:dyDescent="0.25">
      <c r="A660" s="12">
        <v>43893</v>
      </c>
      <c r="B660" s="13">
        <v>301</v>
      </c>
    </row>
    <row r="661" spans="1:2" x14ac:dyDescent="0.25">
      <c r="A661" s="12">
        <v>43894</v>
      </c>
      <c r="B661" s="13">
        <v>301</v>
      </c>
    </row>
    <row r="662" spans="1:2" x14ac:dyDescent="0.25">
      <c r="A662" s="12">
        <v>43895</v>
      </c>
      <c r="B662" s="13">
        <v>297</v>
      </c>
    </row>
    <row r="663" spans="1:2" x14ac:dyDescent="0.25">
      <c r="A663" s="12">
        <v>43896</v>
      </c>
      <c r="B663" s="13">
        <v>277</v>
      </c>
    </row>
    <row r="664" spans="1:2" x14ac:dyDescent="0.25">
      <c r="A664" s="12">
        <v>43897</v>
      </c>
      <c r="B664" s="13">
        <v>286</v>
      </c>
    </row>
    <row r="665" spans="1:2" x14ac:dyDescent="0.25">
      <c r="A665" s="12">
        <v>43898</v>
      </c>
      <c r="B665" s="13">
        <v>260</v>
      </c>
    </row>
    <row r="666" spans="1:2" x14ac:dyDescent="0.25">
      <c r="A666" s="12">
        <v>43899</v>
      </c>
      <c r="B666" s="13">
        <v>277</v>
      </c>
    </row>
    <row r="667" spans="1:2" x14ac:dyDescent="0.25">
      <c r="A667" s="11" t="s">
        <v>58</v>
      </c>
      <c r="B667" s="13">
        <v>250</v>
      </c>
    </row>
    <row r="668" spans="1:2" x14ac:dyDescent="0.25">
      <c r="A668" s="12">
        <v>43888</v>
      </c>
      <c r="B668" s="13">
        <v>294</v>
      </c>
    </row>
    <row r="669" spans="1:2" x14ac:dyDescent="0.25">
      <c r="A669" s="12">
        <v>43889</v>
      </c>
      <c r="B669" s="13">
        <v>307</v>
      </c>
    </row>
    <row r="670" spans="1:2" x14ac:dyDescent="0.25">
      <c r="A670" s="12">
        <v>43890</v>
      </c>
      <c r="B670" s="13">
        <v>317</v>
      </c>
    </row>
    <row r="671" spans="1:2" x14ac:dyDescent="0.25">
      <c r="A671" s="12">
        <v>43891</v>
      </c>
      <c r="B671" s="13">
        <v>307</v>
      </c>
    </row>
    <row r="672" spans="1:2" x14ac:dyDescent="0.25">
      <c r="A672" s="12">
        <v>43892</v>
      </c>
      <c r="B672" s="13">
        <v>307</v>
      </c>
    </row>
    <row r="673" spans="1:2" x14ac:dyDescent="0.25">
      <c r="A673" s="12">
        <v>43893</v>
      </c>
      <c r="B673" s="13">
        <v>306</v>
      </c>
    </row>
    <row r="674" spans="1:2" x14ac:dyDescent="0.25">
      <c r="A674" s="12">
        <v>43894</v>
      </c>
      <c r="B674" s="13">
        <v>306</v>
      </c>
    </row>
    <row r="675" spans="1:2" x14ac:dyDescent="0.25">
      <c r="A675" s="12">
        <v>43895</v>
      </c>
      <c r="B675" s="13">
        <v>282</v>
      </c>
    </row>
    <row r="676" spans="1:2" x14ac:dyDescent="0.25">
      <c r="A676" s="12">
        <v>43896</v>
      </c>
      <c r="B676" s="13">
        <v>250</v>
      </c>
    </row>
    <row r="677" spans="1:2" x14ac:dyDescent="0.25">
      <c r="A677" s="12">
        <v>43897</v>
      </c>
      <c r="B677" s="13">
        <v>258</v>
      </c>
    </row>
    <row r="678" spans="1:2" x14ac:dyDescent="0.25">
      <c r="A678" s="12">
        <v>43898</v>
      </c>
      <c r="B678" s="13">
        <v>250</v>
      </c>
    </row>
    <row r="679" spans="1:2" x14ac:dyDescent="0.25">
      <c r="A679" s="12">
        <v>43899</v>
      </c>
      <c r="B679" s="13">
        <v>250</v>
      </c>
    </row>
    <row r="680" spans="1:2" x14ac:dyDescent="0.25">
      <c r="A680" s="11" t="s">
        <v>49</v>
      </c>
      <c r="B680" s="13">
        <v>353</v>
      </c>
    </row>
    <row r="681" spans="1:2" x14ac:dyDescent="0.25">
      <c r="A681" s="12">
        <v>43888</v>
      </c>
      <c r="B681" s="13">
        <v>359</v>
      </c>
    </row>
    <row r="682" spans="1:2" x14ac:dyDescent="0.25">
      <c r="A682" s="12">
        <v>43889</v>
      </c>
      <c r="B682" s="13">
        <v>353</v>
      </c>
    </row>
    <row r="683" spans="1:2" x14ac:dyDescent="0.25">
      <c r="A683" s="12">
        <v>43890</v>
      </c>
      <c r="B683" s="13">
        <v>448</v>
      </c>
    </row>
    <row r="684" spans="1:2" x14ac:dyDescent="0.25">
      <c r="A684" s="12">
        <v>43891</v>
      </c>
      <c r="B684" s="13">
        <v>433</v>
      </c>
    </row>
    <row r="685" spans="1:2" x14ac:dyDescent="0.25">
      <c r="A685" s="12">
        <v>43892</v>
      </c>
      <c r="B685" s="13">
        <v>433</v>
      </c>
    </row>
    <row r="686" spans="1:2" x14ac:dyDescent="0.25">
      <c r="A686" s="11" t="s">
        <v>52</v>
      </c>
      <c r="B686" s="13">
        <v>279</v>
      </c>
    </row>
    <row r="687" spans="1:2" x14ac:dyDescent="0.25">
      <c r="A687" s="12">
        <v>43888</v>
      </c>
      <c r="B687" s="13">
        <v>868</v>
      </c>
    </row>
    <row r="688" spans="1:2" x14ac:dyDescent="0.25">
      <c r="A688" s="12">
        <v>43889</v>
      </c>
      <c r="B688" s="13">
        <v>680</v>
      </c>
    </row>
    <row r="689" spans="1:2" x14ac:dyDescent="0.25">
      <c r="A689" s="12">
        <v>43890</v>
      </c>
      <c r="B689" s="13">
        <v>415</v>
      </c>
    </row>
    <row r="690" spans="1:2" x14ac:dyDescent="0.25">
      <c r="A690" s="12">
        <v>43891</v>
      </c>
      <c r="B690" s="13">
        <v>355</v>
      </c>
    </row>
    <row r="691" spans="1:2" x14ac:dyDescent="0.25">
      <c r="A691" s="12">
        <v>43892</v>
      </c>
      <c r="B691" s="13">
        <v>420</v>
      </c>
    </row>
    <row r="692" spans="1:2" x14ac:dyDescent="0.25">
      <c r="A692" s="12">
        <v>43893</v>
      </c>
      <c r="B692" s="13">
        <v>352</v>
      </c>
    </row>
    <row r="693" spans="1:2" x14ac:dyDescent="0.25">
      <c r="A693" s="12">
        <v>43894</v>
      </c>
      <c r="B693" s="13">
        <v>302</v>
      </c>
    </row>
    <row r="694" spans="1:2" x14ac:dyDescent="0.25">
      <c r="A694" s="12">
        <v>43895</v>
      </c>
      <c r="B694" s="13">
        <v>279</v>
      </c>
    </row>
    <row r="695" spans="1:2" x14ac:dyDescent="0.25">
      <c r="A695" s="12">
        <v>43896</v>
      </c>
      <c r="B695" s="13">
        <v>279</v>
      </c>
    </row>
    <row r="696" spans="1:2" x14ac:dyDescent="0.25">
      <c r="A696" s="12">
        <v>43897</v>
      </c>
      <c r="B696" s="13">
        <v>292</v>
      </c>
    </row>
    <row r="697" spans="1:2" x14ac:dyDescent="0.25">
      <c r="A697" s="12">
        <v>43898</v>
      </c>
      <c r="B697" s="13">
        <v>282</v>
      </c>
    </row>
    <row r="698" spans="1:2" x14ac:dyDescent="0.25">
      <c r="A698" s="12">
        <v>43899</v>
      </c>
      <c r="B698" s="13">
        <v>289</v>
      </c>
    </row>
    <row r="699" spans="1:2" x14ac:dyDescent="0.25">
      <c r="A699" s="11" t="s">
        <v>68</v>
      </c>
      <c r="B699" s="13">
        <v>351</v>
      </c>
    </row>
    <row r="700" spans="1:2" x14ac:dyDescent="0.25">
      <c r="A700" s="12">
        <v>43888</v>
      </c>
      <c r="B700" s="13">
        <v>351</v>
      </c>
    </row>
    <row r="701" spans="1:2" x14ac:dyDescent="0.25">
      <c r="A701" s="12">
        <v>43889</v>
      </c>
      <c r="B701" s="13">
        <v>356</v>
      </c>
    </row>
    <row r="702" spans="1:2" x14ac:dyDescent="0.25">
      <c r="A702" s="12">
        <v>43890</v>
      </c>
      <c r="B702" s="13">
        <v>414</v>
      </c>
    </row>
    <row r="703" spans="1:2" x14ac:dyDescent="0.25">
      <c r="A703" s="12">
        <v>43891</v>
      </c>
      <c r="B703" s="13">
        <v>400</v>
      </c>
    </row>
    <row r="704" spans="1:2" x14ac:dyDescent="0.25">
      <c r="A704" s="12">
        <v>43892</v>
      </c>
      <c r="B704" s="13">
        <v>400</v>
      </c>
    </row>
    <row r="705" spans="1:2" x14ac:dyDescent="0.25">
      <c r="A705" s="12">
        <v>43893</v>
      </c>
      <c r="B705" s="13">
        <v>400</v>
      </c>
    </row>
    <row r="706" spans="1:2" x14ac:dyDescent="0.25">
      <c r="A706" s="12">
        <v>43894</v>
      </c>
      <c r="B706" s="13">
        <v>400</v>
      </c>
    </row>
    <row r="707" spans="1:2" x14ac:dyDescent="0.25">
      <c r="A707" s="12">
        <v>43895</v>
      </c>
      <c r="B707" s="13">
        <v>422</v>
      </c>
    </row>
    <row r="708" spans="1:2" x14ac:dyDescent="0.25">
      <c r="A708" s="12">
        <v>43896</v>
      </c>
      <c r="B708" s="13">
        <v>422</v>
      </c>
    </row>
    <row r="709" spans="1:2" x14ac:dyDescent="0.25">
      <c r="A709" s="12">
        <v>43897</v>
      </c>
      <c r="B709" s="13">
        <v>437</v>
      </c>
    </row>
    <row r="710" spans="1:2" x14ac:dyDescent="0.25">
      <c r="A710" s="12">
        <v>43898</v>
      </c>
      <c r="B710" s="13">
        <v>422</v>
      </c>
    </row>
    <row r="711" spans="1:2" x14ac:dyDescent="0.25">
      <c r="A711" s="12">
        <v>43899</v>
      </c>
      <c r="B711" s="13">
        <v>400</v>
      </c>
    </row>
    <row r="712" spans="1:2" x14ac:dyDescent="0.25">
      <c r="A712" s="11" t="s">
        <v>69</v>
      </c>
      <c r="B712" s="13">
        <v>362</v>
      </c>
    </row>
    <row r="713" spans="1:2" x14ac:dyDescent="0.25">
      <c r="A713" s="12">
        <v>43888</v>
      </c>
      <c r="B713" s="13">
        <v>362</v>
      </c>
    </row>
    <row r="714" spans="1:2" x14ac:dyDescent="0.25">
      <c r="A714" s="12">
        <v>43890</v>
      </c>
      <c r="B714" s="13">
        <v>385</v>
      </c>
    </row>
    <row r="715" spans="1:2" x14ac:dyDescent="0.25">
      <c r="A715" s="12">
        <v>43891</v>
      </c>
      <c r="B715" s="13">
        <v>372</v>
      </c>
    </row>
    <row r="716" spans="1:2" x14ac:dyDescent="0.25">
      <c r="A716" s="12">
        <v>43892</v>
      </c>
      <c r="B716" s="13">
        <v>372</v>
      </c>
    </row>
    <row r="717" spans="1:2" x14ac:dyDescent="0.25">
      <c r="A717" s="2" t="s">
        <v>38</v>
      </c>
      <c r="B717" s="13">
        <v>197</v>
      </c>
    </row>
    <row r="718" spans="1:2" x14ac:dyDescent="0.25">
      <c r="A718" s="11" t="s">
        <v>55</v>
      </c>
      <c r="B718" s="13">
        <v>424</v>
      </c>
    </row>
    <row r="719" spans="1:2" x14ac:dyDescent="0.25">
      <c r="A719" s="12">
        <v>43888</v>
      </c>
      <c r="B719" s="13">
        <v>431</v>
      </c>
    </row>
    <row r="720" spans="1:2" x14ac:dyDescent="0.25">
      <c r="A720" s="12">
        <v>43889</v>
      </c>
      <c r="B720" s="13">
        <v>424</v>
      </c>
    </row>
    <row r="721" spans="1:2" x14ac:dyDescent="0.25">
      <c r="A721" s="12">
        <v>43890</v>
      </c>
      <c r="B721" s="13">
        <v>449</v>
      </c>
    </row>
    <row r="722" spans="1:2" x14ac:dyDescent="0.25">
      <c r="A722" s="12">
        <v>43891</v>
      </c>
      <c r="B722" s="13">
        <v>435</v>
      </c>
    </row>
    <row r="723" spans="1:2" x14ac:dyDescent="0.25">
      <c r="A723" s="12">
        <v>43892</v>
      </c>
      <c r="B723" s="13">
        <v>447</v>
      </c>
    </row>
    <row r="724" spans="1:2" x14ac:dyDescent="0.25">
      <c r="A724" s="12">
        <v>43893</v>
      </c>
      <c r="B724" s="13">
        <v>447</v>
      </c>
    </row>
    <row r="725" spans="1:2" x14ac:dyDescent="0.25">
      <c r="A725" s="12">
        <v>43894</v>
      </c>
      <c r="B725" s="13">
        <v>430</v>
      </c>
    </row>
    <row r="726" spans="1:2" x14ac:dyDescent="0.25">
      <c r="A726" s="12">
        <v>43895</v>
      </c>
      <c r="B726" s="13">
        <v>430</v>
      </c>
    </row>
    <row r="727" spans="1:2" x14ac:dyDescent="0.25">
      <c r="A727" s="12">
        <v>43896</v>
      </c>
      <c r="B727" s="13">
        <v>430</v>
      </c>
    </row>
    <row r="728" spans="1:2" x14ac:dyDescent="0.25">
      <c r="A728" s="12">
        <v>43897</v>
      </c>
      <c r="B728" s="13">
        <v>444</v>
      </c>
    </row>
    <row r="729" spans="1:2" x14ac:dyDescent="0.25">
      <c r="A729" s="12">
        <v>43898</v>
      </c>
      <c r="B729" s="13">
        <v>430</v>
      </c>
    </row>
    <row r="730" spans="1:2" x14ac:dyDescent="0.25">
      <c r="A730" s="12">
        <v>43899</v>
      </c>
      <c r="B730" s="13">
        <v>430</v>
      </c>
    </row>
    <row r="731" spans="1:2" x14ac:dyDescent="0.25">
      <c r="A731" s="11" t="s">
        <v>56</v>
      </c>
      <c r="B731" s="13">
        <v>244</v>
      </c>
    </row>
    <row r="732" spans="1:2" x14ac:dyDescent="0.25">
      <c r="A732" s="12">
        <v>43888</v>
      </c>
      <c r="B732" s="13">
        <v>244</v>
      </c>
    </row>
    <row r="733" spans="1:2" x14ac:dyDescent="0.25">
      <c r="A733" s="12">
        <v>43889</v>
      </c>
      <c r="B733" s="13">
        <v>253</v>
      </c>
    </row>
    <row r="734" spans="1:2" x14ac:dyDescent="0.25">
      <c r="A734" s="12">
        <v>43890</v>
      </c>
      <c r="B734" s="13">
        <v>262</v>
      </c>
    </row>
    <row r="735" spans="1:2" x14ac:dyDescent="0.25">
      <c r="A735" s="12">
        <v>43891</v>
      </c>
      <c r="B735" s="13">
        <v>395</v>
      </c>
    </row>
    <row r="736" spans="1:2" x14ac:dyDescent="0.25">
      <c r="A736" s="12">
        <v>43892</v>
      </c>
      <c r="B736" s="13">
        <v>395</v>
      </c>
    </row>
    <row r="737" spans="1:2" x14ac:dyDescent="0.25">
      <c r="A737" s="12">
        <v>43893</v>
      </c>
      <c r="B737" s="13">
        <v>253</v>
      </c>
    </row>
    <row r="738" spans="1:2" x14ac:dyDescent="0.25">
      <c r="A738" s="12">
        <v>43894</v>
      </c>
      <c r="B738" s="13">
        <v>253</v>
      </c>
    </row>
    <row r="739" spans="1:2" x14ac:dyDescent="0.25">
      <c r="A739" s="12">
        <v>43895</v>
      </c>
      <c r="B739" s="13">
        <v>253</v>
      </c>
    </row>
    <row r="740" spans="1:2" x14ac:dyDescent="0.25">
      <c r="A740" s="12">
        <v>43896</v>
      </c>
      <c r="B740" s="13">
        <v>253</v>
      </c>
    </row>
    <row r="741" spans="1:2" x14ac:dyDescent="0.25">
      <c r="A741" s="12">
        <v>43897</v>
      </c>
      <c r="B741" s="13">
        <v>367</v>
      </c>
    </row>
    <row r="742" spans="1:2" x14ac:dyDescent="0.25">
      <c r="A742" s="12">
        <v>43898</v>
      </c>
      <c r="B742" s="13">
        <v>355</v>
      </c>
    </row>
    <row r="743" spans="1:2" x14ac:dyDescent="0.25">
      <c r="A743" s="12">
        <v>43899</v>
      </c>
      <c r="B743" s="13">
        <v>355</v>
      </c>
    </row>
    <row r="744" spans="1:2" x14ac:dyDescent="0.25">
      <c r="A744" s="11" t="s">
        <v>57</v>
      </c>
      <c r="B744" s="13">
        <v>211</v>
      </c>
    </row>
    <row r="745" spans="1:2" x14ac:dyDescent="0.25">
      <c r="A745" s="12">
        <v>43888</v>
      </c>
      <c r="B745" s="13">
        <v>211</v>
      </c>
    </row>
    <row r="746" spans="1:2" x14ac:dyDescent="0.25">
      <c r="A746" s="12">
        <v>43889</v>
      </c>
      <c r="B746" s="13">
        <v>234</v>
      </c>
    </row>
    <row r="747" spans="1:2" x14ac:dyDescent="0.25">
      <c r="A747" s="12">
        <v>43890</v>
      </c>
      <c r="B747" s="13">
        <v>391</v>
      </c>
    </row>
    <row r="748" spans="1:2" x14ac:dyDescent="0.25">
      <c r="A748" s="12">
        <v>43891</v>
      </c>
      <c r="B748" s="13">
        <v>355</v>
      </c>
    </row>
    <row r="749" spans="1:2" x14ac:dyDescent="0.25">
      <c r="A749" s="12">
        <v>43892</v>
      </c>
      <c r="B749" s="13">
        <v>355</v>
      </c>
    </row>
    <row r="750" spans="1:2" x14ac:dyDescent="0.25">
      <c r="A750" s="12">
        <v>43893</v>
      </c>
      <c r="B750" s="13">
        <v>400</v>
      </c>
    </row>
    <row r="751" spans="1:2" x14ac:dyDescent="0.25">
      <c r="A751" s="12">
        <v>43894</v>
      </c>
      <c r="B751" s="13">
        <v>400</v>
      </c>
    </row>
    <row r="752" spans="1:2" x14ac:dyDescent="0.25">
      <c r="A752" s="12">
        <v>43895</v>
      </c>
      <c r="B752" s="13">
        <v>400</v>
      </c>
    </row>
    <row r="753" spans="1:2" x14ac:dyDescent="0.25">
      <c r="A753" s="12">
        <v>43896</v>
      </c>
      <c r="B753" s="13">
        <v>400</v>
      </c>
    </row>
    <row r="754" spans="1:2" x14ac:dyDescent="0.25">
      <c r="A754" s="12">
        <v>43897</v>
      </c>
      <c r="B754" s="13">
        <v>414</v>
      </c>
    </row>
    <row r="755" spans="1:2" x14ac:dyDescent="0.25">
      <c r="A755" s="12">
        <v>43898</v>
      </c>
      <c r="B755" s="13">
        <v>400</v>
      </c>
    </row>
    <row r="756" spans="1:2" x14ac:dyDescent="0.25">
      <c r="A756" s="12">
        <v>43899</v>
      </c>
      <c r="B756" s="13">
        <v>400</v>
      </c>
    </row>
    <row r="757" spans="1:2" x14ac:dyDescent="0.25">
      <c r="A757" s="11" t="s">
        <v>58</v>
      </c>
      <c r="B757" s="13">
        <v>338</v>
      </c>
    </row>
    <row r="758" spans="1:2" x14ac:dyDescent="0.25">
      <c r="A758" s="12">
        <v>43888</v>
      </c>
      <c r="B758" s="13">
        <v>374</v>
      </c>
    </row>
    <row r="759" spans="1:2" x14ac:dyDescent="0.25">
      <c r="A759" s="12">
        <v>43889</v>
      </c>
      <c r="B759" s="13">
        <v>354</v>
      </c>
    </row>
    <row r="760" spans="1:2" x14ac:dyDescent="0.25">
      <c r="A760" s="12">
        <v>43890</v>
      </c>
      <c r="B760" s="13">
        <v>366</v>
      </c>
    </row>
    <row r="761" spans="1:2" x14ac:dyDescent="0.25">
      <c r="A761" s="12">
        <v>43891</v>
      </c>
      <c r="B761" s="13">
        <v>338</v>
      </c>
    </row>
    <row r="762" spans="1:2" x14ac:dyDescent="0.25">
      <c r="A762" s="12">
        <v>43892</v>
      </c>
      <c r="B762" s="13">
        <v>430</v>
      </c>
    </row>
    <row r="763" spans="1:2" x14ac:dyDescent="0.25">
      <c r="A763" s="12">
        <v>43893</v>
      </c>
      <c r="B763" s="13">
        <v>427</v>
      </c>
    </row>
    <row r="764" spans="1:2" x14ac:dyDescent="0.25">
      <c r="A764" s="12">
        <v>43894</v>
      </c>
      <c r="B764" s="13">
        <v>460</v>
      </c>
    </row>
    <row r="765" spans="1:2" x14ac:dyDescent="0.25">
      <c r="A765" s="12">
        <v>43895</v>
      </c>
      <c r="B765" s="13">
        <v>440</v>
      </c>
    </row>
    <row r="766" spans="1:2" x14ac:dyDescent="0.25">
      <c r="A766" s="12">
        <v>43896</v>
      </c>
      <c r="B766" s="13">
        <v>426</v>
      </c>
    </row>
    <row r="767" spans="1:2" x14ac:dyDescent="0.25">
      <c r="A767" s="12">
        <v>43897</v>
      </c>
      <c r="B767" s="13">
        <v>440</v>
      </c>
    </row>
    <row r="768" spans="1:2" x14ac:dyDescent="0.25">
      <c r="A768" s="12">
        <v>43898</v>
      </c>
      <c r="B768" s="13">
        <v>399</v>
      </c>
    </row>
    <row r="769" spans="1:2" x14ac:dyDescent="0.25">
      <c r="A769" s="12">
        <v>43899</v>
      </c>
      <c r="B769" s="13">
        <v>381</v>
      </c>
    </row>
    <row r="770" spans="1:2" x14ac:dyDescent="0.25">
      <c r="A770" s="11" t="s">
        <v>60</v>
      </c>
      <c r="B770" s="13">
        <v>219</v>
      </c>
    </row>
    <row r="771" spans="1:2" x14ac:dyDescent="0.25">
      <c r="A771" s="12">
        <v>43888</v>
      </c>
      <c r="B771" s="13">
        <v>237</v>
      </c>
    </row>
    <row r="772" spans="1:2" x14ac:dyDescent="0.25">
      <c r="A772" s="12">
        <v>43889</v>
      </c>
      <c r="B772" s="13">
        <v>261</v>
      </c>
    </row>
    <row r="773" spans="1:2" x14ac:dyDescent="0.25">
      <c r="A773" s="12">
        <v>43890</v>
      </c>
      <c r="B773" s="13">
        <v>265</v>
      </c>
    </row>
    <row r="774" spans="1:2" x14ac:dyDescent="0.25">
      <c r="A774" s="12">
        <v>43891</v>
      </c>
      <c r="B774" s="13">
        <v>249</v>
      </c>
    </row>
    <row r="775" spans="1:2" x14ac:dyDescent="0.25">
      <c r="A775" s="12">
        <v>43892</v>
      </c>
      <c r="B775" s="13">
        <v>249</v>
      </c>
    </row>
    <row r="776" spans="1:2" x14ac:dyDescent="0.25">
      <c r="A776" s="12">
        <v>43893</v>
      </c>
      <c r="B776" s="13">
        <v>249</v>
      </c>
    </row>
    <row r="777" spans="1:2" x14ac:dyDescent="0.25">
      <c r="A777" s="12">
        <v>43894</v>
      </c>
      <c r="B777" s="13">
        <v>249</v>
      </c>
    </row>
    <row r="778" spans="1:2" x14ac:dyDescent="0.25">
      <c r="A778" s="12">
        <v>43895</v>
      </c>
      <c r="B778" s="13">
        <v>249</v>
      </c>
    </row>
    <row r="779" spans="1:2" x14ac:dyDescent="0.25">
      <c r="A779" s="12">
        <v>43896</v>
      </c>
      <c r="B779" s="13">
        <v>234</v>
      </c>
    </row>
    <row r="780" spans="1:2" x14ac:dyDescent="0.25">
      <c r="A780" s="12">
        <v>43897</v>
      </c>
      <c r="B780" s="13">
        <v>241</v>
      </c>
    </row>
    <row r="781" spans="1:2" x14ac:dyDescent="0.25">
      <c r="A781" s="12">
        <v>43898</v>
      </c>
      <c r="B781" s="13">
        <v>243</v>
      </c>
    </row>
    <row r="782" spans="1:2" x14ac:dyDescent="0.25">
      <c r="A782" s="12">
        <v>43899</v>
      </c>
      <c r="B782" s="13">
        <v>219</v>
      </c>
    </row>
    <row r="783" spans="1:2" x14ac:dyDescent="0.25">
      <c r="A783" s="11" t="s">
        <v>59</v>
      </c>
      <c r="B783" s="13">
        <v>197</v>
      </c>
    </row>
    <row r="784" spans="1:2" x14ac:dyDescent="0.25">
      <c r="A784" s="12">
        <v>43888</v>
      </c>
      <c r="B784" s="13">
        <v>200</v>
      </c>
    </row>
    <row r="785" spans="1:2" x14ac:dyDescent="0.25">
      <c r="A785" s="12">
        <v>43889</v>
      </c>
      <c r="B785" s="13">
        <v>197</v>
      </c>
    </row>
    <row r="786" spans="1:2" x14ac:dyDescent="0.25">
      <c r="A786" s="12">
        <v>43890</v>
      </c>
      <c r="B786" s="13">
        <v>204</v>
      </c>
    </row>
    <row r="787" spans="1:2" x14ac:dyDescent="0.25">
      <c r="A787" s="12">
        <v>43891</v>
      </c>
      <c r="B787" s="13">
        <v>262</v>
      </c>
    </row>
    <row r="788" spans="1:2" x14ac:dyDescent="0.25">
      <c r="A788" s="12">
        <v>43892</v>
      </c>
      <c r="B788" s="13">
        <v>256</v>
      </c>
    </row>
    <row r="789" spans="1:2" x14ac:dyDescent="0.25">
      <c r="A789" s="12">
        <v>43893</v>
      </c>
      <c r="B789" s="13">
        <v>256</v>
      </c>
    </row>
    <row r="790" spans="1:2" x14ac:dyDescent="0.25">
      <c r="A790" s="12">
        <v>43894</v>
      </c>
      <c r="B790" s="13">
        <v>256</v>
      </c>
    </row>
    <row r="791" spans="1:2" x14ac:dyDescent="0.25">
      <c r="A791" s="12">
        <v>43895</v>
      </c>
      <c r="B791" s="13">
        <v>241</v>
      </c>
    </row>
    <row r="792" spans="1:2" x14ac:dyDescent="0.25">
      <c r="A792" s="12">
        <v>43896</v>
      </c>
      <c r="B792" s="13">
        <v>237</v>
      </c>
    </row>
    <row r="793" spans="1:2" x14ac:dyDescent="0.25">
      <c r="A793" s="12">
        <v>43897</v>
      </c>
      <c r="B793" s="13">
        <v>248</v>
      </c>
    </row>
    <row r="794" spans="1:2" x14ac:dyDescent="0.25">
      <c r="A794" s="12">
        <v>43898</v>
      </c>
      <c r="B794" s="13">
        <v>240</v>
      </c>
    </row>
    <row r="795" spans="1:2" x14ac:dyDescent="0.25">
      <c r="A795" s="12">
        <v>43899</v>
      </c>
      <c r="B795" s="13">
        <v>211</v>
      </c>
    </row>
    <row r="796" spans="1:2" x14ac:dyDescent="0.25">
      <c r="A796" s="11" t="s">
        <v>49</v>
      </c>
      <c r="B796" s="13">
        <v>391</v>
      </c>
    </row>
    <row r="797" spans="1:2" x14ac:dyDescent="0.25">
      <c r="A797" s="12">
        <v>43888</v>
      </c>
      <c r="B797" s="13">
        <v>391</v>
      </c>
    </row>
    <row r="798" spans="1:2" x14ac:dyDescent="0.25">
      <c r="A798" s="12">
        <v>43889</v>
      </c>
      <c r="B798" s="13">
        <v>443</v>
      </c>
    </row>
    <row r="799" spans="1:2" x14ac:dyDescent="0.25">
      <c r="A799" s="12">
        <v>43890</v>
      </c>
      <c r="B799" s="13">
        <v>458</v>
      </c>
    </row>
    <row r="800" spans="1:2" x14ac:dyDescent="0.25">
      <c r="A800" s="12">
        <v>43891</v>
      </c>
      <c r="B800" s="13">
        <v>443</v>
      </c>
    </row>
    <row r="801" spans="1:2" x14ac:dyDescent="0.25">
      <c r="A801" s="11" t="s">
        <v>52</v>
      </c>
      <c r="B801" s="13">
        <v>244</v>
      </c>
    </row>
    <row r="802" spans="1:2" x14ac:dyDescent="0.25">
      <c r="A802" s="12">
        <v>43888</v>
      </c>
      <c r="B802" s="13">
        <v>415</v>
      </c>
    </row>
    <row r="803" spans="1:2" x14ac:dyDescent="0.25">
      <c r="A803" s="12">
        <v>43889</v>
      </c>
      <c r="B803" s="13">
        <v>294</v>
      </c>
    </row>
    <row r="804" spans="1:2" x14ac:dyDescent="0.25">
      <c r="A804" s="12">
        <v>43890</v>
      </c>
      <c r="B804" s="13">
        <v>304</v>
      </c>
    </row>
    <row r="805" spans="1:2" x14ac:dyDescent="0.25">
      <c r="A805" s="12">
        <v>43891</v>
      </c>
      <c r="B805" s="13">
        <v>315</v>
      </c>
    </row>
    <row r="806" spans="1:2" x14ac:dyDescent="0.25">
      <c r="A806" s="12">
        <v>43892</v>
      </c>
      <c r="B806" s="13">
        <v>438</v>
      </c>
    </row>
    <row r="807" spans="1:2" x14ac:dyDescent="0.25">
      <c r="A807" s="12">
        <v>43893</v>
      </c>
      <c r="B807" s="13">
        <v>311</v>
      </c>
    </row>
    <row r="808" spans="1:2" x14ac:dyDescent="0.25">
      <c r="A808" s="12">
        <v>43894</v>
      </c>
      <c r="B808" s="13">
        <v>309</v>
      </c>
    </row>
    <row r="809" spans="1:2" x14ac:dyDescent="0.25">
      <c r="A809" s="12">
        <v>43895</v>
      </c>
      <c r="B809" s="13">
        <v>302</v>
      </c>
    </row>
    <row r="810" spans="1:2" x14ac:dyDescent="0.25">
      <c r="A810" s="12">
        <v>43896</v>
      </c>
      <c r="B810" s="13">
        <v>302</v>
      </c>
    </row>
    <row r="811" spans="1:2" x14ac:dyDescent="0.25">
      <c r="A811" s="12">
        <v>43897</v>
      </c>
      <c r="B811" s="13">
        <v>297</v>
      </c>
    </row>
    <row r="812" spans="1:2" x14ac:dyDescent="0.25">
      <c r="A812" s="12">
        <v>43898</v>
      </c>
      <c r="B812" s="13">
        <v>270</v>
      </c>
    </row>
    <row r="813" spans="1:2" x14ac:dyDescent="0.25">
      <c r="A813" s="12">
        <v>43899</v>
      </c>
      <c r="B813" s="13">
        <v>244</v>
      </c>
    </row>
    <row r="814" spans="1:2" x14ac:dyDescent="0.25">
      <c r="A814" s="2" t="s">
        <v>21</v>
      </c>
      <c r="B814" s="13">
        <v>146</v>
      </c>
    </row>
    <row r="815" spans="1:2" x14ac:dyDescent="0.25">
      <c r="A815" s="11" t="s">
        <v>55</v>
      </c>
      <c r="B815" s="13">
        <v>195</v>
      </c>
    </row>
    <row r="816" spans="1:2" x14ac:dyDescent="0.25">
      <c r="A816" s="12">
        <v>43888</v>
      </c>
      <c r="B816" s="13">
        <v>299</v>
      </c>
    </row>
    <row r="817" spans="1:2" x14ac:dyDescent="0.25">
      <c r="A817" s="12">
        <v>43889</v>
      </c>
      <c r="B817" s="13">
        <v>284</v>
      </c>
    </row>
    <row r="818" spans="1:2" x14ac:dyDescent="0.25">
      <c r="A818" s="12">
        <v>43890</v>
      </c>
      <c r="B818" s="13">
        <v>293</v>
      </c>
    </row>
    <row r="819" spans="1:2" x14ac:dyDescent="0.25">
      <c r="A819" s="12">
        <v>43891</v>
      </c>
      <c r="B819" s="13">
        <v>298</v>
      </c>
    </row>
    <row r="820" spans="1:2" x14ac:dyDescent="0.25">
      <c r="A820" s="12">
        <v>43892</v>
      </c>
      <c r="B820" s="13">
        <v>284</v>
      </c>
    </row>
    <row r="821" spans="1:2" x14ac:dyDescent="0.25">
      <c r="A821" s="12">
        <v>43893</v>
      </c>
      <c r="B821" s="13">
        <v>303</v>
      </c>
    </row>
    <row r="822" spans="1:2" x14ac:dyDescent="0.25">
      <c r="A822" s="12">
        <v>43894</v>
      </c>
      <c r="B822" s="13">
        <v>303</v>
      </c>
    </row>
    <row r="823" spans="1:2" x14ac:dyDescent="0.25">
      <c r="A823" s="12">
        <v>43895</v>
      </c>
      <c r="B823" s="13">
        <v>308</v>
      </c>
    </row>
    <row r="824" spans="1:2" x14ac:dyDescent="0.25">
      <c r="A824" s="12">
        <v>43896</v>
      </c>
      <c r="B824" s="13">
        <v>304</v>
      </c>
    </row>
    <row r="825" spans="1:2" x14ac:dyDescent="0.25">
      <c r="A825" s="12">
        <v>43897</v>
      </c>
      <c r="B825" s="13">
        <v>280</v>
      </c>
    </row>
    <row r="826" spans="1:2" x14ac:dyDescent="0.25">
      <c r="A826" s="12">
        <v>43898</v>
      </c>
      <c r="B826" s="13">
        <v>259</v>
      </c>
    </row>
    <row r="827" spans="1:2" x14ac:dyDescent="0.25">
      <c r="A827" s="12">
        <v>43899</v>
      </c>
      <c r="B827" s="13">
        <v>195</v>
      </c>
    </row>
    <row r="828" spans="1:2" x14ac:dyDescent="0.25">
      <c r="A828" s="12">
        <v>43900</v>
      </c>
      <c r="B828" s="13">
        <v>305</v>
      </c>
    </row>
    <row r="829" spans="1:2" x14ac:dyDescent="0.25">
      <c r="A829" s="11" t="s">
        <v>56</v>
      </c>
      <c r="B829" s="13">
        <v>226</v>
      </c>
    </row>
    <row r="830" spans="1:2" x14ac:dyDescent="0.25">
      <c r="A830" s="12">
        <v>43888</v>
      </c>
      <c r="B830" s="13">
        <v>262</v>
      </c>
    </row>
    <row r="831" spans="1:2" x14ac:dyDescent="0.25">
      <c r="A831" s="12">
        <v>43889</v>
      </c>
      <c r="B831" s="13">
        <v>262</v>
      </c>
    </row>
    <row r="832" spans="1:2" x14ac:dyDescent="0.25">
      <c r="A832" s="12">
        <v>43890</v>
      </c>
      <c r="B832" s="13">
        <v>273</v>
      </c>
    </row>
    <row r="833" spans="1:2" x14ac:dyDescent="0.25">
      <c r="A833" s="12">
        <v>43891</v>
      </c>
      <c r="B833" s="13">
        <v>275</v>
      </c>
    </row>
    <row r="834" spans="1:2" x14ac:dyDescent="0.25">
      <c r="A834" s="12">
        <v>43892</v>
      </c>
      <c r="B834" s="13">
        <v>270</v>
      </c>
    </row>
    <row r="835" spans="1:2" x14ac:dyDescent="0.25">
      <c r="A835" s="12">
        <v>43893</v>
      </c>
      <c r="B835" s="13">
        <v>254</v>
      </c>
    </row>
    <row r="836" spans="1:2" x14ac:dyDescent="0.25">
      <c r="A836" s="12">
        <v>43894</v>
      </c>
      <c r="B836" s="13">
        <v>266</v>
      </c>
    </row>
    <row r="837" spans="1:2" x14ac:dyDescent="0.25">
      <c r="A837" s="12">
        <v>43895</v>
      </c>
      <c r="B837" s="13">
        <v>266</v>
      </c>
    </row>
    <row r="838" spans="1:2" x14ac:dyDescent="0.25">
      <c r="A838" s="12">
        <v>43896</v>
      </c>
      <c r="B838" s="13">
        <v>264</v>
      </c>
    </row>
    <row r="839" spans="1:2" x14ac:dyDescent="0.25">
      <c r="A839" s="12">
        <v>43897</v>
      </c>
      <c r="B839" s="13">
        <v>264</v>
      </c>
    </row>
    <row r="840" spans="1:2" x14ac:dyDescent="0.25">
      <c r="A840" s="12">
        <v>43898</v>
      </c>
      <c r="B840" s="13">
        <v>248</v>
      </c>
    </row>
    <row r="841" spans="1:2" x14ac:dyDescent="0.25">
      <c r="A841" s="12">
        <v>43899</v>
      </c>
      <c r="B841" s="13">
        <v>275</v>
      </c>
    </row>
    <row r="842" spans="1:2" x14ac:dyDescent="0.25">
      <c r="A842" s="12">
        <v>43900</v>
      </c>
      <c r="B842" s="13">
        <v>226</v>
      </c>
    </row>
    <row r="843" spans="1:2" x14ac:dyDescent="0.25">
      <c r="A843" s="11" t="s">
        <v>57</v>
      </c>
      <c r="B843" s="13">
        <v>146</v>
      </c>
    </row>
    <row r="844" spans="1:2" x14ac:dyDescent="0.25">
      <c r="A844" s="12">
        <v>43888</v>
      </c>
      <c r="B844" s="13">
        <v>190</v>
      </c>
    </row>
    <row r="845" spans="1:2" x14ac:dyDescent="0.25">
      <c r="A845" s="12">
        <v>43889</v>
      </c>
      <c r="B845" s="13">
        <v>177</v>
      </c>
    </row>
    <row r="846" spans="1:2" x14ac:dyDescent="0.25">
      <c r="A846" s="12">
        <v>43890</v>
      </c>
      <c r="B846" s="13">
        <v>202</v>
      </c>
    </row>
    <row r="847" spans="1:2" x14ac:dyDescent="0.25">
      <c r="A847" s="12">
        <v>43891</v>
      </c>
      <c r="B847" s="13">
        <v>215</v>
      </c>
    </row>
    <row r="848" spans="1:2" x14ac:dyDescent="0.25">
      <c r="A848" s="12">
        <v>43892</v>
      </c>
      <c r="B848" s="13">
        <v>212</v>
      </c>
    </row>
    <row r="849" spans="1:2" x14ac:dyDescent="0.25">
      <c r="A849" s="12">
        <v>43893</v>
      </c>
      <c r="B849" s="13">
        <v>212</v>
      </c>
    </row>
    <row r="850" spans="1:2" x14ac:dyDescent="0.25">
      <c r="A850" s="12">
        <v>43894</v>
      </c>
      <c r="B850" s="13">
        <v>212</v>
      </c>
    </row>
    <row r="851" spans="1:2" x14ac:dyDescent="0.25">
      <c r="A851" s="12">
        <v>43895</v>
      </c>
      <c r="B851" s="13">
        <v>212</v>
      </c>
    </row>
    <row r="852" spans="1:2" x14ac:dyDescent="0.25">
      <c r="A852" s="12">
        <v>43896</v>
      </c>
      <c r="B852" s="13">
        <v>215</v>
      </c>
    </row>
    <row r="853" spans="1:2" x14ac:dyDescent="0.25">
      <c r="A853" s="12">
        <v>43897</v>
      </c>
      <c r="B853" s="13">
        <v>165</v>
      </c>
    </row>
    <row r="854" spans="1:2" x14ac:dyDescent="0.25">
      <c r="A854" s="12">
        <v>43898</v>
      </c>
      <c r="B854" s="13">
        <v>172</v>
      </c>
    </row>
    <row r="855" spans="1:2" x14ac:dyDescent="0.25">
      <c r="A855" s="12">
        <v>43899</v>
      </c>
      <c r="B855" s="13">
        <v>172</v>
      </c>
    </row>
    <row r="856" spans="1:2" x14ac:dyDescent="0.25">
      <c r="A856" s="12">
        <v>43900</v>
      </c>
      <c r="B856" s="13">
        <v>146</v>
      </c>
    </row>
    <row r="857" spans="1:2" x14ac:dyDescent="0.25">
      <c r="A857" s="11" t="s">
        <v>58</v>
      </c>
      <c r="B857" s="13">
        <v>183</v>
      </c>
    </row>
    <row r="858" spans="1:2" x14ac:dyDescent="0.25">
      <c r="A858" s="12">
        <v>43888</v>
      </c>
      <c r="B858" s="13">
        <v>193</v>
      </c>
    </row>
    <row r="859" spans="1:2" x14ac:dyDescent="0.25">
      <c r="A859" s="12">
        <v>43889</v>
      </c>
      <c r="B859" s="13">
        <v>200</v>
      </c>
    </row>
    <row r="860" spans="1:2" x14ac:dyDescent="0.25">
      <c r="A860" s="12">
        <v>43890</v>
      </c>
      <c r="B860" s="13">
        <v>207</v>
      </c>
    </row>
    <row r="861" spans="1:2" x14ac:dyDescent="0.25">
      <c r="A861" s="12">
        <v>43891</v>
      </c>
      <c r="B861" s="13">
        <v>206</v>
      </c>
    </row>
    <row r="862" spans="1:2" x14ac:dyDescent="0.25">
      <c r="A862" s="12">
        <v>43892</v>
      </c>
      <c r="B862" s="13">
        <v>206</v>
      </c>
    </row>
    <row r="863" spans="1:2" x14ac:dyDescent="0.25">
      <c r="A863" s="12">
        <v>43893</v>
      </c>
      <c r="B863" s="13">
        <v>206</v>
      </c>
    </row>
    <row r="864" spans="1:2" x14ac:dyDescent="0.25">
      <c r="A864" s="12">
        <v>43894</v>
      </c>
      <c r="B864" s="13">
        <v>206</v>
      </c>
    </row>
    <row r="865" spans="1:2" x14ac:dyDescent="0.25">
      <c r="A865" s="12">
        <v>43895</v>
      </c>
      <c r="B865" s="13">
        <v>206</v>
      </c>
    </row>
    <row r="866" spans="1:2" x14ac:dyDescent="0.25">
      <c r="A866" s="12">
        <v>43896</v>
      </c>
      <c r="B866" s="13">
        <v>206</v>
      </c>
    </row>
    <row r="867" spans="1:2" x14ac:dyDescent="0.25">
      <c r="A867" s="12">
        <v>43897</v>
      </c>
      <c r="B867" s="13">
        <v>220</v>
      </c>
    </row>
    <row r="868" spans="1:2" x14ac:dyDescent="0.25">
      <c r="A868" s="12">
        <v>43898</v>
      </c>
      <c r="B868" s="13">
        <v>206</v>
      </c>
    </row>
    <row r="869" spans="1:2" x14ac:dyDescent="0.25">
      <c r="A869" s="12">
        <v>43899</v>
      </c>
      <c r="B869" s="13">
        <v>197</v>
      </c>
    </row>
    <row r="870" spans="1:2" x14ac:dyDescent="0.25">
      <c r="A870" s="12">
        <v>43900</v>
      </c>
      <c r="B870" s="13">
        <v>183</v>
      </c>
    </row>
    <row r="871" spans="1:2" x14ac:dyDescent="0.25">
      <c r="A871" s="11" t="s">
        <v>60</v>
      </c>
      <c r="B871" s="13">
        <v>153</v>
      </c>
    </row>
    <row r="872" spans="1:2" x14ac:dyDescent="0.25">
      <c r="A872" s="12">
        <v>43888</v>
      </c>
      <c r="B872" s="13">
        <v>257</v>
      </c>
    </row>
    <row r="873" spans="1:2" x14ac:dyDescent="0.25">
      <c r="A873" s="12">
        <v>43889</v>
      </c>
      <c r="B873" s="13">
        <v>252</v>
      </c>
    </row>
    <row r="874" spans="1:2" x14ac:dyDescent="0.25">
      <c r="A874" s="12">
        <v>43890</v>
      </c>
      <c r="B874" s="13">
        <v>261</v>
      </c>
    </row>
    <row r="875" spans="1:2" x14ac:dyDescent="0.25">
      <c r="A875" s="12">
        <v>43891</v>
      </c>
      <c r="B875" s="13">
        <v>252</v>
      </c>
    </row>
    <row r="876" spans="1:2" x14ac:dyDescent="0.25">
      <c r="A876" s="12">
        <v>43892</v>
      </c>
      <c r="B876" s="13">
        <v>279</v>
      </c>
    </row>
    <row r="877" spans="1:2" x14ac:dyDescent="0.25">
      <c r="A877" s="12">
        <v>43893</v>
      </c>
      <c r="B877" s="13">
        <v>252</v>
      </c>
    </row>
    <row r="878" spans="1:2" x14ac:dyDescent="0.25">
      <c r="A878" s="12">
        <v>43894</v>
      </c>
      <c r="B878" s="13">
        <v>252</v>
      </c>
    </row>
    <row r="879" spans="1:2" x14ac:dyDescent="0.25">
      <c r="A879" s="12">
        <v>43895</v>
      </c>
      <c r="B879" s="13">
        <v>252</v>
      </c>
    </row>
    <row r="880" spans="1:2" x14ac:dyDescent="0.25">
      <c r="A880" s="12">
        <v>43896</v>
      </c>
      <c r="B880" s="13">
        <v>252</v>
      </c>
    </row>
    <row r="881" spans="1:2" x14ac:dyDescent="0.25">
      <c r="A881" s="12">
        <v>43897</v>
      </c>
      <c r="B881" s="13">
        <v>252</v>
      </c>
    </row>
    <row r="882" spans="1:2" x14ac:dyDescent="0.25">
      <c r="A882" s="12">
        <v>43898</v>
      </c>
      <c r="B882" s="13">
        <v>252</v>
      </c>
    </row>
    <row r="883" spans="1:2" x14ac:dyDescent="0.25">
      <c r="A883" s="12">
        <v>43899</v>
      </c>
      <c r="B883" s="13">
        <v>165</v>
      </c>
    </row>
    <row r="884" spans="1:2" x14ac:dyDescent="0.25">
      <c r="A884" s="12">
        <v>43900</v>
      </c>
      <c r="B884" s="13">
        <v>153</v>
      </c>
    </row>
    <row r="885" spans="1:2" x14ac:dyDescent="0.25">
      <c r="A885" s="11" t="s">
        <v>49</v>
      </c>
      <c r="B885" s="13">
        <v>289</v>
      </c>
    </row>
    <row r="886" spans="1:2" x14ac:dyDescent="0.25">
      <c r="A886" s="12">
        <v>43888</v>
      </c>
      <c r="B886" s="13">
        <v>325</v>
      </c>
    </row>
    <row r="887" spans="1:2" x14ac:dyDescent="0.25">
      <c r="A887" s="12">
        <v>43889</v>
      </c>
      <c r="B887" s="13">
        <v>289</v>
      </c>
    </row>
    <row r="888" spans="1:2" x14ac:dyDescent="0.25">
      <c r="A888" s="12">
        <v>43890</v>
      </c>
      <c r="B888" s="13">
        <v>299</v>
      </c>
    </row>
    <row r="889" spans="1:2" x14ac:dyDescent="0.25">
      <c r="A889" s="12">
        <v>43891</v>
      </c>
      <c r="B889" s="13">
        <v>357</v>
      </c>
    </row>
    <row r="890" spans="1:2" x14ac:dyDescent="0.25">
      <c r="A890" s="11" t="s">
        <v>52</v>
      </c>
      <c r="B890" s="13">
        <v>193</v>
      </c>
    </row>
    <row r="891" spans="1:2" x14ac:dyDescent="0.25">
      <c r="A891" s="12">
        <v>43888</v>
      </c>
      <c r="B891" s="13">
        <v>371</v>
      </c>
    </row>
    <row r="892" spans="1:2" x14ac:dyDescent="0.25">
      <c r="A892" s="12">
        <v>43889</v>
      </c>
      <c r="B892" s="13">
        <v>338</v>
      </c>
    </row>
    <row r="893" spans="1:2" x14ac:dyDescent="0.25">
      <c r="A893" s="12">
        <v>43890</v>
      </c>
      <c r="B893" s="13">
        <v>356</v>
      </c>
    </row>
    <row r="894" spans="1:2" x14ac:dyDescent="0.25">
      <c r="A894" s="12">
        <v>43891</v>
      </c>
      <c r="B894" s="13">
        <v>400</v>
      </c>
    </row>
    <row r="895" spans="1:2" x14ac:dyDescent="0.25">
      <c r="A895" s="12">
        <v>43892</v>
      </c>
      <c r="B895" s="13">
        <v>292</v>
      </c>
    </row>
    <row r="896" spans="1:2" x14ac:dyDescent="0.25">
      <c r="A896" s="12">
        <v>43893</v>
      </c>
      <c r="B896" s="13">
        <v>283</v>
      </c>
    </row>
    <row r="897" spans="1:2" x14ac:dyDescent="0.25">
      <c r="A897" s="12">
        <v>43894</v>
      </c>
      <c r="B897" s="13">
        <v>292</v>
      </c>
    </row>
    <row r="898" spans="1:2" x14ac:dyDescent="0.25">
      <c r="A898" s="12">
        <v>43895</v>
      </c>
      <c r="B898" s="13">
        <v>271</v>
      </c>
    </row>
    <row r="899" spans="1:2" x14ac:dyDescent="0.25">
      <c r="A899" s="12">
        <v>43896</v>
      </c>
      <c r="B899" s="13">
        <v>267</v>
      </c>
    </row>
    <row r="900" spans="1:2" x14ac:dyDescent="0.25">
      <c r="A900" s="12">
        <v>43897</v>
      </c>
      <c r="B900" s="13">
        <v>266</v>
      </c>
    </row>
    <row r="901" spans="1:2" x14ac:dyDescent="0.25">
      <c r="A901" s="12">
        <v>43898</v>
      </c>
      <c r="B901" s="13">
        <v>263</v>
      </c>
    </row>
    <row r="902" spans="1:2" x14ac:dyDescent="0.25">
      <c r="A902" s="12">
        <v>43899</v>
      </c>
      <c r="B902" s="13">
        <v>193</v>
      </c>
    </row>
    <row r="903" spans="1:2" x14ac:dyDescent="0.25">
      <c r="A903" s="12">
        <v>43900</v>
      </c>
      <c r="B903" s="13">
        <v>202</v>
      </c>
    </row>
    <row r="904" spans="1:2" x14ac:dyDescent="0.25">
      <c r="A904" s="11" t="s">
        <v>68</v>
      </c>
      <c r="B904" s="13">
        <v>260</v>
      </c>
    </row>
    <row r="905" spans="1:2" x14ac:dyDescent="0.25">
      <c r="A905" s="12">
        <v>43888</v>
      </c>
      <c r="B905" s="13">
        <v>304</v>
      </c>
    </row>
    <row r="906" spans="1:2" x14ac:dyDescent="0.25">
      <c r="A906" s="12">
        <v>43889</v>
      </c>
      <c r="B906" s="13">
        <v>299</v>
      </c>
    </row>
    <row r="907" spans="1:2" x14ac:dyDescent="0.25">
      <c r="A907" s="12">
        <v>43890</v>
      </c>
      <c r="B907" s="13">
        <v>368</v>
      </c>
    </row>
    <row r="908" spans="1:2" x14ac:dyDescent="0.25">
      <c r="A908" s="12">
        <v>43891</v>
      </c>
      <c r="B908" s="13">
        <v>356</v>
      </c>
    </row>
    <row r="909" spans="1:2" x14ac:dyDescent="0.25">
      <c r="A909" s="12">
        <v>43892</v>
      </c>
      <c r="B909" s="13">
        <v>260</v>
      </c>
    </row>
    <row r="910" spans="1:2" x14ac:dyDescent="0.25">
      <c r="A910" s="12">
        <v>43893</v>
      </c>
      <c r="B910" s="13">
        <v>355</v>
      </c>
    </row>
    <row r="911" spans="1:2" x14ac:dyDescent="0.25">
      <c r="A911" s="12">
        <v>43894</v>
      </c>
      <c r="B911" s="13">
        <v>356</v>
      </c>
    </row>
    <row r="912" spans="1:2" x14ac:dyDescent="0.25">
      <c r="A912" s="12">
        <v>43895</v>
      </c>
      <c r="B912" s="13">
        <v>356</v>
      </c>
    </row>
    <row r="913" spans="1:2" x14ac:dyDescent="0.25">
      <c r="A913" s="12">
        <v>43896</v>
      </c>
      <c r="B913" s="13">
        <v>356</v>
      </c>
    </row>
    <row r="914" spans="1:2" x14ac:dyDescent="0.25">
      <c r="A914" s="12">
        <v>43897</v>
      </c>
      <c r="B914" s="13">
        <v>356</v>
      </c>
    </row>
    <row r="915" spans="1:2" x14ac:dyDescent="0.25">
      <c r="A915" s="12">
        <v>43898</v>
      </c>
      <c r="B915" s="13">
        <v>356</v>
      </c>
    </row>
    <row r="916" spans="1:2" x14ac:dyDescent="0.25">
      <c r="A916" s="12">
        <v>43899</v>
      </c>
      <c r="B916" s="13">
        <v>356</v>
      </c>
    </row>
    <row r="917" spans="1:2" x14ac:dyDescent="0.25">
      <c r="A917" s="12">
        <v>43900</v>
      </c>
      <c r="B917" s="13">
        <v>322</v>
      </c>
    </row>
    <row r="918" spans="1:2" x14ac:dyDescent="0.25">
      <c r="A918" s="11" t="s">
        <v>69</v>
      </c>
      <c r="B918" s="13">
        <v>222</v>
      </c>
    </row>
    <row r="919" spans="1:2" x14ac:dyDescent="0.25">
      <c r="A919" s="12">
        <v>43888</v>
      </c>
      <c r="B919" s="13">
        <v>252</v>
      </c>
    </row>
    <row r="920" spans="1:2" x14ac:dyDescent="0.25">
      <c r="A920" s="12">
        <v>43889</v>
      </c>
      <c r="B920" s="13">
        <v>257</v>
      </c>
    </row>
    <row r="921" spans="1:2" x14ac:dyDescent="0.25">
      <c r="A921" s="12">
        <v>43890</v>
      </c>
      <c r="B921" s="13">
        <v>321</v>
      </c>
    </row>
    <row r="922" spans="1:2" x14ac:dyDescent="0.25">
      <c r="A922" s="12">
        <v>43891</v>
      </c>
      <c r="B922" s="13">
        <v>307</v>
      </c>
    </row>
    <row r="923" spans="1:2" x14ac:dyDescent="0.25">
      <c r="A923" s="12">
        <v>43892</v>
      </c>
      <c r="B923" s="13">
        <v>290</v>
      </c>
    </row>
    <row r="924" spans="1:2" x14ac:dyDescent="0.25">
      <c r="A924" s="12">
        <v>43893</v>
      </c>
      <c r="B924" s="13">
        <v>260</v>
      </c>
    </row>
    <row r="925" spans="1:2" x14ac:dyDescent="0.25">
      <c r="A925" s="12">
        <v>43894</v>
      </c>
      <c r="B925" s="13">
        <v>262</v>
      </c>
    </row>
    <row r="926" spans="1:2" x14ac:dyDescent="0.25">
      <c r="A926" s="12">
        <v>43895</v>
      </c>
      <c r="B926" s="13">
        <v>260</v>
      </c>
    </row>
    <row r="927" spans="1:2" x14ac:dyDescent="0.25">
      <c r="A927" s="12">
        <v>43896</v>
      </c>
      <c r="B927" s="13">
        <v>222</v>
      </c>
    </row>
    <row r="928" spans="1:2" x14ac:dyDescent="0.25">
      <c r="A928" s="12">
        <v>43897</v>
      </c>
      <c r="B928" s="13">
        <v>222</v>
      </c>
    </row>
    <row r="929" spans="1:2" x14ac:dyDescent="0.25">
      <c r="A929" s="12">
        <v>43898</v>
      </c>
      <c r="B929" s="13">
        <v>222</v>
      </c>
    </row>
    <row r="930" spans="1:2" x14ac:dyDescent="0.25">
      <c r="A930" s="12">
        <v>43899</v>
      </c>
      <c r="B930" s="13">
        <v>222</v>
      </c>
    </row>
    <row r="931" spans="1:2" x14ac:dyDescent="0.25">
      <c r="A931" s="12">
        <v>43900</v>
      </c>
      <c r="B931" s="13">
        <v>225</v>
      </c>
    </row>
    <row r="932" spans="1:2" x14ac:dyDescent="0.25">
      <c r="A932" s="2" t="s">
        <v>9</v>
      </c>
      <c r="B932" s="13">
        <v>92</v>
      </c>
    </row>
    <row r="933" spans="1:2" x14ac:dyDescent="0.25">
      <c r="A933" s="11" t="s">
        <v>55</v>
      </c>
      <c r="B933" s="13">
        <v>167</v>
      </c>
    </row>
    <row r="934" spans="1:2" x14ac:dyDescent="0.25">
      <c r="A934" s="12">
        <v>43888</v>
      </c>
      <c r="B934" s="13">
        <v>632</v>
      </c>
    </row>
    <row r="935" spans="1:2" x14ac:dyDescent="0.25">
      <c r="A935" s="12">
        <v>43889</v>
      </c>
      <c r="B935" s="13">
        <v>622</v>
      </c>
    </row>
    <row r="936" spans="1:2" x14ac:dyDescent="0.25">
      <c r="A936" s="12">
        <v>43890</v>
      </c>
      <c r="B936" s="13">
        <v>643</v>
      </c>
    </row>
    <row r="937" spans="1:2" x14ac:dyDescent="0.25">
      <c r="A937" s="12">
        <v>43891</v>
      </c>
      <c r="B937" s="13">
        <v>666</v>
      </c>
    </row>
    <row r="938" spans="1:2" x14ac:dyDescent="0.25">
      <c r="A938" s="12">
        <v>43892</v>
      </c>
      <c r="B938" s="13">
        <v>479</v>
      </c>
    </row>
    <row r="939" spans="1:2" x14ac:dyDescent="0.25">
      <c r="A939" s="12">
        <v>43893</v>
      </c>
      <c r="B939" s="13">
        <v>666</v>
      </c>
    </row>
    <row r="940" spans="1:2" x14ac:dyDescent="0.25">
      <c r="A940" s="12">
        <v>43894</v>
      </c>
      <c r="B940" s="13">
        <v>523</v>
      </c>
    </row>
    <row r="941" spans="1:2" x14ac:dyDescent="0.25">
      <c r="A941" s="12">
        <v>43895</v>
      </c>
      <c r="B941" s="13">
        <v>179</v>
      </c>
    </row>
    <row r="942" spans="1:2" x14ac:dyDescent="0.25">
      <c r="A942" s="12">
        <v>43896</v>
      </c>
      <c r="B942" s="13">
        <v>183</v>
      </c>
    </row>
    <row r="943" spans="1:2" x14ac:dyDescent="0.25">
      <c r="A943" s="12">
        <v>43897</v>
      </c>
      <c r="B943" s="13">
        <v>172</v>
      </c>
    </row>
    <row r="944" spans="1:2" x14ac:dyDescent="0.25">
      <c r="A944" s="12">
        <v>43898</v>
      </c>
      <c r="B944" s="13">
        <v>167</v>
      </c>
    </row>
    <row r="945" spans="1:2" x14ac:dyDescent="0.25">
      <c r="A945" s="12">
        <v>43899</v>
      </c>
      <c r="B945" s="13">
        <v>199</v>
      </c>
    </row>
    <row r="946" spans="1:2" x14ac:dyDescent="0.25">
      <c r="A946" s="11" t="s">
        <v>56</v>
      </c>
      <c r="B946" s="13">
        <v>133</v>
      </c>
    </row>
    <row r="947" spans="1:2" x14ac:dyDescent="0.25">
      <c r="A947" s="12">
        <v>43888</v>
      </c>
      <c r="B947" s="13">
        <v>542</v>
      </c>
    </row>
    <row r="948" spans="1:2" x14ac:dyDescent="0.25">
      <c r="A948" s="12">
        <v>43889</v>
      </c>
      <c r="B948" s="13">
        <v>488</v>
      </c>
    </row>
    <row r="949" spans="1:2" x14ac:dyDescent="0.25">
      <c r="A949" s="12">
        <v>43890</v>
      </c>
      <c r="B949" s="13">
        <v>735</v>
      </c>
    </row>
    <row r="950" spans="1:2" x14ac:dyDescent="0.25">
      <c r="A950" s="12">
        <v>43891</v>
      </c>
      <c r="B950" s="13">
        <v>622</v>
      </c>
    </row>
    <row r="951" spans="1:2" x14ac:dyDescent="0.25">
      <c r="A951" s="12">
        <v>43892</v>
      </c>
      <c r="B951" s="13">
        <v>588</v>
      </c>
    </row>
    <row r="952" spans="1:2" x14ac:dyDescent="0.25">
      <c r="A952" s="12">
        <v>43893</v>
      </c>
      <c r="B952" s="13">
        <v>588</v>
      </c>
    </row>
    <row r="953" spans="1:2" x14ac:dyDescent="0.25">
      <c r="A953" s="12">
        <v>43894</v>
      </c>
      <c r="B953" s="13">
        <v>432</v>
      </c>
    </row>
    <row r="954" spans="1:2" x14ac:dyDescent="0.25">
      <c r="A954" s="12">
        <v>43895</v>
      </c>
      <c r="B954" s="13">
        <v>432</v>
      </c>
    </row>
    <row r="955" spans="1:2" x14ac:dyDescent="0.25">
      <c r="A955" s="12">
        <v>43896</v>
      </c>
      <c r="B955" s="13">
        <v>567</v>
      </c>
    </row>
    <row r="956" spans="1:2" x14ac:dyDescent="0.25">
      <c r="A956" s="12">
        <v>43897</v>
      </c>
      <c r="B956" s="13">
        <v>171</v>
      </c>
    </row>
    <row r="957" spans="1:2" x14ac:dyDescent="0.25">
      <c r="A957" s="12">
        <v>43898</v>
      </c>
      <c r="B957" s="13">
        <v>145</v>
      </c>
    </row>
    <row r="958" spans="1:2" x14ac:dyDescent="0.25">
      <c r="A958" s="12">
        <v>43899</v>
      </c>
      <c r="B958" s="13">
        <v>133</v>
      </c>
    </row>
    <row r="959" spans="1:2" x14ac:dyDescent="0.25">
      <c r="A959" s="11" t="s">
        <v>58</v>
      </c>
      <c r="B959" s="13">
        <v>272</v>
      </c>
    </row>
    <row r="960" spans="1:2" x14ac:dyDescent="0.25">
      <c r="A960" s="12">
        <v>43897</v>
      </c>
      <c r="B960" s="13">
        <v>286</v>
      </c>
    </row>
    <row r="961" spans="1:2" x14ac:dyDescent="0.25">
      <c r="A961" s="12">
        <v>43898</v>
      </c>
      <c r="B961" s="13">
        <v>272</v>
      </c>
    </row>
    <row r="962" spans="1:2" x14ac:dyDescent="0.25">
      <c r="A962" s="11" t="s">
        <v>60</v>
      </c>
      <c r="B962" s="13">
        <v>92</v>
      </c>
    </row>
    <row r="963" spans="1:2" x14ac:dyDescent="0.25">
      <c r="A963" s="12">
        <v>43888</v>
      </c>
      <c r="B963" s="13">
        <v>218</v>
      </c>
    </row>
    <row r="964" spans="1:2" x14ac:dyDescent="0.25">
      <c r="A964" s="12">
        <v>43889</v>
      </c>
      <c r="B964" s="13">
        <v>214</v>
      </c>
    </row>
    <row r="965" spans="1:2" x14ac:dyDescent="0.25">
      <c r="A965" s="12">
        <v>43890</v>
      </c>
      <c r="B965" s="13">
        <v>221</v>
      </c>
    </row>
    <row r="966" spans="1:2" x14ac:dyDescent="0.25">
      <c r="A966" s="12">
        <v>43891</v>
      </c>
      <c r="B966" s="13">
        <v>223</v>
      </c>
    </row>
    <row r="967" spans="1:2" x14ac:dyDescent="0.25">
      <c r="A967" s="12">
        <v>43892</v>
      </c>
      <c r="B967" s="13">
        <v>239</v>
      </c>
    </row>
    <row r="968" spans="1:2" x14ac:dyDescent="0.25">
      <c r="A968" s="12">
        <v>43893</v>
      </c>
      <c r="B968" s="13">
        <v>239</v>
      </c>
    </row>
    <row r="969" spans="1:2" x14ac:dyDescent="0.25">
      <c r="A969" s="12">
        <v>43894</v>
      </c>
      <c r="B969" s="13">
        <v>225</v>
      </c>
    </row>
    <row r="970" spans="1:2" x14ac:dyDescent="0.25">
      <c r="A970" s="12">
        <v>43895</v>
      </c>
      <c r="B970" s="13">
        <v>129</v>
      </c>
    </row>
    <row r="971" spans="1:2" x14ac:dyDescent="0.25">
      <c r="A971" s="12">
        <v>43896</v>
      </c>
      <c r="B971" s="13">
        <v>92</v>
      </c>
    </row>
    <row r="972" spans="1:2" x14ac:dyDescent="0.25">
      <c r="A972" s="12">
        <v>43897</v>
      </c>
      <c r="B972" s="13">
        <v>97</v>
      </c>
    </row>
    <row r="973" spans="1:2" x14ac:dyDescent="0.25">
      <c r="A973" s="12">
        <v>43898</v>
      </c>
      <c r="B973" s="13">
        <v>98</v>
      </c>
    </row>
    <row r="974" spans="1:2" x14ac:dyDescent="0.25">
      <c r="A974" s="12">
        <v>43899</v>
      </c>
      <c r="B974" s="13">
        <v>102</v>
      </c>
    </row>
    <row r="975" spans="1:2" x14ac:dyDescent="0.25">
      <c r="A975" s="11" t="s">
        <v>59</v>
      </c>
      <c r="B975" s="13">
        <v>100</v>
      </c>
    </row>
    <row r="976" spans="1:2" x14ac:dyDescent="0.25">
      <c r="A976" s="12">
        <v>43888</v>
      </c>
      <c r="B976" s="13">
        <v>216</v>
      </c>
    </row>
    <row r="977" spans="1:2" x14ac:dyDescent="0.25">
      <c r="A977" s="12">
        <v>43889</v>
      </c>
      <c r="B977" s="13">
        <v>212</v>
      </c>
    </row>
    <row r="978" spans="1:2" x14ac:dyDescent="0.25">
      <c r="A978" s="12">
        <v>43890</v>
      </c>
      <c r="B978" s="13">
        <v>219</v>
      </c>
    </row>
    <row r="979" spans="1:2" x14ac:dyDescent="0.25">
      <c r="A979" s="12">
        <v>43891</v>
      </c>
      <c r="B979" s="13">
        <v>220</v>
      </c>
    </row>
    <row r="980" spans="1:2" x14ac:dyDescent="0.25">
      <c r="A980" s="12">
        <v>43892</v>
      </c>
      <c r="B980" s="13">
        <v>222</v>
      </c>
    </row>
    <row r="981" spans="1:2" x14ac:dyDescent="0.25">
      <c r="A981" s="12">
        <v>43893</v>
      </c>
      <c r="B981" s="13">
        <v>206</v>
      </c>
    </row>
    <row r="982" spans="1:2" x14ac:dyDescent="0.25">
      <c r="A982" s="12">
        <v>43894</v>
      </c>
      <c r="B982" s="13">
        <v>250</v>
      </c>
    </row>
    <row r="983" spans="1:2" x14ac:dyDescent="0.25">
      <c r="A983" s="12">
        <v>43895</v>
      </c>
      <c r="B983" s="13">
        <v>210</v>
      </c>
    </row>
    <row r="984" spans="1:2" x14ac:dyDescent="0.25">
      <c r="A984" s="12">
        <v>43896</v>
      </c>
      <c r="B984" s="13">
        <v>133</v>
      </c>
    </row>
    <row r="985" spans="1:2" x14ac:dyDescent="0.25">
      <c r="A985" s="12">
        <v>43897</v>
      </c>
      <c r="B985" s="13">
        <v>212</v>
      </c>
    </row>
    <row r="986" spans="1:2" x14ac:dyDescent="0.25">
      <c r="A986" s="12">
        <v>43898</v>
      </c>
      <c r="B986" s="13">
        <v>101</v>
      </c>
    </row>
    <row r="987" spans="1:2" x14ac:dyDescent="0.25">
      <c r="A987" s="12">
        <v>43899</v>
      </c>
      <c r="B987" s="13">
        <v>100</v>
      </c>
    </row>
    <row r="988" spans="1:2" x14ac:dyDescent="0.25">
      <c r="A988" s="11" t="s">
        <v>49</v>
      </c>
      <c r="B988" s="13">
        <v>425</v>
      </c>
    </row>
    <row r="989" spans="1:2" x14ac:dyDescent="0.25">
      <c r="A989" s="12">
        <v>43888</v>
      </c>
      <c r="B989" s="13">
        <v>425</v>
      </c>
    </row>
    <row r="990" spans="1:2" x14ac:dyDescent="0.25">
      <c r="A990" s="12">
        <v>43889</v>
      </c>
      <c r="B990" s="13">
        <v>1011</v>
      </c>
    </row>
    <row r="991" spans="1:2" x14ac:dyDescent="0.25">
      <c r="A991" s="12">
        <v>43890</v>
      </c>
      <c r="B991" s="13">
        <v>1045</v>
      </c>
    </row>
    <row r="992" spans="1:2" x14ac:dyDescent="0.25">
      <c r="A992" s="12">
        <v>43891</v>
      </c>
      <c r="B992" s="13">
        <v>1011</v>
      </c>
    </row>
    <row r="993" spans="1:2" x14ac:dyDescent="0.25">
      <c r="A993" s="11" t="s">
        <v>52</v>
      </c>
      <c r="B993" s="13">
        <v>195</v>
      </c>
    </row>
    <row r="994" spans="1:2" x14ac:dyDescent="0.25">
      <c r="A994" s="12">
        <v>43888</v>
      </c>
      <c r="B994" s="13">
        <v>958</v>
      </c>
    </row>
    <row r="995" spans="1:2" x14ac:dyDescent="0.25">
      <c r="A995" s="12">
        <v>43889</v>
      </c>
      <c r="B995" s="13">
        <v>560</v>
      </c>
    </row>
    <row r="996" spans="1:2" x14ac:dyDescent="0.25">
      <c r="A996" s="12">
        <v>43890</v>
      </c>
      <c r="B996" s="13">
        <v>434</v>
      </c>
    </row>
    <row r="997" spans="1:2" x14ac:dyDescent="0.25">
      <c r="A997" s="12">
        <v>43891</v>
      </c>
      <c r="B997" s="13">
        <v>581</v>
      </c>
    </row>
    <row r="998" spans="1:2" x14ac:dyDescent="0.25">
      <c r="A998" s="12">
        <v>43892</v>
      </c>
      <c r="B998" s="13">
        <v>438</v>
      </c>
    </row>
    <row r="999" spans="1:2" x14ac:dyDescent="0.25">
      <c r="A999" s="12">
        <v>43893</v>
      </c>
      <c r="B999" s="13">
        <v>438</v>
      </c>
    </row>
    <row r="1000" spans="1:2" x14ac:dyDescent="0.25">
      <c r="A1000" s="12">
        <v>43894</v>
      </c>
      <c r="B1000" s="13">
        <v>438</v>
      </c>
    </row>
    <row r="1001" spans="1:2" x14ac:dyDescent="0.25">
      <c r="A1001" s="12">
        <v>43895</v>
      </c>
      <c r="B1001" s="13">
        <v>326</v>
      </c>
    </row>
    <row r="1002" spans="1:2" x14ac:dyDescent="0.25">
      <c r="A1002" s="12">
        <v>43896</v>
      </c>
      <c r="B1002" s="13">
        <v>271</v>
      </c>
    </row>
    <row r="1003" spans="1:2" x14ac:dyDescent="0.25">
      <c r="A1003" s="12">
        <v>43897</v>
      </c>
      <c r="B1003" s="13">
        <v>267</v>
      </c>
    </row>
    <row r="1004" spans="1:2" x14ac:dyDescent="0.25">
      <c r="A1004" s="12">
        <v>43898</v>
      </c>
      <c r="B1004" s="13">
        <v>203</v>
      </c>
    </row>
    <row r="1005" spans="1:2" x14ac:dyDescent="0.25">
      <c r="A1005" s="12">
        <v>43899</v>
      </c>
      <c r="B1005" s="13">
        <v>195</v>
      </c>
    </row>
    <row r="1006" spans="1:2" x14ac:dyDescent="0.25">
      <c r="A1006" s="2" t="s">
        <v>95</v>
      </c>
      <c r="B1006" s="13">
        <v>198</v>
      </c>
    </row>
    <row r="1007" spans="1:2" x14ac:dyDescent="0.25">
      <c r="A1007" s="11" t="s">
        <v>55</v>
      </c>
      <c r="B1007" s="13">
        <v>425</v>
      </c>
    </row>
    <row r="1008" spans="1:2" x14ac:dyDescent="0.25">
      <c r="A1008" s="12">
        <v>43888</v>
      </c>
      <c r="B1008" s="13">
        <v>464</v>
      </c>
    </row>
    <row r="1009" spans="1:2" x14ac:dyDescent="0.25">
      <c r="A1009" s="12">
        <v>43889</v>
      </c>
      <c r="B1009" s="13">
        <v>457</v>
      </c>
    </row>
    <row r="1010" spans="1:2" x14ac:dyDescent="0.25">
      <c r="A1010" s="12">
        <v>43890</v>
      </c>
      <c r="B1010" s="13">
        <v>425</v>
      </c>
    </row>
    <row r="1011" spans="1:2" x14ac:dyDescent="0.25">
      <c r="A1011" s="12">
        <v>43891</v>
      </c>
      <c r="B1011" s="13">
        <v>518</v>
      </c>
    </row>
    <row r="1012" spans="1:2" x14ac:dyDescent="0.25">
      <c r="A1012" s="12">
        <v>43892</v>
      </c>
      <c r="B1012" s="13">
        <v>518</v>
      </c>
    </row>
    <row r="1013" spans="1:2" x14ac:dyDescent="0.25">
      <c r="A1013" s="12">
        <v>43893</v>
      </c>
      <c r="B1013" s="13">
        <v>518</v>
      </c>
    </row>
    <row r="1014" spans="1:2" x14ac:dyDescent="0.25">
      <c r="A1014" s="12">
        <v>43894</v>
      </c>
      <c r="B1014" s="13">
        <v>518</v>
      </c>
    </row>
    <row r="1015" spans="1:2" x14ac:dyDescent="0.25">
      <c r="A1015" s="12">
        <v>43895</v>
      </c>
      <c r="B1015" s="13">
        <v>518</v>
      </c>
    </row>
    <row r="1016" spans="1:2" x14ac:dyDescent="0.25">
      <c r="A1016" s="12">
        <v>43896</v>
      </c>
      <c r="B1016" s="13">
        <v>518</v>
      </c>
    </row>
    <row r="1017" spans="1:2" x14ac:dyDescent="0.25">
      <c r="A1017" s="12">
        <v>43897</v>
      </c>
      <c r="B1017" s="13">
        <v>536</v>
      </c>
    </row>
    <row r="1018" spans="1:2" x14ac:dyDescent="0.25">
      <c r="A1018" s="12">
        <v>43898</v>
      </c>
      <c r="B1018" s="13">
        <v>518</v>
      </c>
    </row>
    <row r="1019" spans="1:2" x14ac:dyDescent="0.25">
      <c r="A1019" s="12">
        <v>43899</v>
      </c>
      <c r="B1019" s="13">
        <v>518</v>
      </c>
    </row>
    <row r="1020" spans="1:2" x14ac:dyDescent="0.25">
      <c r="A1020" s="11" t="s">
        <v>56</v>
      </c>
      <c r="B1020" s="13">
        <v>289</v>
      </c>
    </row>
    <row r="1021" spans="1:2" x14ac:dyDescent="0.25">
      <c r="A1021" s="12">
        <v>43888</v>
      </c>
      <c r="B1021" s="13">
        <v>301</v>
      </c>
    </row>
    <row r="1022" spans="1:2" x14ac:dyDescent="0.25">
      <c r="A1022" s="12">
        <v>43889</v>
      </c>
      <c r="B1022" s="13">
        <v>299</v>
      </c>
    </row>
    <row r="1023" spans="1:2" x14ac:dyDescent="0.25">
      <c r="A1023" s="12">
        <v>43890</v>
      </c>
      <c r="B1023" s="13">
        <v>309</v>
      </c>
    </row>
    <row r="1024" spans="1:2" x14ac:dyDescent="0.25">
      <c r="A1024" s="12">
        <v>43891</v>
      </c>
      <c r="B1024" s="13">
        <v>299</v>
      </c>
    </row>
    <row r="1025" spans="1:2" x14ac:dyDescent="0.25">
      <c r="A1025" s="12">
        <v>43892</v>
      </c>
      <c r="B1025" s="13">
        <v>299</v>
      </c>
    </row>
    <row r="1026" spans="1:2" x14ac:dyDescent="0.25">
      <c r="A1026" s="12">
        <v>43893</v>
      </c>
      <c r="B1026" s="13">
        <v>302</v>
      </c>
    </row>
    <row r="1027" spans="1:2" x14ac:dyDescent="0.25">
      <c r="A1027" s="12">
        <v>43894</v>
      </c>
      <c r="B1027" s="13">
        <v>347</v>
      </c>
    </row>
    <row r="1028" spans="1:2" x14ac:dyDescent="0.25">
      <c r="A1028" s="12">
        <v>43895</v>
      </c>
      <c r="B1028" s="13">
        <v>311</v>
      </c>
    </row>
    <row r="1029" spans="1:2" x14ac:dyDescent="0.25">
      <c r="A1029" s="12">
        <v>43896</v>
      </c>
      <c r="B1029" s="13">
        <v>311</v>
      </c>
    </row>
    <row r="1030" spans="1:2" x14ac:dyDescent="0.25">
      <c r="A1030" s="12">
        <v>43897</v>
      </c>
      <c r="B1030" s="13">
        <v>322</v>
      </c>
    </row>
    <row r="1031" spans="1:2" x14ac:dyDescent="0.25">
      <c r="A1031" s="12">
        <v>43898</v>
      </c>
      <c r="B1031" s="13">
        <v>289</v>
      </c>
    </row>
    <row r="1032" spans="1:2" x14ac:dyDescent="0.25">
      <c r="A1032" s="12">
        <v>43899</v>
      </c>
      <c r="B1032" s="13">
        <v>289</v>
      </c>
    </row>
    <row r="1033" spans="1:2" x14ac:dyDescent="0.25">
      <c r="A1033" s="11" t="s">
        <v>57</v>
      </c>
      <c r="B1033" s="13">
        <v>203</v>
      </c>
    </row>
    <row r="1034" spans="1:2" x14ac:dyDescent="0.25">
      <c r="A1034" s="12">
        <v>43888</v>
      </c>
      <c r="B1034" s="13">
        <v>212</v>
      </c>
    </row>
    <row r="1035" spans="1:2" x14ac:dyDescent="0.25">
      <c r="A1035" s="12">
        <v>43889</v>
      </c>
      <c r="B1035" s="13">
        <v>209</v>
      </c>
    </row>
    <row r="1036" spans="1:2" x14ac:dyDescent="0.25">
      <c r="A1036" s="12">
        <v>43890</v>
      </c>
      <c r="B1036" s="13">
        <v>218</v>
      </c>
    </row>
    <row r="1037" spans="1:2" x14ac:dyDescent="0.25">
      <c r="A1037" s="12">
        <v>43891</v>
      </c>
      <c r="B1037" s="13">
        <v>218</v>
      </c>
    </row>
    <row r="1038" spans="1:2" x14ac:dyDescent="0.25">
      <c r="A1038" s="12">
        <v>43892</v>
      </c>
      <c r="B1038" s="13">
        <v>218</v>
      </c>
    </row>
    <row r="1039" spans="1:2" x14ac:dyDescent="0.25">
      <c r="A1039" s="12">
        <v>43893</v>
      </c>
      <c r="B1039" s="13">
        <v>218</v>
      </c>
    </row>
    <row r="1040" spans="1:2" x14ac:dyDescent="0.25">
      <c r="A1040" s="12">
        <v>43894</v>
      </c>
      <c r="B1040" s="13">
        <v>216</v>
      </c>
    </row>
    <row r="1041" spans="1:2" x14ac:dyDescent="0.25">
      <c r="A1041" s="12">
        <v>43895</v>
      </c>
      <c r="B1041" s="13">
        <v>216</v>
      </c>
    </row>
    <row r="1042" spans="1:2" x14ac:dyDescent="0.25">
      <c r="A1042" s="12">
        <v>43896</v>
      </c>
      <c r="B1042" s="13">
        <v>216</v>
      </c>
    </row>
    <row r="1043" spans="1:2" x14ac:dyDescent="0.25">
      <c r="A1043" s="12">
        <v>43897</v>
      </c>
      <c r="B1043" s="13">
        <v>218</v>
      </c>
    </row>
    <row r="1044" spans="1:2" x14ac:dyDescent="0.25">
      <c r="A1044" s="12">
        <v>43898</v>
      </c>
      <c r="B1044" s="13">
        <v>220</v>
      </c>
    </row>
    <row r="1045" spans="1:2" x14ac:dyDescent="0.25">
      <c r="A1045" s="12">
        <v>43899</v>
      </c>
      <c r="B1045" s="13">
        <v>203</v>
      </c>
    </row>
    <row r="1046" spans="1:2" x14ac:dyDescent="0.25">
      <c r="A1046" s="11" t="s">
        <v>58</v>
      </c>
      <c r="B1046" s="13">
        <v>198</v>
      </c>
    </row>
    <row r="1047" spans="1:2" x14ac:dyDescent="0.25">
      <c r="A1047" s="12">
        <v>43888</v>
      </c>
      <c r="B1047" s="13">
        <v>198</v>
      </c>
    </row>
    <row r="1048" spans="1:2" x14ac:dyDescent="0.25">
      <c r="A1048" s="12">
        <v>43889</v>
      </c>
      <c r="B1048" s="13">
        <v>200</v>
      </c>
    </row>
    <row r="1049" spans="1:2" x14ac:dyDescent="0.25">
      <c r="A1049" s="12">
        <v>43890</v>
      </c>
      <c r="B1049" s="13">
        <v>207</v>
      </c>
    </row>
    <row r="1050" spans="1:2" x14ac:dyDescent="0.25">
      <c r="A1050" s="12">
        <v>43891</v>
      </c>
      <c r="B1050" s="13">
        <v>222</v>
      </c>
    </row>
    <row r="1051" spans="1:2" x14ac:dyDescent="0.25">
      <c r="A1051" s="12">
        <v>43892</v>
      </c>
      <c r="B1051" s="13">
        <v>222</v>
      </c>
    </row>
    <row r="1052" spans="1:2" x14ac:dyDescent="0.25">
      <c r="A1052" s="12">
        <v>43893</v>
      </c>
      <c r="B1052" s="13">
        <v>216</v>
      </c>
    </row>
    <row r="1053" spans="1:2" x14ac:dyDescent="0.25">
      <c r="A1053" s="12">
        <v>43894</v>
      </c>
      <c r="B1053" s="13">
        <v>230</v>
      </c>
    </row>
    <row r="1054" spans="1:2" x14ac:dyDescent="0.25">
      <c r="A1054" s="12">
        <v>43895</v>
      </c>
      <c r="B1054" s="13">
        <v>226</v>
      </c>
    </row>
    <row r="1055" spans="1:2" x14ac:dyDescent="0.25">
      <c r="A1055" s="12">
        <v>43896</v>
      </c>
      <c r="B1055" s="13">
        <v>221</v>
      </c>
    </row>
    <row r="1056" spans="1:2" x14ac:dyDescent="0.25">
      <c r="A1056" s="12">
        <v>43897</v>
      </c>
      <c r="B1056" s="13">
        <v>229</v>
      </c>
    </row>
    <row r="1057" spans="1:2" x14ac:dyDescent="0.25">
      <c r="A1057" s="12">
        <v>43898</v>
      </c>
      <c r="B1057" s="13">
        <v>221</v>
      </c>
    </row>
    <row r="1058" spans="1:2" x14ac:dyDescent="0.25">
      <c r="A1058" s="12">
        <v>43899</v>
      </c>
      <c r="B1058" s="13">
        <v>208</v>
      </c>
    </row>
    <row r="1059" spans="1:2" x14ac:dyDescent="0.25">
      <c r="A1059" s="11" t="s">
        <v>49</v>
      </c>
      <c r="B1059" s="13">
        <v>420</v>
      </c>
    </row>
    <row r="1060" spans="1:2" x14ac:dyDescent="0.25">
      <c r="A1060" s="12">
        <v>43888</v>
      </c>
      <c r="B1060" s="13">
        <v>427</v>
      </c>
    </row>
    <row r="1061" spans="1:2" x14ac:dyDescent="0.25">
      <c r="A1061" s="12">
        <v>43889</v>
      </c>
      <c r="B1061" s="13">
        <v>420</v>
      </c>
    </row>
    <row r="1062" spans="1:2" x14ac:dyDescent="0.25">
      <c r="A1062" s="12">
        <v>43890</v>
      </c>
      <c r="B1062" s="13">
        <v>450</v>
      </c>
    </row>
    <row r="1063" spans="1:2" x14ac:dyDescent="0.25">
      <c r="A1063" s="12">
        <v>43891</v>
      </c>
      <c r="B1063" s="13">
        <v>436</v>
      </c>
    </row>
    <row r="1064" spans="1:2" x14ac:dyDescent="0.25">
      <c r="A1064" s="12">
        <v>43892</v>
      </c>
      <c r="B1064" s="13">
        <v>436</v>
      </c>
    </row>
    <row r="1065" spans="1:2" x14ac:dyDescent="0.25">
      <c r="A1065" s="11" t="s">
        <v>52</v>
      </c>
      <c r="B1065" s="13">
        <v>233</v>
      </c>
    </row>
    <row r="1066" spans="1:2" x14ac:dyDescent="0.25">
      <c r="A1066" s="12">
        <v>43888</v>
      </c>
      <c r="B1066" s="13">
        <v>399</v>
      </c>
    </row>
    <row r="1067" spans="1:2" x14ac:dyDescent="0.25">
      <c r="A1067" s="12">
        <v>43889</v>
      </c>
      <c r="B1067" s="13">
        <v>375</v>
      </c>
    </row>
    <row r="1068" spans="1:2" x14ac:dyDescent="0.25">
      <c r="A1068" s="12">
        <v>43890</v>
      </c>
      <c r="B1068" s="13">
        <v>318</v>
      </c>
    </row>
    <row r="1069" spans="1:2" x14ac:dyDescent="0.25">
      <c r="A1069" s="12">
        <v>43891</v>
      </c>
      <c r="B1069" s="13">
        <v>317</v>
      </c>
    </row>
    <row r="1070" spans="1:2" x14ac:dyDescent="0.25">
      <c r="A1070" s="12">
        <v>43892</v>
      </c>
      <c r="B1070" s="13">
        <v>328</v>
      </c>
    </row>
    <row r="1071" spans="1:2" x14ac:dyDescent="0.25">
      <c r="A1071" s="12">
        <v>43893</v>
      </c>
      <c r="B1071" s="13">
        <v>340</v>
      </c>
    </row>
    <row r="1072" spans="1:2" x14ac:dyDescent="0.25">
      <c r="A1072" s="12">
        <v>43894</v>
      </c>
      <c r="B1072" s="13">
        <v>315</v>
      </c>
    </row>
    <row r="1073" spans="1:2" x14ac:dyDescent="0.25">
      <c r="A1073" s="12">
        <v>43895</v>
      </c>
      <c r="B1073" s="13">
        <v>247</v>
      </c>
    </row>
    <row r="1074" spans="1:2" x14ac:dyDescent="0.25">
      <c r="A1074" s="12">
        <v>43896</v>
      </c>
      <c r="B1074" s="13">
        <v>284</v>
      </c>
    </row>
    <row r="1075" spans="1:2" x14ac:dyDescent="0.25">
      <c r="A1075" s="12">
        <v>43897</v>
      </c>
      <c r="B1075" s="13">
        <v>262</v>
      </c>
    </row>
    <row r="1076" spans="1:2" x14ac:dyDescent="0.25">
      <c r="A1076" s="12">
        <v>43898</v>
      </c>
      <c r="B1076" s="13">
        <v>255</v>
      </c>
    </row>
    <row r="1077" spans="1:2" x14ac:dyDescent="0.25">
      <c r="A1077" s="12">
        <v>43899</v>
      </c>
      <c r="B1077" s="13">
        <v>233</v>
      </c>
    </row>
    <row r="1078" spans="1:2" x14ac:dyDescent="0.25">
      <c r="A1078" s="2" t="s">
        <v>96</v>
      </c>
      <c r="B1078" s="13">
        <v>218</v>
      </c>
    </row>
    <row r="1079" spans="1:2" x14ac:dyDescent="0.25">
      <c r="A1079" s="11" t="s">
        <v>55</v>
      </c>
      <c r="B1079" s="13">
        <v>442</v>
      </c>
    </row>
    <row r="1080" spans="1:2" x14ac:dyDescent="0.25">
      <c r="A1080" s="12">
        <v>43888</v>
      </c>
      <c r="B1080" s="13">
        <v>449</v>
      </c>
    </row>
    <row r="1081" spans="1:2" x14ac:dyDescent="0.25">
      <c r="A1081" s="12">
        <v>43889</v>
      </c>
      <c r="B1081" s="13">
        <v>442</v>
      </c>
    </row>
    <row r="1082" spans="1:2" x14ac:dyDescent="0.25">
      <c r="A1082" s="12">
        <v>43890</v>
      </c>
      <c r="B1082" s="13">
        <v>448</v>
      </c>
    </row>
    <row r="1083" spans="1:2" x14ac:dyDescent="0.25">
      <c r="A1083" s="12">
        <v>43891</v>
      </c>
      <c r="B1083" s="13">
        <v>473</v>
      </c>
    </row>
    <row r="1084" spans="1:2" x14ac:dyDescent="0.25">
      <c r="A1084" s="12">
        <v>43892</v>
      </c>
      <c r="B1084" s="13">
        <v>463</v>
      </c>
    </row>
    <row r="1085" spans="1:2" x14ac:dyDescent="0.25">
      <c r="A1085" s="12">
        <v>43893</v>
      </c>
      <c r="B1085" s="13">
        <v>524</v>
      </c>
    </row>
    <row r="1086" spans="1:2" x14ac:dyDescent="0.25">
      <c r="A1086" s="12">
        <v>43894</v>
      </c>
      <c r="B1086" s="13">
        <v>524</v>
      </c>
    </row>
    <row r="1087" spans="1:2" x14ac:dyDescent="0.25">
      <c r="A1087" s="12">
        <v>43895</v>
      </c>
      <c r="B1087" s="13">
        <v>524</v>
      </c>
    </row>
    <row r="1088" spans="1:2" x14ac:dyDescent="0.25">
      <c r="A1088" s="12">
        <v>43896</v>
      </c>
      <c r="B1088" s="13">
        <v>524</v>
      </c>
    </row>
    <row r="1089" spans="1:2" x14ac:dyDescent="0.25">
      <c r="A1089" s="12">
        <v>43897</v>
      </c>
      <c r="B1089" s="13">
        <v>524</v>
      </c>
    </row>
    <row r="1090" spans="1:2" x14ac:dyDescent="0.25">
      <c r="A1090" s="12">
        <v>43898</v>
      </c>
      <c r="B1090" s="13">
        <v>524</v>
      </c>
    </row>
    <row r="1091" spans="1:2" x14ac:dyDescent="0.25">
      <c r="A1091" s="12">
        <v>43899</v>
      </c>
      <c r="B1091" s="13">
        <v>524</v>
      </c>
    </row>
    <row r="1092" spans="1:2" x14ac:dyDescent="0.25">
      <c r="A1092" s="11" t="s">
        <v>56</v>
      </c>
      <c r="B1092" s="13">
        <v>298</v>
      </c>
    </row>
    <row r="1093" spans="1:2" x14ac:dyDescent="0.25">
      <c r="A1093" s="12">
        <v>43888</v>
      </c>
      <c r="B1093" s="13">
        <v>319</v>
      </c>
    </row>
    <row r="1094" spans="1:2" x14ac:dyDescent="0.25">
      <c r="A1094" s="12">
        <v>43889</v>
      </c>
      <c r="B1094" s="13">
        <v>302</v>
      </c>
    </row>
    <row r="1095" spans="1:2" x14ac:dyDescent="0.25">
      <c r="A1095" s="12">
        <v>43890</v>
      </c>
      <c r="B1095" s="13">
        <v>312</v>
      </c>
    </row>
    <row r="1096" spans="1:2" x14ac:dyDescent="0.25">
      <c r="A1096" s="12">
        <v>43891</v>
      </c>
      <c r="B1096" s="13">
        <v>302</v>
      </c>
    </row>
    <row r="1097" spans="1:2" x14ac:dyDescent="0.25">
      <c r="A1097" s="12">
        <v>43892</v>
      </c>
      <c r="B1097" s="13">
        <v>302</v>
      </c>
    </row>
    <row r="1098" spans="1:2" x14ac:dyDescent="0.25">
      <c r="A1098" s="12">
        <v>43893</v>
      </c>
      <c r="B1098" s="13">
        <v>302</v>
      </c>
    </row>
    <row r="1099" spans="1:2" x14ac:dyDescent="0.25">
      <c r="A1099" s="12">
        <v>43894</v>
      </c>
      <c r="B1099" s="13">
        <v>302</v>
      </c>
    </row>
    <row r="1100" spans="1:2" x14ac:dyDescent="0.25">
      <c r="A1100" s="12">
        <v>43895</v>
      </c>
      <c r="B1100" s="13">
        <v>298</v>
      </c>
    </row>
    <row r="1101" spans="1:2" x14ac:dyDescent="0.25">
      <c r="A1101" s="12">
        <v>43896</v>
      </c>
      <c r="B1101" s="13">
        <v>298</v>
      </c>
    </row>
    <row r="1102" spans="1:2" x14ac:dyDescent="0.25">
      <c r="A1102" s="12">
        <v>43897</v>
      </c>
      <c r="B1102" s="13">
        <v>308</v>
      </c>
    </row>
    <row r="1103" spans="1:2" x14ac:dyDescent="0.25">
      <c r="A1103" s="12">
        <v>43898</v>
      </c>
      <c r="B1103" s="13">
        <v>298</v>
      </c>
    </row>
    <row r="1104" spans="1:2" x14ac:dyDescent="0.25">
      <c r="A1104" s="12">
        <v>43899</v>
      </c>
      <c r="B1104" s="13">
        <v>298</v>
      </c>
    </row>
    <row r="1105" spans="1:2" x14ac:dyDescent="0.25">
      <c r="A1105" s="11" t="s">
        <v>57</v>
      </c>
      <c r="B1105" s="13">
        <v>252</v>
      </c>
    </row>
    <row r="1106" spans="1:2" x14ac:dyDescent="0.25">
      <c r="A1106" s="12">
        <v>43888</v>
      </c>
      <c r="B1106" s="13">
        <v>269</v>
      </c>
    </row>
    <row r="1107" spans="1:2" x14ac:dyDescent="0.25">
      <c r="A1107" s="12">
        <v>43889</v>
      </c>
      <c r="B1107" s="13">
        <v>265</v>
      </c>
    </row>
    <row r="1108" spans="1:2" x14ac:dyDescent="0.25">
      <c r="A1108" s="12">
        <v>43890</v>
      </c>
      <c r="B1108" s="13">
        <v>274</v>
      </c>
    </row>
    <row r="1109" spans="1:2" x14ac:dyDescent="0.25">
      <c r="A1109" s="12">
        <v>43891</v>
      </c>
      <c r="B1109" s="13">
        <v>265</v>
      </c>
    </row>
    <row r="1110" spans="1:2" x14ac:dyDescent="0.25">
      <c r="A1110" s="12">
        <v>43892</v>
      </c>
      <c r="B1110" s="13">
        <v>265</v>
      </c>
    </row>
    <row r="1111" spans="1:2" x14ac:dyDescent="0.25">
      <c r="A1111" s="12">
        <v>43893</v>
      </c>
      <c r="B1111" s="13">
        <v>265</v>
      </c>
    </row>
    <row r="1112" spans="1:2" x14ac:dyDescent="0.25">
      <c r="A1112" s="12">
        <v>43894</v>
      </c>
      <c r="B1112" s="13">
        <v>265</v>
      </c>
    </row>
    <row r="1113" spans="1:2" x14ac:dyDescent="0.25">
      <c r="A1113" s="12">
        <v>43895</v>
      </c>
      <c r="B1113" s="13">
        <v>265</v>
      </c>
    </row>
    <row r="1114" spans="1:2" x14ac:dyDescent="0.25">
      <c r="A1114" s="12">
        <v>43896</v>
      </c>
      <c r="B1114" s="13">
        <v>338</v>
      </c>
    </row>
    <row r="1115" spans="1:2" x14ac:dyDescent="0.25">
      <c r="A1115" s="12">
        <v>43897</v>
      </c>
      <c r="B1115" s="13">
        <v>349</v>
      </c>
    </row>
    <row r="1116" spans="1:2" x14ac:dyDescent="0.25">
      <c r="A1116" s="12">
        <v>43898</v>
      </c>
      <c r="B1116" s="13">
        <v>311</v>
      </c>
    </row>
    <row r="1117" spans="1:2" x14ac:dyDescent="0.25">
      <c r="A1117" s="12">
        <v>43899</v>
      </c>
      <c r="B1117" s="13">
        <v>252</v>
      </c>
    </row>
    <row r="1118" spans="1:2" x14ac:dyDescent="0.25">
      <c r="A1118" s="11" t="s">
        <v>58</v>
      </c>
      <c r="B1118" s="13">
        <v>218</v>
      </c>
    </row>
    <row r="1119" spans="1:2" x14ac:dyDescent="0.25">
      <c r="A1119" s="12">
        <v>43888</v>
      </c>
      <c r="B1119" s="13">
        <v>221</v>
      </c>
    </row>
    <row r="1120" spans="1:2" x14ac:dyDescent="0.25">
      <c r="A1120" s="12">
        <v>43889</v>
      </c>
      <c r="B1120" s="13">
        <v>218</v>
      </c>
    </row>
    <row r="1121" spans="1:2" x14ac:dyDescent="0.25">
      <c r="A1121" s="12">
        <v>43890</v>
      </c>
      <c r="B1121" s="13">
        <v>225</v>
      </c>
    </row>
    <row r="1122" spans="1:2" x14ac:dyDescent="0.25">
      <c r="A1122" s="12">
        <v>43891</v>
      </c>
      <c r="B1122" s="13">
        <v>218</v>
      </c>
    </row>
    <row r="1123" spans="1:2" x14ac:dyDescent="0.25">
      <c r="A1123" s="12">
        <v>43892</v>
      </c>
      <c r="B1123" s="13">
        <v>218</v>
      </c>
    </row>
    <row r="1124" spans="1:2" x14ac:dyDescent="0.25">
      <c r="A1124" s="12">
        <v>43893</v>
      </c>
      <c r="B1124" s="13">
        <v>244</v>
      </c>
    </row>
    <row r="1125" spans="1:2" x14ac:dyDescent="0.25">
      <c r="A1125" s="12">
        <v>43894</v>
      </c>
      <c r="B1125" s="13">
        <v>244</v>
      </c>
    </row>
    <row r="1126" spans="1:2" x14ac:dyDescent="0.25">
      <c r="A1126" s="12">
        <v>43895</v>
      </c>
      <c r="B1126" s="13">
        <v>222</v>
      </c>
    </row>
    <row r="1127" spans="1:2" x14ac:dyDescent="0.25">
      <c r="A1127" s="12">
        <v>43896</v>
      </c>
      <c r="B1127" s="13">
        <v>222</v>
      </c>
    </row>
    <row r="1128" spans="1:2" x14ac:dyDescent="0.25">
      <c r="A1128" s="12">
        <v>43897</v>
      </c>
      <c r="B1128" s="13">
        <v>230</v>
      </c>
    </row>
    <row r="1129" spans="1:2" x14ac:dyDescent="0.25">
      <c r="A1129" s="12">
        <v>43898</v>
      </c>
      <c r="B1129" s="13">
        <v>222</v>
      </c>
    </row>
    <row r="1130" spans="1:2" x14ac:dyDescent="0.25">
      <c r="A1130" s="12">
        <v>43899</v>
      </c>
      <c r="B1130" s="13">
        <v>222</v>
      </c>
    </row>
    <row r="1131" spans="1:2" x14ac:dyDescent="0.25">
      <c r="A1131" s="11" t="s">
        <v>49</v>
      </c>
      <c r="B1131" s="13">
        <v>339</v>
      </c>
    </row>
    <row r="1132" spans="1:2" x14ac:dyDescent="0.25">
      <c r="A1132" s="12">
        <v>43888</v>
      </c>
      <c r="B1132" s="13">
        <v>339</v>
      </c>
    </row>
    <row r="1133" spans="1:2" x14ac:dyDescent="0.25">
      <c r="A1133" s="12">
        <v>43889</v>
      </c>
      <c r="B1133" s="13">
        <v>481</v>
      </c>
    </row>
    <row r="1134" spans="1:2" x14ac:dyDescent="0.25">
      <c r="A1134" s="12">
        <v>43890</v>
      </c>
      <c r="B1134" s="13">
        <v>552</v>
      </c>
    </row>
    <row r="1135" spans="1:2" x14ac:dyDescent="0.25">
      <c r="A1135" s="12">
        <v>43891</v>
      </c>
      <c r="B1135" s="13">
        <v>579</v>
      </c>
    </row>
    <row r="1136" spans="1:2" x14ac:dyDescent="0.25">
      <c r="A1136" s="12">
        <v>43892</v>
      </c>
      <c r="B1136" s="13">
        <v>579</v>
      </c>
    </row>
    <row r="1137" spans="1:2" x14ac:dyDescent="0.25">
      <c r="A1137" s="11" t="s">
        <v>52</v>
      </c>
      <c r="B1137" s="13">
        <v>244</v>
      </c>
    </row>
    <row r="1138" spans="1:2" x14ac:dyDescent="0.25">
      <c r="A1138" s="12">
        <v>43888</v>
      </c>
      <c r="B1138" s="13">
        <v>397</v>
      </c>
    </row>
    <row r="1139" spans="1:2" x14ac:dyDescent="0.25">
      <c r="A1139" s="12">
        <v>43889</v>
      </c>
      <c r="B1139" s="13">
        <v>371</v>
      </c>
    </row>
    <row r="1140" spans="1:2" x14ac:dyDescent="0.25">
      <c r="A1140" s="12">
        <v>43890</v>
      </c>
      <c r="B1140" s="13">
        <v>347</v>
      </c>
    </row>
    <row r="1141" spans="1:2" x14ac:dyDescent="0.25">
      <c r="A1141" s="12">
        <v>43891</v>
      </c>
      <c r="B1141" s="13">
        <v>336</v>
      </c>
    </row>
    <row r="1142" spans="1:2" x14ac:dyDescent="0.25">
      <c r="A1142" s="12">
        <v>43892</v>
      </c>
      <c r="B1142" s="13">
        <v>336</v>
      </c>
    </row>
    <row r="1143" spans="1:2" x14ac:dyDescent="0.25">
      <c r="A1143" s="12">
        <v>43893</v>
      </c>
      <c r="B1143" s="13">
        <v>312</v>
      </c>
    </row>
    <row r="1144" spans="1:2" x14ac:dyDescent="0.25">
      <c r="A1144" s="12">
        <v>43894</v>
      </c>
      <c r="B1144" s="13">
        <v>314</v>
      </c>
    </row>
    <row r="1145" spans="1:2" x14ac:dyDescent="0.25">
      <c r="A1145" s="12">
        <v>43895</v>
      </c>
      <c r="B1145" s="13">
        <v>272</v>
      </c>
    </row>
    <row r="1146" spans="1:2" x14ac:dyDescent="0.25">
      <c r="A1146" s="12">
        <v>43896</v>
      </c>
      <c r="B1146" s="13">
        <v>272</v>
      </c>
    </row>
    <row r="1147" spans="1:2" x14ac:dyDescent="0.25">
      <c r="A1147" s="12">
        <v>43897</v>
      </c>
      <c r="B1147" s="13">
        <v>280</v>
      </c>
    </row>
    <row r="1148" spans="1:2" x14ac:dyDescent="0.25">
      <c r="A1148" s="12">
        <v>43898</v>
      </c>
      <c r="B1148" s="13">
        <v>266</v>
      </c>
    </row>
    <row r="1149" spans="1:2" x14ac:dyDescent="0.25">
      <c r="A1149" s="12">
        <v>43899</v>
      </c>
      <c r="B1149" s="13">
        <v>244</v>
      </c>
    </row>
    <row r="1150" spans="1:2" x14ac:dyDescent="0.25">
      <c r="A1150" s="2" t="s">
        <v>97</v>
      </c>
      <c r="B1150" s="13">
        <v>173</v>
      </c>
    </row>
    <row r="1151" spans="1:2" x14ac:dyDescent="0.25">
      <c r="A1151" s="11" t="s">
        <v>55</v>
      </c>
      <c r="B1151" s="13">
        <v>310</v>
      </c>
    </row>
    <row r="1152" spans="1:2" x14ac:dyDescent="0.25">
      <c r="A1152" s="12">
        <v>43888</v>
      </c>
      <c r="B1152" s="13">
        <v>501</v>
      </c>
    </row>
    <row r="1153" spans="1:2" x14ac:dyDescent="0.25">
      <c r="A1153" s="12">
        <v>43889</v>
      </c>
      <c r="B1153" s="13">
        <v>310</v>
      </c>
    </row>
    <row r="1154" spans="1:2" x14ac:dyDescent="0.25">
      <c r="A1154" s="12">
        <v>43890</v>
      </c>
      <c r="B1154" s="13">
        <v>338</v>
      </c>
    </row>
    <row r="1155" spans="1:2" x14ac:dyDescent="0.25">
      <c r="A1155" s="12">
        <v>43891</v>
      </c>
      <c r="B1155" s="13">
        <v>327</v>
      </c>
    </row>
    <row r="1156" spans="1:2" x14ac:dyDescent="0.25">
      <c r="A1156" s="12">
        <v>43892</v>
      </c>
      <c r="B1156" s="13">
        <v>327</v>
      </c>
    </row>
    <row r="1157" spans="1:2" x14ac:dyDescent="0.25">
      <c r="A1157" s="12">
        <v>43893</v>
      </c>
      <c r="B1157" s="13">
        <v>528</v>
      </c>
    </row>
    <row r="1158" spans="1:2" x14ac:dyDescent="0.25">
      <c r="A1158" s="12">
        <v>43894</v>
      </c>
      <c r="B1158" s="13">
        <v>545</v>
      </c>
    </row>
    <row r="1159" spans="1:2" x14ac:dyDescent="0.25">
      <c r="A1159" s="12">
        <v>43895</v>
      </c>
      <c r="B1159" s="13">
        <v>545</v>
      </c>
    </row>
    <row r="1160" spans="1:2" x14ac:dyDescent="0.25">
      <c r="A1160" s="12">
        <v>43896</v>
      </c>
      <c r="B1160" s="13">
        <v>545</v>
      </c>
    </row>
    <row r="1161" spans="1:2" x14ac:dyDescent="0.25">
      <c r="A1161" s="12">
        <v>43897</v>
      </c>
      <c r="B1161" s="13">
        <v>563</v>
      </c>
    </row>
    <row r="1162" spans="1:2" x14ac:dyDescent="0.25">
      <c r="A1162" s="12">
        <v>43898</v>
      </c>
      <c r="B1162" s="13">
        <v>545</v>
      </c>
    </row>
    <row r="1163" spans="1:2" x14ac:dyDescent="0.25">
      <c r="A1163" s="12">
        <v>43899</v>
      </c>
      <c r="B1163" s="13">
        <v>528</v>
      </c>
    </row>
    <row r="1164" spans="1:2" x14ac:dyDescent="0.25">
      <c r="A1164" s="11" t="s">
        <v>56</v>
      </c>
      <c r="B1164" s="13">
        <v>253</v>
      </c>
    </row>
    <row r="1165" spans="1:2" x14ac:dyDescent="0.25">
      <c r="A1165" s="12">
        <v>43888</v>
      </c>
      <c r="B1165" s="13">
        <v>272</v>
      </c>
    </row>
    <row r="1166" spans="1:2" x14ac:dyDescent="0.25">
      <c r="A1166" s="12">
        <v>43889</v>
      </c>
      <c r="B1166" s="13">
        <v>253</v>
      </c>
    </row>
    <row r="1167" spans="1:2" x14ac:dyDescent="0.25">
      <c r="A1167" s="12">
        <v>43890</v>
      </c>
      <c r="B1167" s="13">
        <v>261</v>
      </c>
    </row>
    <row r="1168" spans="1:2" x14ac:dyDescent="0.25">
      <c r="A1168" s="12">
        <v>43891</v>
      </c>
      <c r="B1168" s="13">
        <v>302</v>
      </c>
    </row>
    <row r="1169" spans="1:2" x14ac:dyDescent="0.25">
      <c r="A1169" s="12">
        <v>43892</v>
      </c>
      <c r="B1169" s="13">
        <v>302</v>
      </c>
    </row>
    <row r="1170" spans="1:2" x14ac:dyDescent="0.25">
      <c r="A1170" s="12">
        <v>43893</v>
      </c>
      <c r="B1170" s="13">
        <v>335</v>
      </c>
    </row>
    <row r="1171" spans="1:2" x14ac:dyDescent="0.25">
      <c r="A1171" s="12">
        <v>43894</v>
      </c>
      <c r="B1171" s="13">
        <v>335</v>
      </c>
    </row>
    <row r="1172" spans="1:2" x14ac:dyDescent="0.25">
      <c r="A1172" s="12">
        <v>43895</v>
      </c>
      <c r="B1172" s="13">
        <v>341</v>
      </c>
    </row>
    <row r="1173" spans="1:2" x14ac:dyDescent="0.25">
      <c r="A1173" s="12">
        <v>43896</v>
      </c>
      <c r="B1173" s="13">
        <v>341</v>
      </c>
    </row>
    <row r="1174" spans="1:2" x14ac:dyDescent="0.25">
      <c r="A1174" s="12">
        <v>43897</v>
      </c>
      <c r="B1174" s="13">
        <v>352</v>
      </c>
    </row>
    <row r="1175" spans="1:2" x14ac:dyDescent="0.25">
      <c r="A1175" s="12">
        <v>43898</v>
      </c>
      <c r="B1175" s="13">
        <v>301</v>
      </c>
    </row>
    <row r="1176" spans="1:2" x14ac:dyDescent="0.25">
      <c r="A1176" s="12">
        <v>43899</v>
      </c>
      <c r="B1176" s="13">
        <v>301</v>
      </c>
    </row>
    <row r="1177" spans="1:2" x14ac:dyDescent="0.25">
      <c r="A1177" s="11" t="s">
        <v>57</v>
      </c>
      <c r="B1177" s="13">
        <v>196</v>
      </c>
    </row>
    <row r="1178" spans="1:2" x14ac:dyDescent="0.25">
      <c r="A1178" s="12">
        <v>43888</v>
      </c>
      <c r="B1178" s="13">
        <v>212</v>
      </c>
    </row>
    <row r="1179" spans="1:2" x14ac:dyDescent="0.25">
      <c r="A1179" s="12">
        <v>43889</v>
      </c>
      <c r="B1179" s="13">
        <v>196</v>
      </c>
    </row>
    <row r="1180" spans="1:2" x14ac:dyDescent="0.25">
      <c r="A1180" s="12">
        <v>43890</v>
      </c>
      <c r="B1180" s="13">
        <v>202</v>
      </c>
    </row>
    <row r="1181" spans="1:2" x14ac:dyDescent="0.25">
      <c r="A1181" s="12">
        <v>43891</v>
      </c>
      <c r="B1181" s="13">
        <v>235</v>
      </c>
    </row>
    <row r="1182" spans="1:2" x14ac:dyDescent="0.25">
      <c r="A1182" s="12">
        <v>43892</v>
      </c>
      <c r="B1182" s="13">
        <v>235</v>
      </c>
    </row>
    <row r="1183" spans="1:2" x14ac:dyDescent="0.25">
      <c r="A1183" s="12">
        <v>43893</v>
      </c>
      <c r="B1183" s="13">
        <v>226</v>
      </c>
    </row>
    <row r="1184" spans="1:2" x14ac:dyDescent="0.25">
      <c r="A1184" s="12">
        <v>43894</v>
      </c>
      <c r="B1184" s="13">
        <v>226</v>
      </c>
    </row>
    <row r="1185" spans="1:2" x14ac:dyDescent="0.25">
      <c r="A1185" s="12">
        <v>43895</v>
      </c>
      <c r="B1185" s="13">
        <v>226</v>
      </c>
    </row>
    <row r="1186" spans="1:2" x14ac:dyDescent="0.25">
      <c r="A1186" s="12">
        <v>43896</v>
      </c>
      <c r="B1186" s="13">
        <v>226</v>
      </c>
    </row>
    <row r="1187" spans="1:2" x14ac:dyDescent="0.25">
      <c r="A1187" s="12">
        <v>43897</v>
      </c>
      <c r="B1187" s="13">
        <v>234</v>
      </c>
    </row>
    <row r="1188" spans="1:2" x14ac:dyDescent="0.25">
      <c r="A1188" s="12">
        <v>43898</v>
      </c>
      <c r="B1188" s="13">
        <v>226</v>
      </c>
    </row>
    <row r="1189" spans="1:2" x14ac:dyDescent="0.25">
      <c r="A1189" s="12">
        <v>43899</v>
      </c>
      <c r="B1189" s="13">
        <v>226</v>
      </c>
    </row>
    <row r="1190" spans="1:2" x14ac:dyDescent="0.25">
      <c r="A1190" s="11" t="s">
        <v>58</v>
      </c>
      <c r="B1190" s="13">
        <v>173</v>
      </c>
    </row>
    <row r="1191" spans="1:2" x14ac:dyDescent="0.25">
      <c r="A1191" s="12">
        <v>43888</v>
      </c>
      <c r="B1191" s="13">
        <v>173</v>
      </c>
    </row>
    <row r="1192" spans="1:2" x14ac:dyDescent="0.25">
      <c r="A1192" s="12">
        <v>43889</v>
      </c>
      <c r="B1192" s="13">
        <v>189</v>
      </c>
    </row>
    <row r="1193" spans="1:2" x14ac:dyDescent="0.25">
      <c r="A1193" s="12">
        <v>43890</v>
      </c>
      <c r="B1193" s="13">
        <v>198</v>
      </c>
    </row>
    <row r="1194" spans="1:2" x14ac:dyDescent="0.25">
      <c r="A1194" s="12">
        <v>43891</v>
      </c>
      <c r="B1194" s="13">
        <v>224</v>
      </c>
    </row>
    <row r="1195" spans="1:2" x14ac:dyDescent="0.25">
      <c r="A1195" s="12">
        <v>43892</v>
      </c>
      <c r="B1195" s="13">
        <v>229</v>
      </c>
    </row>
    <row r="1196" spans="1:2" x14ac:dyDescent="0.25">
      <c r="A1196" s="12">
        <v>43893</v>
      </c>
      <c r="B1196" s="13">
        <v>226</v>
      </c>
    </row>
    <row r="1197" spans="1:2" x14ac:dyDescent="0.25">
      <c r="A1197" s="12">
        <v>43894</v>
      </c>
      <c r="B1197" s="13">
        <v>226</v>
      </c>
    </row>
    <row r="1198" spans="1:2" x14ac:dyDescent="0.25">
      <c r="A1198" s="12">
        <v>43895</v>
      </c>
      <c r="B1198" s="13">
        <v>226</v>
      </c>
    </row>
    <row r="1199" spans="1:2" x14ac:dyDescent="0.25">
      <c r="A1199" s="12">
        <v>43896</v>
      </c>
      <c r="B1199" s="13">
        <v>226</v>
      </c>
    </row>
    <row r="1200" spans="1:2" x14ac:dyDescent="0.25">
      <c r="A1200" s="12">
        <v>43897</v>
      </c>
      <c r="B1200" s="13">
        <v>234</v>
      </c>
    </row>
    <row r="1201" spans="1:2" x14ac:dyDescent="0.25">
      <c r="A1201" s="12">
        <v>43898</v>
      </c>
      <c r="B1201" s="13">
        <v>197</v>
      </c>
    </row>
    <row r="1202" spans="1:2" x14ac:dyDescent="0.25">
      <c r="A1202" s="12">
        <v>43899</v>
      </c>
      <c r="B1202" s="13">
        <v>197</v>
      </c>
    </row>
    <row r="1203" spans="1:2" x14ac:dyDescent="0.25">
      <c r="A1203" s="11" t="s">
        <v>49</v>
      </c>
      <c r="B1203" s="13">
        <v>303</v>
      </c>
    </row>
    <row r="1204" spans="1:2" x14ac:dyDescent="0.25">
      <c r="A1204" s="12">
        <v>43888</v>
      </c>
      <c r="B1204" s="13">
        <v>303</v>
      </c>
    </row>
    <row r="1205" spans="1:2" x14ac:dyDescent="0.25">
      <c r="A1205" s="12">
        <v>43889</v>
      </c>
      <c r="B1205" s="13">
        <v>347</v>
      </c>
    </row>
    <row r="1206" spans="1:2" x14ac:dyDescent="0.25">
      <c r="A1206" s="12">
        <v>43890</v>
      </c>
      <c r="B1206" s="13">
        <v>368</v>
      </c>
    </row>
    <row r="1207" spans="1:2" x14ac:dyDescent="0.25">
      <c r="A1207" s="12">
        <v>43891</v>
      </c>
      <c r="B1207" s="13">
        <v>421</v>
      </c>
    </row>
    <row r="1208" spans="1:2" x14ac:dyDescent="0.25">
      <c r="A1208" s="12">
        <v>43892</v>
      </c>
      <c r="B1208" s="13">
        <v>382</v>
      </c>
    </row>
    <row r="1209" spans="1:2" x14ac:dyDescent="0.25">
      <c r="A1209" s="11" t="s">
        <v>52</v>
      </c>
      <c r="B1209" s="13">
        <v>202</v>
      </c>
    </row>
    <row r="1210" spans="1:2" x14ac:dyDescent="0.25">
      <c r="A1210" s="12">
        <v>43888</v>
      </c>
      <c r="B1210" s="13">
        <v>391</v>
      </c>
    </row>
    <row r="1211" spans="1:2" x14ac:dyDescent="0.25">
      <c r="A1211" s="12">
        <v>43889</v>
      </c>
      <c r="B1211" s="13">
        <v>376</v>
      </c>
    </row>
    <row r="1212" spans="1:2" x14ac:dyDescent="0.25">
      <c r="A1212" s="12">
        <v>43890</v>
      </c>
      <c r="B1212" s="13">
        <v>340</v>
      </c>
    </row>
    <row r="1213" spans="1:2" x14ac:dyDescent="0.25">
      <c r="A1213" s="12">
        <v>43891</v>
      </c>
      <c r="B1213" s="13">
        <v>328</v>
      </c>
    </row>
    <row r="1214" spans="1:2" x14ac:dyDescent="0.25">
      <c r="A1214" s="12">
        <v>43892</v>
      </c>
      <c r="B1214" s="13">
        <v>336</v>
      </c>
    </row>
    <row r="1215" spans="1:2" x14ac:dyDescent="0.25">
      <c r="A1215" s="12">
        <v>43893</v>
      </c>
      <c r="B1215" s="13">
        <v>303</v>
      </c>
    </row>
    <row r="1216" spans="1:2" x14ac:dyDescent="0.25">
      <c r="A1216" s="12">
        <v>43894</v>
      </c>
      <c r="B1216" s="13">
        <v>303</v>
      </c>
    </row>
    <row r="1217" spans="1:2" x14ac:dyDescent="0.25">
      <c r="A1217" s="12">
        <v>43895</v>
      </c>
      <c r="B1217" s="13">
        <v>254</v>
      </c>
    </row>
    <row r="1218" spans="1:2" x14ac:dyDescent="0.25">
      <c r="A1218" s="12">
        <v>43896</v>
      </c>
      <c r="B1218" s="13">
        <v>254</v>
      </c>
    </row>
    <row r="1219" spans="1:2" x14ac:dyDescent="0.25">
      <c r="A1219" s="12">
        <v>43897</v>
      </c>
      <c r="B1219" s="13">
        <v>254</v>
      </c>
    </row>
    <row r="1220" spans="1:2" x14ac:dyDescent="0.25">
      <c r="A1220" s="12">
        <v>43898</v>
      </c>
      <c r="B1220" s="13">
        <v>238</v>
      </c>
    </row>
    <row r="1221" spans="1:2" x14ac:dyDescent="0.25">
      <c r="A1221" s="12">
        <v>43899</v>
      </c>
      <c r="B1221" s="13">
        <v>202</v>
      </c>
    </row>
    <row r="1222" spans="1:2" x14ac:dyDescent="0.25">
      <c r="A1222" s="2" t="s">
        <v>76</v>
      </c>
      <c r="B1222" s="13">
        <v>85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Description</vt:lpstr>
      <vt:lpstr>Ticket Prices</vt:lpstr>
      <vt:lpstr>Concert Info</vt:lpstr>
      <vt:lpstr>Section Pricing</vt:lpstr>
      <vt:lpstr>Face Value</vt:lpstr>
      <vt:lpstr>Pivot Table of Ticket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lilib</dc:creator>
  <cp:lastModifiedBy>James Aniciete</cp:lastModifiedBy>
  <dcterms:created xsi:type="dcterms:W3CDTF">2020-02-27T09:09:28Z</dcterms:created>
  <dcterms:modified xsi:type="dcterms:W3CDTF">2020-03-10T16:17:15Z</dcterms:modified>
</cp:coreProperties>
</file>