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Facturas- NO TOCAR\"/>
    </mc:Choice>
  </mc:AlternateContent>
  <bookViews>
    <workbookView xWindow="0" yWindow="0" windowWidth="20490" windowHeight="7755"/>
  </bookViews>
  <sheets>
    <sheet name="GLICERINA" sheetId="1" r:id="rId1"/>
    <sheet name="RBD PALMISTE ISO" sheetId="3" r:id="rId2"/>
    <sheet name="RBD PALMISTE CTU" sheetId="11" r:id="rId3"/>
    <sheet name="RBD PALMA" sheetId="16" r:id="rId4"/>
    <sheet name="ESTEARINA PALMA" sheetId="17" r:id="rId5"/>
    <sheet name="Hoja1" sheetId="25" r:id="rId6"/>
    <sheet name="BIODISEL" sheetId="19" r:id="rId7"/>
    <sheet name="IMPORTACION" sheetId="21" r:id="rId8"/>
    <sheet name="REEXPORTACION" sheetId="23" r:id="rId9"/>
    <sheet name="RECYCLING" sheetId="2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7" i="1" l="1"/>
  <c r="I268" i="1"/>
  <c r="I269" i="1"/>
  <c r="I270" i="1"/>
  <c r="I271" i="1"/>
  <c r="I272" i="1"/>
  <c r="I273" i="1"/>
  <c r="I274" i="1"/>
  <c r="I275" i="1"/>
  <c r="I266" i="1"/>
  <c r="I129" i="11" l="1"/>
  <c r="I130" i="11"/>
  <c r="I131" i="11"/>
  <c r="I132" i="11"/>
  <c r="I133" i="11"/>
  <c r="I134" i="11"/>
  <c r="I135" i="11"/>
  <c r="I136" i="11"/>
  <c r="I128" i="11"/>
  <c r="I256" i="1" l="1"/>
  <c r="I257" i="1"/>
  <c r="I258" i="1"/>
  <c r="I259" i="1"/>
  <c r="I260" i="1"/>
  <c r="I261" i="1"/>
  <c r="I262" i="1"/>
  <c r="I263" i="1"/>
  <c r="I264" i="1"/>
  <c r="I255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29" i="1"/>
  <c r="I223" i="1"/>
  <c r="I224" i="1"/>
  <c r="I225" i="1"/>
  <c r="I226" i="1"/>
  <c r="I227" i="1"/>
  <c r="I123" i="11"/>
  <c r="I122" i="11"/>
  <c r="I121" i="11"/>
  <c r="I120" i="11"/>
  <c r="I222" i="1"/>
  <c r="I221" i="1"/>
  <c r="I220" i="1"/>
  <c r="I219" i="1"/>
  <c r="I218" i="1"/>
  <c r="I216" i="1"/>
  <c r="I2" i="24"/>
  <c r="I214" i="1"/>
  <c r="I213" i="1"/>
  <c r="I118" i="1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188" i="1"/>
  <c r="I95" i="16"/>
  <c r="I96" i="16"/>
  <c r="I94" i="16"/>
  <c r="I110" i="11"/>
  <c r="I111" i="11"/>
  <c r="I112" i="11"/>
  <c r="I113" i="11"/>
  <c r="I114" i="11"/>
  <c r="I115" i="11"/>
  <c r="I109" i="11"/>
  <c r="I82" i="16"/>
  <c r="I83" i="16"/>
  <c r="I84" i="16"/>
  <c r="I85" i="16"/>
  <c r="I86" i="16"/>
  <c r="I81" i="16"/>
  <c r="I106" i="3"/>
  <c r="I107" i="3"/>
  <c r="I108" i="3"/>
  <c r="I105" i="3"/>
  <c r="I100" i="3"/>
  <c r="I101" i="3"/>
  <c r="I103" i="3"/>
  <c r="I102" i="3"/>
  <c r="I210" i="1"/>
  <c r="I89" i="16"/>
  <c r="I90" i="16"/>
  <c r="I91" i="16"/>
  <c r="I88" i="16"/>
  <c r="J3" i="23"/>
  <c r="I104" i="11"/>
  <c r="I105" i="11"/>
  <c r="I106" i="11"/>
  <c r="I103" i="11"/>
  <c r="J5" i="23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66" i="1"/>
  <c r="I91" i="11"/>
  <c r="I92" i="11"/>
  <c r="I90" i="11"/>
  <c r="I86" i="11"/>
  <c r="I87" i="11"/>
  <c r="I85" i="11"/>
  <c r="I90" i="1"/>
  <c r="I91" i="1"/>
  <c r="I92" i="1"/>
  <c r="I93" i="1"/>
  <c r="I94" i="1"/>
  <c r="I95" i="1"/>
  <c r="I96" i="1"/>
  <c r="I97" i="1"/>
  <c r="I98" i="1"/>
  <c r="I95" i="11"/>
  <c r="I96" i="11"/>
  <c r="I97" i="11"/>
  <c r="I98" i="11"/>
  <c r="I99" i="11"/>
  <c r="I100" i="11"/>
  <c r="I155" i="1"/>
  <c r="I156" i="1"/>
  <c r="I157" i="1"/>
  <c r="I158" i="1"/>
  <c r="I159" i="1"/>
  <c r="I160" i="1"/>
  <c r="I161" i="1"/>
  <c r="I162" i="1"/>
  <c r="I163" i="1"/>
  <c r="I154" i="1"/>
  <c r="I74" i="11"/>
  <c r="I75" i="11"/>
  <c r="I76" i="11"/>
  <c r="I77" i="11"/>
  <c r="I78" i="11"/>
  <c r="I79" i="11"/>
  <c r="I80" i="11"/>
  <c r="I81" i="11"/>
  <c r="I82" i="11"/>
  <c r="I73" i="11"/>
  <c r="I3" i="19"/>
  <c r="I141" i="1"/>
  <c r="I139" i="1"/>
  <c r="I144" i="1"/>
  <c r="I145" i="1"/>
  <c r="I146" i="1"/>
  <c r="I147" i="1"/>
  <c r="I148" i="1"/>
  <c r="I149" i="1"/>
  <c r="I150" i="1"/>
  <c r="I151" i="1"/>
  <c r="I143" i="1"/>
  <c r="I70" i="11"/>
  <c r="I133" i="1"/>
  <c r="I134" i="1"/>
  <c r="I135" i="1"/>
  <c r="I136" i="1"/>
  <c r="I137" i="1"/>
  <c r="I138" i="1"/>
  <c r="I140" i="1"/>
  <c r="I142" i="1"/>
  <c r="I132" i="1"/>
  <c r="I64" i="11"/>
  <c r="I65" i="11"/>
  <c r="I66" i="11"/>
  <c r="I67" i="11"/>
  <c r="I68" i="11"/>
  <c r="I63" i="11"/>
  <c r="I105" i="1"/>
  <c r="I104" i="1"/>
  <c r="I121" i="1"/>
  <c r="I122" i="1"/>
  <c r="I123" i="1"/>
  <c r="I124" i="1"/>
  <c r="I125" i="1"/>
  <c r="I126" i="1"/>
  <c r="I127" i="1"/>
  <c r="I128" i="1"/>
  <c r="I129" i="1"/>
  <c r="I120" i="1"/>
  <c r="I109" i="1"/>
  <c r="I110" i="1"/>
  <c r="I111" i="1"/>
  <c r="I112" i="1"/>
  <c r="I113" i="1"/>
  <c r="I114" i="1"/>
  <c r="I115" i="1"/>
  <c r="I116" i="1"/>
  <c r="I117" i="1"/>
  <c r="I108" i="1"/>
  <c r="I61" i="11"/>
  <c r="I89" i="1"/>
  <c r="I101" i="1"/>
  <c r="I76" i="1"/>
  <c r="I83" i="1"/>
  <c r="I84" i="1"/>
  <c r="I81" i="1"/>
  <c r="I82" i="1"/>
  <c r="I80" i="1"/>
  <c r="I79" i="1"/>
  <c r="I77" i="1"/>
  <c r="I78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3" i="1"/>
  <c r="I52" i="1"/>
  <c r="I65" i="3"/>
  <c r="I66" i="3"/>
  <c r="I67" i="3"/>
  <c r="I68" i="3"/>
  <c r="I64" i="3"/>
  <c r="I47" i="1"/>
  <c r="I50" i="3"/>
  <c r="I51" i="3"/>
  <c r="I52" i="3"/>
  <c r="I49" i="3"/>
  <c r="I18" i="11"/>
  <c r="I19" i="11"/>
  <c r="I20" i="11"/>
  <c r="I21" i="11"/>
  <c r="I22" i="11"/>
  <c r="I23" i="11"/>
  <c r="I24" i="11"/>
  <c r="I17" i="11"/>
  <c r="I2" i="11"/>
  <c r="I3" i="11"/>
  <c r="I4" i="11"/>
  <c r="I5" i="11"/>
  <c r="I6" i="11"/>
  <c r="I7" i="11"/>
  <c r="I10" i="11"/>
  <c r="I11" i="11"/>
  <c r="I12" i="11"/>
  <c r="I13" i="11"/>
  <c r="I14" i="11"/>
  <c r="I15" i="11"/>
  <c r="I9" i="11"/>
  <c r="I26" i="1"/>
  <c r="I44" i="1"/>
  <c r="I45" i="1"/>
  <c r="I46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8" i="1"/>
  <c r="I33" i="3"/>
  <c r="I31" i="3"/>
  <c r="I30" i="3"/>
  <c r="I29" i="3"/>
  <c r="I28" i="3"/>
  <c r="I27" i="3"/>
  <c r="I26" i="3"/>
  <c r="I25" i="3"/>
  <c r="I23" i="3"/>
  <c r="I22" i="3"/>
  <c r="I21" i="3"/>
  <c r="I20" i="3"/>
  <c r="I19" i="3"/>
  <c r="I18" i="3"/>
  <c r="I17" i="3"/>
  <c r="I46" i="3"/>
  <c r="I45" i="3"/>
  <c r="I44" i="3"/>
  <c r="I43" i="3"/>
  <c r="I42" i="3"/>
  <c r="I41" i="3"/>
  <c r="I40" i="3"/>
  <c r="I39" i="3"/>
  <c r="I38" i="3"/>
  <c r="I37" i="3"/>
  <c r="I15" i="3"/>
  <c r="I14" i="3"/>
  <c r="I13" i="3"/>
  <c r="I12" i="3"/>
  <c r="I11" i="3"/>
  <c r="I9" i="3"/>
  <c r="I8" i="3"/>
  <c r="I7" i="3"/>
  <c r="I6" i="3"/>
  <c r="I5" i="3"/>
  <c r="I3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comments1.xml><?xml version="1.0" encoding="utf-8"?>
<comments xmlns="http://schemas.openxmlformats.org/spreadsheetml/2006/main">
  <authors>
    <author>hp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Recargo por programacion de servicios por fuera de cut off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Movilizacion, cancelado servicio.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Horas montacarga</t>
        </r>
      </text>
    </comment>
  </commentList>
</comments>
</file>

<file path=xl/sharedStrings.xml><?xml version="1.0" encoding="utf-8"?>
<sst xmlns="http://schemas.openxmlformats.org/spreadsheetml/2006/main" count="2363" uniqueCount="1003">
  <si>
    <t>CTU / ISO</t>
  </si>
  <si>
    <t>ALMACENAJE</t>
  </si>
  <si>
    <t>Fecha Llenado</t>
  </si>
  <si>
    <t>Fecha Embarque</t>
  </si>
  <si>
    <t>DIAS</t>
  </si>
  <si>
    <t>MSKU793108-4</t>
  </si>
  <si>
    <t>MRKU894728-9</t>
  </si>
  <si>
    <t>MRKU953080-7</t>
  </si>
  <si>
    <t>MRKU998488-3</t>
  </si>
  <si>
    <t>MRKU762809-7</t>
  </si>
  <si>
    <t>MRKU929941-0</t>
  </si>
  <si>
    <t>MRKU926322-8</t>
  </si>
  <si>
    <t>MRKU662354-7</t>
  </si>
  <si>
    <t>MSKU415263-0</t>
  </si>
  <si>
    <t>MRKU960373-4</t>
  </si>
  <si>
    <t>MSKU520943-1</t>
  </si>
  <si>
    <t>MRKU805203-0</t>
  </si>
  <si>
    <t>MRKU900236-9</t>
  </si>
  <si>
    <t>MRKU789427-1</t>
  </si>
  <si>
    <t>MRKU796278-2</t>
  </si>
  <si>
    <t>MRKU855807-6</t>
  </si>
  <si>
    <t>MRKU725644-6</t>
  </si>
  <si>
    <t>MRKU940471-1</t>
  </si>
  <si>
    <t>MSKU719495-8</t>
  </si>
  <si>
    <t>PONU089576-6</t>
  </si>
  <si>
    <t>N/A</t>
  </si>
  <si>
    <t>CO88817</t>
  </si>
  <si>
    <t>UIC (76 USD)</t>
  </si>
  <si>
    <t>UIOPT (2USD)</t>
  </si>
  <si>
    <t>MOVILIZACION (200 COP)</t>
  </si>
  <si>
    <t>LLENADO (100 COP)</t>
  </si>
  <si>
    <t>MEM20150922-379</t>
  </si>
  <si>
    <t>TCLU906787-3</t>
  </si>
  <si>
    <t>UTCU492889-4</t>
  </si>
  <si>
    <t>UIC (88 USD)</t>
  </si>
  <si>
    <t xml:space="preserve">STBU262365-3 </t>
  </si>
  <si>
    <t xml:space="preserve">UTCU492572-4 </t>
  </si>
  <si>
    <t xml:space="preserve">SNTU740216-5 </t>
  </si>
  <si>
    <t xml:space="preserve">TCLU905511-0 </t>
  </si>
  <si>
    <t>UTCU473498-6</t>
  </si>
  <si>
    <t>CO88766</t>
  </si>
  <si>
    <t>CO88765</t>
  </si>
  <si>
    <t>CO88774</t>
  </si>
  <si>
    <t>MRKU901254-1</t>
  </si>
  <si>
    <t>MAP20150925-383</t>
  </si>
  <si>
    <t xml:space="preserve">EXFU5501659 </t>
  </si>
  <si>
    <t>UTCU4659310</t>
  </si>
  <si>
    <t>UTCU4739885</t>
  </si>
  <si>
    <t>UTCU4837238</t>
  </si>
  <si>
    <t>SNTU7201242</t>
  </si>
  <si>
    <t>CO89148</t>
  </si>
  <si>
    <t>CO89147</t>
  </si>
  <si>
    <t>CO88772</t>
  </si>
  <si>
    <t>UTCU459518-1</t>
  </si>
  <si>
    <t>UTCU459355-3</t>
  </si>
  <si>
    <t>UTCU459217-7</t>
  </si>
  <si>
    <t>EXFU061987-0</t>
  </si>
  <si>
    <t>UTCU455013-0</t>
  </si>
  <si>
    <t>EXFU053116-2</t>
  </si>
  <si>
    <t>UTCU459008-7</t>
  </si>
  <si>
    <t>UTCU491820-0</t>
  </si>
  <si>
    <t>UTCU492217-6</t>
  </si>
  <si>
    <t>UTCU469035-8</t>
  </si>
  <si>
    <t>CO89405</t>
  </si>
  <si>
    <t>C089403</t>
  </si>
  <si>
    <t>CO89404</t>
  </si>
  <si>
    <t>C089404</t>
  </si>
  <si>
    <t>UTCU466405-0</t>
  </si>
  <si>
    <t xml:space="preserve">UTCU466788-8 </t>
  </si>
  <si>
    <t xml:space="preserve">UTCU474096-8 </t>
  </si>
  <si>
    <t xml:space="preserve">TASU115002-4 </t>
  </si>
  <si>
    <t xml:space="preserve">UTCU465596-9 </t>
  </si>
  <si>
    <t xml:space="preserve">UTCU494177-2 </t>
  </si>
  <si>
    <t>EXFU051410-2</t>
  </si>
  <si>
    <t>CO89400</t>
  </si>
  <si>
    <t>C089406</t>
  </si>
  <si>
    <t xml:space="preserve">SWTU224013-6 </t>
  </si>
  <si>
    <t xml:space="preserve">EXFU054012-2 </t>
  </si>
  <si>
    <t xml:space="preserve">UTCU459682-4 </t>
  </si>
  <si>
    <t xml:space="preserve">UTCU455544-5 </t>
  </si>
  <si>
    <t xml:space="preserve"> UTCU455153-7 </t>
  </si>
  <si>
    <t xml:space="preserve">UTCU471449-1 </t>
  </si>
  <si>
    <t>TPMU351348-9</t>
  </si>
  <si>
    <t>C089943</t>
  </si>
  <si>
    <t>EXXU9998910</t>
  </si>
  <si>
    <t>C089387</t>
  </si>
  <si>
    <t>C089391</t>
  </si>
  <si>
    <t>C088818</t>
  </si>
  <si>
    <t>C089142</t>
  </si>
  <si>
    <t>C089140</t>
  </si>
  <si>
    <t>C089390</t>
  </si>
  <si>
    <t>C089389</t>
  </si>
  <si>
    <t>C089388</t>
  </si>
  <si>
    <t>CRXU 169784-0</t>
  </si>
  <si>
    <t>SUDU 145523-5</t>
  </si>
  <si>
    <t>CRSU 128210-0</t>
  </si>
  <si>
    <t>SUDU 767278-9</t>
  </si>
  <si>
    <t>HASU 128956-9</t>
  </si>
  <si>
    <t>HASU 118640-5</t>
  </si>
  <si>
    <t>CXDU 229377-9</t>
  </si>
  <si>
    <t>HASU 122421-2</t>
  </si>
  <si>
    <t>CXDU 229572-4</t>
  </si>
  <si>
    <t>HASU 114296-3</t>
  </si>
  <si>
    <t>FCIU 425892-4</t>
  </si>
  <si>
    <t>HASU 124266-4</t>
  </si>
  <si>
    <t>SUDU 163638-3</t>
  </si>
  <si>
    <t>SUDU 753052-6</t>
  </si>
  <si>
    <t>HASU 133180-1</t>
  </si>
  <si>
    <t>SUDU 180341-2</t>
  </si>
  <si>
    <t>SUDU 769576-3</t>
  </si>
  <si>
    <t>MSKU 370135-5</t>
  </si>
  <si>
    <t>MRKU 853646-2</t>
  </si>
  <si>
    <t>MRKU 790088-3</t>
  </si>
  <si>
    <t>MRKU 933689-6</t>
  </si>
  <si>
    <t>MRKU 868629-3</t>
  </si>
  <si>
    <t>PONU 200470-0</t>
  </si>
  <si>
    <t>PONU 049296-6</t>
  </si>
  <si>
    <t>MRSU 008412-1</t>
  </si>
  <si>
    <t>MSKU 518532-4</t>
  </si>
  <si>
    <t>MSKU 413565-3</t>
  </si>
  <si>
    <t>MSKU 794762-4</t>
  </si>
  <si>
    <t>MRKU 876261-8</t>
  </si>
  <si>
    <t>MRKU 898776-4</t>
  </si>
  <si>
    <t>MRSU 015720-7</t>
  </si>
  <si>
    <t>MRKU 854516-6</t>
  </si>
  <si>
    <t>MRKU 800375-6</t>
  </si>
  <si>
    <t>MRKU 989800-2</t>
  </si>
  <si>
    <t>C089942</t>
  </si>
  <si>
    <t>C089962</t>
  </si>
  <si>
    <t>C089961</t>
  </si>
  <si>
    <t>STBU2623268</t>
  </si>
  <si>
    <t>C089963</t>
  </si>
  <si>
    <t>C089964</t>
  </si>
  <si>
    <t>Contrato</t>
  </si>
  <si>
    <t>Factura</t>
  </si>
  <si>
    <t>GLICERINA</t>
  </si>
  <si>
    <t>MRKU 987847-5</t>
  </si>
  <si>
    <t>MRKU 655166-3</t>
  </si>
  <si>
    <t>MRKU 808657-6</t>
  </si>
  <si>
    <t>MRKU 656404-3</t>
  </si>
  <si>
    <t>MRSU 014369-3</t>
  </si>
  <si>
    <t>MRKU 796853-8</t>
  </si>
  <si>
    <t>MRKU 740495-0</t>
  </si>
  <si>
    <t>MRKU 683823-1</t>
  </si>
  <si>
    <t>MRSU 023849-0</t>
  </si>
  <si>
    <t>MRSU 006486-6</t>
  </si>
  <si>
    <t>MRSU 021962-8</t>
  </si>
  <si>
    <t>MRSU 008927-3</t>
  </si>
  <si>
    <t>MRKU 972754-5</t>
  </si>
  <si>
    <t>MRKU 943439-9</t>
  </si>
  <si>
    <t>MRKU 439052-0</t>
  </si>
  <si>
    <t>MRSU 016719-1</t>
  </si>
  <si>
    <t>MRKU 929095-9</t>
  </si>
  <si>
    <t>MRKU 696521-5</t>
  </si>
  <si>
    <t>MRKU 755544-7</t>
  </si>
  <si>
    <t>MRKU 825712-8</t>
  </si>
  <si>
    <t>CAL20150903-352</t>
  </si>
  <si>
    <t>BQ1305</t>
  </si>
  <si>
    <t>BQ1309</t>
  </si>
  <si>
    <t>CAL20150916-365</t>
  </si>
  <si>
    <t>BQ1322</t>
  </si>
  <si>
    <t>W20151008-380</t>
  </si>
  <si>
    <t>BQ1323</t>
  </si>
  <si>
    <t>BQ1333</t>
  </si>
  <si>
    <t>UTCU 455224-0</t>
  </si>
  <si>
    <t>UTCU 473916-5</t>
  </si>
  <si>
    <t>UTCU 455387-0</t>
  </si>
  <si>
    <t>SIMU 258035-8</t>
  </si>
  <si>
    <t>EXFU 070733-3</t>
  </si>
  <si>
    <t>SIMU 252851-3</t>
  </si>
  <si>
    <t>NPCU 136057-5</t>
  </si>
  <si>
    <t>SIMU 267748-2</t>
  </si>
  <si>
    <t>NPCU 126111-9</t>
  </si>
  <si>
    <t>UTCU 492020-8</t>
  </si>
  <si>
    <t>UTCU 473102-0</t>
  </si>
  <si>
    <t>SNTU 700301-5</t>
  </si>
  <si>
    <t>SNTU 720192-0</t>
  </si>
  <si>
    <t>EXXU 999982-0</t>
  </si>
  <si>
    <t>SNTU 720330-6</t>
  </si>
  <si>
    <t>TABU 225488-2</t>
  </si>
  <si>
    <t>HASU 106156-3</t>
  </si>
  <si>
    <t>SUDU 778956-4</t>
  </si>
  <si>
    <t>SUDU 736646-0</t>
  </si>
  <si>
    <t>HASU 107757-5</t>
  </si>
  <si>
    <t>SUDU 189811-0</t>
  </si>
  <si>
    <t>PONU 002059-5</t>
  </si>
  <si>
    <t>MRKU 790790-7</t>
  </si>
  <si>
    <t>MRKU 697731-9</t>
  </si>
  <si>
    <t>MRKU 650185-2</t>
  </si>
  <si>
    <t>MRKU 707942-2</t>
  </si>
  <si>
    <t>MRKU 709750-8</t>
  </si>
  <si>
    <t>MSKU 269171-4</t>
  </si>
  <si>
    <t>MRKU 792221-8</t>
  </si>
  <si>
    <t>MRKU 791145-0</t>
  </si>
  <si>
    <t>MRKU 853393-3</t>
  </si>
  <si>
    <t>MRSU 018494-3</t>
  </si>
  <si>
    <t>MRKU 879970-4</t>
  </si>
  <si>
    <t>MRKU 980130-2</t>
  </si>
  <si>
    <t>MRKU 661847-4</t>
  </si>
  <si>
    <t>MRKU 774776-9</t>
  </si>
  <si>
    <t>MSKU 271104-5</t>
  </si>
  <si>
    <t>PONU 097904-4</t>
  </si>
  <si>
    <t>MSKU 308698-1</t>
  </si>
  <si>
    <t>CO91164</t>
  </si>
  <si>
    <t>CO91163</t>
  </si>
  <si>
    <t>CO91069</t>
  </si>
  <si>
    <t>CO91070</t>
  </si>
  <si>
    <t>CO91072</t>
  </si>
  <si>
    <t>CO91073</t>
  </si>
  <si>
    <t>BQ1360</t>
  </si>
  <si>
    <t>CO91074</t>
  </si>
  <si>
    <t>CO91019</t>
  </si>
  <si>
    <t>CO91025</t>
  </si>
  <si>
    <t>CO90741</t>
  </si>
  <si>
    <t>CO90734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</si>
  <si>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</si>
  <si>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AGENCIA</t>
  </si>
  <si>
    <t>AA-012652</t>
  </si>
  <si>
    <t>CLA20151022-394</t>
  </si>
  <si>
    <t>BQ1336</t>
  </si>
  <si>
    <t>BQ1337</t>
  </si>
  <si>
    <t>AA-012603</t>
  </si>
  <si>
    <t>BQ1355</t>
  </si>
  <si>
    <t>AA-012623</t>
  </si>
  <si>
    <t>W20151026-398</t>
  </si>
  <si>
    <t>AA-012622</t>
  </si>
  <si>
    <t>BQ1354</t>
  </si>
  <si>
    <t>CTX20150911-373</t>
  </si>
  <si>
    <t>AA-012566</t>
  </si>
  <si>
    <t>AA-012565</t>
  </si>
  <si>
    <t>BQ1351</t>
  </si>
  <si>
    <t>AA-012611</t>
  </si>
  <si>
    <t>BQ1358</t>
  </si>
  <si>
    <t>MAP20151104-401</t>
  </si>
  <si>
    <t>AA-012651</t>
  </si>
  <si>
    <t>ADUANAS</t>
  </si>
  <si>
    <t>Aduanas</t>
  </si>
  <si>
    <t>MRKU 783312-6</t>
  </si>
  <si>
    <t>MRKU 702326-0</t>
  </si>
  <si>
    <t>MRKU 777851-7</t>
  </si>
  <si>
    <t>MRSU 014898-8</t>
  </si>
  <si>
    <t>MRSU 014324-5</t>
  </si>
  <si>
    <t>MRKU 863146-0</t>
  </si>
  <si>
    <t>MSKU 222881-8</t>
  </si>
  <si>
    <t>MRKU 804361-4</t>
  </si>
  <si>
    <t>MRKU 863973-2</t>
  </si>
  <si>
    <t>MRKU 720657-4</t>
  </si>
  <si>
    <t>MRSU 021633-6</t>
  </si>
  <si>
    <t>MSKU 332453-9</t>
  </si>
  <si>
    <t>C091518</t>
  </si>
  <si>
    <t>BQ1368</t>
  </si>
  <si>
    <t>AX20151120-409</t>
  </si>
  <si>
    <t>BQ1386</t>
  </si>
  <si>
    <t>CTX20150825-366</t>
  </si>
  <si>
    <t>BQ1302</t>
  </si>
  <si>
    <t>MAP20150922-380</t>
  </si>
  <si>
    <t>R20151111-406</t>
  </si>
  <si>
    <t>W</t>
  </si>
  <si>
    <t>RGS20151106-403</t>
  </si>
  <si>
    <t>BQ1353</t>
  </si>
  <si>
    <t>E20150916-377</t>
  </si>
  <si>
    <t>BQ1338</t>
  </si>
  <si>
    <t>HASU 138376-5</t>
  </si>
  <si>
    <t>SUDU 365330-6</t>
  </si>
  <si>
    <t>SUDU 732781-7</t>
  </si>
  <si>
    <t>SUDU 144198-8</t>
  </si>
  <si>
    <t>HASU 105796-4</t>
  </si>
  <si>
    <t>MRKU 831920-9</t>
  </si>
  <si>
    <t>MRKU 732475-1</t>
  </si>
  <si>
    <t>MSKU 313845-2</t>
  </si>
  <si>
    <t>MRKU 735340-4</t>
  </si>
  <si>
    <t>MRKU 957642-8</t>
  </si>
  <si>
    <t>MRKU 732322-5</t>
  </si>
  <si>
    <t>BQ1384</t>
  </si>
  <si>
    <t>BQ1362</t>
  </si>
  <si>
    <t>BQ1369</t>
  </si>
  <si>
    <t>W20151111-405</t>
  </si>
  <si>
    <t>PONU 097114-6</t>
  </si>
  <si>
    <t>MRKU 871734-7</t>
  </si>
  <si>
    <t>TGHU 299920-5</t>
  </si>
  <si>
    <t>CLHU 301293-8</t>
  </si>
  <si>
    <t>SMLU 257309-8</t>
  </si>
  <si>
    <t>BSIU 297784-4</t>
  </si>
  <si>
    <t>BQ1367</t>
  </si>
  <si>
    <t>LFB20151118-408</t>
  </si>
  <si>
    <t>BQ1365</t>
  </si>
  <si>
    <t>C091515</t>
  </si>
  <si>
    <t>C091517</t>
  </si>
  <si>
    <t>C091519</t>
  </si>
  <si>
    <t>HASU 103068-6</t>
  </si>
  <si>
    <t>C091532</t>
  </si>
  <si>
    <t>C091534</t>
  </si>
  <si>
    <t>C091535</t>
  </si>
  <si>
    <t>C091560</t>
  </si>
  <si>
    <t>C091575</t>
  </si>
  <si>
    <t>C091576</t>
  </si>
  <si>
    <t>109173/109172</t>
  </si>
  <si>
    <t>AA-012686</t>
  </si>
  <si>
    <t>AA-012685</t>
  </si>
  <si>
    <t>BQ1366</t>
  </si>
  <si>
    <t>AA-012684</t>
  </si>
  <si>
    <t>BQ1364</t>
  </si>
  <si>
    <t>AA-012683</t>
  </si>
  <si>
    <t>AA-012681</t>
  </si>
  <si>
    <t>AA-012682</t>
  </si>
  <si>
    <t>AA-012654</t>
  </si>
  <si>
    <t>MRKU 795218-8</t>
  </si>
  <si>
    <t>MRKU 965538-4</t>
  </si>
  <si>
    <t>MRKU 950871-6</t>
  </si>
  <si>
    <t>MRKU 989685-9</t>
  </si>
  <si>
    <t>MSKU 443094-1</t>
  </si>
  <si>
    <t>MRKU 657743-6</t>
  </si>
  <si>
    <t>MRKU 910226-5</t>
  </si>
  <si>
    <t>MSKU 445533-8</t>
  </si>
  <si>
    <t>MRKU 956797-7</t>
  </si>
  <si>
    <t>MRKU 947583-9</t>
  </si>
  <si>
    <t>MRKU 815600-9</t>
  </si>
  <si>
    <t>MRKU 841947-1</t>
  </si>
  <si>
    <t>MRKU 946238-5</t>
  </si>
  <si>
    <t>MRKU 837232-7</t>
  </si>
  <si>
    <t>MRKU 950258-0</t>
  </si>
  <si>
    <t>MRSU 019974-8</t>
  </si>
  <si>
    <t>MSKU 595871-7</t>
  </si>
  <si>
    <t>MRKU 914025-0</t>
  </si>
  <si>
    <t>MSKU 582562-7</t>
  </si>
  <si>
    <t>MRSU 014379-6</t>
  </si>
  <si>
    <t>MRSU 014733-8</t>
  </si>
  <si>
    <t>TCLU 235691-4</t>
  </si>
  <si>
    <t>MRKU 931378-2</t>
  </si>
  <si>
    <t>MRSU 016504-9</t>
  </si>
  <si>
    <t>MSKU 329294-0</t>
  </si>
  <si>
    <t>MRKU 872159-0</t>
  </si>
  <si>
    <t>MRKU 859432-4</t>
  </si>
  <si>
    <t>MRKU 963480-1</t>
  </si>
  <si>
    <t>MRSU 006086-0</t>
  </si>
  <si>
    <t>MRSU 005131-8</t>
  </si>
  <si>
    <t>MRKU 946921-9</t>
  </si>
  <si>
    <t>MRKU 716212-0</t>
  </si>
  <si>
    <t>MRKU 865833-1</t>
  </si>
  <si>
    <t>SUDU 171398-3</t>
  </si>
  <si>
    <t>SUDU 750477-0</t>
  </si>
  <si>
    <t>SUDU 770098-3</t>
  </si>
  <si>
    <t>SUDU 793369-2</t>
  </si>
  <si>
    <t>SUDU 173285-4</t>
  </si>
  <si>
    <t>SUDU 737975-0</t>
  </si>
  <si>
    <t>SUDU 739195-0</t>
  </si>
  <si>
    <t>SUDU 784743-9</t>
  </si>
  <si>
    <t>SUDU 748048-8</t>
  </si>
  <si>
    <t>UXXU 242213-2</t>
  </si>
  <si>
    <t>MRKU 693878-1</t>
  </si>
  <si>
    <t>MRKU 724098-5</t>
  </si>
  <si>
    <t>MRKU 934815-6</t>
  </si>
  <si>
    <t>MRKU 882387-9</t>
  </si>
  <si>
    <t>MRKU 921517-4</t>
  </si>
  <si>
    <t>MAEU 697506-9</t>
  </si>
  <si>
    <t>MRKU 910862-2</t>
  </si>
  <si>
    <t>MRKU 932 432-3</t>
  </si>
  <si>
    <t>MRKU 860913-1</t>
  </si>
  <si>
    <t>MRKU 948044-0</t>
  </si>
  <si>
    <t>MRKU 917675-6</t>
  </si>
  <si>
    <t>MRKU 834383-8</t>
  </si>
  <si>
    <t>MSKU 236947-8</t>
  </si>
  <si>
    <t>MRKU 971070-6</t>
  </si>
  <si>
    <t>MRKU 956819-2</t>
  </si>
  <si>
    <t>CAXU 676203-3</t>
  </si>
  <si>
    <t>SMLU 256677-7</t>
  </si>
  <si>
    <t>JOLU 120205-5</t>
  </si>
  <si>
    <t>FSCU 764096-6</t>
  </si>
  <si>
    <t>SMLU 253929-9</t>
  </si>
  <si>
    <t>SMLU 257845-9</t>
  </si>
  <si>
    <t>SMLU 255765-1</t>
  </si>
  <si>
    <t>SMLU 257004-1</t>
  </si>
  <si>
    <t>TGHU 072730-0</t>
  </si>
  <si>
    <t>W20151104-400</t>
  </si>
  <si>
    <t>BQ1390</t>
  </si>
  <si>
    <t>CO91915</t>
  </si>
  <si>
    <t>CTX20151029-395</t>
  </si>
  <si>
    <t>CO91824</t>
  </si>
  <si>
    <t>C091893</t>
  </si>
  <si>
    <t>C091896</t>
  </si>
  <si>
    <t>CO91909 /  C091914</t>
  </si>
  <si>
    <t>C091895</t>
  </si>
  <si>
    <t>C091827</t>
  </si>
  <si>
    <t>C091829</t>
  </si>
  <si>
    <t>C091830</t>
  </si>
  <si>
    <t>C092529</t>
  </si>
  <si>
    <t>C092531</t>
  </si>
  <si>
    <t>C092475</t>
  </si>
  <si>
    <t>MRKU 979910-2</t>
  </si>
  <si>
    <t>AGENTE</t>
  </si>
  <si>
    <t>BQ1396</t>
  </si>
  <si>
    <t>AA-012738</t>
  </si>
  <si>
    <t>BQ1395</t>
  </si>
  <si>
    <t>AA-012739</t>
  </si>
  <si>
    <t>BQ1391</t>
  </si>
  <si>
    <t>AA012715</t>
  </si>
  <si>
    <t>AA-012714</t>
  </si>
  <si>
    <t>AA-012713</t>
  </si>
  <si>
    <t>BQ1385</t>
  </si>
  <si>
    <t>AA-012712</t>
  </si>
  <si>
    <t>AA-012711</t>
  </si>
  <si>
    <t>BQ1392</t>
  </si>
  <si>
    <t>C092806</t>
  </si>
  <si>
    <t>AA-012775</t>
  </si>
  <si>
    <t>AA-012776</t>
  </si>
  <si>
    <t>AA-012762</t>
  </si>
  <si>
    <t>AA-012763</t>
  </si>
  <si>
    <t>BQ1407</t>
  </si>
  <si>
    <t>MRKU 964648-5</t>
  </si>
  <si>
    <t>POCU 064821-1</t>
  </si>
  <si>
    <t>MRKU 671104-1</t>
  </si>
  <si>
    <t>MRKU 841040-6</t>
  </si>
  <si>
    <t>MRKU 922803-7</t>
  </si>
  <si>
    <t>MRKU 677646-4</t>
  </si>
  <si>
    <t>MRKU 740823-5</t>
  </si>
  <si>
    <t>MRKU 838433-3</t>
  </si>
  <si>
    <t>MRSU 004298-0</t>
  </si>
  <si>
    <t>MRKU843588-9</t>
  </si>
  <si>
    <t>CO92951</t>
  </si>
  <si>
    <t>C092952</t>
  </si>
  <si>
    <t>C092961</t>
  </si>
  <si>
    <t>CO92950</t>
  </si>
  <si>
    <t>CO92153</t>
  </si>
  <si>
    <t>CO92154</t>
  </si>
  <si>
    <t>SUDU 743959-2</t>
  </si>
  <si>
    <t>SUDU 779635-2</t>
  </si>
  <si>
    <t>SUDU 798404-6</t>
  </si>
  <si>
    <t>UTCU 414981-0</t>
  </si>
  <si>
    <t>UTCU 471098-4</t>
  </si>
  <si>
    <t>UTCU 471808-0</t>
  </si>
  <si>
    <t>MRKU 912454-1</t>
  </si>
  <si>
    <t>MRKU 883432-2</t>
  </si>
  <si>
    <t>CAXU 320859-0</t>
  </si>
  <si>
    <t>MRKU 834392-5</t>
  </si>
  <si>
    <t>MSKU 709166-7</t>
  </si>
  <si>
    <t>MSKU 595461-9</t>
  </si>
  <si>
    <t>MRKU 977801-2</t>
  </si>
  <si>
    <t>MSKU 429523-0</t>
  </si>
  <si>
    <t>UTCU 491160-7</t>
  </si>
  <si>
    <t>UTCU 471961-5</t>
  </si>
  <si>
    <t>UTCU 481049-5</t>
  </si>
  <si>
    <t>C093555</t>
  </si>
  <si>
    <t>C093554</t>
  </si>
  <si>
    <t>ALMACENAJE (25USD)</t>
  </si>
  <si>
    <t>C093569</t>
  </si>
  <si>
    <t>MRKU 859578-4</t>
  </si>
  <si>
    <t>MRKU 697491-6</t>
  </si>
  <si>
    <t>MRKU 873711-1</t>
  </si>
  <si>
    <t>MSKU 368024-7</t>
  </si>
  <si>
    <t>MRKU 986548-3</t>
  </si>
  <si>
    <t>MRKU 953555-8</t>
  </si>
  <si>
    <t>MRKU 700096-3</t>
  </si>
  <si>
    <t>C093767</t>
  </si>
  <si>
    <t>BQ1425</t>
  </si>
  <si>
    <t>AA-012868</t>
  </si>
  <si>
    <t>AA-012871</t>
  </si>
  <si>
    <t>AA-012872</t>
  </si>
  <si>
    <t>MSKU 588765-5</t>
  </si>
  <si>
    <t>MSKU 260186-0</t>
  </si>
  <si>
    <t>MRKU 744363-7</t>
  </si>
  <si>
    <t>MRKU 934494-7</t>
  </si>
  <si>
    <t>TTNU 390569-1</t>
  </si>
  <si>
    <t>MRKU 811242-2</t>
  </si>
  <si>
    <t>MRKU 889832-7</t>
  </si>
  <si>
    <t>MRKU 659075-7</t>
  </si>
  <si>
    <t>MRKU 738156-1</t>
  </si>
  <si>
    <t>MRKU 900176-3</t>
  </si>
  <si>
    <t>CO93999</t>
  </si>
  <si>
    <t>BQ1428</t>
  </si>
  <si>
    <t>C094492</t>
  </si>
  <si>
    <t>TGHU 041636-1</t>
  </si>
  <si>
    <t>C094495</t>
  </si>
  <si>
    <t>SIMU 253038-3</t>
  </si>
  <si>
    <t>AA-012911</t>
  </si>
  <si>
    <t>AA-012923</t>
  </si>
  <si>
    <t>AA-012924</t>
  </si>
  <si>
    <t>MRKU 852557-6</t>
  </si>
  <si>
    <t>MRKU 877417-8</t>
  </si>
  <si>
    <t>MRKU 665334-6</t>
  </si>
  <si>
    <t>MRKU 766656-6</t>
  </si>
  <si>
    <t>MRKU 953582-0</t>
  </si>
  <si>
    <t>PONU 047113-5</t>
  </si>
  <si>
    <t>MRKU 837715-0</t>
  </si>
  <si>
    <t>MRKU 659295-5</t>
  </si>
  <si>
    <t>UTCU 494034-9</t>
  </si>
  <si>
    <t>HOTU 261654-5</t>
  </si>
  <si>
    <t>UTCU 494027-2</t>
  </si>
  <si>
    <t>UTCU 493828-0</t>
  </si>
  <si>
    <t>UTCU 474233-8</t>
  </si>
  <si>
    <t>HOTU 160218-8</t>
  </si>
  <si>
    <t>MSKU 258525-0</t>
  </si>
  <si>
    <t>MSKU 574504-9</t>
  </si>
  <si>
    <t>MSKU 324727-9</t>
  </si>
  <si>
    <t>MRKU 856918-9</t>
  </si>
  <si>
    <t>UTCU 465142-8</t>
  </si>
  <si>
    <t>UTCU 465933-1</t>
  </si>
  <si>
    <t>SUDU 751229-2</t>
  </si>
  <si>
    <t>HASU 131627-9</t>
  </si>
  <si>
    <t>HASU 116585-0</t>
  </si>
  <si>
    <t>SUDU 137446-8</t>
  </si>
  <si>
    <t>MRKU 903971-1</t>
  </si>
  <si>
    <t>MRKU 997102-1</t>
  </si>
  <si>
    <t>MRKU 658927-3</t>
  </si>
  <si>
    <t>MSKU 599746-2</t>
  </si>
  <si>
    <t>MSKU 269746-1</t>
  </si>
  <si>
    <t>MSKU 795564-0</t>
  </si>
  <si>
    <t>MRKU 682433-0</t>
  </si>
  <si>
    <t>MRKU 713578-4</t>
  </si>
  <si>
    <t>C095056</t>
  </si>
  <si>
    <t>C095057</t>
  </si>
  <si>
    <t>BQ1442</t>
  </si>
  <si>
    <t>CO95166</t>
  </si>
  <si>
    <t>BQ1447</t>
  </si>
  <si>
    <t>C095173</t>
  </si>
  <si>
    <t>CO95173</t>
  </si>
  <si>
    <t>BQ1446</t>
  </si>
  <si>
    <t>C095062</t>
  </si>
  <si>
    <t>C095063</t>
  </si>
  <si>
    <t>C095370</t>
  </si>
  <si>
    <t>C095385</t>
  </si>
  <si>
    <t>AA-012973</t>
  </si>
  <si>
    <t>AA-012993</t>
  </si>
  <si>
    <t>AA-012992</t>
  </si>
  <si>
    <t>C094485</t>
  </si>
  <si>
    <t>C094486</t>
  </si>
  <si>
    <t>C095629</t>
  </si>
  <si>
    <t>C095623</t>
  </si>
  <si>
    <t>C095736</t>
  </si>
  <si>
    <t>C.I0004</t>
  </si>
  <si>
    <t>AA-013002</t>
  </si>
  <si>
    <t>GRNA20160217-428</t>
  </si>
  <si>
    <t>SNTU 741143-9</t>
  </si>
  <si>
    <t>UTCU 499066-9</t>
  </si>
  <si>
    <t>UTCU 493804-3</t>
  </si>
  <si>
    <t>UTCU 486254-4</t>
  </si>
  <si>
    <t>SUDU 196037-1</t>
  </si>
  <si>
    <t>SUDU 771601-7</t>
  </si>
  <si>
    <t>MRKU 726699-5</t>
  </si>
  <si>
    <t>MRKU 676488-5</t>
  </si>
  <si>
    <t>TGHU 293935-6</t>
  </si>
  <si>
    <t>MRKU 652839-1</t>
  </si>
  <si>
    <t>MSKU 409545-8</t>
  </si>
  <si>
    <t>FESU 206991-0</t>
  </si>
  <si>
    <t>SUDU 777834-3</t>
  </si>
  <si>
    <t>MRKU 967398-4</t>
  </si>
  <si>
    <t>GLDU 556971-0</t>
  </si>
  <si>
    <t>MRKU 855274-0</t>
  </si>
  <si>
    <t>MRKU 850389-6</t>
  </si>
  <si>
    <r>
      <t>C095835/</t>
    </r>
    <r>
      <rPr>
        <sz val="11"/>
        <color rgb="FFFF0000"/>
        <rFont val="Calibri"/>
        <family val="2"/>
        <scheme val="minor"/>
      </rPr>
      <t>C095172</t>
    </r>
  </si>
  <si>
    <r>
      <rPr>
        <sz val="11"/>
        <color rgb="FFFF0000"/>
        <rFont val="Calibri"/>
        <family val="2"/>
        <scheme val="minor"/>
      </rPr>
      <t>114218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rFont val="Calibri"/>
        <family val="2"/>
        <scheme val="minor"/>
      </rPr>
      <t>115507</t>
    </r>
  </si>
  <si>
    <r>
      <rPr>
        <sz val="11"/>
        <color rgb="FFFF0000"/>
        <rFont val="Calibri"/>
        <family val="2"/>
        <scheme val="minor"/>
      </rPr>
      <t>114218</t>
    </r>
    <r>
      <rPr>
        <sz val="11"/>
        <color theme="1"/>
        <rFont val="Calibri"/>
        <family val="2"/>
        <scheme val="minor"/>
      </rPr>
      <t>/ 115507</t>
    </r>
  </si>
  <si>
    <r>
      <rPr>
        <sz val="11"/>
        <color rgb="FFFF0000"/>
        <rFont val="Calibri"/>
        <family val="2"/>
        <scheme val="minor"/>
      </rPr>
      <t>114218</t>
    </r>
    <r>
      <rPr>
        <sz val="11"/>
        <color theme="1"/>
        <rFont val="Calibri"/>
        <family val="2"/>
        <scheme val="minor"/>
      </rPr>
      <t>/114214/</t>
    </r>
    <r>
      <rPr>
        <sz val="11"/>
        <rFont val="Calibri"/>
        <family val="2"/>
        <scheme val="minor"/>
      </rPr>
      <t>115507</t>
    </r>
  </si>
  <si>
    <t>AA-013018</t>
  </si>
  <si>
    <t>BQ1453</t>
  </si>
  <si>
    <t>AGD20160229-432</t>
  </si>
  <si>
    <t>C095703</t>
  </si>
  <si>
    <t>AA-013033</t>
  </si>
  <si>
    <t>SUDU 748222-2</t>
  </si>
  <si>
    <t>TGHU 180627-7</t>
  </si>
  <si>
    <t>SUDU 784809-7</t>
  </si>
  <si>
    <t>SUDU 198768-6</t>
  </si>
  <si>
    <t>HASU 100146-1</t>
  </si>
  <si>
    <t>SUDU 750252-4</t>
  </si>
  <si>
    <t>MRSU 024366-6</t>
  </si>
  <si>
    <t>MSKU 792133-7</t>
  </si>
  <si>
    <t>MSKU 735777-8</t>
  </si>
  <si>
    <t>MSKU 329489-8</t>
  </si>
  <si>
    <t>C096223</t>
  </si>
  <si>
    <t>BQ1463</t>
  </si>
  <si>
    <t>C096222</t>
  </si>
  <si>
    <t>C096217</t>
  </si>
  <si>
    <t>CO96218</t>
  </si>
  <si>
    <t>C096216</t>
  </si>
  <si>
    <t>ROLL OVER</t>
  </si>
  <si>
    <t>HASU 114508-9</t>
  </si>
  <si>
    <t>HASU 102926-3</t>
  </si>
  <si>
    <t>SUDU 769099-3</t>
  </si>
  <si>
    <t>HASU 127742-3</t>
  </si>
  <si>
    <t>HASU 145011-7</t>
  </si>
  <si>
    <t>SUDU 743229-0</t>
  </si>
  <si>
    <t>MRKU 707678-4</t>
  </si>
  <si>
    <t>MSKU 757176-9</t>
  </si>
  <si>
    <t>MSKU 793424-7</t>
  </si>
  <si>
    <t>MRKU 976047-7</t>
  </si>
  <si>
    <t>CO96385</t>
  </si>
  <si>
    <t>DHIG20160229-431</t>
  </si>
  <si>
    <t>BQ1474</t>
  </si>
  <si>
    <t>C096410</t>
  </si>
  <si>
    <t>AA-013056</t>
  </si>
  <si>
    <t>AX20160128-421</t>
  </si>
  <si>
    <t>BQ1462</t>
  </si>
  <si>
    <t>AA-013057</t>
  </si>
  <si>
    <t>UIC (100 USD)</t>
  </si>
  <si>
    <t>GATE OUT LLENO (36 USD)</t>
  </si>
  <si>
    <t>CATE IN EMPTY (36 USD)</t>
  </si>
  <si>
    <t>INSPECCION DIAN (180 COP)</t>
  </si>
  <si>
    <t>Factura Proveedor</t>
  </si>
  <si>
    <t>Naviera</t>
  </si>
  <si>
    <t>Transporte</t>
  </si>
  <si>
    <t>Fecha Llegada</t>
  </si>
  <si>
    <t>MOTU1429680</t>
  </si>
  <si>
    <t>CO95845</t>
  </si>
  <si>
    <t>CO96618</t>
  </si>
  <si>
    <t>CO96620</t>
  </si>
  <si>
    <t>CO96625</t>
  </si>
  <si>
    <t xml:space="preserve"> SUDU 751981-0</t>
  </si>
  <si>
    <t>SUDU 777645-9</t>
  </si>
  <si>
    <t>SUDU 778507-0</t>
  </si>
  <si>
    <t>SUDU 192 415-8</t>
  </si>
  <si>
    <t>SUDU 175196-2</t>
  </si>
  <si>
    <t>SUDU 730856-6</t>
  </si>
  <si>
    <t>AA-013078</t>
  </si>
  <si>
    <t>MAP20160107-413</t>
  </si>
  <si>
    <t>BQ-1422</t>
  </si>
  <si>
    <t>DHIG20151207-412</t>
  </si>
  <si>
    <t>BQ-1423</t>
  </si>
  <si>
    <t>BQ-1432</t>
  </si>
  <si>
    <t>BQ-1434</t>
  </si>
  <si>
    <t>DHIG20160114-414</t>
  </si>
  <si>
    <t>BQ-1435</t>
  </si>
  <si>
    <t>CTX20160201-422</t>
  </si>
  <si>
    <t>BQ1455</t>
  </si>
  <si>
    <t>P</t>
  </si>
  <si>
    <t>Agente</t>
  </si>
  <si>
    <t>EPS20160120-419</t>
  </si>
  <si>
    <t>FCH20160211-424</t>
  </si>
  <si>
    <t>W20160314-438</t>
  </si>
  <si>
    <t>BQ1486</t>
  </si>
  <si>
    <t>RGS20160322-441</t>
  </si>
  <si>
    <t>BQ1480</t>
  </si>
  <si>
    <t>AA-013091</t>
  </si>
  <si>
    <t>Moras Contenedor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</si>
  <si>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</si>
  <si>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C096848</t>
  </si>
  <si>
    <t>C096844</t>
  </si>
  <si>
    <t>FL2-16413</t>
  </si>
  <si>
    <t>NO1065</t>
  </si>
  <si>
    <t>AA-013098</t>
  </si>
  <si>
    <t>MRKU 711085-2</t>
  </si>
  <si>
    <t>MRKU 774535-0</t>
  </si>
  <si>
    <t>MRKU 788325-6</t>
  </si>
  <si>
    <t>MRKU 787086-0</t>
  </si>
  <si>
    <t>MRKU 849411-4</t>
  </si>
  <si>
    <t>MRKU 960296-0</t>
  </si>
  <si>
    <t>MRKU 777725-4</t>
  </si>
  <si>
    <t>MRKU 767156-0</t>
  </si>
  <si>
    <t>HASU 124375-8</t>
  </si>
  <si>
    <t>TGHU 385388-0</t>
  </si>
  <si>
    <t>SUDU 141037-5</t>
  </si>
  <si>
    <t>SUDU 137058-6</t>
  </si>
  <si>
    <t>SUDU 147014-2</t>
  </si>
  <si>
    <t>SUDU 768343-8</t>
  </si>
  <si>
    <t>HASU 140512-3</t>
  </si>
  <si>
    <t>SUDU 742188-6</t>
  </si>
  <si>
    <t>SUDU 742665-6</t>
  </si>
  <si>
    <t>HASU 111629-1</t>
  </si>
  <si>
    <t>MRKU5260658</t>
  </si>
  <si>
    <t>C097066</t>
  </si>
  <si>
    <t>C097074</t>
  </si>
  <si>
    <t>BQ1491</t>
  </si>
  <si>
    <t>AA-013105</t>
  </si>
  <si>
    <t>AA-013129</t>
  </si>
  <si>
    <t>FL2-16555</t>
  </si>
  <si>
    <t>C097350</t>
  </si>
  <si>
    <t>C097330</t>
  </si>
  <si>
    <t>ALMACENAJE  (40 USD)</t>
  </si>
  <si>
    <t>C097349</t>
  </si>
  <si>
    <t>MSKU 767748-9</t>
  </si>
  <si>
    <t>MSKU 260819-2</t>
  </si>
  <si>
    <t>MSKU 257148-9</t>
  </si>
  <si>
    <t>MSKU 529778-8</t>
  </si>
  <si>
    <t>MRKU 900010-8</t>
  </si>
  <si>
    <t>MRKU 769536-7</t>
  </si>
  <si>
    <t>MRKU 946047-0</t>
  </si>
  <si>
    <t>MRKU 880939-8</t>
  </si>
  <si>
    <t>DAYU 216120-8</t>
  </si>
  <si>
    <t>MSKU 706666-4</t>
  </si>
  <si>
    <t>MRSU 022013-0</t>
  </si>
  <si>
    <t>MRKU 926803-0</t>
  </si>
  <si>
    <t>MRKU 754455-0</t>
  </si>
  <si>
    <t>MRKU 665911-2</t>
  </si>
  <si>
    <t>CAIU 248581-2</t>
  </si>
  <si>
    <t>MRKU 681735-2</t>
  </si>
  <si>
    <t>MRKU 782435-6</t>
  </si>
  <si>
    <t>MRKU 887755-6</t>
  </si>
  <si>
    <t>MRKU 957759-5</t>
  </si>
  <si>
    <t>UTCU 486959-6</t>
  </si>
  <si>
    <t>TCLU 926071-1</t>
  </si>
  <si>
    <t>UTCU 492635-6</t>
  </si>
  <si>
    <t>117695/117696</t>
  </si>
  <si>
    <t>C097332</t>
  </si>
  <si>
    <t>OTROS</t>
  </si>
  <si>
    <t>AA-013146</t>
  </si>
  <si>
    <t>Moras</t>
  </si>
  <si>
    <t>NP1079</t>
  </si>
  <si>
    <t>C097433</t>
  </si>
  <si>
    <t>SUDU 754140-7</t>
  </si>
  <si>
    <t>HASU 105893-4</t>
  </si>
  <si>
    <t>SUDU 763014-5</t>
  </si>
  <si>
    <t>HASU 109864-4</t>
  </si>
  <si>
    <t>HASU 150191-3</t>
  </si>
  <si>
    <t>SUDU 765457-6</t>
  </si>
  <si>
    <t>SUDU 775264-7</t>
  </si>
  <si>
    <t>AA-013156</t>
  </si>
  <si>
    <t>2259-23</t>
  </si>
  <si>
    <t>BQ1507</t>
  </si>
  <si>
    <t>BQ1503</t>
  </si>
  <si>
    <t>FCH20160223-429</t>
  </si>
  <si>
    <t>SLD86811</t>
  </si>
  <si>
    <t>BQ1505</t>
  </si>
  <si>
    <t>BQ1504</t>
  </si>
  <si>
    <t>AA-013149</t>
  </si>
  <si>
    <t>AA-013152</t>
  </si>
  <si>
    <t>AA-013153</t>
  </si>
  <si>
    <t>BQ1510</t>
  </si>
  <si>
    <t>AA-013168</t>
  </si>
  <si>
    <t>BQ1508</t>
  </si>
  <si>
    <t>W20160224-431</t>
  </si>
  <si>
    <t>AA-013167</t>
  </si>
  <si>
    <t>MRKU 899712-4</t>
  </si>
  <si>
    <t>MRKU 785279-0</t>
  </si>
  <si>
    <t>MRKU 988851-3</t>
  </si>
  <si>
    <t>MRKU 953344-7</t>
  </si>
  <si>
    <t>C097510</t>
  </si>
  <si>
    <t>C097511</t>
  </si>
  <si>
    <t>AA-013176</t>
  </si>
  <si>
    <t>C097751</t>
  </si>
  <si>
    <t>FL216693</t>
  </si>
  <si>
    <t>BQ1516</t>
  </si>
  <si>
    <t>FCH20160413-447</t>
  </si>
  <si>
    <t>AA-013184</t>
  </si>
  <si>
    <t>CO97770</t>
  </si>
  <si>
    <t>MRKU 728932-6</t>
  </si>
  <si>
    <t>MSKU 393169-8</t>
  </si>
  <si>
    <t>WFHU 118073-4</t>
  </si>
  <si>
    <t>TRHU 270716-2</t>
  </si>
  <si>
    <t>UTCU 469359-4</t>
  </si>
  <si>
    <t>EXFU 073535-6</t>
  </si>
  <si>
    <t>UTCU 490086-0</t>
  </si>
  <si>
    <t>C097609</t>
  </si>
  <si>
    <t>CO97328</t>
  </si>
  <si>
    <t>FL2-16607</t>
  </si>
  <si>
    <t>FH2-5453</t>
  </si>
  <si>
    <t>CO98134</t>
  </si>
  <si>
    <t>HGFU 960124-8</t>
  </si>
  <si>
    <t>HGFU 160051-7</t>
  </si>
  <si>
    <t>HGFU 160050-1</t>
  </si>
  <si>
    <t>SNTU 741306-7</t>
  </si>
  <si>
    <t>HGFU 960156-7</t>
  </si>
  <si>
    <t xml:space="preserve">9533218861 (Emision) </t>
  </si>
  <si>
    <t xml:space="preserve">9533215435 (Manejo) </t>
  </si>
  <si>
    <t>CO95318</t>
  </si>
  <si>
    <t>FL2-16813</t>
  </si>
  <si>
    <t>MSKU956053-1</t>
  </si>
  <si>
    <t>CO85650</t>
  </si>
  <si>
    <t>CO85639</t>
  </si>
  <si>
    <t>MRKU349730-0</t>
  </si>
  <si>
    <t>C098376</t>
  </si>
  <si>
    <t>C098377</t>
  </si>
  <si>
    <t>C098379</t>
  </si>
  <si>
    <t>BQ1519</t>
  </si>
  <si>
    <t>AA-013212</t>
  </si>
  <si>
    <t>MAP20160421-452</t>
  </si>
  <si>
    <t>FCIU 567709-9</t>
  </si>
  <si>
    <t>TCLU 736803-4</t>
  </si>
  <si>
    <t>MRKU 999923-0</t>
  </si>
  <si>
    <t>MRKU 965835-7</t>
  </si>
  <si>
    <t>MSKU 739549-0</t>
  </si>
  <si>
    <t>MRKU 703832-0</t>
  </si>
  <si>
    <t>PONU 050204-6</t>
  </si>
  <si>
    <t>TTNU 392604-0</t>
  </si>
  <si>
    <t>C098552</t>
  </si>
  <si>
    <t>C098550</t>
  </si>
  <si>
    <t>BQ1534</t>
  </si>
  <si>
    <t>CAL20160426-454</t>
  </si>
  <si>
    <t>BQ1524</t>
  </si>
  <si>
    <t>AA-13242</t>
  </si>
  <si>
    <t>BQ1525</t>
  </si>
  <si>
    <t>AA-013243</t>
  </si>
  <si>
    <t>W20160415-450</t>
  </si>
  <si>
    <t>SGS</t>
  </si>
  <si>
    <t>04/41006</t>
  </si>
  <si>
    <t>CAMILO FERRON</t>
  </si>
  <si>
    <t>FL2-16957</t>
  </si>
  <si>
    <t>FL2-16958</t>
  </si>
  <si>
    <t>AA-013259</t>
  </si>
  <si>
    <t>C098908</t>
  </si>
  <si>
    <t>C098899</t>
  </si>
  <si>
    <t>C098900</t>
  </si>
  <si>
    <t>OTRO</t>
  </si>
  <si>
    <t>MRKU 868379-8</t>
  </si>
  <si>
    <t>MSKU 551503-0</t>
  </si>
  <si>
    <t>MRKU 784340-1</t>
  </si>
  <si>
    <t>MRKU 737353-0</t>
  </si>
  <si>
    <t>TGHU 114164-9</t>
  </si>
  <si>
    <t>MRKU 698225-4</t>
  </si>
  <si>
    <t>MRKU 757440-5</t>
  </si>
  <si>
    <t>MRKU 787545-6</t>
  </si>
  <si>
    <t>C098909</t>
  </si>
  <si>
    <t>C099001</t>
  </si>
  <si>
    <t>BQ1542</t>
  </si>
  <si>
    <t>C099018</t>
  </si>
  <si>
    <t>TCNU7601740</t>
  </si>
  <si>
    <t>CO99097</t>
  </si>
  <si>
    <t>2341-23</t>
  </si>
  <si>
    <t>BQ1540</t>
  </si>
  <si>
    <t>BQ1541</t>
  </si>
  <si>
    <t>CALSA</t>
  </si>
  <si>
    <t>FL2-17018</t>
  </si>
  <si>
    <t>C099203</t>
  </si>
  <si>
    <t>BQ1546</t>
  </si>
  <si>
    <t>MAPEI</t>
  </si>
  <si>
    <t>C099204</t>
  </si>
  <si>
    <t>C099212</t>
  </si>
  <si>
    <t>C099211</t>
  </si>
  <si>
    <t>LLENADO (270 COP)</t>
  </si>
  <si>
    <t>SUDU782534-2</t>
  </si>
  <si>
    <t>CO79218</t>
  </si>
  <si>
    <t>AA-011662</t>
  </si>
  <si>
    <t>AA-013285</t>
  </si>
  <si>
    <t>AA-013286</t>
  </si>
  <si>
    <t>AX20160511-459</t>
  </si>
  <si>
    <t>AA-013287</t>
  </si>
  <si>
    <t>AA-013288</t>
  </si>
  <si>
    <t>MSKU-710146-7</t>
  </si>
  <si>
    <t>MRKU-711709-7</t>
  </si>
  <si>
    <t>MRKU-831920-9</t>
  </si>
  <si>
    <t>MRKU-856907-0</t>
  </si>
  <si>
    <t>C099744</t>
  </si>
  <si>
    <t>BQ1557</t>
  </si>
  <si>
    <t>C099752</t>
  </si>
  <si>
    <t>AA-013299</t>
  </si>
  <si>
    <t>MRKU9812288</t>
  </si>
  <si>
    <t>MRKU9811358</t>
  </si>
  <si>
    <t>MVIU2007036</t>
  </si>
  <si>
    <t>MRKU8099110</t>
  </si>
  <si>
    <t>CO100201</t>
  </si>
  <si>
    <t>BQ1565</t>
  </si>
  <si>
    <t>CO100198</t>
  </si>
  <si>
    <t>CO100199</t>
  </si>
  <si>
    <t>CO100200</t>
  </si>
  <si>
    <t>CO100202</t>
  </si>
  <si>
    <t>CO100203</t>
  </si>
  <si>
    <t>CO100204</t>
  </si>
  <si>
    <t>CO100205</t>
  </si>
  <si>
    <t>CO100206</t>
  </si>
  <si>
    <t>CO100207</t>
  </si>
  <si>
    <t>SUDU 192358-9</t>
  </si>
  <si>
    <t>SUDU 391258-3</t>
  </si>
  <si>
    <t>DFOU 204187-8</t>
  </si>
  <si>
    <t>SUDU 740342-9</t>
  </si>
  <si>
    <t>CNIU 121111-5</t>
  </si>
  <si>
    <t>MSKU7595415</t>
  </si>
  <si>
    <t>TTNU3921671</t>
  </si>
  <si>
    <t>MRKU7595877</t>
  </si>
  <si>
    <t>GLDU5595073</t>
  </si>
  <si>
    <t>SPH20160608-467</t>
  </si>
  <si>
    <t>BQ1566</t>
  </si>
  <si>
    <t>CO100278</t>
  </si>
  <si>
    <t>CO100274</t>
  </si>
  <si>
    <t>-</t>
  </si>
  <si>
    <t>BQ1548</t>
  </si>
  <si>
    <t>AA-013316</t>
  </si>
  <si>
    <t>AA-013360</t>
  </si>
  <si>
    <t>AA-013383</t>
  </si>
  <si>
    <t>CXTU 104237-0</t>
  </si>
  <si>
    <t>EXFU 073548-5</t>
  </si>
  <si>
    <t>TCLU 906704-5</t>
  </si>
  <si>
    <t>UTCU 494934-6</t>
  </si>
  <si>
    <t>UTCU 469185-8</t>
  </si>
  <si>
    <t>UTCU 491076-6</t>
  </si>
  <si>
    <t>UTCU 469360-8</t>
  </si>
  <si>
    <t>BVIU 226036-2</t>
  </si>
  <si>
    <t>UTCU 485051-7</t>
  </si>
  <si>
    <t>TPTU 851581-2</t>
  </si>
  <si>
    <t>UTCU 491704-0</t>
  </si>
  <si>
    <t>TCLU 905285-2</t>
  </si>
  <si>
    <t>SEGU 140647-8</t>
  </si>
  <si>
    <t>MOAU 072848-4</t>
  </si>
  <si>
    <t>MRSU 014771-8</t>
  </si>
  <si>
    <t>MSKU 424262-5</t>
  </si>
  <si>
    <t>MRKU 825726-2</t>
  </si>
  <si>
    <t>MRSU 022893-3</t>
  </si>
  <si>
    <t>MRKU 898448-8</t>
  </si>
  <si>
    <t>BSIU 203670-9</t>
  </si>
  <si>
    <t>MSKU 552558-0</t>
  </si>
  <si>
    <t>MRKU 905323-7</t>
  </si>
  <si>
    <t>MRKU 838099-7</t>
  </si>
  <si>
    <t>MSKU 794187-9</t>
  </si>
  <si>
    <t>BQ1597</t>
  </si>
  <si>
    <t>BQ1598</t>
  </si>
  <si>
    <t>C0101106</t>
  </si>
  <si>
    <t>C0101108</t>
  </si>
  <si>
    <t>C0101109</t>
  </si>
  <si>
    <t>EXFU073566-0</t>
  </si>
  <si>
    <t>TABU225385-0</t>
  </si>
  <si>
    <t>TCLU905527-6</t>
  </si>
  <si>
    <t>AVEX</t>
  </si>
  <si>
    <t>123704/123706</t>
  </si>
  <si>
    <t>BQ1589</t>
  </si>
  <si>
    <t>AA-013409</t>
  </si>
  <si>
    <t>CO101475</t>
  </si>
  <si>
    <t>C0101475</t>
  </si>
  <si>
    <t>04/41164</t>
  </si>
  <si>
    <t>MSKU3309030</t>
  </si>
  <si>
    <t>MSKU5185350</t>
  </si>
  <si>
    <t>MSKU3848979</t>
  </si>
  <si>
    <t>MRKU7329809</t>
  </si>
  <si>
    <t>C010165</t>
  </si>
  <si>
    <t>C0101685</t>
  </si>
  <si>
    <t>MRKU-791451-0</t>
  </si>
  <si>
    <t>MRKU-688072-0</t>
  </si>
  <si>
    <t>MRKU-880624-9</t>
  </si>
  <si>
    <t>MRKU-759171-6</t>
  </si>
  <si>
    <t>MRKU-942652-0</t>
  </si>
  <si>
    <t>MRKU-716917-2</t>
  </si>
  <si>
    <t>MRKU-903714-9</t>
  </si>
  <si>
    <t>MSKU-777792-9</t>
  </si>
  <si>
    <t>SUDU-769658-5</t>
  </si>
  <si>
    <t>SUDU-197378-5</t>
  </si>
  <si>
    <t>SUDU-194381-5</t>
  </si>
  <si>
    <t>SUDU-798073-4</t>
  </si>
  <si>
    <t>SUDU-147265-4</t>
  </si>
  <si>
    <t>SUDU-761384-7</t>
  </si>
  <si>
    <t>SUDU-394485-2</t>
  </si>
  <si>
    <t>SUDU-785929-7</t>
  </si>
  <si>
    <t>SUDU-791961-0</t>
  </si>
  <si>
    <t>2590-23</t>
  </si>
  <si>
    <t>BQ1612</t>
  </si>
  <si>
    <t>APHU6647541</t>
  </si>
  <si>
    <t>APHU6635129</t>
  </si>
  <si>
    <t>FCIU8835285</t>
  </si>
  <si>
    <t>APHU6657067</t>
  </si>
  <si>
    <t>AMFU8899560</t>
  </si>
  <si>
    <t>C0102170</t>
  </si>
  <si>
    <t>AA-13469</t>
  </si>
  <si>
    <t>AA-13465</t>
  </si>
  <si>
    <t>TCKU182263-0</t>
  </si>
  <si>
    <t>C0102249</t>
  </si>
  <si>
    <t>C0102251</t>
  </si>
  <si>
    <t>RMTU 268597-0</t>
  </si>
  <si>
    <t>NCTU 024918-7</t>
  </si>
  <si>
    <t>NCTU 025906-1</t>
  </si>
  <si>
    <t>UTCU 469500-4</t>
  </si>
  <si>
    <t>UTCU 493891-1</t>
  </si>
  <si>
    <t>MSKU 292553-5</t>
  </si>
  <si>
    <t>MRKU 734076-8</t>
  </si>
  <si>
    <t>MRKU 973156-6</t>
  </si>
  <si>
    <t>GLDU 533301-0</t>
  </si>
  <si>
    <t>HASU 114114-4</t>
  </si>
  <si>
    <t>HASU 140092-3</t>
  </si>
  <si>
    <t>SUDU 182293-7</t>
  </si>
  <si>
    <t>HASU 117220-6</t>
  </si>
  <si>
    <t>FCIU 427721-0</t>
  </si>
  <si>
    <t>MSKU253332-3</t>
  </si>
  <si>
    <t>MSKU725124-0</t>
  </si>
  <si>
    <t>MRKU994081-7</t>
  </si>
  <si>
    <t>MRKU731664-8</t>
  </si>
  <si>
    <t>BQ1651</t>
  </si>
  <si>
    <t>CO102436</t>
  </si>
  <si>
    <t>CO102439</t>
  </si>
  <si>
    <t>C0102437</t>
  </si>
  <si>
    <t>FL2-17723</t>
  </si>
  <si>
    <t>FL2-17724</t>
  </si>
  <si>
    <t>BQ1658</t>
  </si>
  <si>
    <t>SUDU-768554-9</t>
  </si>
  <si>
    <t>HASU-155932-4</t>
  </si>
  <si>
    <t>HASU-153986-3</t>
  </si>
  <si>
    <t>RMTU-268394-0</t>
  </si>
  <si>
    <t>CRXU-862485-0</t>
  </si>
  <si>
    <t>RFLU-261211-5</t>
  </si>
  <si>
    <t>RFLU-261203-3</t>
  </si>
  <si>
    <t>RFLU-261232-0</t>
  </si>
  <si>
    <t>MRKU 878188-1</t>
  </si>
  <si>
    <t>MSKU 709448-1</t>
  </si>
  <si>
    <t>MRKU 655670-5</t>
  </si>
  <si>
    <t>MSKU 785403-3</t>
  </si>
  <si>
    <t>MRKU 936625-2</t>
  </si>
  <si>
    <t>MSKU 549258-9</t>
  </si>
  <si>
    <t>MRSU 019834-0</t>
  </si>
  <si>
    <t>MRKU 678725-8</t>
  </si>
  <si>
    <t>MSKU 565851-4</t>
  </si>
  <si>
    <t>MSKU 270666-6</t>
  </si>
  <si>
    <t>MRKU 664489-5</t>
  </si>
  <si>
    <t>MRKU 957159-7</t>
  </si>
  <si>
    <t>APHU6777843</t>
  </si>
  <si>
    <t>APHU7119960</t>
  </si>
  <si>
    <t>APHU6422653</t>
  </si>
  <si>
    <t>C0102761</t>
  </si>
  <si>
    <t>RMTU-268423-2</t>
  </si>
  <si>
    <t>C0102759</t>
  </si>
  <si>
    <t>C0102757</t>
  </si>
  <si>
    <t>C0102760</t>
  </si>
  <si>
    <t>C0102906</t>
  </si>
  <si>
    <t>SUDU7902109</t>
  </si>
  <si>
    <t>HASU1234165</t>
  </si>
  <si>
    <t>SUDU1345428</t>
  </si>
  <si>
    <t>C0102909</t>
  </si>
  <si>
    <t>FL2-17800</t>
  </si>
  <si>
    <t>BQ1704</t>
  </si>
  <si>
    <t>BQ1686</t>
  </si>
  <si>
    <t>CO103097</t>
  </si>
  <si>
    <t>CO103251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</si>
</sst>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20"/>
      <color theme="1"/>
      <name val="Calibri"/>
      <family val="2"/>
      <scheme val="minor"/>
    </font>
    <font>
      <sz val="18"/>
      <color theme="1"/>
      <name val="Arial"/>
      <family val="2"/>
    </font>
    <font>
      <sz val="2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14" fontId="2" fillId="0" borderId="9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4" fontId="2" fillId="0" borderId="12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4" fontId="2" fillId="0" borderId="16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9" xfId="0" applyNumberFormat="1" applyBorder="1" applyAlignment="1">
      <alignment horizontal="left"/>
    </xf>
    <xf numFmtId="0" fontId="0" fillId="0" borderId="0" xfId="0"/>
    <xf numFmtId="14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0" xfId="0" applyFill="1" applyBorder="1"/>
    <xf numFmtId="14" fontId="2" fillId="0" borderId="7" xfId="0" applyNumberFormat="1" applyFont="1" applyFill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4" xfId="0" applyFill="1" applyBorder="1"/>
    <xf numFmtId="0" fontId="0" fillId="0" borderId="7" xfId="0" applyFill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4" fontId="2" fillId="0" borderId="1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0" fillId="0" borderId="0" xfId="0"/>
    <xf numFmtId="0" fontId="2" fillId="0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14" fontId="2" fillId="0" borderId="19" xfId="0" applyNumberFormat="1" applyFont="1" applyFill="1" applyBorder="1" applyAlignment="1">
      <alignment horizontal="center"/>
    </xf>
    <xf numFmtId="14" fontId="2" fillId="0" borderId="18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/>
    <xf numFmtId="0" fontId="0" fillId="0" borderId="4" xfId="0" applyFill="1" applyBorder="1" applyAlignment="1">
      <alignment horizontal="center"/>
    </xf>
    <xf numFmtId="0" fontId="0" fillId="0" borderId="0" xfId="0"/>
    <xf numFmtId="0" fontId="0" fillId="0" borderId="7" xfId="0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/>
    <xf numFmtId="14" fontId="3" fillId="0" borderId="20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/>
    <xf numFmtId="0" fontId="5" fillId="0" borderId="2" xfId="0" applyFont="1" applyFill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1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2" fillId="4" borderId="0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/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3" xfId="0" applyFill="1" applyBorder="1"/>
    <xf numFmtId="0" fontId="3" fillId="4" borderId="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14" fontId="0" fillId="0" borderId="9" xfId="0" applyNumberFormat="1" applyBorder="1"/>
    <xf numFmtId="14" fontId="0" fillId="0" borderId="12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0" fillId="0" borderId="0" xfId="0" applyBorder="1" applyAlignment="1"/>
    <xf numFmtId="0" fontId="0" fillId="0" borderId="7" xfId="0" applyBorder="1" applyAlignment="1"/>
    <xf numFmtId="0" fontId="7" fillId="0" borderId="2" xfId="0" applyFont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4" borderId="0" xfId="0" applyNumberFormat="1" applyFill="1" applyBorder="1"/>
    <xf numFmtId="0" fontId="0" fillId="4" borderId="0" xfId="0" applyFill="1" applyBorder="1"/>
    <xf numFmtId="0" fontId="7" fillId="4" borderId="0" xfId="0" applyFont="1" applyFill="1" applyBorder="1" applyAlignment="1">
      <alignment horizontal="center" wrapText="1"/>
    </xf>
    <xf numFmtId="14" fontId="0" fillId="4" borderId="9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4" fontId="0" fillId="4" borderId="11" xfId="0" applyNumberFormat="1" applyFill="1" applyBorder="1"/>
    <xf numFmtId="14" fontId="0" fillId="4" borderId="12" xfId="0" applyNumberFormat="1" applyFill="1" applyBorder="1"/>
    <xf numFmtId="0" fontId="7" fillId="4" borderId="7" xfId="0" applyFont="1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7" fillId="4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0" xfId="0"/>
    <xf numFmtId="14" fontId="2" fillId="0" borderId="21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4" fontId="2" fillId="0" borderId="22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14" fontId="0" fillId="4" borderId="4" xfId="0" applyNumberFormat="1" applyFill="1" applyBorder="1"/>
    <xf numFmtId="14" fontId="0" fillId="4" borderId="7" xfId="0" applyNumberFormat="1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1" xfId="0" applyNumberFormat="1" applyBorder="1"/>
    <xf numFmtId="0" fontId="0" fillId="0" borderId="0" xfId="0"/>
    <xf numFmtId="0" fontId="2" fillId="0" borderId="19" xfId="0" applyFont="1" applyFill="1" applyBorder="1" applyAlignment="1">
      <alignment horizont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" fontId="9" fillId="3" borderId="11" xfId="0" applyNumberFormat="1" applyFont="1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"/>
  <sheetViews>
    <sheetView tabSelected="1" workbookViewId="0">
      <pane ySplit="1" topLeftCell="A264" activePane="bottomLeft" state="frozen"/>
      <selection pane="bottomLeft" activeCell="F288" sqref="F288"/>
    </sheetView>
  </sheetViews>
  <sheetFormatPr baseColWidth="10" defaultRowHeight="15" x14ac:dyDescent="0.25"/>
  <cols>
    <col min="1" max="1" width="13.42578125" customWidth="1"/>
    <col min="2" max="2" width="16.7109375" customWidth="1"/>
    <col min="4" max="4" width="16.5703125" customWidth="1"/>
    <col min="5" max="5" width="23.42578125" customWidth="1"/>
    <col min="6" max="6" width="15.7109375" customWidth="1"/>
    <col min="7" max="7" width="19.42578125" style="242" customWidth="1"/>
    <col min="8" max="8" width="18.85546875" customWidth="1"/>
    <col min="10" max="10" width="16.5703125" customWidth="1"/>
    <col min="11" max="12" width="11.42578125" style="241"/>
  </cols>
  <sheetData>
    <row r="1" spans="1:14" ht="15.75" thickBot="1" x14ac:dyDescent="0.3">
      <c r="A1" s="26" t="s">
        <v>135</v>
      </c>
      <c r="B1" s="26" t="s">
        <v>0</v>
      </c>
      <c r="C1" s="26" t="s">
        <v>27</v>
      </c>
      <c r="D1" s="26" t="s">
        <v>28</v>
      </c>
      <c r="E1" s="26" t="s">
        <v>29</v>
      </c>
      <c r="F1" s="26" t="s">
        <v>30</v>
      </c>
      <c r="G1" s="254" t="s">
        <v>443</v>
      </c>
      <c r="H1" s="26" t="s">
        <v>3</v>
      </c>
      <c r="I1" s="27" t="s">
        <v>4</v>
      </c>
      <c r="J1" s="28" t="s">
        <v>133</v>
      </c>
      <c r="K1" s="247" t="s">
        <v>134</v>
      </c>
      <c r="L1" s="248" t="s">
        <v>235</v>
      </c>
      <c r="M1" s="88" t="s">
        <v>389</v>
      </c>
      <c r="N1" s="88" t="s">
        <v>780</v>
      </c>
    </row>
    <row r="2" spans="1:14" x14ac:dyDescent="0.25">
      <c r="A2" s="51">
        <v>42238</v>
      </c>
      <c r="B2" s="59" t="s">
        <v>5</v>
      </c>
      <c r="C2" s="14" t="s">
        <v>26</v>
      </c>
      <c r="D2" s="14"/>
      <c r="E2" s="14"/>
      <c r="F2" s="14"/>
      <c r="G2" s="255"/>
      <c r="H2" s="16">
        <v>42280</v>
      </c>
      <c r="I2" s="14">
        <f>H2-A2-15</f>
        <v>27</v>
      </c>
      <c r="J2" s="14" t="s">
        <v>253</v>
      </c>
      <c r="K2" s="230"/>
      <c r="L2" s="233"/>
    </row>
    <row r="3" spans="1:14" x14ac:dyDescent="0.25">
      <c r="A3" s="54">
        <v>42238</v>
      </c>
      <c r="B3" s="60" t="s">
        <v>6</v>
      </c>
      <c r="C3" s="18" t="s">
        <v>26</v>
      </c>
      <c r="D3" s="18"/>
      <c r="E3" s="18"/>
      <c r="F3" s="18"/>
      <c r="G3" s="231"/>
      <c r="H3" s="20">
        <v>42280</v>
      </c>
      <c r="I3" s="18">
        <f t="shared" ref="I3:I20" si="0">H3-A3-15</f>
        <v>27</v>
      </c>
      <c r="J3" s="18" t="s">
        <v>253</v>
      </c>
      <c r="K3" s="231"/>
      <c r="L3" s="234"/>
    </row>
    <row r="4" spans="1:14" x14ac:dyDescent="0.25">
      <c r="A4" s="54">
        <v>42238</v>
      </c>
      <c r="B4" s="60" t="s">
        <v>7</v>
      </c>
      <c r="C4" s="18" t="s">
        <v>26</v>
      </c>
      <c r="D4" s="18"/>
      <c r="E4" s="18"/>
      <c r="F4" s="18"/>
      <c r="G4" s="231"/>
      <c r="H4" s="20">
        <v>42280</v>
      </c>
      <c r="I4" s="18">
        <f t="shared" si="0"/>
        <v>27</v>
      </c>
      <c r="J4" s="18" t="s">
        <v>253</v>
      </c>
      <c r="K4" s="231"/>
      <c r="L4" s="234"/>
    </row>
    <row r="5" spans="1:14" x14ac:dyDescent="0.25">
      <c r="A5" s="54">
        <v>42240</v>
      </c>
      <c r="B5" s="60" t="s">
        <v>8</v>
      </c>
      <c r="C5" s="18" t="s">
        <v>26</v>
      </c>
      <c r="D5" s="18"/>
      <c r="E5" s="18"/>
      <c r="F5" s="18"/>
      <c r="G5" s="231"/>
      <c r="H5" s="20">
        <v>42280</v>
      </c>
      <c r="I5" s="18">
        <f t="shared" si="0"/>
        <v>25</v>
      </c>
      <c r="J5" s="18" t="s">
        <v>253</v>
      </c>
      <c r="K5" s="231"/>
      <c r="L5" s="234"/>
    </row>
    <row r="6" spans="1:14" x14ac:dyDescent="0.25">
      <c r="A6" s="54">
        <v>42240</v>
      </c>
      <c r="B6" s="60" t="s">
        <v>9</v>
      </c>
      <c r="C6" s="18" t="s">
        <v>26</v>
      </c>
      <c r="D6" s="18"/>
      <c r="E6" s="18"/>
      <c r="F6" s="18"/>
      <c r="G6" s="231"/>
      <c r="H6" s="20">
        <v>42280</v>
      </c>
      <c r="I6" s="18">
        <f t="shared" si="0"/>
        <v>25</v>
      </c>
      <c r="J6" s="18" t="s">
        <v>253</v>
      </c>
      <c r="K6" s="231"/>
      <c r="L6" s="234"/>
    </row>
    <row r="7" spans="1:14" x14ac:dyDescent="0.25">
      <c r="A7" s="54">
        <v>42240</v>
      </c>
      <c r="B7" s="60" t="s">
        <v>10</v>
      </c>
      <c r="C7" s="18" t="s">
        <v>26</v>
      </c>
      <c r="D7" s="18"/>
      <c r="E7" s="18"/>
      <c r="F7" s="18"/>
      <c r="G7" s="231"/>
      <c r="H7" s="20">
        <v>42280</v>
      </c>
      <c r="I7" s="18">
        <f t="shared" si="0"/>
        <v>25</v>
      </c>
      <c r="J7" s="18" t="s">
        <v>253</v>
      </c>
      <c r="K7" s="231"/>
      <c r="L7" s="234"/>
    </row>
    <row r="8" spans="1:14" x14ac:dyDescent="0.25">
      <c r="A8" s="54">
        <v>42240</v>
      </c>
      <c r="B8" s="60" t="s">
        <v>11</v>
      </c>
      <c r="C8" s="18" t="s">
        <v>26</v>
      </c>
      <c r="D8" s="18"/>
      <c r="E8" s="18"/>
      <c r="F8" s="18"/>
      <c r="G8" s="231"/>
      <c r="H8" s="20">
        <v>42280</v>
      </c>
      <c r="I8" s="18">
        <f t="shared" si="0"/>
        <v>25</v>
      </c>
      <c r="J8" s="18" t="s">
        <v>253</v>
      </c>
      <c r="K8" s="231"/>
      <c r="L8" s="234"/>
    </row>
    <row r="9" spans="1:14" x14ac:dyDescent="0.25">
      <c r="A9" s="54">
        <v>42264</v>
      </c>
      <c r="B9" s="60" t="s">
        <v>12</v>
      </c>
      <c r="C9" s="18" t="s">
        <v>26</v>
      </c>
      <c r="D9" s="18"/>
      <c r="E9" s="18"/>
      <c r="F9" s="18"/>
      <c r="G9" s="231"/>
      <c r="H9" s="20">
        <v>42280</v>
      </c>
      <c r="I9" s="18">
        <f t="shared" si="0"/>
        <v>1</v>
      </c>
      <c r="J9" s="18" t="s">
        <v>253</v>
      </c>
      <c r="K9" s="231"/>
      <c r="L9" s="234"/>
    </row>
    <row r="10" spans="1:14" x14ac:dyDescent="0.25">
      <c r="A10" s="54">
        <v>42264</v>
      </c>
      <c r="B10" s="60" t="s">
        <v>13</v>
      </c>
      <c r="C10" s="18" t="s">
        <v>26</v>
      </c>
      <c r="D10" s="18"/>
      <c r="E10" s="18"/>
      <c r="F10" s="18"/>
      <c r="G10" s="231"/>
      <c r="H10" s="20">
        <v>42280</v>
      </c>
      <c r="I10" s="18">
        <f t="shared" si="0"/>
        <v>1</v>
      </c>
      <c r="J10" s="18" t="s">
        <v>253</v>
      </c>
      <c r="K10" s="231"/>
      <c r="L10" s="234"/>
    </row>
    <row r="11" spans="1:14" x14ac:dyDescent="0.25">
      <c r="A11" s="54">
        <v>42264</v>
      </c>
      <c r="B11" s="60" t="s">
        <v>14</v>
      </c>
      <c r="C11" s="18" t="s">
        <v>26</v>
      </c>
      <c r="D11" s="18"/>
      <c r="E11" s="18"/>
      <c r="F11" s="18"/>
      <c r="G11" s="231"/>
      <c r="H11" s="20">
        <v>42280</v>
      </c>
      <c r="I11" s="18">
        <f t="shared" si="0"/>
        <v>1</v>
      </c>
      <c r="J11" s="18" t="s">
        <v>253</v>
      </c>
      <c r="K11" s="231"/>
      <c r="L11" s="234"/>
    </row>
    <row r="12" spans="1:14" x14ac:dyDescent="0.25">
      <c r="A12" s="54">
        <v>42264</v>
      </c>
      <c r="B12" s="60" t="s">
        <v>15</v>
      </c>
      <c r="C12" s="18" t="s">
        <v>26</v>
      </c>
      <c r="D12" s="18"/>
      <c r="E12" s="18"/>
      <c r="F12" s="18"/>
      <c r="G12" s="231"/>
      <c r="H12" s="20">
        <v>42280</v>
      </c>
      <c r="I12" s="18">
        <f t="shared" si="0"/>
        <v>1</v>
      </c>
      <c r="J12" s="18" t="s">
        <v>253</v>
      </c>
      <c r="K12" s="231"/>
      <c r="L12" s="234"/>
    </row>
    <row r="13" spans="1:14" x14ac:dyDescent="0.25">
      <c r="A13" s="54">
        <v>42266</v>
      </c>
      <c r="B13" s="60" t="s">
        <v>16</v>
      </c>
      <c r="C13" s="18" t="s">
        <v>26</v>
      </c>
      <c r="D13" s="18"/>
      <c r="E13" s="18"/>
      <c r="F13" s="18"/>
      <c r="G13" s="231"/>
      <c r="H13" s="20">
        <v>42280</v>
      </c>
      <c r="I13" s="18">
        <f t="shared" si="0"/>
        <v>-1</v>
      </c>
      <c r="J13" s="18" t="s">
        <v>253</v>
      </c>
      <c r="K13" s="231"/>
      <c r="L13" s="234"/>
    </row>
    <row r="14" spans="1:14" x14ac:dyDescent="0.25">
      <c r="A14" s="54">
        <v>42266</v>
      </c>
      <c r="B14" s="60" t="s">
        <v>17</v>
      </c>
      <c r="C14" s="18" t="s">
        <v>26</v>
      </c>
      <c r="D14" s="18"/>
      <c r="E14" s="18"/>
      <c r="F14" s="18"/>
      <c r="G14" s="231"/>
      <c r="H14" s="20">
        <v>42280</v>
      </c>
      <c r="I14" s="18">
        <f t="shared" si="0"/>
        <v>-1</v>
      </c>
      <c r="J14" s="18" t="s">
        <v>253</v>
      </c>
      <c r="K14" s="231"/>
      <c r="L14" s="234"/>
    </row>
    <row r="15" spans="1:14" x14ac:dyDescent="0.25">
      <c r="A15" s="54">
        <v>42266</v>
      </c>
      <c r="B15" s="60" t="s">
        <v>18</v>
      </c>
      <c r="C15" s="18" t="s">
        <v>26</v>
      </c>
      <c r="D15" s="18"/>
      <c r="E15" s="18"/>
      <c r="F15" s="18"/>
      <c r="G15" s="231"/>
      <c r="H15" s="20">
        <v>42280</v>
      </c>
      <c r="I15" s="18">
        <f t="shared" si="0"/>
        <v>-1</v>
      </c>
      <c r="J15" s="18" t="s">
        <v>253</v>
      </c>
      <c r="K15" s="231"/>
      <c r="L15" s="234"/>
    </row>
    <row r="16" spans="1:14" x14ac:dyDescent="0.25">
      <c r="A16" s="54">
        <v>42266</v>
      </c>
      <c r="B16" s="60" t="s">
        <v>19</v>
      </c>
      <c r="C16" s="18" t="s">
        <v>26</v>
      </c>
      <c r="D16" s="18"/>
      <c r="E16" s="18"/>
      <c r="F16" s="18"/>
      <c r="G16" s="231"/>
      <c r="H16" s="20">
        <v>42280</v>
      </c>
      <c r="I16" s="18">
        <f t="shared" si="0"/>
        <v>-1</v>
      </c>
      <c r="J16" s="18" t="s">
        <v>253</v>
      </c>
      <c r="K16" s="231"/>
      <c r="L16" s="234"/>
    </row>
    <row r="17" spans="1:12" x14ac:dyDescent="0.25">
      <c r="A17" s="54">
        <v>42278</v>
      </c>
      <c r="B17" s="60" t="s">
        <v>20</v>
      </c>
      <c r="C17" s="18" t="s">
        <v>26</v>
      </c>
      <c r="D17" s="18">
        <v>105513</v>
      </c>
      <c r="E17" s="18">
        <v>105513</v>
      </c>
      <c r="F17" s="18">
        <v>105513</v>
      </c>
      <c r="G17" s="231" t="s">
        <v>25</v>
      </c>
      <c r="H17" s="20">
        <v>42280</v>
      </c>
      <c r="I17" s="18">
        <f t="shared" si="0"/>
        <v>-13</v>
      </c>
      <c r="J17" s="18" t="s">
        <v>253</v>
      </c>
      <c r="K17" s="231"/>
      <c r="L17" s="234"/>
    </row>
    <row r="18" spans="1:12" x14ac:dyDescent="0.25">
      <c r="A18" s="54">
        <v>42278</v>
      </c>
      <c r="B18" s="60" t="s">
        <v>21</v>
      </c>
      <c r="C18" s="18" t="s">
        <v>26</v>
      </c>
      <c r="D18" s="18">
        <v>105513</v>
      </c>
      <c r="E18" s="18">
        <v>105513</v>
      </c>
      <c r="F18" s="18">
        <v>105513</v>
      </c>
      <c r="G18" s="231" t="s">
        <v>25</v>
      </c>
      <c r="H18" s="20">
        <v>42280</v>
      </c>
      <c r="I18" s="18">
        <f t="shared" si="0"/>
        <v>-13</v>
      </c>
      <c r="J18" s="18" t="s">
        <v>253</v>
      </c>
      <c r="K18" s="231"/>
      <c r="L18" s="234"/>
    </row>
    <row r="19" spans="1:12" x14ac:dyDescent="0.25">
      <c r="A19" s="54">
        <v>42278</v>
      </c>
      <c r="B19" s="60" t="s">
        <v>22</v>
      </c>
      <c r="C19" s="18" t="s">
        <v>26</v>
      </c>
      <c r="D19" s="18">
        <v>105513</v>
      </c>
      <c r="E19" s="18">
        <v>105513</v>
      </c>
      <c r="F19" s="18">
        <v>105513</v>
      </c>
      <c r="G19" s="231" t="s">
        <v>25</v>
      </c>
      <c r="H19" s="20">
        <v>42280</v>
      </c>
      <c r="I19" s="18">
        <f t="shared" si="0"/>
        <v>-13</v>
      </c>
      <c r="J19" s="18" t="s">
        <v>253</v>
      </c>
      <c r="K19" s="231"/>
      <c r="L19" s="234"/>
    </row>
    <row r="20" spans="1:12" x14ac:dyDescent="0.25">
      <c r="A20" s="54">
        <v>42278</v>
      </c>
      <c r="B20" s="60" t="s">
        <v>23</v>
      </c>
      <c r="C20" s="18" t="s">
        <v>26</v>
      </c>
      <c r="D20" s="18">
        <v>105513</v>
      </c>
      <c r="E20" s="18">
        <v>105513</v>
      </c>
      <c r="F20" s="18">
        <v>105513</v>
      </c>
      <c r="G20" s="231" t="s">
        <v>25</v>
      </c>
      <c r="H20" s="20">
        <v>42280</v>
      </c>
      <c r="I20" s="18">
        <f t="shared" si="0"/>
        <v>-13</v>
      </c>
      <c r="J20" s="18" t="s">
        <v>253</v>
      </c>
      <c r="K20" s="231"/>
      <c r="L20" s="234"/>
    </row>
    <row r="21" spans="1:12" s="52" customFormat="1" ht="15.75" thickBot="1" x14ac:dyDescent="0.3">
      <c r="A21" s="55">
        <v>42279</v>
      </c>
      <c r="B21" s="61" t="s">
        <v>24</v>
      </c>
      <c r="C21" s="22" t="s">
        <v>26</v>
      </c>
      <c r="D21" s="22">
        <v>105652</v>
      </c>
      <c r="E21" s="22">
        <v>105652</v>
      </c>
      <c r="F21" s="22">
        <v>105652</v>
      </c>
      <c r="G21" s="232" t="s">
        <v>25</v>
      </c>
      <c r="H21" s="24">
        <v>42280</v>
      </c>
      <c r="I21" s="22">
        <f>H21-A21-15</f>
        <v>-14</v>
      </c>
      <c r="J21" s="22" t="s">
        <v>253</v>
      </c>
      <c r="K21" s="232"/>
      <c r="L21" s="235"/>
    </row>
    <row r="22" spans="1:12" s="52" customFormat="1" ht="15.75" thickBot="1" x14ac:dyDescent="0.3">
      <c r="A22" s="4"/>
      <c r="B22" s="13"/>
      <c r="C22" s="6"/>
      <c r="D22" s="6"/>
      <c r="E22" s="6"/>
      <c r="F22" s="6"/>
      <c r="G22" s="242"/>
      <c r="H22" s="1"/>
      <c r="K22" s="241"/>
      <c r="L22" s="241"/>
    </row>
    <row r="23" spans="1:12" ht="15.75" thickBot="1" x14ac:dyDescent="0.3">
      <c r="A23" s="56">
        <v>42279</v>
      </c>
      <c r="B23" s="62" t="s">
        <v>43</v>
      </c>
      <c r="C23" s="57" t="s">
        <v>87</v>
      </c>
      <c r="D23" s="57">
        <v>105651</v>
      </c>
      <c r="E23" s="57">
        <v>105651</v>
      </c>
      <c r="F23" s="57">
        <v>105651</v>
      </c>
      <c r="G23" s="192"/>
      <c r="H23" s="58">
        <v>42280</v>
      </c>
      <c r="I23" s="49"/>
      <c r="J23" s="49" t="s">
        <v>255</v>
      </c>
      <c r="K23" s="246" t="s">
        <v>254</v>
      </c>
      <c r="L23" s="249"/>
    </row>
    <row r="25" spans="1:12" s="12" customFormat="1" ht="15.75" thickBot="1" x14ac:dyDescent="0.3">
      <c r="A25" s="7"/>
      <c r="C25" s="2"/>
      <c r="G25" s="242"/>
      <c r="H25" s="1"/>
      <c r="K25" s="241"/>
      <c r="L25" s="241"/>
    </row>
    <row r="26" spans="1:12" ht="15.75" thickBot="1" x14ac:dyDescent="0.3">
      <c r="A26" s="56">
        <v>42279</v>
      </c>
      <c r="B26" s="49" t="s">
        <v>110</v>
      </c>
      <c r="C26" s="57" t="s">
        <v>211</v>
      </c>
      <c r="D26" s="57">
        <v>106253</v>
      </c>
      <c r="E26" s="57">
        <v>106253</v>
      </c>
      <c r="F26" s="57">
        <v>106253</v>
      </c>
      <c r="G26" s="192" t="s">
        <v>212</v>
      </c>
      <c r="H26" s="58">
        <v>42323</v>
      </c>
      <c r="I26" s="49">
        <f>(H26-A26)-15+1</f>
        <v>30</v>
      </c>
      <c r="J26" s="49" t="s">
        <v>44</v>
      </c>
      <c r="K26" s="246" t="s">
        <v>230</v>
      </c>
      <c r="L26" s="249" t="s">
        <v>231</v>
      </c>
    </row>
    <row r="27" spans="1:12" s="12" customFormat="1" ht="15.75" thickBot="1" x14ac:dyDescent="0.3">
      <c r="A27" s="7"/>
      <c r="C27" s="2"/>
      <c r="D27" s="2"/>
      <c r="E27" s="2"/>
      <c r="F27" s="2"/>
      <c r="G27" s="242"/>
      <c r="H27" s="1"/>
      <c r="K27" s="241"/>
      <c r="L27" s="241"/>
    </row>
    <row r="28" spans="1:12" x14ac:dyDescent="0.25">
      <c r="A28" s="51">
        <v>42285</v>
      </c>
      <c r="B28" s="15" t="s">
        <v>111</v>
      </c>
      <c r="C28" s="14" t="s">
        <v>211</v>
      </c>
      <c r="D28" s="14">
        <v>106253</v>
      </c>
      <c r="E28" s="14">
        <v>106253</v>
      </c>
      <c r="F28" s="14">
        <v>106253</v>
      </c>
      <c r="G28" s="230"/>
      <c r="H28" s="16">
        <v>42323</v>
      </c>
      <c r="I28" s="15">
        <f>(H28-A28)-15+1</f>
        <v>24</v>
      </c>
      <c r="J28" s="15" t="s">
        <v>227</v>
      </c>
      <c r="K28" s="243" t="s">
        <v>226</v>
      </c>
      <c r="L28" s="204" t="s">
        <v>225</v>
      </c>
    </row>
    <row r="29" spans="1:12" x14ac:dyDescent="0.25">
      <c r="A29" s="54">
        <v>42285</v>
      </c>
      <c r="B29" s="19" t="s">
        <v>112</v>
      </c>
      <c r="C29" s="18" t="s">
        <v>211</v>
      </c>
      <c r="D29" s="18">
        <v>106253</v>
      </c>
      <c r="E29" s="18">
        <v>106253</v>
      </c>
      <c r="F29" s="18">
        <v>106253</v>
      </c>
      <c r="G29" s="231"/>
      <c r="H29" s="20">
        <v>42323</v>
      </c>
      <c r="I29" s="19">
        <f t="shared" ref="I29:I47" si="1">(H29-A29)-15+1</f>
        <v>24</v>
      </c>
      <c r="J29" s="19" t="s">
        <v>227</v>
      </c>
      <c r="K29" s="239" t="s">
        <v>226</v>
      </c>
      <c r="L29" s="205" t="s">
        <v>225</v>
      </c>
    </row>
    <row r="30" spans="1:12" x14ac:dyDescent="0.25">
      <c r="A30" s="54">
        <v>42285</v>
      </c>
      <c r="B30" s="19" t="s">
        <v>113</v>
      </c>
      <c r="C30" s="18" t="s">
        <v>211</v>
      </c>
      <c r="D30" s="18">
        <v>106253</v>
      </c>
      <c r="E30" s="18">
        <v>106253</v>
      </c>
      <c r="F30" s="18">
        <v>106253</v>
      </c>
      <c r="G30" s="231"/>
      <c r="H30" s="20">
        <v>42323</v>
      </c>
      <c r="I30" s="19">
        <f t="shared" si="1"/>
        <v>24</v>
      </c>
      <c r="J30" s="19" t="s">
        <v>227</v>
      </c>
      <c r="K30" s="239" t="s">
        <v>226</v>
      </c>
      <c r="L30" s="205" t="s">
        <v>225</v>
      </c>
    </row>
    <row r="31" spans="1:12" x14ac:dyDescent="0.25">
      <c r="A31" s="54">
        <v>42285</v>
      </c>
      <c r="B31" s="19" t="s">
        <v>114</v>
      </c>
      <c r="C31" s="18" t="s">
        <v>211</v>
      </c>
      <c r="D31" s="18">
        <v>105653</v>
      </c>
      <c r="E31" s="18">
        <v>105653</v>
      </c>
      <c r="F31" s="18">
        <v>105653</v>
      </c>
      <c r="G31" s="231"/>
      <c r="H31" s="20">
        <v>42323</v>
      </c>
      <c r="I31" s="19">
        <f t="shared" si="1"/>
        <v>24</v>
      </c>
      <c r="J31" s="19" t="s">
        <v>227</v>
      </c>
      <c r="K31" s="239" t="s">
        <v>226</v>
      </c>
      <c r="L31" s="205" t="s">
        <v>225</v>
      </c>
    </row>
    <row r="32" spans="1:12" x14ac:dyDescent="0.25">
      <c r="A32" s="54">
        <v>42296</v>
      </c>
      <c r="B32" s="19" t="s">
        <v>115</v>
      </c>
      <c r="C32" s="18" t="s">
        <v>211</v>
      </c>
      <c r="D32" s="18">
        <v>106847</v>
      </c>
      <c r="E32" s="18">
        <v>106847</v>
      </c>
      <c r="F32" s="18">
        <v>106847</v>
      </c>
      <c r="G32" s="231"/>
      <c r="H32" s="20">
        <v>42323</v>
      </c>
      <c r="I32" s="19">
        <f t="shared" si="1"/>
        <v>13</v>
      </c>
      <c r="J32" s="19" t="s">
        <v>227</v>
      </c>
      <c r="K32" s="239" t="s">
        <v>226</v>
      </c>
      <c r="L32" s="205" t="s">
        <v>225</v>
      </c>
    </row>
    <row r="33" spans="1:12" x14ac:dyDescent="0.25">
      <c r="A33" s="54">
        <v>42296</v>
      </c>
      <c r="B33" s="19" t="s">
        <v>116</v>
      </c>
      <c r="C33" s="18" t="s">
        <v>211</v>
      </c>
      <c r="D33" s="18">
        <v>106847</v>
      </c>
      <c r="E33" s="18">
        <v>106847</v>
      </c>
      <c r="F33" s="18">
        <v>106847</v>
      </c>
      <c r="G33" s="231"/>
      <c r="H33" s="20">
        <v>42323</v>
      </c>
      <c r="I33" s="19">
        <f t="shared" si="1"/>
        <v>13</v>
      </c>
      <c r="J33" s="19" t="s">
        <v>227</v>
      </c>
      <c r="K33" s="239" t="s">
        <v>226</v>
      </c>
      <c r="L33" s="205" t="s">
        <v>225</v>
      </c>
    </row>
    <row r="34" spans="1:12" x14ac:dyDescent="0.25">
      <c r="A34" s="54">
        <v>42296</v>
      </c>
      <c r="B34" s="19" t="s">
        <v>117</v>
      </c>
      <c r="C34" s="18" t="s">
        <v>211</v>
      </c>
      <c r="D34" s="18">
        <v>106847</v>
      </c>
      <c r="E34" s="18">
        <v>106847</v>
      </c>
      <c r="F34" s="18">
        <v>106847</v>
      </c>
      <c r="G34" s="231"/>
      <c r="H34" s="20">
        <v>42323</v>
      </c>
      <c r="I34" s="19">
        <f t="shared" si="1"/>
        <v>13</v>
      </c>
      <c r="J34" s="19" t="s">
        <v>227</v>
      </c>
      <c r="K34" s="239" t="s">
        <v>226</v>
      </c>
      <c r="L34" s="205" t="s">
        <v>225</v>
      </c>
    </row>
    <row r="35" spans="1:12" x14ac:dyDescent="0.25">
      <c r="A35" s="54">
        <v>42296</v>
      </c>
      <c r="B35" s="19" t="s">
        <v>118</v>
      </c>
      <c r="C35" s="18" t="s">
        <v>211</v>
      </c>
      <c r="D35" s="18">
        <v>106847</v>
      </c>
      <c r="E35" s="18">
        <v>106847</v>
      </c>
      <c r="F35" s="18">
        <v>106847</v>
      </c>
      <c r="G35" s="231"/>
      <c r="H35" s="20">
        <v>42323</v>
      </c>
      <c r="I35" s="19">
        <f t="shared" si="1"/>
        <v>13</v>
      </c>
      <c r="J35" s="19" t="s">
        <v>227</v>
      </c>
      <c r="K35" s="239" t="s">
        <v>226</v>
      </c>
      <c r="L35" s="205" t="s">
        <v>225</v>
      </c>
    </row>
    <row r="36" spans="1:12" x14ac:dyDescent="0.25">
      <c r="A36" s="54">
        <v>42300</v>
      </c>
      <c r="B36" s="19" t="s">
        <v>119</v>
      </c>
      <c r="C36" s="18" t="s">
        <v>211</v>
      </c>
      <c r="D36" s="18">
        <v>106924</v>
      </c>
      <c r="E36" s="18">
        <v>106924</v>
      </c>
      <c r="F36" s="18">
        <v>106924</v>
      </c>
      <c r="G36" s="231"/>
      <c r="H36" s="20">
        <v>42323</v>
      </c>
      <c r="I36" s="19">
        <f t="shared" si="1"/>
        <v>9</v>
      </c>
      <c r="J36" s="19" t="s">
        <v>227</v>
      </c>
      <c r="K36" s="239" t="s">
        <v>226</v>
      </c>
      <c r="L36" s="205" t="s">
        <v>225</v>
      </c>
    </row>
    <row r="37" spans="1:12" x14ac:dyDescent="0.25">
      <c r="A37" s="54">
        <v>42300</v>
      </c>
      <c r="B37" s="19" t="s">
        <v>120</v>
      </c>
      <c r="C37" s="18" t="s">
        <v>211</v>
      </c>
      <c r="D37" s="18">
        <v>106924</v>
      </c>
      <c r="E37" s="18">
        <v>106924</v>
      </c>
      <c r="F37" s="18">
        <v>106924</v>
      </c>
      <c r="G37" s="231"/>
      <c r="H37" s="20">
        <v>42323</v>
      </c>
      <c r="I37" s="19">
        <f t="shared" si="1"/>
        <v>9</v>
      </c>
      <c r="J37" s="19" t="s">
        <v>227</v>
      </c>
      <c r="K37" s="239" t="s">
        <v>226</v>
      </c>
      <c r="L37" s="205" t="s">
        <v>225</v>
      </c>
    </row>
    <row r="38" spans="1:12" x14ac:dyDescent="0.25">
      <c r="A38" s="54">
        <v>42300</v>
      </c>
      <c r="B38" s="19" t="s">
        <v>121</v>
      </c>
      <c r="C38" s="18" t="s">
        <v>211</v>
      </c>
      <c r="D38" s="18">
        <v>106924</v>
      </c>
      <c r="E38" s="18">
        <v>106924</v>
      </c>
      <c r="F38" s="18">
        <v>106924</v>
      </c>
      <c r="G38" s="231"/>
      <c r="H38" s="20">
        <v>42323</v>
      </c>
      <c r="I38" s="19">
        <f t="shared" si="1"/>
        <v>9</v>
      </c>
      <c r="J38" s="19" t="s">
        <v>227</v>
      </c>
      <c r="K38" s="239" t="s">
        <v>226</v>
      </c>
      <c r="L38" s="205" t="s">
        <v>225</v>
      </c>
    </row>
    <row r="39" spans="1:12" x14ac:dyDescent="0.25">
      <c r="A39" s="54">
        <v>42300</v>
      </c>
      <c r="B39" s="19" t="s">
        <v>122</v>
      </c>
      <c r="C39" s="18" t="s">
        <v>211</v>
      </c>
      <c r="D39" s="18">
        <v>106924</v>
      </c>
      <c r="E39" s="18">
        <v>106924</v>
      </c>
      <c r="F39" s="18">
        <v>106924</v>
      </c>
      <c r="G39" s="231"/>
      <c r="H39" s="20">
        <v>42323</v>
      </c>
      <c r="I39" s="19">
        <f t="shared" si="1"/>
        <v>9</v>
      </c>
      <c r="J39" s="19" t="s">
        <v>227</v>
      </c>
      <c r="K39" s="239" t="s">
        <v>226</v>
      </c>
      <c r="L39" s="205" t="s">
        <v>225</v>
      </c>
    </row>
    <row r="40" spans="1:12" x14ac:dyDescent="0.25">
      <c r="A40" s="54">
        <v>42306</v>
      </c>
      <c r="B40" s="19" t="s">
        <v>123</v>
      </c>
      <c r="C40" s="18" t="s">
        <v>211</v>
      </c>
      <c r="D40" s="18">
        <v>107216</v>
      </c>
      <c r="E40" s="18">
        <v>107216</v>
      </c>
      <c r="F40" s="18">
        <v>107216</v>
      </c>
      <c r="G40" s="231"/>
      <c r="H40" s="20">
        <v>42323</v>
      </c>
      <c r="I40" s="19">
        <f t="shared" si="1"/>
        <v>3</v>
      </c>
      <c r="J40" s="19" t="s">
        <v>227</v>
      </c>
      <c r="K40" s="239" t="s">
        <v>226</v>
      </c>
      <c r="L40" s="205" t="s">
        <v>225</v>
      </c>
    </row>
    <row r="41" spans="1:12" x14ac:dyDescent="0.25">
      <c r="A41" s="54">
        <v>42306</v>
      </c>
      <c r="B41" s="19" t="s">
        <v>124</v>
      </c>
      <c r="C41" s="18" t="s">
        <v>211</v>
      </c>
      <c r="D41" s="18">
        <v>107216</v>
      </c>
      <c r="E41" s="18">
        <v>107216</v>
      </c>
      <c r="F41" s="18">
        <v>107216</v>
      </c>
      <c r="G41" s="231"/>
      <c r="H41" s="20">
        <v>42323</v>
      </c>
      <c r="I41" s="19">
        <f t="shared" si="1"/>
        <v>3</v>
      </c>
      <c r="J41" s="19" t="s">
        <v>227</v>
      </c>
      <c r="K41" s="239" t="s">
        <v>226</v>
      </c>
      <c r="L41" s="205" t="s">
        <v>225</v>
      </c>
    </row>
    <row r="42" spans="1:12" x14ac:dyDescent="0.25">
      <c r="A42" s="54">
        <v>42306</v>
      </c>
      <c r="B42" s="19" t="s">
        <v>125</v>
      </c>
      <c r="C42" s="18" t="s">
        <v>211</v>
      </c>
      <c r="D42" s="18">
        <v>107216</v>
      </c>
      <c r="E42" s="18">
        <v>107216</v>
      </c>
      <c r="F42" s="18">
        <v>107216</v>
      </c>
      <c r="G42" s="231"/>
      <c r="H42" s="20">
        <v>42323</v>
      </c>
      <c r="I42" s="19">
        <f t="shared" si="1"/>
        <v>3</v>
      </c>
      <c r="J42" s="19" t="s">
        <v>227</v>
      </c>
      <c r="K42" s="239" t="s">
        <v>226</v>
      </c>
      <c r="L42" s="205" t="s">
        <v>225</v>
      </c>
    </row>
    <row r="43" spans="1:12" x14ac:dyDescent="0.25">
      <c r="A43" s="54">
        <v>42306</v>
      </c>
      <c r="B43" s="19" t="s">
        <v>126</v>
      </c>
      <c r="C43" s="18" t="s">
        <v>211</v>
      </c>
      <c r="D43" s="18">
        <v>107216</v>
      </c>
      <c r="E43" s="18">
        <v>107216</v>
      </c>
      <c r="F43" s="18">
        <v>107216</v>
      </c>
      <c r="G43" s="231"/>
      <c r="H43" s="20">
        <v>42323</v>
      </c>
      <c r="I43" s="19">
        <f t="shared" si="1"/>
        <v>3</v>
      </c>
      <c r="J43" s="19" t="s">
        <v>227</v>
      </c>
      <c r="K43" s="239" t="s">
        <v>226</v>
      </c>
      <c r="L43" s="205" t="s">
        <v>225</v>
      </c>
    </row>
    <row r="44" spans="1:12" x14ac:dyDescent="0.25">
      <c r="A44" s="54">
        <v>42319</v>
      </c>
      <c r="B44" s="19" t="s">
        <v>136</v>
      </c>
      <c r="C44" s="18" t="s">
        <v>211</v>
      </c>
      <c r="D44" s="18">
        <v>109149</v>
      </c>
      <c r="E44" s="18">
        <v>109149</v>
      </c>
      <c r="F44" s="18">
        <v>109149</v>
      </c>
      <c r="G44" s="231"/>
      <c r="H44" s="20">
        <v>42323</v>
      </c>
      <c r="I44" s="19">
        <f t="shared" si="1"/>
        <v>-10</v>
      </c>
      <c r="J44" s="19" t="s">
        <v>227</v>
      </c>
      <c r="K44" s="239" t="s">
        <v>226</v>
      </c>
      <c r="L44" s="205" t="s">
        <v>225</v>
      </c>
    </row>
    <row r="45" spans="1:12" x14ac:dyDescent="0.25">
      <c r="A45" s="54">
        <v>42319</v>
      </c>
      <c r="B45" s="19" t="s">
        <v>137</v>
      </c>
      <c r="C45" s="18" t="s">
        <v>211</v>
      </c>
      <c r="D45" s="18">
        <v>109149</v>
      </c>
      <c r="E45" s="18">
        <v>109149</v>
      </c>
      <c r="F45" s="18">
        <v>109149</v>
      </c>
      <c r="G45" s="231"/>
      <c r="H45" s="20">
        <v>42323</v>
      </c>
      <c r="I45" s="19">
        <f t="shared" si="1"/>
        <v>-10</v>
      </c>
      <c r="J45" s="19" t="s">
        <v>227</v>
      </c>
      <c r="K45" s="239" t="s">
        <v>226</v>
      </c>
      <c r="L45" s="205" t="s">
        <v>225</v>
      </c>
    </row>
    <row r="46" spans="1:12" x14ac:dyDescent="0.25">
      <c r="A46" s="54">
        <v>42319</v>
      </c>
      <c r="B46" s="19" t="s">
        <v>138</v>
      </c>
      <c r="C46" s="18" t="s">
        <v>211</v>
      </c>
      <c r="D46" s="18">
        <v>109149</v>
      </c>
      <c r="E46" s="18">
        <v>109149</v>
      </c>
      <c r="F46" s="18">
        <v>109149</v>
      </c>
      <c r="G46" s="231"/>
      <c r="H46" s="20">
        <v>42323</v>
      </c>
      <c r="I46" s="19">
        <f t="shared" si="1"/>
        <v>-10</v>
      </c>
      <c r="J46" s="19" t="s">
        <v>227</v>
      </c>
      <c r="K46" s="239" t="s">
        <v>226</v>
      </c>
      <c r="L46" s="205" t="s">
        <v>225</v>
      </c>
    </row>
    <row r="47" spans="1:12" ht="15.75" thickBot="1" x14ac:dyDescent="0.3">
      <c r="A47" s="55">
        <v>42319</v>
      </c>
      <c r="B47" s="23" t="s">
        <v>139</v>
      </c>
      <c r="C47" s="22" t="s">
        <v>211</v>
      </c>
      <c r="D47" s="22">
        <v>109149</v>
      </c>
      <c r="E47" s="22">
        <v>109149</v>
      </c>
      <c r="F47" s="22">
        <v>109149</v>
      </c>
      <c r="G47" s="232"/>
      <c r="H47" s="24">
        <v>42323</v>
      </c>
      <c r="I47" s="23">
        <f t="shared" si="1"/>
        <v>-10</v>
      </c>
      <c r="J47" s="23" t="s">
        <v>227</v>
      </c>
      <c r="K47" s="240" t="s">
        <v>226</v>
      </c>
      <c r="L47" s="206" t="s">
        <v>225</v>
      </c>
    </row>
    <row r="48" spans="1:12" s="12" customFormat="1" ht="15.75" thickBot="1" x14ac:dyDescent="0.3">
      <c r="A48" s="7"/>
      <c r="C48" s="2"/>
      <c r="D48" s="2"/>
      <c r="E48" s="2"/>
      <c r="F48" s="2"/>
      <c r="G48" s="242"/>
      <c r="H48" s="1"/>
      <c r="K48" s="241"/>
      <c r="L48" s="241"/>
    </row>
    <row r="49" spans="1:12" x14ac:dyDescent="0.25">
      <c r="A49" s="51">
        <v>42321</v>
      </c>
      <c r="B49" s="15" t="s">
        <v>140</v>
      </c>
      <c r="C49" s="14" t="s">
        <v>204</v>
      </c>
      <c r="D49" s="14">
        <v>109151</v>
      </c>
      <c r="E49" s="14">
        <v>109151</v>
      </c>
      <c r="F49" s="14">
        <v>109151</v>
      </c>
      <c r="G49" s="230"/>
      <c r="H49" s="16">
        <v>42329</v>
      </c>
      <c r="I49" s="15"/>
      <c r="J49" s="15" t="s">
        <v>233</v>
      </c>
      <c r="K49" s="243" t="s">
        <v>232</v>
      </c>
      <c r="L49" s="204" t="s">
        <v>234</v>
      </c>
    </row>
    <row r="50" spans="1:12" ht="15.75" thickBot="1" x14ac:dyDescent="0.3">
      <c r="A50" s="55">
        <v>42321</v>
      </c>
      <c r="B50" s="23" t="s">
        <v>141</v>
      </c>
      <c r="C50" s="22" t="s">
        <v>204</v>
      </c>
      <c r="D50" s="22">
        <v>109151</v>
      </c>
      <c r="E50" s="22">
        <v>109151</v>
      </c>
      <c r="F50" s="22">
        <v>109151</v>
      </c>
      <c r="G50" s="232"/>
      <c r="H50" s="24">
        <v>42329</v>
      </c>
      <c r="I50" s="23"/>
      <c r="J50" s="23" t="s">
        <v>233</v>
      </c>
      <c r="K50" s="240" t="s">
        <v>232</v>
      </c>
      <c r="L50" s="206" t="s">
        <v>234</v>
      </c>
    </row>
    <row r="51" spans="1:12" s="12" customFormat="1" ht="15.75" thickBot="1" x14ac:dyDescent="0.3">
      <c r="A51" s="7"/>
      <c r="C51" s="2"/>
      <c r="D51" s="2"/>
      <c r="E51" s="2"/>
      <c r="F51" s="2"/>
      <c r="G51" s="242"/>
      <c r="H51" s="1"/>
      <c r="K51" s="241"/>
      <c r="L51" s="241"/>
    </row>
    <row r="52" spans="1:12" x14ac:dyDescent="0.25">
      <c r="A52" s="51">
        <v>42321</v>
      </c>
      <c r="B52" s="15" t="s">
        <v>142</v>
      </c>
      <c r="C52" s="14" t="s">
        <v>378</v>
      </c>
      <c r="D52" s="14">
        <v>109150</v>
      </c>
      <c r="E52" s="14">
        <v>109150</v>
      </c>
      <c r="F52" s="14">
        <v>109150</v>
      </c>
      <c r="G52" s="256" t="s">
        <v>380</v>
      </c>
      <c r="H52" s="16">
        <v>42343</v>
      </c>
      <c r="I52" s="15">
        <f>H52-A52+1-15</f>
        <v>8</v>
      </c>
      <c r="J52" s="15"/>
      <c r="K52" s="243" t="s">
        <v>394</v>
      </c>
      <c r="L52" s="204" t="s">
        <v>395</v>
      </c>
    </row>
    <row r="53" spans="1:12" x14ac:dyDescent="0.25">
      <c r="A53" s="54">
        <v>42321</v>
      </c>
      <c r="B53" s="19" t="s">
        <v>143</v>
      </c>
      <c r="C53" s="18" t="s">
        <v>378</v>
      </c>
      <c r="D53" s="18">
        <v>109150</v>
      </c>
      <c r="E53" s="18">
        <v>109150</v>
      </c>
      <c r="F53" s="18">
        <v>109150</v>
      </c>
      <c r="G53" s="257" t="s">
        <v>380</v>
      </c>
      <c r="H53" s="20">
        <v>42343</v>
      </c>
      <c r="I53" s="19">
        <f>H53-A53+1-15</f>
        <v>8</v>
      </c>
      <c r="J53" s="19" t="s">
        <v>376</v>
      </c>
      <c r="K53" s="239"/>
      <c r="L53" s="205"/>
    </row>
    <row r="54" spans="1:12" x14ac:dyDescent="0.25">
      <c r="A54" s="54">
        <v>42328</v>
      </c>
      <c r="B54" s="19" t="s">
        <v>144</v>
      </c>
      <c r="C54" s="18" t="s">
        <v>378</v>
      </c>
      <c r="D54" s="18">
        <v>109165</v>
      </c>
      <c r="E54" s="18">
        <v>109165</v>
      </c>
      <c r="F54" s="18">
        <v>109165</v>
      </c>
      <c r="G54" s="257" t="s">
        <v>380</v>
      </c>
      <c r="H54" s="20">
        <v>42343</v>
      </c>
      <c r="I54" s="19">
        <f t="shared" ref="I54:I71" si="2">H54-A54+1-15</f>
        <v>1</v>
      </c>
      <c r="J54" s="19" t="s">
        <v>376</v>
      </c>
      <c r="K54" s="239"/>
      <c r="L54" s="205"/>
    </row>
    <row r="55" spans="1:12" x14ac:dyDescent="0.25">
      <c r="A55" s="54">
        <v>42328</v>
      </c>
      <c r="B55" s="19" t="s">
        <v>145</v>
      </c>
      <c r="C55" s="18" t="s">
        <v>378</v>
      </c>
      <c r="D55" s="18">
        <v>109165</v>
      </c>
      <c r="E55" s="18">
        <v>109165</v>
      </c>
      <c r="F55" s="18">
        <v>109165</v>
      </c>
      <c r="G55" s="257" t="s">
        <v>380</v>
      </c>
      <c r="H55" s="20">
        <v>42343</v>
      </c>
      <c r="I55" s="19">
        <f t="shared" si="2"/>
        <v>1</v>
      </c>
      <c r="J55" s="19" t="s">
        <v>376</v>
      </c>
      <c r="K55" s="239"/>
      <c r="L55" s="205"/>
    </row>
    <row r="56" spans="1:12" x14ac:dyDescent="0.25">
      <c r="A56" s="54">
        <v>42328</v>
      </c>
      <c r="B56" s="19" t="s">
        <v>146</v>
      </c>
      <c r="C56" s="18" t="s">
        <v>378</v>
      </c>
      <c r="D56" s="18">
        <v>109165</v>
      </c>
      <c r="E56" s="18">
        <v>109165</v>
      </c>
      <c r="F56" s="18">
        <v>109165</v>
      </c>
      <c r="G56" s="257" t="s">
        <v>380</v>
      </c>
      <c r="H56" s="20">
        <v>42343</v>
      </c>
      <c r="I56" s="19">
        <f t="shared" si="2"/>
        <v>1</v>
      </c>
      <c r="J56" s="19" t="s">
        <v>376</v>
      </c>
      <c r="K56" s="239"/>
      <c r="L56" s="205"/>
    </row>
    <row r="57" spans="1:12" x14ac:dyDescent="0.25">
      <c r="A57" s="54">
        <v>42328</v>
      </c>
      <c r="B57" s="19" t="s">
        <v>147</v>
      </c>
      <c r="C57" s="18" t="s">
        <v>378</v>
      </c>
      <c r="D57" s="18">
        <v>109165</v>
      </c>
      <c r="E57" s="18">
        <v>109165</v>
      </c>
      <c r="F57" s="18">
        <v>109165</v>
      </c>
      <c r="G57" s="257" t="s">
        <v>380</v>
      </c>
      <c r="H57" s="20">
        <v>42343</v>
      </c>
      <c r="I57" s="19">
        <f t="shared" si="2"/>
        <v>1</v>
      </c>
      <c r="J57" s="19" t="s">
        <v>376</v>
      </c>
      <c r="K57" s="239"/>
      <c r="L57" s="205"/>
    </row>
    <row r="58" spans="1:12" x14ac:dyDescent="0.25">
      <c r="A58" s="54">
        <v>42329</v>
      </c>
      <c r="B58" s="19" t="s">
        <v>148</v>
      </c>
      <c r="C58" s="18" t="s">
        <v>378</v>
      </c>
      <c r="D58" s="79" t="s">
        <v>296</v>
      </c>
      <c r="E58" s="79" t="s">
        <v>296</v>
      </c>
      <c r="F58" s="79" t="s">
        <v>296</v>
      </c>
      <c r="G58" s="231" t="s">
        <v>25</v>
      </c>
      <c r="H58" s="20">
        <v>42343</v>
      </c>
      <c r="I58" s="19">
        <f t="shared" si="2"/>
        <v>0</v>
      </c>
      <c r="J58" s="19" t="s">
        <v>376</v>
      </c>
      <c r="K58" s="239"/>
      <c r="L58" s="205"/>
    </row>
    <row r="59" spans="1:12" x14ac:dyDescent="0.25">
      <c r="A59" s="54">
        <v>42329</v>
      </c>
      <c r="B59" s="19" t="s">
        <v>149</v>
      </c>
      <c r="C59" s="18" t="s">
        <v>378</v>
      </c>
      <c r="D59" s="79" t="s">
        <v>296</v>
      </c>
      <c r="E59" s="79" t="s">
        <v>296</v>
      </c>
      <c r="F59" s="79" t="s">
        <v>296</v>
      </c>
      <c r="G59" s="231" t="s">
        <v>25</v>
      </c>
      <c r="H59" s="20">
        <v>42343</v>
      </c>
      <c r="I59" s="19">
        <f t="shared" si="2"/>
        <v>0</v>
      </c>
      <c r="J59" s="19" t="s">
        <v>376</v>
      </c>
      <c r="K59" s="239"/>
      <c r="L59" s="205"/>
    </row>
    <row r="60" spans="1:12" x14ac:dyDescent="0.25">
      <c r="A60" s="54">
        <v>42329</v>
      </c>
      <c r="B60" s="19" t="s">
        <v>150</v>
      </c>
      <c r="C60" s="18" t="s">
        <v>378</v>
      </c>
      <c r="D60" s="79" t="s">
        <v>296</v>
      </c>
      <c r="E60" s="79" t="s">
        <v>296</v>
      </c>
      <c r="F60" s="79" t="s">
        <v>296</v>
      </c>
      <c r="G60" s="231" t="s">
        <v>25</v>
      </c>
      <c r="H60" s="20">
        <v>42343</v>
      </c>
      <c r="I60" s="19">
        <f t="shared" si="2"/>
        <v>0</v>
      </c>
      <c r="J60" s="19" t="s">
        <v>376</v>
      </c>
      <c r="K60" s="239"/>
      <c r="L60" s="205"/>
    </row>
    <row r="61" spans="1:12" x14ac:dyDescent="0.25">
      <c r="A61" s="54">
        <v>42329</v>
      </c>
      <c r="B61" s="19" t="s">
        <v>151</v>
      </c>
      <c r="C61" s="18" t="s">
        <v>378</v>
      </c>
      <c r="D61" s="79" t="s">
        <v>296</v>
      </c>
      <c r="E61" s="79" t="s">
        <v>296</v>
      </c>
      <c r="F61" s="79" t="s">
        <v>296</v>
      </c>
      <c r="G61" s="231" t="s">
        <v>25</v>
      </c>
      <c r="H61" s="20">
        <v>42343</v>
      </c>
      <c r="I61" s="19">
        <f t="shared" si="2"/>
        <v>0</v>
      </c>
      <c r="J61" s="19" t="s">
        <v>376</v>
      </c>
      <c r="K61" s="239"/>
      <c r="L61" s="205"/>
    </row>
    <row r="62" spans="1:12" x14ac:dyDescent="0.25">
      <c r="A62" s="54">
        <v>42332</v>
      </c>
      <c r="B62" s="19" t="s">
        <v>152</v>
      </c>
      <c r="C62" s="18" t="s">
        <v>378</v>
      </c>
      <c r="D62" s="18">
        <v>109177</v>
      </c>
      <c r="E62" s="18">
        <v>109177</v>
      </c>
      <c r="F62" s="18">
        <v>109177</v>
      </c>
      <c r="G62" s="231" t="s">
        <v>25</v>
      </c>
      <c r="H62" s="20">
        <v>42343</v>
      </c>
      <c r="I62" s="19">
        <f t="shared" si="2"/>
        <v>-3</v>
      </c>
      <c r="J62" s="19" t="s">
        <v>376</v>
      </c>
      <c r="K62" s="239"/>
      <c r="L62" s="205"/>
    </row>
    <row r="63" spans="1:12" x14ac:dyDescent="0.25">
      <c r="A63" s="54">
        <v>42332</v>
      </c>
      <c r="B63" s="19" t="s">
        <v>153</v>
      </c>
      <c r="C63" s="18" t="s">
        <v>378</v>
      </c>
      <c r="D63" s="18">
        <v>109177</v>
      </c>
      <c r="E63" s="18">
        <v>109177</v>
      </c>
      <c r="F63" s="18">
        <v>109177</v>
      </c>
      <c r="G63" s="231" t="s">
        <v>25</v>
      </c>
      <c r="H63" s="20">
        <v>42343</v>
      </c>
      <c r="I63" s="19">
        <f t="shared" si="2"/>
        <v>-3</v>
      </c>
      <c r="J63" s="19" t="s">
        <v>376</v>
      </c>
      <c r="K63" s="239"/>
      <c r="L63" s="205"/>
    </row>
    <row r="64" spans="1:12" x14ac:dyDescent="0.25">
      <c r="A64" s="54">
        <v>42332</v>
      </c>
      <c r="B64" s="19" t="s">
        <v>154</v>
      </c>
      <c r="C64" s="18" t="s">
        <v>378</v>
      </c>
      <c r="D64" s="18">
        <v>109177</v>
      </c>
      <c r="E64" s="18">
        <v>109177</v>
      </c>
      <c r="F64" s="18">
        <v>109177</v>
      </c>
      <c r="G64" s="231" t="s">
        <v>25</v>
      </c>
      <c r="H64" s="20">
        <v>42343</v>
      </c>
      <c r="I64" s="19">
        <f t="shared" si="2"/>
        <v>-3</v>
      </c>
      <c r="J64" s="19" t="s">
        <v>376</v>
      </c>
      <c r="K64" s="239"/>
      <c r="L64" s="205"/>
    </row>
    <row r="65" spans="1:13" x14ac:dyDescent="0.25">
      <c r="A65" s="54">
        <v>42332</v>
      </c>
      <c r="B65" s="19" t="s">
        <v>155</v>
      </c>
      <c r="C65" s="18" t="s">
        <v>378</v>
      </c>
      <c r="D65" s="18">
        <v>109177</v>
      </c>
      <c r="E65" s="18">
        <v>109177</v>
      </c>
      <c r="F65" s="18">
        <v>109177</v>
      </c>
      <c r="G65" s="231" t="s">
        <v>25</v>
      </c>
      <c r="H65" s="20">
        <v>42343</v>
      </c>
      <c r="I65" s="19">
        <f t="shared" si="2"/>
        <v>-3</v>
      </c>
      <c r="J65" s="19" t="s">
        <v>376</v>
      </c>
      <c r="K65" s="239"/>
      <c r="L65" s="205"/>
    </row>
    <row r="66" spans="1:13" x14ac:dyDescent="0.25">
      <c r="A66" s="54">
        <v>42338</v>
      </c>
      <c r="B66" s="19" t="s">
        <v>237</v>
      </c>
      <c r="C66" s="18" t="s">
        <v>378</v>
      </c>
      <c r="D66" s="18">
        <v>109460</v>
      </c>
      <c r="E66" s="18">
        <v>109460</v>
      </c>
      <c r="F66" s="18">
        <v>109460</v>
      </c>
      <c r="G66" s="231" t="s">
        <v>25</v>
      </c>
      <c r="H66" s="20">
        <v>42343</v>
      </c>
      <c r="I66" s="19">
        <f t="shared" si="2"/>
        <v>-9</v>
      </c>
      <c r="J66" s="19" t="s">
        <v>376</v>
      </c>
      <c r="K66" s="239"/>
      <c r="L66" s="205"/>
    </row>
    <row r="67" spans="1:13" x14ac:dyDescent="0.25">
      <c r="A67" s="54">
        <v>42338</v>
      </c>
      <c r="B67" s="19" t="s">
        <v>238</v>
      </c>
      <c r="C67" s="18" t="s">
        <v>378</v>
      </c>
      <c r="D67" s="18">
        <v>109460</v>
      </c>
      <c r="E67" s="18">
        <v>109460</v>
      </c>
      <c r="F67" s="18">
        <v>109460</v>
      </c>
      <c r="G67" s="231" t="s">
        <v>25</v>
      </c>
      <c r="H67" s="20">
        <v>42343</v>
      </c>
      <c r="I67" s="19">
        <f t="shared" si="2"/>
        <v>-9</v>
      </c>
      <c r="J67" s="19" t="s">
        <v>376</v>
      </c>
      <c r="K67" s="239"/>
      <c r="L67" s="205"/>
    </row>
    <row r="68" spans="1:13" x14ac:dyDescent="0.25">
      <c r="A68" s="54">
        <v>42338</v>
      </c>
      <c r="B68" s="19" t="s">
        <v>239</v>
      </c>
      <c r="C68" s="18" t="s">
        <v>378</v>
      </c>
      <c r="D68" s="18">
        <v>109460</v>
      </c>
      <c r="E68" s="18">
        <v>109460</v>
      </c>
      <c r="F68" s="18">
        <v>109460</v>
      </c>
      <c r="G68" s="231" t="s">
        <v>25</v>
      </c>
      <c r="H68" s="20">
        <v>42343</v>
      </c>
      <c r="I68" s="19">
        <f t="shared" si="2"/>
        <v>-9</v>
      </c>
      <c r="J68" s="19" t="s">
        <v>376</v>
      </c>
      <c r="K68" s="239"/>
      <c r="L68" s="205"/>
    </row>
    <row r="69" spans="1:13" x14ac:dyDescent="0.25">
      <c r="A69" s="54">
        <v>42338</v>
      </c>
      <c r="B69" s="19" t="s">
        <v>240</v>
      </c>
      <c r="C69" s="18" t="s">
        <v>378</v>
      </c>
      <c r="D69" s="18">
        <v>109460</v>
      </c>
      <c r="E69" s="18">
        <v>109460</v>
      </c>
      <c r="F69" s="18">
        <v>109460</v>
      </c>
      <c r="G69" s="231" t="s">
        <v>25</v>
      </c>
      <c r="H69" s="20">
        <v>42343</v>
      </c>
      <c r="I69" s="19">
        <f t="shared" si="2"/>
        <v>-9</v>
      </c>
      <c r="J69" s="19" t="s">
        <v>376</v>
      </c>
      <c r="K69" s="239"/>
      <c r="L69" s="205"/>
    </row>
    <row r="70" spans="1:13" x14ac:dyDescent="0.25">
      <c r="A70" s="54">
        <v>42342</v>
      </c>
      <c r="B70" s="19" t="s">
        <v>306</v>
      </c>
      <c r="C70" s="18" t="s">
        <v>378</v>
      </c>
      <c r="D70" s="78">
        <v>110342</v>
      </c>
      <c r="E70" s="78">
        <v>110342</v>
      </c>
      <c r="F70" s="78">
        <v>110342</v>
      </c>
      <c r="G70" s="231" t="s">
        <v>25</v>
      </c>
      <c r="H70" s="20">
        <v>42343</v>
      </c>
      <c r="I70" s="19">
        <f t="shared" si="2"/>
        <v>-13</v>
      </c>
      <c r="J70" s="19" t="s">
        <v>376</v>
      </c>
      <c r="K70" s="239"/>
      <c r="L70" s="205"/>
    </row>
    <row r="71" spans="1:13" ht="15.75" thickBot="1" x14ac:dyDescent="0.3">
      <c r="A71" s="55">
        <v>42342</v>
      </c>
      <c r="B71" s="23" t="s">
        <v>307</v>
      </c>
      <c r="C71" s="23" t="s">
        <v>378</v>
      </c>
      <c r="D71" s="22">
        <v>110342</v>
      </c>
      <c r="E71" s="22">
        <v>110342</v>
      </c>
      <c r="F71" s="22">
        <v>110342</v>
      </c>
      <c r="G71" s="232" t="s">
        <v>25</v>
      </c>
      <c r="H71" s="24">
        <v>42343</v>
      </c>
      <c r="I71" s="19">
        <f t="shared" si="2"/>
        <v>-13</v>
      </c>
      <c r="J71" s="23" t="s">
        <v>376</v>
      </c>
      <c r="K71" s="240"/>
      <c r="L71" s="206"/>
    </row>
    <row r="73" spans="1:13" x14ac:dyDescent="0.25">
      <c r="A73" s="19"/>
      <c r="B73" s="19"/>
      <c r="C73" s="19"/>
      <c r="D73" s="19"/>
      <c r="E73" s="19"/>
      <c r="F73" s="19"/>
      <c r="G73" s="231"/>
      <c r="H73" s="19"/>
      <c r="I73" s="19"/>
      <c r="J73" s="19"/>
      <c r="K73" s="239"/>
      <c r="L73" s="239"/>
      <c r="M73" s="19"/>
    </row>
    <row r="74" spans="1:13" x14ac:dyDescent="0.25">
      <c r="A74" s="19"/>
      <c r="B74" s="19"/>
      <c r="C74" s="19"/>
      <c r="D74" s="19"/>
      <c r="E74" s="19"/>
      <c r="F74" s="19"/>
      <c r="G74" s="231"/>
      <c r="H74" s="19"/>
      <c r="I74" s="19"/>
      <c r="J74" s="19"/>
      <c r="K74" s="239"/>
      <c r="L74" s="239"/>
      <c r="M74" s="19"/>
    </row>
    <row r="75" spans="1:13" ht="15.75" thickBot="1" x14ac:dyDescent="0.3">
      <c r="C75" s="19"/>
      <c r="D75" s="19"/>
      <c r="E75" s="19"/>
      <c r="F75" s="19"/>
      <c r="G75" s="231"/>
      <c r="H75" s="19"/>
      <c r="I75" s="19"/>
      <c r="J75" s="19"/>
      <c r="K75" s="239"/>
      <c r="L75" s="205"/>
    </row>
    <row r="76" spans="1:13" x14ac:dyDescent="0.25">
      <c r="A76" s="51">
        <v>42342</v>
      </c>
      <c r="B76" s="15" t="s">
        <v>308</v>
      </c>
      <c r="C76" s="15" t="s">
        <v>421</v>
      </c>
      <c r="D76" s="15">
        <v>110341</v>
      </c>
      <c r="E76" s="15">
        <v>110341</v>
      </c>
      <c r="F76" s="15">
        <v>110341</v>
      </c>
      <c r="G76" s="230" t="s">
        <v>420</v>
      </c>
      <c r="H76" s="16">
        <v>42365</v>
      </c>
      <c r="I76" s="15">
        <f>(H76-A76)-15</f>
        <v>8</v>
      </c>
      <c r="J76" s="15"/>
      <c r="K76" s="243"/>
      <c r="L76" s="243" t="s">
        <v>454</v>
      </c>
      <c r="M76" s="17">
        <v>23636</v>
      </c>
    </row>
    <row r="77" spans="1:13" x14ac:dyDescent="0.25">
      <c r="A77" s="54">
        <v>42342</v>
      </c>
      <c r="B77" s="19" t="s">
        <v>309</v>
      </c>
      <c r="C77" s="19" t="s">
        <v>421</v>
      </c>
      <c r="D77" s="19">
        <v>110341</v>
      </c>
      <c r="E77" s="19">
        <v>110341</v>
      </c>
      <c r="F77" s="19">
        <v>110341</v>
      </c>
      <c r="G77" s="231" t="s">
        <v>420</v>
      </c>
      <c r="H77" s="20">
        <v>42365</v>
      </c>
      <c r="I77" s="19">
        <f t="shared" ref="I77:I84" si="3">H77-A77-15</f>
        <v>8</v>
      </c>
      <c r="J77" s="19"/>
      <c r="K77" s="239"/>
      <c r="L77" s="239" t="s">
        <v>454</v>
      </c>
      <c r="M77" s="21">
        <v>23636</v>
      </c>
    </row>
    <row r="78" spans="1:13" x14ac:dyDescent="0.25">
      <c r="A78" s="54">
        <v>42348</v>
      </c>
      <c r="B78" s="19" t="s">
        <v>388</v>
      </c>
      <c r="C78" s="19" t="s">
        <v>421</v>
      </c>
      <c r="D78" s="19">
        <v>110344</v>
      </c>
      <c r="E78" s="19">
        <v>110344</v>
      </c>
      <c r="F78" s="19">
        <v>110344</v>
      </c>
      <c r="G78" s="231" t="s">
        <v>420</v>
      </c>
      <c r="H78" s="20">
        <v>42365</v>
      </c>
      <c r="I78" s="19">
        <f t="shared" si="3"/>
        <v>2</v>
      </c>
      <c r="J78" s="19"/>
      <c r="K78" s="239"/>
      <c r="L78" s="239" t="s">
        <v>454</v>
      </c>
      <c r="M78" s="21">
        <v>23636</v>
      </c>
    </row>
    <row r="79" spans="1:13" x14ac:dyDescent="0.25">
      <c r="A79" s="54">
        <v>42348</v>
      </c>
      <c r="B79" s="19" t="s">
        <v>310</v>
      </c>
      <c r="C79" s="67" t="s">
        <v>421</v>
      </c>
      <c r="D79" s="19">
        <v>110344</v>
      </c>
      <c r="E79" s="19">
        <v>110344</v>
      </c>
      <c r="F79" s="19">
        <v>110344</v>
      </c>
      <c r="G79" s="231" t="s">
        <v>420</v>
      </c>
      <c r="H79" s="20">
        <v>42365</v>
      </c>
      <c r="I79" s="19">
        <f t="shared" si="3"/>
        <v>2</v>
      </c>
      <c r="J79" s="19"/>
      <c r="K79" s="239"/>
      <c r="L79" s="245" t="s">
        <v>454</v>
      </c>
      <c r="M79" s="21">
        <v>23636</v>
      </c>
    </row>
    <row r="80" spans="1:13" x14ac:dyDescent="0.25">
      <c r="A80" s="54">
        <v>42348</v>
      </c>
      <c r="B80" s="19" t="s">
        <v>311</v>
      </c>
      <c r="C80" s="19" t="s">
        <v>421</v>
      </c>
      <c r="D80" s="19">
        <v>110344</v>
      </c>
      <c r="E80" s="19">
        <v>110344</v>
      </c>
      <c r="F80" s="19">
        <v>110344</v>
      </c>
      <c r="G80" s="231" t="s">
        <v>420</v>
      </c>
      <c r="H80" s="20">
        <v>42365</v>
      </c>
      <c r="I80" s="19">
        <f t="shared" si="3"/>
        <v>2</v>
      </c>
      <c r="J80" s="19"/>
      <c r="K80" s="239"/>
      <c r="L80" s="245" t="s">
        <v>454</v>
      </c>
      <c r="M80" s="21">
        <v>23636</v>
      </c>
    </row>
    <row r="81" spans="1:13" x14ac:dyDescent="0.25">
      <c r="A81" s="54">
        <v>42348</v>
      </c>
      <c r="B81" s="19" t="s">
        <v>312</v>
      </c>
      <c r="C81" s="19" t="s">
        <v>421</v>
      </c>
      <c r="D81" s="67">
        <v>110344</v>
      </c>
      <c r="E81" s="67">
        <v>110344</v>
      </c>
      <c r="F81" s="67">
        <v>110344</v>
      </c>
      <c r="G81" s="231" t="s">
        <v>420</v>
      </c>
      <c r="H81" s="20">
        <v>42365</v>
      </c>
      <c r="I81" s="19">
        <f t="shared" si="3"/>
        <v>2</v>
      </c>
      <c r="J81" s="19"/>
      <c r="K81" s="239"/>
      <c r="L81" s="245" t="s">
        <v>454</v>
      </c>
      <c r="M81" s="21">
        <v>23636</v>
      </c>
    </row>
    <row r="82" spans="1:13" x14ac:dyDescent="0.25">
      <c r="A82" s="54">
        <v>42353</v>
      </c>
      <c r="B82" s="19" t="s">
        <v>313</v>
      </c>
      <c r="C82" s="19" t="s">
        <v>421</v>
      </c>
      <c r="D82" s="67">
        <v>110458</v>
      </c>
      <c r="E82" s="67">
        <v>110458</v>
      </c>
      <c r="F82" s="67">
        <v>110458</v>
      </c>
      <c r="G82" s="244" t="s">
        <v>25</v>
      </c>
      <c r="H82" s="20">
        <v>42365</v>
      </c>
      <c r="I82" s="19">
        <f t="shared" si="3"/>
        <v>-3</v>
      </c>
      <c r="J82" s="19"/>
      <c r="K82" s="239"/>
      <c r="L82" s="245" t="s">
        <v>454</v>
      </c>
      <c r="M82" s="21">
        <v>23636</v>
      </c>
    </row>
    <row r="83" spans="1:13" x14ac:dyDescent="0.25">
      <c r="A83" s="54">
        <v>42353</v>
      </c>
      <c r="B83" s="19" t="s">
        <v>314</v>
      </c>
      <c r="C83" s="67" t="s">
        <v>421</v>
      </c>
      <c r="D83" s="19">
        <v>110458</v>
      </c>
      <c r="E83" s="19">
        <v>110458</v>
      </c>
      <c r="F83" s="19">
        <v>110458</v>
      </c>
      <c r="G83" s="244" t="s">
        <v>25</v>
      </c>
      <c r="H83" s="20">
        <v>42365</v>
      </c>
      <c r="I83" s="19">
        <f t="shared" si="3"/>
        <v>-3</v>
      </c>
      <c r="J83" s="19"/>
      <c r="K83" s="239"/>
      <c r="L83" s="245" t="s">
        <v>454</v>
      </c>
      <c r="M83" s="21">
        <v>23636</v>
      </c>
    </row>
    <row r="84" spans="1:13" x14ac:dyDescent="0.25">
      <c r="A84" s="54">
        <v>42353</v>
      </c>
      <c r="B84" s="19" t="s">
        <v>315</v>
      </c>
      <c r="C84" s="19" t="s">
        <v>421</v>
      </c>
      <c r="D84" s="19">
        <v>110458</v>
      </c>
      <c r="E84" s="19">
        <v>110458</v>
      </c>
      <c r="F84" s="19">
        <v>110458</v>
      </c>
      <c r="G84" s="244" t="s">
        <v>25</v>
      </c>
      <c r="H84" s="20">
        <v>42365</v>
      </c>
      <c r="I84" s="19">
        <f t="shared" si="3"/>
        <v>-3</v>
      </c>
      <c r="J84" s="19"/>
      <c r="K84" s="239"/>
      <c r="L84" s="245" t="s">
        <v>454</v>
      </c>
      <c r="M84" s="21">
        <v>23636</v>
      </c>
    </row>
    <row r="85" spans="1:13" ht="15.75" thickBot="1" x14ac:dyDescent="0.3">
      <c r="A85" s="55">
        <v>42353</v>
      </c>
      <c r="B85" s="23" t="s">
        <v>316</v>
      </c>
      <c r="C85" s="23" t="s">
        <v>421</v>
      </c>
      <c r="D85" s="23">
        <v>110458</v>
      </c>
      <c r="E85" s="23">
        <v>110458</v>
      </c>
      <c r="F85" s="23">
        <v>110458</v>
      </c>
      <c r="G85" s="232" t="s">
        <v>25</v>
      </c>
      <c r="H85" s="24">
        <v>42365</v>
      </c>
      <c r="I85" s="23"/>
      <c r="J85" s="23"/>
      <c r="K85" s="240"/>
      <c r="L85" s="240" t="s">
        <v>454</v>
      </c>
      <c r="M85" s="25">
        <v>23636</v>
      </c>
    </row>
    <row r="86" spans="1:13" s="83" customFormat="1" x14ac:dyDescent="0.25">
      <c r="A86" s="54"/>
      <c r="B86" s="19"/>
      <c r="G86" s="242"/>
      <c r="K86" s="241"/>
      <c r="L86" s="241"/>
    </row>
    <row r="87" spans="1:13" s="119" customFormat="1" ht="26.25" x14ac:dyDescent="0.4">
      <c r="A87" s="311">
        <v>2016</v>
      </c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2"/>
    </row>
    <row r="88" spans="1:13" s="83" customFormat="1" ht="15.75" thickBot="1" x14ac:dyDescent="0.3">
      <c r="A88" s="54"/>
      <c r="B88" s="19"/>
      <c r="G88" s="242"/>
      <c r="K88" s="241"/>
      <c r="L88" s="241"/>
    </row>
    <row r="89" spans="1:13" x14ac:dyDescent="0.25">
      <c r="A89" s="128">
        <v>42354</v>
      </c>
      <c r="B89" s="14" t="s">
        <v>317</v>
      </c>
      <c r="C89" s="14" t="s">
        <v>442</v>
      </c>
      <c r="D89" s="14">
        <v>110461</v>
      </c>
      <c r="E89" s="14">
        <v>110461</v>
      </c>
      <c r="F89" s="14">
        <v>110461</v>
      </c>
      <c r="G89" s="230"/>
      <c r="H89" s="53">
        <v>42385</v>
      </c>
      <c r="I89" s="14">
        <f>H89-A89+1-15</f>
        <v>17</v>
      </c>
      <c r="J89" s="296" t="s">
        <v>614</v>
      </c>
      <c r="K89" s="296" t="s">
        <v>615</v>
      </c>
      <c r="L89" s="296" t="s">
        <v>456</v>
      </c>
      <c r="M89" s="304"/>
    </row>
    <row r="90" spans="1:13" x14ac:dyDescent="0.25">
      <c r="A90" s="124">
        <v>42354</v>
      </c>
      <c r="B90" s="18" t="s">
        <v>318</v>
      </c>
      <c r="C90" s="18" t="s">
        <v>442</v>
      </c>
      <c r="D90" s="18">
        <v>110461</v>
      </c>
      <c r="E90" s="18">
        <v>110461</v>
      </c>
      <c r="F90" s="18">
        <v>110461</v>
      </c>
      <c r="G90" s="231"/>
      <c r="H90" s="125">
        <v>42385</v>
      </c>
      <c r="I90" s="18">
        <f t="shared" ref="I90:I98" si="4">H90-A90+1-15</f>
        <v>17</v>
      </c>
      <c r="J90" s="297"/>
      <c r="K90" s="297"/>
      <c r="L90" s="297"/>
      <c r="M90" s="305"/>
    </row>
    <row r="91" spans="1:13" x14ac:dyDescent="0.25">
      <c r="A91" s="124">
        <v>42354</v>
      </c>
      <c r="B91" s="18" t="s">
        <v>319</v>
      </c>
      <c r="C91" s="18" t="s">
        <v>442</v>
      </c>
      <c r="D91" s="18">
        <v>110461</v>
      </c>
      <c r="E91" s="18">
        <v>110461</v>
      </c>
      <c r="F91" s="18">
        <v>110461</v>
      </c>
      <c r="G91" s="231"/>
      <c r="H91" s="125">
        <v>42385</v>
      </c>
      <c r="I91" s="18">
        <f t="shared" si="4"/>
        <v>17</v>
      </c>
      <c r="J91" s="297"/>
      <c r="K91" s="297"/>
      <c r="L91" s="297"/>
      <c r="M91" s="305"/>
    </row>
    <row r="92" spans="1:13" x14ac:dyDescent="0.25">
      <c r="A92" s="124">
        <v>42354</v>
      </c>
      <c r="B92" s="18" t="s">
        <v>320</v>
      </c>
      <c r="C92" s="18" t="s">
        <v>442</v>
      </c>
      <c r="D92" s="18">
        <v>110461</v>
      </c>
      <c r="E92" s="18">
        <v>110461</v>
      </c>
      <c r="F92" s="18">
        <v>110461</v>
      </c>
      <c r="G92" s="231"/>
      <c r="H92" s="125">
        <v>42385</v>
      </c>
      <c r="I92" s="18">
        <f t="shared" si="4"/>
        <v>17</v>
      </c>
      <c r="J92" s="297"/>
      <c r="K92" s="297"/>
      <c r="L92" s="297"/>
      <c r="M92" s="305"/>
    </row>
    <row r="93" spans="1:13" x14ac:dyDescent="0.25">
      <c r="A93" s="124">
        <v>42359</v>
      </c>
      <c r="B93" s="18" t="s">
        <v>321</v>
      </c>
      <c r="C93" s="18" t="s">
        <v>442</v>
      </c>
      <c r="D93" s="18">
        <v>111072</v>
      </c>
      <c r="E93" s="18">
        <v>111072</v>
      </c>
      <c r="F93" s="18">
        <v>111072</v>
      </c>
      <c r="G93" s="231"/>
      <c r="H93" s="125">
        <v>42385</v>
      </c>
      <c r="I93" s="18">
        <f t="shared" si="4"/>
        <v>12</v>
      </c>
      <c r="J93" s="297"/>
      <c r="K93" s="297"/>
      <c r="L93" s="297"/>
      <c r="M93" s="305"/>
    </row>
    <row r="94" spans="1:13" x14ac:dyDescent="0.25">
      <c r="A94" s="124">
        <v>42359</v>
      </c>
      <c r="B94" s="18" t="s">
        <v>322</v>
      </c>
      <c r="C94" s="18" t="s">
        <v>442</v>
      </c>
      <c r="D94" s="18">
        <v>111072</v>
      </c>
      <c r="E94" s="18">
        <v>111072</v>
      </c>
      <c r="F94" s="18">
        <v>111072</v>
      </c>
      <c r="G94" s="231"/>
      <c r="H94" s="125">
        <v>42385</v>
      </c>
      <c r="I94" s="18">
        <f t="shared" si="4"/>
        <v>12</v>
      </c>
      <c r="J94" s="297"/>
      <c r="K94" s="297"/>
      <c r="L94" s="297"/>
      <c r="M94" s="305"/>
    </row>
    <row r="95" spans="1:13" x14ac:dyDescent="0.25">
      <c r="A95" s="124">
        <v>42359</v>
      </c>
      <c r="B95" s="18" t="s">
        <v>323</v>
      </c>
      <c r="C95" s="18" t="s">
        <v>442</v>
      </c>
      <c r="D95" s="18">
        <v>111072</v>
      </c>
      <c r="E95" s="18">
        <v>111072</v>
      </c>
      <c r="F95" s="18">
        <v>111072</v>
      </c>
      <c r="G95" s="231"/>
      <c r="H95" s="125">
        <v>42385</v>
      </c>
      <c r="I95" s="18">
        <f t="shared" si="4"/>
        <v>12</v>
      </c>
      <c r="J95" s="297"/>
      <c r="K95" s="297"/>
      <c r="L95" s="297"/>
      <c r="M95" s="305"/>
    </row>
    <row r="96" spans="1:13" x14ac:dyDescent="0.25">
      <c r="A96" s="124">
        <v>42359</v>
      </c>
      <c r="B96" s="18" t="s">
        <v>324</v>
      </c>
      <c r="C96" s="18" t="s">
        <v>442</v>
      </c>
      <c r="D96" s="18"/>
      <c r="E96" s="18"/>
      <c r="F96" s="18"/>
      <c r="G96" s="231"/>
      <c r="H96" s="125">
        <v>42385</v>
      </c>
      <c r="I96" s="18">
        <f t="shared" si="4"/>
        <v>12</v>
      </c>
      <c r="J96" s="297"/>
      <c r="K96" s="297"/>
      <c r="L96" s="297"/>
      <c r="M96" s="305"/>
    </row>
    <row r="97" spans="1:13" x14ac:dyDescent="0.25">
      <c r="A97" s="46">
        <v>42367</v>
      </c>
      <c r="B97" s="10" t="s">
        <v>408</v>
      </c>
      <c r="C97" s="18" t="s">
        <v>442</v>
      </c>
      <c r="D97" s="18">
        <v>111393</v>
      </c>
      <c r="E97" s="18">
        <v>111393</v>
      </c>
      <c r="F97" s="18">
        <v>111393</v>
      </c>
      <c r="G97" s="231"/>
      <c r="H97" s="125">
        <v>42385</v>
      </c>
      <c r="I97" s="18">
        <f t="shared" si="4"/>
        <v>4</v>
      </c>
      <c r="J97" s="297"/>
      <c r="K97" s="297"/>
      <c r="L97" s="297"/>
      <c r="M97" s="305"/>
    </row>
    <row r="98" spans="1:13" ht="15.75" thickBot="1" x14ac:dyDescent="0.3">
      <c r="A98" s="42">
        <v>42367</v>
      </c>
      <c r="B98" s="43" t="s">
        <v>409</v>
      </c>
      <c r="C98" s="22" t="s">
        <v>442</v>
      </c>
      <c r="D98" s="22">
        <v>111393</v>
      </c>
      <c r="E98" s="22">
        <v>111393</v>
      </c>
      <c r="F98" s="22">
        <v>111393</v>
      </c>
      <c r="G98" s="232"/>
      <c r="H98" s="66">
        <v>42385</v>
      </c>
      <c r="I98" s="22">
        <f t="shared" si="4"/>
        <v>4</v>
      </c>
      <c r="J98" s="298"/>
      <c r="K98" s="298"/>
      <c r="L98" s="298"/>
      <c r="M98" s="306"/>
    </row>
    <row r="99" spans="1:13" s="119" customFormat="1" x14ac:dyDescent="0.25">
      <c r="A99" s="40"/>
      <c r="B99" s="10"/>
      <c r="C99" s="18"/>
      <c r="D99" s="18"/>
      <c r="E99" s="18"/>
      <c r="F99" s="18"/>
      <c r="G99" s="231"/>
      <c r="H99" s="125"/>
      <c r="I99" s="18"/>
      <c r="J99" s="123"/>
      <c r="K99" s="231"/>
      <c r="L99" s="231"/>
      <c r="M99" s="123"/>
    </row>
    <row r="100" spans="1:13" s="92" customFormat="1" ht="15.75" thickBot="1" x14ac:dyDescent="0.3">
      <c r="A100" s="40"/>
      <c r="B100" s="10"/>
      <c r="C100" s="18"/>
      <c r="D100" s="18"/>
      <c r="E100" s="18"/>
      <c r="F100" s="18"/>
      <c r="G100" s="231"/>
      <c r="H100" s="125"/>
      <c r="I100" s="18"/>
      <c r="J100" s="18"/>
      <c r="K100" s="231"/>
      <c r="L100" s="231"/>
      <c r="M100" s="18"/>
    </row>
    <row r="101" spans="1:13" ht="15.75" thickBot="1" x14ac:dyDescent="0.3">
      <c r="A101" s="96">
        <v>42367</v>
      </c>
      <c r="B101" s="48" t="s">
        <v>410</v>
      </c>
      <c r="C101" s="57" t="s">
        <v>441</v>
      </c>
      <c r="D101" s="57">
        <v>111392</v>
      </c>
      <c r="E101" s="57">
        <v>111392</v>
      </c>
      <c r="F101" s="57">
        <v>111392</v>
      </c>
      <c r="G101" s="192" t="s">
        <v>444</v>
      </c>
      <c r="H101" s="126">
        <v>42385</v>
      </c>
      <c r="I101" s="57">
        <f>H101-A101+1-15</f>
        <v>4</v>
      </c>
      <c r="J101" s="57" t="s">
        <v>612</v>
      </c>
      <c r="K101" s="192" t="s">
        <v>613</v>
      </c>
      <c r="L101" s="192" t="s">
        <v>455</v>
      </c>
      <c r="M101" s="129"/>
    </row>
    <row r="102" spans="1:13" s="119" customFormat="1" x14ac:dyDescent="0.25">
      <c r="A102" s="40"/>
      <c r="B102" s="10"/>
      <c r="C102" s="18"/>
      <c r="D102" s="18"/>
      <c r="E102" s="18"/>
      <c r="F102" s="18"/>
      <c r="G102" s="231"/>
      <c r="H102" s="125"/>
      <c r="I102" s="18"/>
      <c r="J102" s="18"/>
      <c r="K102" s="231"/>
      <c r="L102" s="231"/>
      <c r="M102" s="18"/>
    </row>
    <row r="103" spans="1:13" s="92" customFormat="1" ht="15.75" thickBot="1" x14ac:dyDescent="0.3">
      <c r="A103" s="40"/>
      <c r="B103" s="10"/>
      <c r="C103" s="18"/>
      <c r="D103" s="18"/>
      <c r="E103" s="18"/>
      <c r="F103" s="18"/>
      <c r="G103" s="231"/>
      <c r="H103" s="125"/>
      <c r="I103" s="18"/>
      <c r="J103" s="18"/>
      <c r="K103" s="231"/>
      <c r="L103" s="231"/>
      <c r="M103" s="18"/>
    </row>
    <row r="104" spans="1:13" x14ac:dyDescent="0.25">
      <c r="A104" s="44">
        <v>42367</v>
      </c>
      <c r="B104" s="45" t="s">
        <v>470</v>
      </c>
      <c r="C104" s="14" t="s">
        <v>524</v>
      </c>
      <c r="D104" s="14">
        <v>111392</v>
      </c>
      <c r="E104" s="14">
        <v>111392</v>
      </c>
      <c r="F104" s="14">
        <v>111392</v>
      </c>
      <c r="G104" s="230" t="s">
        <v>471</v>
      </c>
      <c r="H104" s="53">
        <v>42406</v>
      </c>
      <c r="I104" s="14">
        <f>H104-A104-15+1</f>
        <v>25</v>
      </c>
      <c r="J104" s="296" t="s">
        <v>612</v>
      </c>
      <c r="K104" s="296" t="s">
        <v>616</v>
      </c>
      <c r="L104" s="296" t="s">
        <v>473</v>
      </c>
      <c r="M104" s="304">
        <v>24054</v>
      </c>
    </row>
    <row r="105" spans="1:13" ht="15.75" thickBot="1" x14ac:dyDescent="0.3">
      <c r="A105" s="42">
        <v>42368</v>
      </c>
      <c r="B105" s="43" t="s">
        <v>411</v>
      </c>
      <c r="C105" s="22" t="s">
        <v>524</v>
      </c>
      <c r="D105" s="22">
        <v>111393</v>
      </c>
      <c r="E105" s="22">
        <v>111393</v>
      </c>
      <c r="F105" s="22">
        <v>111393</v>
      </c>
      <c r="G105" s="232" t="s">
        <v>471</v>
      </c>
      <c r="H105" s="66">
        <v>42406</v>
      </c>
      <c r="I105" s="22">
        <f>H105-A105-15+1</f>
        <v>24</v>
      </c>
      <c r="J105" s="298"/>
      <c r="K105" s="298"/>
      <c r="L105" s="298" t="s">
        <v>473</v>
      </c>
      <c r="M105" s="306">
        <v>24054</v>
      </c>
    </row>
    <row r="106" spans="1:13" s="94" customFormat="1" x14ac:dyDescent="0.25">
      <c r="A106" s="40"/>
      <c r="B106" s="10"/>
      <c r="C106" s="18"/>
      <c r="D106" s="18"/>
      <c r="E106" s="18"/>
      <c r="F106" s="18"/>
      <c r="G106" s="231"/>
      <c r="H106" s="18"/>
      <c r="I106" s="18"/>
      <c r="J106" s="18"/>
      <c r="K106" s="231"/>
      <c r="L106" s="231"/>
      <c r="M106" s="18"/>
    </row>
    <row r="107" spans="1:13" s="94" customFormat="1" ht="15.75" thickBot="1" x14ac:dyDescent="0.3">
      <c r="A107" s="40"/>
      <c r="B107" s="10"/>
      <c r="C107" s="18"/>
      <c r="D107" s="18"/>
      <c r="E107" s="18"/>
      <c r="F107" s="18"/>
      <c r="G107" s="231"/>
      <c r="H107" s="18"/>
      <c r="I107" s="18"/>
      <c r="J107" s="18"/>
      <c r="K107" s="231"/>
      <c r="L107" s="231"/>
      <c r="M107" s="18"/>
    </row>
    <row r="108" spans="1:13" x14ac:dyDescent="0.25">
      <c r="A108" s="44">
        <v>42368</v>
      </c>
      <c r="B108" s="99" t="s">
        <v>412</v>
      </c>
      <c r="C108" s="14" t="s">
        <v>523</v>
      </c>
      <c r="D108" s="14">
        <v>111393</v>
      </c>
      <c r="E108" s="14">
        <v>111393</v>
      </c>
      <c r="F108" s="14">
        <v>111393</v>
      </c>
      <c r="G108" s="230" t="s">
        <v>469</v>
      </c>
      <c r="H108" s="53">
        <v>42406</v>
      </c>
      <c r="I108" s="14">
        <f>H108-A108+1-15</f>
        <v>24</v>
      </c>
      <c r="J108" s="296" t="s">
        <v>618</v>
      </c>
      <c r="K108" s="296" t="s">
        <v>617</v>
      </c>
      <c r="L108" s="296" t="s">
        <v>474</v>
      </c>
      <c r="M108" s="304"/>
    </row>
    <row r="109" spans="1:13" x14ac:dyDescent="0.25">
      <c r="A109" s="46">
        <v>42368</v>
      </c>
      <c r="B109" s="100" t="s">
        <v>413</v>
      </c>
      <c r="C109" s="18" t="s">
        <v>523</v>
      </c>
      <c r="D109" s="18">
        <v>111393</v>
      </c>
      <c r="E109" s="18">
        <v>111393</v>
      </c>
      <c r="F109" s="18">
        <v>111393</v>
      </c>
      <c r="G109" s="231" t="s">
        <v>469</v>
      </c>
      <c r="H109" s="125">
        <v>42406</v>
      </c>
      <c r="I109" s="18">
        <f t="shared" ref="I109:I117" si="5">H109-A109+1-15</f>
        <v>24</v>
      </c>
      <c r="J109" s="297"/>
      <c r="K109" s="297"/>
      <c r="L109" s="297" t="s">
        <v>474</v>
      </c>
      <c r="M109" s="305"/>
    </row>
    <row r="110" spans="1:13" x14ac:dyDescent="0.25">
      <c r="A110" s="46">
        <v>42368</v>
      </c>
      <c r="B110" s="100" t="s">
        <v>414</v>
      </c>
      <c r="C110" s="18" t="s">
        <v>523</v>
      </c>
      <c r="D110" s="18">
        <v>111393</v>
      </c>
      <c r="E110" s="18">
        <v>111393</v>
      </c>
      <c r="F110" s="18">
        <v>111393</v>
      </c>
      <c r="G110" s="231" t="s">
        <v>469</v>
      </c>
      <c r="H110" s="125">
        <v>42406</v>
      </c>
      <c r="I110" s="18">
        <f t="shared" si="5"/>
        <v>24</v>
      </c>
      <c r="J110" s="297"/>
      <c r="K110" s="297"/>
      <c r="L110" s="297" t="s">
        <v>474</v>
      </c>
      <c r="M110" s="305"/>
    </row>
    <row r="111" spans="1:13" x14ac:dyDescent="0.25">
      <c r="A111" s="35">
        <v>42383</v>
      </c>
      <c r="B111" s="11" t="s">
        <v>430</v>
      </c>
      <c r="C111" s="18" t="s">
        <v>523</v>
      </c>
      <c r="D111" s="18">
        <v>112264</v>
      </c>
      <c r="E111" s="18">
        <v>112264</v>
      </c>
      <c r="F111" s="18">
        <v>112264</v>
      </c>
      <c r="G111" s="231" t="s">
        <v>469</v>
      </c>
      <c r="H111" s="125">
        <v>42406</v>
      </c>
      <c r="I111" s="18">
        <f t="shared" si="5"/>
        <v>9</v>
      </c>
      <c r="J111" s="297"/>
      <c r="K111" s="297"/>
      <c r="L111" s="297" t="s">
        <v>474</v>
      </c>
      <c r="M111" s="305"/>
    </row>
    <row r="112" spans="1:13" x14ac:dyDescent="0.25">
      <c r="A112" s="35">
        <v>42383</v>
      </c>
      <c r="B112" s="11" t="s">
        <v>431</v>
      </c>
      <c r="C112" s="18" t="s">
        <v>523</v>
      </c>
      <c r="D112" s="18">
        <v>112264</v>
      </c>
      <c r="E112" s="18">
        <v>112264</v>
      </c>
      <c r="F112" s="18">
        <v>112264</v>
      </c>
      <c r="G112" s="231" t="s">
        <v>469</v>
      </c>
      <c r="H112" s="125">
        <v>42406</v>
      </c>
      <c r="I112" s="18">
        <f t="shared" si="5"/>
        <v>9</v>
      </c>
      <c r="J112" s="297"/>
      <c r="K112" s="297"/>
      <c r="L112" s="297" t="s">
        <v>474</v>
      </c>
      <c r="M112" s="305"/>
    </row>
    <row r="113" spans="1:13" x14ac:dyDescent="0.25">
      <c r="A113" s="35">
        <v>42383</v>
      </c>
      <c r="B113" s="11" t="s">
        <v>432</v>
      </c>
      <c r="C113" s="18" t="s">
        <v>523</v>
      </c>
      <c r="D113" s="18">
        <v>112264</v>
      </c>
      <c r="E113" s="18">
        <v>112264</v>
      </c>
      <c r="F113" s="18">
        <v>112264</v>
      </c>
      <c r="G113" s="231" t="s">
        <v>469</v>
      </c>
      <c r="H113" s="125">
        <v>42406</v>
      </c>
      <c r="I113" s="18">
        <f t="shared" si="5"/>
        <v>9</v>
      </c>
      <c r="J113" s="297"/>
      <c r="K113" s="297"/>
      <c r="L113" s="297" t="s">
        <v>474</v>
      </c>
      <c r="M113" s="305"/>
    </row>
    <row r="114" spans="1:13" x14ac:dyDescent="0.25">
      <c r="A114" s="35">
        <v>42383</v>
      </c>
      <c r="B114" s="11" t="s">
        <v>433</v>
      </c>
      <c r="C114" s="18" t="s">
        <v>523</v>
      </c>
      <c r="D114" s="18">
        <v>112264</v>
      </c>
      <c r="E114" s="18">
        <v>112264</v>
      </c>
      <c r="F114" s="18">
        <v>112264</v>
      </c>
      <c r="G114" s="231" t="s">
        <v>469</v>
      </c>
      <c r="H114" s="125">
        <v>42406</v>
      </c>
      <c r="I114" s="18">
        <f t="shared" si="5"/>
        <v>9</v>
      </c>
      <c r="J114" s="297"/>
      <c r="K114" s="297"/>
      <c r="L114" s="297" t="s">
        <v>474</v>
      </c>
      <c r="M114" s="305"/>
    </row>
    <row r="115" spans="1:13" x14ac:dyDescent="0.25">
      <c r="A115" s="35">
        <v>42384</v>
      </c>
      <c r="B115" s="11" t="s">
        <v>434</v>
      </c>
      <c r="C115" s="18" t="s">
        <v>523</v>
      </c>
      <c r="D115" s="18">
        <v>112264</v>
      </c>
      <c r="E115" s="18">
        <v>112264</v>
      </c>
      <c r="F115" s="18">
        <v>112264</v>
      </c>
      <c r="G115" s="231" t="s">
        <v>469</v>
      </c>
      <c r="H115" s="125">
        <v>42406</v>
      </c>
      <c r="I115" s="18">
        <f t="shared" si="5"/>
        <v>8</v>
      </c>
      <c r="J115" s="297"/>
      <c r="K115" s="297"/>
      <c r="L115" s="297" t="s">
        <v>474</v>
      </c>
      <c r="M115" s="305"/>
    </row>
    <row r="116" spans="1:13" x14ac:dyDescent="0.25">
      <c r="A116" s="35">
        <v>42384</v>
      </c>
      <c r="B116" s="11" t="s">
        <v>435</v>
      </c>
      <c r="C116" s="18" t="s">
        <v>523</v>
      </c>
      <c r="D116" s="18">
        <v>112264</v>
      </c>
      <c r="E116" s="18">
        <v>112264</v>
      </c>
      <c r="F116" s="18">
        <v>112264</v>
      </c>
      <c r="G116" s="231" t="s">
        <v>469</v>
      </c>
      <c r="H116" s="125">
        <v>42406</v>
      </c>
      <c r="I116" s="18">
        <f t="shared" si="5"/>
        <v>8</v>
      </c>
      <c r="J116" s="297"/>
      <c r="K116" s="297"/>
      <c r="L116" s="297" t="s">
        <v>474</v>
      </c>
      <c r="M116" s="305"/>
    </row>
    <row r="117" spans="1:13" ht="15.75" thickBot="1" x14ac:dyDescent="0.3">
      <c r="A117" s="36">
        <v>42384</v>
      </c>
      <c r="B117" s="68" t="s">
        <v>436</v>
      </c>
      <c r="C117" s="22" t="s">
        <v>523</v>
      </c>
      <c r="D117" s="22">
        <v>112264</v>
      </c>
      <c r="E117" s="22">
        <v>112264</v>
      </c>
      <c r="F117" s="22">
        <v>112264</v>
      </c>
      <c r="G117" s="232" t="s">
        <v>469</v>
      </c>
      <c r="H117" s="66">
        <v>42406</v>
      </c>
      <c r="I117" s="22">
        <f t="shared" si="5"/>
        <v>8</v>
      </c>
      <c r="J117" s="298"/>
      <c r="K117" s="298"/>
      <c r="L117" s="298" t="s">
        <v>474</v>
      </c>
      <c r="M117" s="306"/>
    </row>
    <row r="118" spans="1:13" s="94" customFormat="1" x14ac:dyDescent="0.25">
      <c r="A118" s="8"/>
      <c r="B118" s="8"/>
      <c r="C118" s="18"/>
      <c r="D118" s="18"/>
      <c r="E118" s="18"/>
      <c r="F118" s="18"/>
      <c r="G118" s="231"/>
      <c r="H118" s="18"/>
      <c r="I118" s="18"/>
      <c r="J118" s="18"/>
      <c r="K118" s="231"/>
      <c r="L118" s="231"/>
      <c r="M118" s="18"/>
    </row>
    <row r="119" spans="1:13" s="94" customFormat="1" ht="15.75" thickBot="1" x14ac:dyDescent="0.3">
      <c r="A119" s="8"/>
      <c r="B119" s="8"/>
      <c r="C119" s="18"/>
      <c r="D119" s="18"/>
      <c r="E119" s="18"/>
      <c r="F119" s="18"/>
      <c r="G119" s="231"/>
      <c r="H119" s="18"/>
      <c r="I119" s="18"/>
      <c r="J119" s="18"/>
      <c r="K119" s="231"/>
      <c r="L119" s="231"/>
      <c r="M119" s="18"/>
    </row>
    <row r="120" spans="1:13" x14ac:dyDescent="0.25">
      <c r="A120" s="33">
        <v>42384</v>
      </c>
      <c r="B120" s="41" t="s">
        <v>437</v>
      </c>
      <c r="C120" s="14" t="s">
        <v>523</v>
      </c>
      <c r="D120" s="14">
        <v>112264</v>
      </c>
      <c r="E120" s="14">
        <v>112264</v>
      </c>
      <c r="F120" s="14">
        <v>112264</v>
      </c>
      <c r="G120" s="230" t="s">
        <v>469</v>
      </c>
      <c r="H120" s="53">
        <v>42406</v>
      </c>
      <c r="I120" s="14">
        <f>H120-A120+1-15</f>
        <v>8</v>
      </c>
      <c r="J120" s="296" t="s">
        <v>618</v>
      </c>
      <c r="K120" s="296" t="s">
        <v>619</v>
      </c>
      <c r="L120" s="296" t="s">
        <v>475</v>
      </c>
      <c r="M120" s="304"/>
    </row>
    <row r="121" spans="1:13" x14ac:dyDescent="0.25">
      <c r="A121" s="35">
        <v>42387</v>
      </c>
      <c r="B121" s="100" t="s">
        <v>445</v>
      </c>
      <c r="C121" s="18" t="s">
        <v>523</v>
      </c>
      <c r="D121" s="18">
        <v>112443</v>
      </c>
      <c r="E121" s="18">
        <v>112443</v>
      </c>
      <c r="F121" s="18">
        <v>112443</v>
      </c>
      <c r="G121" s="231" t="s">
        <v>469</v>
      </c>
      <c r="H121" s="125">
        <v>42406</v>
      </c>
      <c r="I121" s="18">
        <f t="shared" ref="I121:I129" si="6">H121-A121+1-15</f>
        <v>5</v>
      </c>
      <c r="J121" s="297"/>
      <c r="K121" s="297"/>
      <c r="L121" s="297" t="s">
        <v>475</v>
      </c>
      <c r="M121" s="305"/>
    </row>
    <row r="122" spans="1:13" x14ac:dyDescent="0.25">
      <c r="A122" s="35">
        <v>42387</v>
      </c>
      <c r="B122" s="100" t="s">
        <v>446</v>
      </c>
      <c r="C122" s="18" t="s">
        <v>523</v>
      </c>
      <c r="D122" s="18">
        <v>112443</v>
      </c>
      <c r="E122" s="18">
        <v>112443</v>
      </c>
      <c r="F122" s="18">
        <v>112443</v>
      </c>
      <c r="G122" s="231" t="s">
        <v>469</v>
      </c>
      <c r="H122" s="125">
        <v>42406</v>
      </c>
      <c r="I122" s="18">
        <f t="shared" si="6"/>
        <v>5</v>
      </c>
      <c r="J122" s="297"/>
      <c r="K122" s="297"/>
      <c r="L122" s="297" t="s">
        <v>475</v>
      </c>
      <c r="M122" s="305"/>
    </row>
    <row r="123" spans="1:13" x14ac:dyDescent="0.25">
      <c r="A123" s="35">
        <v>42387</v>
      </c>
      <c r="B123" s="100" t="s">
        <v>447</v>
      </c>
      <c r="C123" s="18" t="s">
        <v>523</v>
      </c>
      <c r="D123" s="18">
        <v>112443</v>
      </c>
      <c r="E123" s="18">
        <v>112443</v>
      </c>
      <c r="F123" s="18">
        <v>112443</v>
      </c>
      <c r="G123" s="231" t="s">
        <v>469</v>
      </c>
      <c r="H123" s="125">
        <v>42406</v>
      </c>
      <c r="I123" s="18">
        <f t="shared" si="6"/>
        <v>5</v>
      </c>
      <c r="J123" s="297"/>
      <c r="K123" s="297"/>
      <c r="L123" s="297" t="s">
        <v>475</v>
      </c>
      <c r="M123" s="305"/>
    </row>
    <row r="124" spans="1:13" x14ac:dyDescent="0.25">
      <c r="A124" s="35">
        <v>42387</v>
      </c>
      <c r="B124" s="100" t="s">
        <v>448</v>
      </c>
      <c r="C124" s="18" t="s">
        <v>523</v>
      </c>
      <c r="D124" s="18">
        <v>112443</v>
      </c>
      <c r="E124" s="18">
        <v>112443</v>
      </c>
      <c r="F124" s="18">
        <v>112443</v>
      </c>
      <c r="G124" s="231" t="s">
        <v>469</v>
      </c>
      <c r="H124" s="125">
        <v>42406</v>
      </c>
      <c r="I124" s="18">
        <f t="shared" si="6"/>
        <v>5</v>
      </c>
      <c r="J124" s="297"/>
      <c r="K124" s="297"/>
      <c r="L124" s="297" t="s">
        <v>475</v>
      </c>
      <c r="M124" s="305"/>
    </row>
    <row r="125" spans="1:13" x14ac:dyDescent="0.25">
      <c r="A125" s="46">
        <v>42392</v>
      </c>
      <c r="B125" s="100" t="s">
        <v>459</v>
      </c>
      <c r="C125" s="18" t="s">
        <v>523</v>
      </c>
      <c r="D125" s="18">
        <v>112755</v>
      </c>
      <c r="E125" s="18">
        <v>112755</v>
      </c>
      <c r="F125" s="18">
        <v>112755</v>
      </c>
      <c r="G125" s="244" t="s">
        <v>25</v>
      </c>
      <c r="H125" s="125">
        <v>42406</v>
      </c>
      <c r="I125" s="18">
        <f t="shared" si="6"/>
        <v>0</v>
      </c>
      <c r="J125" s="297"/>
      <c r="K125" s="297"/>
      <c r="L125" s="297" t="s">
        <v>475</v>
      </c>
      <c r="M125" s="305"/>
    </row>
    <row r="126" spans="1:13" x14ac:dyDescent="0.25">
      <c r="A126" s="46">
        <v>42392</v>
      </c>
      <c r="B126" s="10" t="s">
        <v>460</v>
      </c>
      <c r="C126" s="18" t="s">
        <v>523</v>
      </c>
      <c r="D126" s="18">
        <v>112755</v>
      </c>
      <c r="E126" s="18">
        <v>112755</v>
      </c>
      <c r="F126" s="18">
        <v>112755</v>
      </c>
      <c r="G126" s="244" t="s">
        <v>25</v>
      </c>
      <c r="H126" s="125">
        <v>42406</v>
      </c>
      <c r="I126" s="18">
        <f t="shared" si="6"/>
        <v>0</v>
      </c>
      <c r="J126" s="297"/>
      <c r="K126" s="297"/>
      <c r="L126" s="297" t="s">
        <v>475</v>
      </c>
      <c r="M126" s="305"/>
    </row>
    <row r="127" spans="1:13" x14ac:dyDescent="0.25">
      <c r="A127" s="46">
        <v>42392</v>
      </c>
      <c r="B127" s="10" t="s">
        <v>461</v>
      </c>
      <c r="C127" s="18" t="s">
        <v>523</v>
      </c>
      <c r="D127" s="18">
        <v>112755</v>
      </c>
      <c r="E127" s="18">
        <v>112755</v>
      </c>
      <c r="F127" s="18">
        <v>112755</v>
      </c>
      <c r="G127" s="244" t="s">
        <v>25</v>
      </c>
      <c r="H127" s="125">
        <v>42406</v>
      </c>
      <c r="I127" s="18">
        <f t="shared" si="6"/>
        <v>0</v>
      </c>
      <c r="J127" s="297"/>
      <c r="K127" s="297"/>
      <c r="L127" s="297" t="s">
        <v>475</v>
      </c>
      <c r="M127" s="305"/>
    </row>
    <row r="128" spans="1:13" x14ac:dyDescent="0.25">
      <c r="A128" s="46">
        <v>42392</v>
      </c>
      <c r="B128" s="10" t="s">
        <v>462</v>
      </c>
      <c r="C128" s="18" t="s">
        <v>523</v>
      </c>
      <c r="D128" s="18">
        <v>112755</v>
      </c>
      <c r="E128" s="18">
        <v>112755</v>
      </c>
      <c r="F128" s="18">
        <v>112755</v>
      </c>
      <c r="G128" s="244" t="s">
        <v>25</v>
      </c>
      <c r="H128" s="125">
        <v>42406</v>
      </c>
      <c r="I128" s="18">
        <f t="shared" si="6"/>
        <v>0</v>
      </c>
      <c r="J128" s="297"/>
      <c r="K128" s="297"/>
      <c r="L128" s="297" t="s">
        <v>475</v>
      </c>
      <c r="M128" s="305"/>
    </row>
    <row r="129" spans="1:13" ht="15.75" thickBot="1" x14ac:dyDescent="0.3">
      <c r="A129" s="42">
        <v>42397</v>
      </c>
      <c r="B129" s="43" t="s">
        <v>463</v>
      </c>
      <c r="C129" s="22" t="s">
        <v>523</v>
      </c>
      <c r="D129" s="22">
        <v>112928</v>
      </c>
      <c r="E129" s="22">
        <v>112928</v>
      </c>
      <c r="F129" s="22">
        <v>112928</v>
      </c>
      <c r="G129" s="232" t="s">
        <v>25</v>
      </c>
      <c r="H129" s="66">
        <v>42406</v>
      </c>
      <c r="I129" s="22">
        <f t="shared" si="6"/>
        <v>-5</v>
      </c>
      <c r="J129" s="298"/>
      <c r="K129" s="298"/>
      <c r="L129" s="298" t="s">
        <v>475</v>
      </c>
      <c r="M129" s="306"/>
    </row>
    <row r="130" spans="1:13" s="94" customFormat="1" x14ac:dyDescent="0.25">
      <c r="A130" s="40"/>
      <c r="B130" s="10"/>
      <c r="C130" s="18"/>
      <c r="D130" s="18"/>
      <c r="E130" s="18"/>
      <c r="F130" s="18"/>
      <c r="G130" s="231"/>
      <c r="H130" s="18"/>
      <c r="I130" s="18"/>
      <c r="J130" s="18"/>
      <c r="K130" s="231"/>
      <c r="L130" s="231"/>
      <c r="M130" s="18"/>
    </row>
    <row r="131" spans="1:13" s="94" customFormat="1" ht="15.75" thickBot="1" x14ac:dyDescent="0.3">
      <c r="A131" s="40"/>
      <c r="B131" s="10"/>
      <c r="C131" s="18"/>
      <c r="D131" s="18"/>
      <c r="E131" s="18"/>
      <c r="F131" s="18"/>
      <c r="G131" s="231"/>
      <c r="H131" s="18"/>
      <c r="I131" s="18"/>
      <c r="J131" s="18"/>
      <c r="K131" s="231"/>
      <c r="L131" s="231"/>
      <c r="M131" s="18"/>
    </row>
    <row r="132" spans="1:13" x14ac:dyDescent="0.25">
      <c r="A132" s="44">
        <v>42397</v>
      </c>
      <c r="B132" s="45" t="s">
        <v>464</v>
      </c>
      <c r="C132" s="14" t="s">
        <v>518</v>
      </c>
      <c r="D132" s="14">
        <v>112930</v>
      </c>
      <c r="E132" s="14">
        <v>112930</v>
      </c>
      <c r="F132" s="14">
        <v>112930</v>
      </c>
      <c r="G132" s="230" t="s">
        <v>519</v>
      </c>
      <c r="H132" s="53">
        <v>42428</v>
      </c>
      <c r="I132" s="14">
        <f>H132-A132-15</f>
        <v>16</v>
      </c>
      <c r="J132" s="296" t="s">
        <v>620</v>
      </c>
      <c r="K132" s="296" t="s">
        <v>621</v>
      </c>
      <c r="L132" s="296" t="s">
        <v>556</v>
      </c>
      <c r="M132" s="304">
        <v>24232</v>
      </c>
    </row>
    <row r="133" spans="1:13" x14ac:dyDescent="0.25">
      <c r="A133" s="46">
        <v>42397</v>
      </c>
      <c r="B133" s="10" t="s">
        <v>465</v>
      </c>
      <c r="C133" s="18" t="s">
        <v>518</v>
      </c>
      <c r="D133" s="18">
        <v>112930</v>
      </c>
      <c r="E133" s="18">
        <v>112930</v>
      </c>
      <c r="F133" s="18">
        <v>112930</v>
      </c>
      <c r="G133" s="244" t="s">
        <v>519</v>
      </c>
      <c r="H133" s="125">
        <v>42428</v>
      </c>
      <c r="I133" s="18">
        <f t="shared" ref="I133:I142" si="7">H133-A133-15</f>
        <v>16</v>
      </c>
      <c r="J133" s="297"/>
      <c r="K133" s="297"/>
      <c r="L133" s="297"/>
      <c r="M133" s="305"/>
    </row>
    <row r="134" spans="1:13" x14ac:dyDescent="0.25">
      <c r="A134" s="46">
        <v>42397</v>
      </c>
      <c r="B134" s="10" t="s">
        <v>466</v>
      </c>
      <c r="C134" s="18" t="s">
        <v>518</v>
      </c>
      <c r="D134" s="18">
        <v>112930</v>
      </c>
      <c r="E134" s="18">
        <v>112930</v>
      </c>
      <c r="F134" s="18">
        <v>112930</v>
      </c>
      <c r="G134" s="231" t="s">
        <v>519</v>
      </c>
      <c r="H134" s="125">
        <v>42428</v>
      </c>
      <c r="I134" s="18">
        <f t="shared" si="7"/>
        <v>16</v>
      </c>
      <c r="J134" s="297"/>
      <c r="K134" s="297"/>
      <c r="L134" s="297"/>
      <c r="M134" s="305"/>
    </row>
    <row r="135" spans="1:13" x14ac:dyDescent="0.25">
      <c r="A135" s="35">
        <v>42413</v>
      </c>
      <c r="B135" s="11" t="s">
        <v>476</v>
      </c>
      <c r="C135" s="18" t="s">
        <v>518</v>
      </c>
      <c r="D135" s="78">
        <v>114223</v>
      </c>
      <c r="E135" s="78">
        <v>114223</v>
      </c>
      <c r="F135" s="78">
        <v>114223</v>
      </c>
      <c r="G135" s="231" t="s">
        <v>25</v>
      </c>
      <c r="H135" s="125">
        <v>42428</v>
      </c>
      <c r="I135" s="18">
        <f t="shared" si="7"/>
        <v>0</v>
      </c>
      <c r="J135" s="297"/>
      <c r="K135" s="297"/>
      <c r="L135" s="297"/>
      <c r="M135" s="305"/>
    </row>
    <row r="136" spans="1:13" x14ac:dyDescent="0.25">
      <c r="A136" s="35">
        <v>42413</v>
      </c>
      <c r="B136" s="11" t="s">
        <v>477</v>
      </c>
      <c r="C136" s="18" t="s">
        <v>518</v>
      </c>
      <c r="D136" s="78">
        <v>114223</v>
      </c>
      <c r="E136" s="78">
        <v>114223</v>
      </c>
      <c r="F136" s="78">
        <v>114223</v>
      </c>
      <c r="G136" s="231" t="s">
        <v>25</v>
      </c>
      <c r="H136" s="125">
        <v>42428</v>
      </c>
      <c r="I136" s="18">
        <f t="shared" si="7"/>
        <v>0</v>
      </c>
      <c r="J136" s="297"/>
      <c r="K136" s="297"/>
      <c r="L136" s="297"/>
      <c r="M136" s="305"/>
    </row>
    <row r="137" spans="1:13" x14ac:dyDescent="0.25">
      <c r="A137" s="35">
        <v>42413</v>
      </c>
      <c r="B137" s="11" t="s">
        <v>478</v>
      </c>
      <c r="C137" s="18" t="s">
        <v>518</v>
      </c>
      <c r="D137" s="78">
        <v>114223</v>
      </c>
      <c r="E137" s="78">
        <v>114223</v>
      </c>
      <c r="F137" s="78">
        <v>114223</v>
      </c>
      <c r="G137" s="231" t="s">
        <v>25</v>
      </c>
      <c r="H137" s="125">
        <v>42428</v>
      </c>
      <c r="I137" s="18">
        <f t="shared" si="7"/>
        <v>0</v>
      </c>
      <c r="J137" s="297"/>
      <c r="K137" s="297"/>
      <c r="L137" s="297"/>
      <c r="M137" s="305"/>
    </row>
    <row r="138" spans="1:13" x14ac:dyDescent="0.25">
      <c r="A138" s="35">
        <v>42413</v>
      </c>
      <c r="B138" s="11" t="s">
        <v>479</v>
      </c>
      <c r="C138" s="18" t="s">
        <v>518</v>
      </c>
      <c r="D138" s="78">
        <v>114223</v>
      </c>
      <c r="E138" s="78">
        <v>114223</v>
      </c>
      <c r="F138" s="78">
        <v>114223</v>
      </c>
      <c r="G138" s="231" t="s">
        <v>25</v>
      </c>
      <c r="H138" s="125">
        <v>42428</v>
      </c>
      <c r="I138" s="18">
        <f t="shared" si="7"/>
        <v>0</v>
      </c>
      <c r="J138" s="297"/>
      <c r="K138" s="297"/>
      <c r="L138" s="297"/>
      <c r="M138" s="305"/>
    </row>
    <row r="139" spans="1:13" x14ac:dyDescent="0.25">
      <c r="A139" s="35">
        <v>42415</v>
      </c>
      <c r="B139" s="11" t="s">
        <v>480</v>
      </c>
      <c r="C139" s="127" t="s">
        <v>555</v>
      </c>
      <c r="D139" s="78">
        <v>114224</v>
      </c>
      <c r="E139" s="78">
        <v>114224</v>
      </c>
      <c r="F139" s="78">
        <v>114224</v>
      </c>
      <c r="G139" s="231" t="s">
        <v>622</v>
      </c>
      <c r="H139" s="125">
        <v>42435</v>
      </c>
      <c r="I139" s="18">
        <f>H139-A139-15+1</f>
        <v>6</v>
      </c>
      <c r="J139" s="297"/>
      <c r="K139" s="297"/>
      <c r="L139" s="297"/>
      <c r="M139" s="305"/>
    </row>
    <row r="140" spans="1:13" x14ac:dyDescent="0.25">
      <c r="A140" s="35">
        <v>42415</v>
      </c>
      <c r="B140" s="11" t="s">
        <v>481</v>
      </c>
      <c r="C140" s="18" t="s">
        <v>518</v>
      </c>
      <c r="D140" s="78">
        <v>114224</v>
      </c>
      <c r="E140" s="78">
        <v>114224</v>
      </c>
      <c r="F140" s="78">
        <v>114224</v>
      </c>
      <c r="G140" s="231" t="s">
        <v>25</v>
      </c>
      <c r="H140" s="125">
        <v>42428</v>
      </c>
      <c r="I140" s="18">
        <f t="shared" si="7"/>
        <v>-2</v>
      </c>
      <c r="J140" s="297"/>
      <c r="K140" s="297"/>
      <c r="L140" s="297"/>
      <c r="M140" s="305"/>
    </row>
    <row r="141" spans="1:13" x14ac:dyDescent="0.25">
      <c r="A141" s="35">
        <v>42415</v>
      </c>
      <c r="B141" s="8" t="s">
        <v>482</v>
      </c>
      <c r="C141" s="127" t="s">
        <v>555</v>
      </c>
      <c r="D141" s="78">
        <v>114224</v>
      </c>
      <c r="E141" s="78">
        <v>114224</v>
      </c>
      <c r="F141" s="78">
        <v>114224</v>
      </c>
      <c r="G141" s="231" t="s">
        <v>622</v>
      </c>
      <c r="H141" s="125">
        <v>42435</v>
      </c>
      <c r="I141" s="18">
        <f>H141-A141-15+1</f>
        <v>6</v>
      </c>
      <c r="J141" s="297"/>
      <c r="K141" s="297"/>
      <c r="L141" s="297"/>
      <c r="M141" s="305"/>
    </row>
    <row r="142" spans="1:13" x14ac:dyDescent="0.25">
      <c r="A142" s="35">
        <v>42415</v>
      </c>
      <c r="B142" s="8" t="s">
        <v>483</v>
      </c>
      <c r="C142" s="18" t="s">
        <v>518</v>
      </c>
      <c r="D142" s="78">
        <v>114224</v>
      </c>
      <c r="E142" s="78">
        <v>114224</v>
      </c>
      <c r="F142" s="78">
        <v>114224</v>
      </c>
      <c r="G142" s="231" t="s">
        <v>25</v>
      </c>
      <c r="H142" s="125">
        <v>42428</v>
      </c>
      <c r="I142" s="18">
        <f t="shared" si="7"/>
        <v>-2</v>
      </c>
      <c r="J142" s="297"/>
      <c r="K142" s="297"/>
      <c r="L142" s="297"/>
      <c r="M142" s="305"/>
    </row>
    <row r="143" spans="1:13" x14ac:dyDescent="0.25">
      <c r="A143" s="35">
        <v>42416</v>
      </c>
      <c r="B143" s="10" t="s">
        <v>490</v>
      </c>
      <c r="C143" s="127" t="s">
        <v>555</v>
      </c>
      <c r="D143" s="18">
        <v>114225</v>
      </c>
      <c r="E143" s="18">
        <v>114225</v>
      </c>
      <c r="F143" s="18">
        <v>114225</v>
      </c>
      <c r="G143" s="258" t="s">
        <v>527</v>
      </c>
      <c r="H143" s="125">
        <v>42435</v>
      </c>
      <c r="I143" s="18">
        <f>H143-A143-15+1</f>
        <v>5</v>
      </c>
      <c r="J143" s="297"/>
      <c r="K143" s="297"/>
      <c r="L143" s="297"/>
      <c r="M143" s="305"/>
    </row>
    <row r="144" spans="1:13" x14ac:dyDescent="0.25">
      <c r="A144" s="35">
        <v>42416</v>
      </c>
      <c r="B144" s="10" t="s">
        <v>491</v>
      </c>
      <c r="C144" s="127" t="s">
        <v>555</v>
      </c>
      <c r="D144" s="18">
        <v>114225</v>
      </c>
      <c r="E144" s="18">
        <v>114225</v>
      </c>
      <c r="F144" s="18">
        <v>114225</v>
      </c>
      <c r="G144" s="231" t="s">
        <v>527</v>
      </c>
      <c r="H144" s="125">
        <v>42435</v>
      </c>
      <c r="I144" s="18">
        <f t="shared" ref="I144:I151" si="8">H144-A144-15+1</f>
        <v>5</v>
      </c>
      <c r="J144" s="297"/>
      <c r="K144" s="297"/>
      <c r="L144" s="297"/>
      <c r="M144" s="305"/>
    </row>
    <row r="145" spans="1:14" x14ac:dyDescent="0.25">
      <c r="A145" s="35">
        <v>42416</v>
      </c>
      <c r="B145" s="10" t="s">
        <v>492</v>
      </c>
      <c r="C145" s="127" t="s">
        <v>555</v>
      </c>
      <c r="D145" s="18">
        <v>114225</v>
      </c>
      <c r="E145" s="18">
        <v>114225</v>
      </c>
      <c r="F145" s="18">
        <v>114225</v>
      </c>
      <c r="G145" s="231" t="s">
        <v>527</v>
      </c>
      <c r="H145" s="125">
        <v>42435</v>
      </c>
      <c r="I145" s="18">
        <f t="shared" si="8"/>
        <v>5</v>
      </c>
      <c r="J145" s="297"/>
      <c r="K145" s="297"/>
      <c r="L145" s="297"/>
      <c r="M145" s="305"/>
    </row>
    <row r="146" spans="1:14" x14ac:dyDescent="0.25">
      <c r="A146" s="35">
        <v>42416</v>
      </c>
      <c r="B146" s="10" t="s">
        <v>493</v>
      </c>
      <c r="C146" s="127" t="s">
        <v>555</v>
      </c>
      <c r="D146" s="78">
        <v>114225</v>
      </c>
      <c r="E146" s="78">
        <v>114225</v>
      </c>
      <c r="F146" s="78">
        <v>114225</v>
      </c>
      <c r="G146" s="244" t="s">
        <v>527</v>
      </c>
      <c r="H146" s="125">
        <v>42435</v>
      </c>
      <c r="I146" s="18">
        <f t="shared" si="8"/>
        <v>5</v>
      </c>
      <c r="J146" s="297"/>
      <c r="K146" s="297"/>
      <c r="L146" s="297"/>
      <c r="M146" s="305"/>
    </row>
    <row r="147" spans="1:14" x14ac:dyDescent="0.25">
      <c r="A147" s="46">
        <v>42420</v>
      </c>
      <c r="B147" s="10" t="s">
        <v>500</v>
      </c>
      <c r="C147" s="18" t="s">
        <v>518</v>
      </c>
      <c r="D147" s="18">
        <v>114595</v>
      </c>
      <c r="E147" s="18">
        <v>114595</v>
      </c>
      <c r="F147" s="18">
        <v>114595</v>
      </c>
      <c r="G147" s="231" t="s">
        <v>25</v>
      </c>
      <c r="H147" s="125">
        <v>42428</v>
      </c>
      <c r="I147" s="18">
        <f t="shared" si="8"/>
        <v>-6</v>
      </c>
      <c r="J147" s="297"/>
      <c r="K147" s="297"/>
      <c r="L147" s="297"/>
      <c r="M147" s="305"/>
    </row>
    <row r="148" spans="1:14" x14ac:dyDescent="0.25">
      <c r="A148" s="46">
        <v>42420</v>
      </c>
      <c r="B148" s="10" t="s">
        <v>501</v>
      </c>
      <c r="C148" s="18" t="s">
        <v>518</v>
      </c>
      <c r="D148" s="18">
        <v>114595</v>
      </c>
      <c r="E148" s="18">
        <v>114595</v>
      </c>
      <c r="F148" s="18">
        <v>114595</v>
      </c>
      <c r="G148" s="231" t="s">
        <v>25</v>
      </c>
      <c r="H148" s="125">
        <v>42428</v>
      </c>
      <c r="I148" s="18">
        <f t="shared" si="8"/>
        <v>-6</v>
      </c>
      <c r="J148" s="297"/>
      <c r="K148" s="297"/>
      <c r="L148" s="297"/>
      <c r="M148" s="305"/>
    </row>
    <row r="149" spans="1:14" x14ac:dyDescent="0.25">
      <c r="A149" s="46">
        <v>42420</v>
      </c>
      <c r="B149" s="10" t="s">
        <v>502</v>
      </c>
      <c r="C149" s="18" t="s">
        <v>518</v>
      </c>
      <c r="D149" s="18">
        <v>114595</v>
      </c>
      <c r="E149" s="18">
        <v>114595</v>
      </c>
      <c r="F149" s="18">
        <v>114595</v>
      </c>
      <c r="G149" s="231" t="s">
        <v>25</v>
      </c>
      <c r="H149" s="125">
        <v>42428</v>
      </c>
      <c r="I149" s="18">
        <f t="shared" si="8"/>
        <v>-6</v>
      </c>
      <c r="J149" s="297"/>
      <c r="K149" s="297"/>
      <c r="L149" s="297"/>
      <c r="M149" s="305"/>
    </row>
    <row r="150" spans="1:14" x14ac:dyDescent="0.25">
      <c r="A150" s="46">
        <v>42420</v>
      </c>
      <c r="B150" s="10" t="s">
        <v>503</v>
      </c>
      <c r="C150" s="18" t="s">
        <v>518</v>
      </c>
      <c r="D150" s="18">
        <v>114595</v>
      </c>
      <c r="E150" s="18">
        <v>114595</v>
      </c>
      <c r="F150" s="18">
        <v>114595</v>
      </c>
      <c r="G150" s="231" t="s">
        <v>25</v>
      </c>
      <c r="H150" s="125">
        <v>42428</v>
      </c>
      <c r="I150" s="18">
        <f t="shared" si="8"/>
        <v>-6</v>
      </c>
      <c r="J150" s="297"/>
      <c r="K150" s="297"/>
      <c r="L150" s="297"/>
      <c r="M150" s="305"/>
    </row>
    <row r="151" spans="1:14" ht="15.75" thickBot="1" x14ac:dyDescent="0.3">
      <c r="A151" s="42">
        <v>42424</v>
      </c>
      <c r="B151" s="43" t="s">
        <v>504</v>
      </c>
      <c r="C151" s="22" t="s">
        <v>518</v>
      </c>
      <c r="D151" s="22">
        <v>114941</v>
      </c>
      <c r="E151" s="22">
        <v>114941</v>
      </c>
      <c r="F151" s="22">
        <v>114941</v>
      </c>
      <c r="G151" s="232" t="s">
        <v>25</v>
      </c>
      <c r="H151" s="66">
        <v>42428</v>
      </c>
      <c r="I151" s="22">
        <f t="shared" si="8"/>
        <v>-10</v>
      </c>
      <c r="J151" s="298"/>
      <c r="K151" s="298"/>
      <c r="L151" s="298"/>
      <c r="M151" s="306"/>
    </row>
    <row r="152" spans="1:14" s="101" customFormat="1" x14ac:dyDescent="0.25">
      <c r="A152" s="40"/>
      <c r="B152" s="10"/>
      <c r="C152" s="18"/>
      <c r="D152" s="18"/>
      <c r="E152" s="18"/>
      <c r="F152" s="18"/>
      <c r="G152" s="231"/>
      <c r="H152" s="125"/>
      <c r="I152" s="18"/>
      <c r="J152" s="18"/>
      <c r="K152" s="231"/>
      <c r="L152" s="231"/>
      <c r="M152" s="18"/>
    </row>
    <row r="153" spans="1:14" s="101" customFormat="1" ht="15.75" thickBot="1" x14ac:dyDescent="0.3">
      <c r="A153" s="40"/>
      <c r="B153" s="10"/>
      <c r="C153" s="18"/>
      <c r="D153" s="18"/>
      <c r="E153" s="18"/>
      <c r="F153" s="18"/>
      <c r="G153" s="231"/>
      <c r="H153" s="125"/>
      <c r="I153" s="18"/>
      <c r="J153" s="18"/>
      <c r="K153" s="231"/>
      <c r="L153" s="231"/>
      <c r="M153" s="18"/>
    </row>
    <row r="154" spans="1:14" x14ac:dyDescent="0.25">
      <c r="A154" s="44">
        <v>42424</v>
      </c>
      <c r="B154" s="45" t="s">
        <v>505</v>
      </c>
      <c r="C154" s="175" t="s">
        <v>584</v>
      </c>
      <c r="D154" s="93">
        <v>114943</v>
      </c>
      <c r="E154" s="93">
        <v>114943</v>
      </c>
      <c r="F154" s="93">
        <v>114943</v>
      </c>
      <c r="G154" s="230" t="s">
        <v>587</v>
      </c>
      <c r="H154" s="53">
        <v>42448</v>
      </c>
      <c r="I154" s="175">
        <f>H154-A154-15+1</f>
        <v>10</v>
      </c>
      <c r="J154" s="296" t="s">
        <v>585</v>
      </c>
      <c r="K154" s="296" t="s">
        <v>586</v>
      </c>
      <c r="L154" s="296" t="s">
        <v>611</v>
      </c>
      <c r="M154" s="296"/>
      <c r="N154" s="17"/>
    </row>
    <row r="155" spans="1:14" x14ac:dyDescent="0.25">
      <c r="A155" s="46">
        <v>42424</v>
      </c>
      <c r="B155" s="10" t="s">
        <v>506</v>
      </c>
      <c r="C155" s="176" t="s">
        <v>584</v>
      </c>
      <c r="D155" s="78">
        <v>114943</v>
      </c>
      <c r="E155" s="78">
        <v>114943</v>
      </c>
      <c r="F155" s="78">
        <v>114943</v>
      </c>
      <c r="G155" s="231" t="s">
        <v>587</v>
      </c>
      <c r="H155" s="125">
        <v>42448</v>
      </c>
      <c r="I155" s="176">
        <f t="shared" ref="I155:I163" si="9">H155-A155-15+1</f>
        <v>10</v>
      </c>
      <c r="J155" s="297"/>
      <c r="K155" s="297" t="s">
        <v>586</v>
      </c>
      <c r="L155" s="297"/>
      <c r="M155" s="297"/>
      <c r="N155" s="21"/>
    </row>
    <row r="156" spans="1:14" x14ac:dyDescent="0.25">
      <c r="A156" s="46">
        <v>42424</v>
      </c>
      <c r="B156" s="10" t="s">
        <v>507</v>
      </c>
      <c r="C156" s="176" t="s">
        <v>584</v>
      </c>
      <c r="D156" s="78">
        <v>114943</v>
      </c>
      <c r="E156" s="78">
        <v>114943</v>
      </c>
      <c r="F156" s="78">
        <v>114943</v>
      </c>
      <c r="G156" s="231" t="s">
        <v>587</v>
      </c>
      <c r="H156" s="125">
        <v>42448</v>
      </c>
      <c r="I156" s="176">
        <f t="shared" si="9"/>
        <v>10</v>
      </c>
      <c r="J156" s="297"/>
      <c r="K156" s="297" t="s">
        <v>586</v>
      </c>
      <c r="L156" s="297"/>
      <c r="M156" s="297"/>
      <c r="N156" s="21"/>
    </row>
    <row r="157" spans="1:14" x14ac:dyDescent="0.25">
      <c r="A157" s="46">
        <v>42429</v>
      </c>
      <c r="B157" s="10" t="s">
        <v>537</v>
      </c>
      <c r="C157" s="176" t="s">
        <v>584</v>
      </c>
      <c r="D157" s="78">
        <v>115057</v>
      </c>
      <c r="E157" s="78">
        <v>115057</v>
      </c>
      <c r="F157" s="78">
        <v>115057</v>
      </c>
      <c r="G157" s="244" t="s">
        <v>587</v>
      </c>
      <c r="H157" s="125">
        <v>42448</v>
      </c>
      <c r="I157" s="176">
        <f t="shared" si="9"/>
        <v>5</v>
      </c>
      <c r="J157" s="297"/>
      <c r="K157" s="297" t="s">
        <v>586</v>
      </c>
      <c r="L157" s="297"/>
      <c r="M157" s="297"/>
      <c r="N157" s="21"/>
    </row>
    <row r="158" spans="1:14" x14ac:dyDescent="0.25">
      <c r="A158" s="46">
        <v>42429</v>
      </c>
      <c r="B158" s="10" t="s">
        <v>538</v>
      </c>
      <c r="C158" s="176" t="s">
        <v>584</v>
      </c>
      <c r="D158" s="78">
        <v>115057</v>
      </c>
      <c r="E158" s="78">
        <v>115057</v>
      </c>
      <c r="F158" s="78">
        <v>115057</v>
      </c>
      <c r="G158" s="244" t="s">
        <v>587</v>
      </c>
      <c r="H158" s="125">
        <v>42448</v>
      </c>
      <c r="I158" s="176">
        <f t="shared" si="9"/>
        <v>5</v>
      </c>
      <c r="J158" s="297"/>
      <c r="K158" s="297" t="s">
        <v>586</v>
      </c>
      <c r="L158" s="297"/>
      <c r="M158" s="297"/>
      <c r="N158" s="21"/>
    </row>
    <row r="159" spans="1:14" x14ac:dyDescent="0.25">
      <c r="A159" s="46">
        <v>42429</v>
      </c>
      <c r="B159" s="10" t="s">
        <v>539</v>
      </c>
      <c r="C159" s="176" t="s">
        <v>584</v>
      </c>
      <c r="D159" s="78">
        <v>115057</v>
      </c>
      <c r="E159" s="78">
        <v>115057</v>
      </c>
      <c r="F159" s="78">
        <v>115057</v>
      </c>
      <c r="G159" s="244" t="s">
        <v>587</v>
      </c>
      <c r="H159" s="125">
        <v>42448</v>
      </c>
      <c r="I159" s="176">
        <f t="shared" si="9"/>
        <v>5</v>
      </c>
      <c r="J159" s="297"/>
      <c r="K159" s="297" t="s">
        <v>586</v>
      </c>
      <c r="L159" s="297"/>
      <c r="M159" s="297"/>
      <c r="N159" s="21"/>
    </row>
    <row r="160" spans="1:14" x14ac:dyDescent="0.25">
      <c r="A160" s="46">
        <v>42429</v>
      </c>
      <c r="B160" s="10" t="s">
        <v>540</v>
      </c>
      <c r="C160" s="176" t="s">
        <v>584</v>
      </c>
      <c r="D160" s="78">
        <v>115057</v>
      </c>
      <c r="E160" s="78">
        <v>115057</v>
      </c>
      <c r="F160" s="78">
        <v>115057</v>
      </c>
      <c r="G160" s="244" t="s">
        <v>587</v>
      </c>
      <c r="H160" s="125">
        <v>42448</v>
      </c>
      <c r="I160" s="176">
        <f t="shared" si="9"/>
        <v>5</v>
      </c>
      <c r="J160" s="297"/>
      <c r="K160" s="297" t="s">
        <v>586</v>
      </c>
      <c r="L160" s="297"/>
      <c r="M160" s="297"/>
      <c r="N160" s="21"/>
    </row>
    <row r="161" spans="1:14" x14ac:dyDescent="0.25">
      <c r="A161" s="35">
        <v>42444</v>
      </c>
      <c r="B161" s="11" t="s">
        <v>544</v>
      </c>
      <c r="C161" s="176" t="s">
        <v>584</v>
      </c>
      <c r="D161" s="78">
        <v>116076</v>
      </c>
      <c r="E161" s="176">
        <v>116076</v>
      </c>
      <c r="F161" s="176">
        <v>116076</v>
      </c>
      <c r="G161" s="244" t="s">
        <v>587</v>
      </c>
      <c r="H161" s="125">
        <v>42448</v>
      </c>
      <c r="I161" s="176">
        <f t="shared" si="9"/>
        <v>-10</v>
      </c>
      <c r="J161" s="297"/>
      <c r="K161" s="297" t="s">
        <v>586</v>
      </c>
      <c r="L161" s="297"/>
      <c r="M161" s="297"/>
      <c r="N161" s="21"/>
    </row>
    <row r="162" spans="1:14" x14ac:dyDescent="0.25">
      <c r="A162" s="35">
        <v>42444</v>
      </c>
      <c r="B162" s="11" t="s">
        <v>545</v>
      </c>
      <c r="C162" s="176" t="s">
        <v>584</v>
      </c>
      <c r="D162" s="78">
        <v>116076</v>
      </c>
      <c r="E162" s="176">
        <v>116076</v>
      </c>
      <c r="F162" s="176">
        <v>116076</v>
      </c>
      <c r="G162" s="244" t="s">
        <v>587</v>
      </c>
      <c r="H162" s="125">
        <v>42448</v>
      </c>
      <c r="I162" s="176">
        <f t="shared" si="9"/>
        <v>-10</v>
      </c>
      <c r="J162" s="297"/>
      <c r="K162" s="297" t="s">
        <v>586</v>
      </c>
      <c r="L162" s="297"/>
      <c r="M162" s="297"/>
      <c r="N162" s="21"/>
    </row>
    <row r="163" spans="1:14" ht="15.75" thickBot="1" x14ac:dyDescent="0.3">
      <c r="A163" s="36">
        <v>42444</v>
      </c>
      <c r="B163" s="37" t="s">
        <v>546</v>
      </c>
      <c r="C163" s="177" t="s">
        <v>584</v>
      </c>
      <c r="D163" s="177">
        <v>116076</v>
      </c>
      <c r="E163" s="177">
        <v>116076</v>
      </c>
      <c r="F163" s="177">
        <v>116076</v>
      </c>
      <c r="G163" s="232" t="s">
        <v>587</v>
      </c>
      <c r="H163" s="66">
        <v>42448</v>
      </c>
      <c r="I163" s="177">
        <f t="shared" si="9"/>
        <v>-10</v>
      </c>
      <c r="J163" s="298"/>
      <c r="K163" s="298" t="s">
        <v>586</v>
      </c>
      <c r="L163" s="298"/>
      <c r="M163" s="298"/>
      <c r="N163" s="25"/>
    </row>
    <row r="164" spans="1:14" s="119" customFormat="1" x14ac:dyDescent="0.25">
      <c r="A164" s="8"/>
      <c r="B164" s="11"/>
      <c r="C164" s="18"/>
      <c r="D164" s="18"/>
      <c r="E164" s="18"/>
      <c r="F164" s="18"/>
      <c r="G164" s="231"/>
      <c r="H164" s="125"/>
      <c r="I164" s="18"/>
      <c r="J164" s="123"/>
      <c r="K164" s="231"/>
      <c r="L164" s="231"/>
      <c r="M164" s="123"/>
    </row>
    <row r="165" spans="1:14" s="119" customFormat="1" ht="15.75" thickBot="1" x14ac:dyDescent="0.3">
      <c r="A165" s="8"/>
      <c r="B165" s="11"/>
      <c r="C165" s="19"/>
      <c r="D165" s="19"/>
      <c r="E165" s="19"/>
      <c r="F165" s="19"/>
      <c r="G165" s="231"/>
      <c r="H165" s="19"/>
      <c r="I165" s="19"/>
      <c r="K165" s="241"/>
      <c r="L165" s="241"/>
    </row>
    <row r="166" spans="1:14" x14ac:dyDescent="0.25">
      <c r="A166" s="33">
        <v>42444</v>
      </c>
      <c r="B166" s="34" t="s">
        <v>547</v>
      </c>
      <c r="C166" s="15" t="s">
        <v>740</v>
      </c>
      <c r="D166" s="93">
        <v>116077</v>
      </c>
      <c r="E166" s="93">
        <v>116077</v>
      </c>
      <c r="F166" s="93">
        <v>116077</v>
      </c>
      <c r="G166" s="230" t="s">
        <v>663</v>
      </c>
      <c r="H166" s="16">
        <v>42476</v>
      </c>
      <c r="I166" s="15">
        <f>H166-A166-15+1</f>
        <v>18</v>
      </c>
      <c r="J166" s="15"/>
      <c r="K166" s="296" t="s">
        <v>710</v>
      </c>
      <c r="L166" s="296" t="s">
        <v>703</v>
      </c>
      <c r="M166" s="296">
        <v>24666</v>
      </c>
      <c r="N166" s="304" t="s">
        <v>781</v>
      </c>
    </row>
    <row r="167" spans="1:14" x14ac:dyDescent="0.25">
      <c r="A167" s="35">
        <v>42446</v>
      </c>
      <c r="B167" s="11" t="s">
        <v>563</v>
      </c>
      <c r="C167" s="78" t="s">
        <v>740</v>
      </c>
      <c r="D167" s="78">
        <v>116934</v>
      </c>
      <c r="E167" s="78">
        <v>116934</v>
      </c>
      <c r="F167" s="78">
        <v>116934</v>
      </c>
      <c r="G167" s="244" t="s">
        <v>663</v>
      </c>
      <c r="H167" s="20">
        <v>42476</v>
      </c>
      <c r="I167" s="19">
        <f t="shared" ref="I167:I185" si="10">H167-A167-15+1</f>
        <v>16</v>
      </c>
      <c r="J167" s="19"/>
      <c r="K167" s="297"/>
      <c r="L167" s="297"/>
      <c r="M167" s="297"/>
      <c r="N167" s="305"/>
    </row>
    <row r="168" spans="1:14" x14ac:dyDescent="0.25">
      <c r="A168" s="35">
        <v>42446</v>
      </c>
      <c r="B168" s="11" t="s">
        <v>564</v>
      </c>
      <c r="C168" s="78" t="s">
        <v>740</v>
      </c>
      <c r="D168" s="78">
        <v>116934</v>
      </c>
      <c r="E168" s="78">
        <v>116934</v>
      </c>
      <c r="F168" s="78">
        <v>116934</v>
      </c>
      <c r="G168" s="244" t="s">
        <v>663</v>
      </c>
      <c r="H168" s="20">
        <v>42476</v>
      </c>
      <c r="I168" s="19">
        <f t="shared" si="10"/>
        <v>16</v>
      </c>
      <c r="J168" s="19"/>
      <c r="K168" s="297"/>
      <c r="L168" s="297"/>
      <c r="M168" s="297"/>
      <c r="N168" s="305"/>
    </row>
    <row r="169" spans="1:14" x14ac:dyDescent="0.25">
      <c r="A169" s="35">
        <v>42446</v>
      </c>
      <c r="B169" s="8" t="s">
        <v>565</v>
      </c>
      <c r="C169" s="19" t="s">
        <v>740</v>
      </c>
      <c r="D169" s="78">
        <v>116934</v>
      </c>
      <c r="E169" s="78">
        <v>116934</v>
      </c>
      <c r="F169" s="78">
        <v>116934</v>
      </c>
      <c r="G169" s="244" t="s">
        <v>663</v>
      </c>
      <c r="H169" s="20">
        <v>42476</v>
      </c>
      <c r="I169" s="19">
        <f t="shared" si="10"/>
        <v>16</v>
      </c>
      <c r="J169" s="19"/>
      <c r="K169" s="297"/>
      <c r="L169" s="297"/>
      <c r="M169" s="297"/>
      <c r="N169" s="305"/>
    </row>
    <row r="170" spans="1:14" x14ac:dyDescent="0.25">
      <c r="A170" s="35">
        <v>42446</v>
      </c>
      <c r="B170" s="8" t="s">
        <v>566</v>
      </c>
      <c r="C170" s="19" t="s">
        <v>740</v>
      </c>
      <c r="D170" s="78">
        <v>116934</v>
      </c>
      <c r="E170" s="78">
        <v>116934</v>
      </c>
      <c r="F170" s="78">
        <v>116934</v>
      </c>
      <c r="G170" s="244" t="s">
        <v>663</v>
      </c>
      <c r="H170" s="20">
        <v>42476</v>
      </c>
      <c r="I170" s="19">
        <f t="shared" si="10"/>
        <v>16</v>
      </c>
      <c r="J170" s="19"/>
      <c r="K170" s="297"/>
      <c r="L170" s="297"/>
      <c r="M170" s="297"/>
      <c r="N170" s="305"/>
    </row>
    <row r="171" spans="1:14" x14ac:dyDescent="0.25">
      <c r="A171" s="35">
        <v>42458</v>
      </c>
      <c r="B171" s="10" t="s">
        <v>580</v>
      </c>
      <c r="C171" s="19" t="s">
        <v>740</v>
      </c>
      <c r="D171" s="78">
        <v>116934</v>
      </c>
      <c r="E171" s="78">
        <v>116934</v>
      </c>
      <c r="F171" s="78">
        <v>116934</v>
      </c>
      <c r="G171" s="231" t="s">
        <v>663</v>
      </c>
      <c r="H171" s="20">
        <v>42476</v>
      </c>
      <c r="I171" s="19">
        <f t="shared" si="10"/>
        <v>4</v>
      </c>
      <c r="J171" s="19"/>
      <c r="K171" s="297"/>
      <c r="L171" s="297"/>
      <c r="M171" s="297"/>
      <c r="N171" s="305"/>
    </row>
    <row r="172" spans="1:14" x14ac:dyDescent="0.25">
      <c r="A172" s="35">
        <v>42458</v>
      </c>
      <c r="B172" s="10" t="s">
        <v>581</v>
      </c>
      <c r="C172" s="67" t="s">
        <v>740</v>
      </c>
      <c r="D172" s="78">
        <v>116934</v>
      </c>
      <c r="E172" s="78">
        <v>116934</v>
      </c>
      <c r="F172" s="78">
        <v>116934</v>
      </c>
      <c r="G172" s="231" t="s">
        <v>663</v>
      </c>
      <c r="H172" s="20">
        <v>42476</v>
      </c>
      <c r="I172" s="19">
        <f t="shared" si="10"/>
        <v>4</v>
      </c>
      <c r="J172" s="19"/>
      <c r="K172" s="297"/>
      <c r="L172" s="297"/>
      <c r="M172" s="297"/>
      <c r="N172" s="305"/>
    </row>
    <row r="173" spans="1:14" x14ac:dyDescent="0.25">
      <c r="A173" s="35">
        <v>42458</v>
      </c>
      <c r="B173" s="10" t="s">
        <v>582</v>
      </c>
      <c r="C173" s="19" t="s">
        <v>740</v>
      </c>
      <c r="D173" s="78">
        <v>116934</v>
      </c>
      <c r="E173" s="78">
        <v>116934</v>
      </c>
      <c r="F173" s="78">
        <v>116934</v>
      </c>
      <c r="G173" s="231" t="s">
        <v>663</v>
      </c>
      <c r="H173" s="20">
        <v>42476</v>
      </c>
      <c r="I173" s="19">
        <f t="shared" si="10"/>
        <v>4</v>
      </c>
      <c r="J173" s="19"/>
      <c r="K173" s="297"/>
      <c r="L173" s="297"/>
      <c r="M173" s="297"/>
      <c r="N173" s="305"/>
    </row>
    <row r="174" spans="1:14" x14ac:dyDescent="0.25">
      <c r="A174" s="35">
        <v>42458</v>
      </c>
      <c r="B174" s="10" t="s">
        <v>583</v>
      </c>
      <c r="C174" s="19" t="s">
        <v>740</v>
      </c>
      <c r="D174" s="78">
        <v>116934</v>
      </c>
      <c r="E174" s="78">
        <v>116934</v>
      </c>
      <c r="F174" s="78">
        <v>116934</v>
      </c>
      <c r="G174" s="231" t="s">
        <v>663</v>
      </c>
      <c r="H174" s="20">
        <v>42476</v>
      </c>
      <c r="I174" s="19">
        <f t="shared" si="10"/>
        <v>4</v>
      </c>
      <c r="J174" s="19"/>
      <c r="K174" s="297"/>
      <c r="L174" s="297"/>
      <c r="M174" s="297"/>
      <c r="N174" s="305"/>
    </row>
    <row r="175" spans="1:14" x14ac:dyDescent="0.25">
      <c r="A175" s="35">
        <v>42467</v>
      </c>
      <c r="B175" s="89" t="s">
        <v>638</v>
      </c>
      <c r="C175" s="67" t="s">
        <v>740</v>
      </c>
      <c r="D175" s="78">
        <v>117261</v>
      </c>
      <c r="E175" s="78">
        <v>117261</v>
      </c>
      <c r="F175" s="78">
        <v>117261</v>
      </c>
      <c r="G175" s="244" t="s">
        <v>25</v>
      </c>
      <c r="H175" s="20">
        <v>42476</v>
      </c>
      <c r="I175" s="19">
        <f t="shared" si="10"/>
        <v>-5</v>
      </c>
      <c r="J175" s="19"/>
      <c r="K175" s="297"/>
      <c r="L175" s="297"/>
      <c r="M175" s="297"/>
      <c r="N175" s="305"/>
    </row>
    <row r="176" spans="1:14" x14ac:dyDescent="0.25">
      <c r="A176" s="35">
        <v>42467</v>
      </c>
      <c r="B176" s="89" t="s">
        <v>639</v>
      </c>
      <c r="C176" s="19" t="s">
        <v>740</v>
      </c>
      <c r="D176" s="78">
        <v>117261</v>
      </c>
      <c r="E176" s="78">
        <v>117261</v>
      </c>
      <c r="F176" s="78">
        <v>117261</v>
      </c>
      <c r="G176" s="244" t="s">
        <v>25</v>
      </c>
      <c r="H176" s="20">
        <v>42476</v>
      </c>
      <c r="I176" s="19">
        <f t="shared" si="10"/>
        <v>-5</v>
      </c>
      <c r="J176" s="19"/>
      <c r="K176" s="297"/>
      <c r="L176" s="297"/>
      <c r="M176" s="297"/>
      <c r="N176" s="305"/>
    </row>
    <row r="177" spans="1:14" x14ac:dyDescent="0.25">
      <c r="A177" s="35">
        <v>42467</v>
      </c>
      <c r="B177" s="89" t="s">
        <v>640</v>
      </c>
      <c r="C177" s="19" t="s">
        <v>740</v>
      </c>
      <c r="D177" s="78">
        <v>117261</v>
      </c>
      <c r="E177" s="78">
        <v>117261</v>
      </c>
      <c r="F177" s="78">
        <v>117261</v>
      </c>
      <c r="G177" s="244" t="s">
        <v>25</v>
      </c>
      <c r="H177" s="20">
        <v>42476</v>
      </c>
      <c r="I177" s="19">
        <f t="shared" si="10"/>
        <v>-5</v>
      </c>
      <c r="J177" s="19"/>
      <c r="K177" s="297"/>
      <c r="L177" s="297"/>
      <c r="M177" s="297"/>
      <c r="N177" s="305"/>
    </row>
    <row r="178" spans="1:14" x14ac:dyDescent="0.25">
      <c r="A178" s="35">
        <v>42467</v>
      </c>
      <c r="B178" s="89" t="s">
        <v>641</v>
      </c>
      <c r="C178" s="19" t="s">
        <v>740</v>
      </c>
      <c r="D178" s="78">
        <v>117261</v>
      </c>
      <c r="E178" s="78">
        <v>117261</v>
      </c>
      <c r="F178" s="78">
        <v>117261</v>
      </c>
      <c r="G178" s="244" t="s">
        <v>25</v>
      </c>
      <c r="H178" s="20">
        <v>42476</v>
      </c>
      <c r="I178" s="19">
        <f t="shared" si="10"/>
        <v>-5</v>
      </c>
      <c r="J178" s="19"/>
      <c r="K178" s="297"/>
      <c r="L178" s="297"/>
      <c r="M178" s="297"/>
      <c r="N178" s="305"/>
    </row>
    <row r="179" spans="1:14" x14ac:dyDescent="0.25">
      <c r="A179" s="35">
        <v>42469</v>
      </c>
      <c r="B179" s="11" t="s">
        <v>642</v>
      </c>
      <c r="C179" s="67" t="s">
        <v>740</v>
      </c>
      <c r="D179" s="78">
        <v>117693</v>
      </c>
      <c r="E179" s="78">
        <v>117693</v>
      </c>
      <c r="F179" s="78">
        <v>117693</v>
      </c>
      <c r="G179" s="244" t="s">
        <v>25</v>
      </c>
      <c r="H179" s="20">
        <v>42476</v>
      </c>
      <c r="I179" s="19">
        <f t="shared" si="10"/>
        <v>-7</v>
      </c>
      <c r="J179" s="19"/>
      <c r="K179" s="297"/>
      <c r="L179" s="297"/>
      <c r="M179" s="297"/>
      <c r="N179" s="305"/>
    </row>
    <row r="180" spans="1:14" x14ac:dyDescent="0.25">
      <c r="A180" s="35">
        <v>42469</v>
      </c>
      <c r="B180" s="11" t="s">
        <v>643</v>
      </c>
      <c r="C180" s="67" t="s">
        <v>740</v>
      </c>
      <c r="D180" s="78">
        <v>117693</v>
      </c>
      <c r="E180" s="78">
        <v>117693</v>
      </c>
      <c r="F180" s="78">
        <v>117693</v>
      </c>
      <c r="G180" s="244" t="s">
        <v>25</v>
      </c>
      <c r="H180" s="20">
        <v>42476</v>
      </c>
      <c r="I180" s="19">
        <f t="shared" si="10"/>
        <v>-7</v>
      </c>
      <c r="J180" s="19"/>
      <c r="K180" s="297"/>
      <c r="L180" s="297"/>
      <c r="M180" s="297"/>
      <c r="N180" s="305"/>
    </row>
    <row r="181" spans="1:14" x14ac:dyDescent="0.25">
      <c r="A181" s="35">
        <v>42469</v>
      </c>
      <c r="B181" s="8" t="s">
        <v>644</v>
      </c>
      <c r="C181" s="19" t="s">
        <v>740</v>
      </c>
      <c r="D181" s="78">
        <v>117693</v>
      </c>
      <c r="E181" s="78">
        <v>117693</v>
      </c>
      <c r="F181" s="78">
        <v>117693</v>
      </c>
      <c r="G181" s="244" t="s">
        <v>25</v>
      </c>
      <c r="H181" s="20">
        <v>42476</v>
      </c>
      <c r="I181" s="19">
        <f t="shared" si="10"/>
        <v>-7</v>
      </c>
      <c r="J181" s="19"/>
      <c r="K181" s="297"/>
      <c r="L181" s="297"/>
      <c r="M181" s="297"/>
      <c r="N181" s="305"/>
    </row>
    <row r="182" spans="1:14" x14ac:dyDescent="0.25">
      <c r="A182" s="35">
        <v>42469</v>
      </c>
      <c r="B182" s="8" t="s">
        <v>645</v>
      </c>
      <c r="C182" s="19" t="s">
        <v>740</v>
      </c>
      <c r="D182" s="78">
        <v>117693</v>
      </c>
      <c r="E182" s="78">
        <v>117693</v>
      </c>
      <c r="F182" s="78">
        <v>117693</v>
      </c>
      <c r="G182" s="244" t="s">
        <v>25</v>
      </c>
      <c r="H182" s="20">
        <v>42476</v>
      </c>
      <c r="I182" s="19">
        <f t="shared" si="10"/>
        <v>-7</v>
      </c>
      <c r="J182" s="19"/>
      <c r="K182" s="297"/>
      <c r="L182" s="297"/>
      <c r="M182" s="297"/>
      <c r="N182" s="305"/>
    </row>
    <row r="183" spans="1:14" x14ac:dyDescent="0.25">
      <c r="A183" s="35">
        <v>42474</v>
      </c>
      <c r="B183" s="10" t="s">
        <v>670</v>
      </c>
      <c r="C183" s="67" t="s">
        <v>740</v>
      </c>
      <c r="D183" s="78">
        <v>117697</v>
      </c>
      <c r="E183" s="78">
        <v>117697</v>
      </c>
      <c r="F183" s="78">
        <v>117697</v>
      </c>
      <c r="G183" s="244" t="s">
        <v>25</v>
      </c>
      <c r="H183" s="20">
        <v>42476</v>
      </c>
      <c r="I183" s="19">
        <f>H183-A188-15+1</f>
        <v>-12</v>
      </c>
      <c r="J183" s="19"/>
      <c r="K183" s="297"/>
      <c r="L183" s="297"/>
      <c r="M183" s="297"/>
      <c r="N183" s="305"/>
    </row>
    <row r="184" spans="1:14" x14ac:dyDescent="0.25">
      <c r="A184" s="35">
        <v>42474</v>
      </c>
      <c r="B184" s="10" t="s">
        <v>668</v>
      </c>
      <c r="C184" s="67" t="s">
        <v>740</v>
      </c>
      <c r="D184" s="78">
        <v>117697</v>
      </c>
      <c r="E184" s="78">
        <v>117697</v>
      </c>
      <c r="F184" s="78">
        <v>117697</v>
      </c>
      <c r="G184" s="244" t="s">
        <v>25</v>
      </c>
      <c r="H184" s="20">
        <v>42476</v>
      </c>
      <c r="I184" s="19">
        <f t="shared" si="10"/>
        <v>-12</v>
      </c>
      <c r="J184" s="19"/>
      <c r="K184" s="297"/>
      <c r="L184" s="297"/>
      <c r="M184" s="297"/>
      <c r="N184" s="305"/>
    </row>
    <row r="185" spans="1:14" ht="15.75" thickBot="1" x14ac:dyDescent="0.3">
      <c r="A185" s="36">
        <v>42474</v>
      </c>
      <c r="B185" s="43" t="s">
        <v>669</v>
      </c>
      <c r="C185" s="23" t="s">
        <v>740</v>
      </c>
      <c r="D185" s="174">
        <v>117697</v>
      </c>
      <c r="E185" s="174">
        <v>117697</v>
      </c>
      <c r="F185" s="174">
        <v>117697</v>
      </c>
      <c r="G185" s="259" t="s">
        <v>25</v>
      </c>
      <c r="H185" s="24">
        <v>42476</v>
      </c>
      <c r="I185" s="23">
        <f t="shared" si="10"/>
        <v>-12</v>
      </c>
      <c r="J185" s="23"/>
      <c r="K185" s="298"/>
      <c r="L185" s="298"/>
      <c r="M185" s="298"/>
      <c r="N185" s="306"/>
    </row>
    <row r="186" spans="1:14" s="150" customFormat="1" x14ac:dyDescent="0.25">
      <c r="A186" s="8"/>
      <c r="B186" s="10"/>
      <c r="C186" s="19"/>
      <c r="D186" s="18"/>
      <c r="E186" s="18"/>
      <c r="F186" s="18"/>
      <c r="G186" s="244"/>
      <c r="H186" s="20"/>
      <c r="I186" s="19"/>
      <c r="J186" s="19"/>
      <c r="K186" s="231"/>
      <c r="L186" s="231"/>
      <c r="M186" s="151"/>
    </row>
    <row r="187" spans="1:14" s="150" customFormat="1" ht="15.75" thickBot="1" x14ac:dyDescent="0.3">
      <c r="A187" s="8"/>
      <c r="B187" s="10"/>
      <c r="C187" s="19"/>
      <c r="D187" s="18"/>
      <c r="E187" s="18"/>
      <c r="F187" s="18"/>
      <c r="G187" s="244"/>
      <c r="H187" s="20"/>
      <c r="I187" s="19"/>
      <c r="J187" s="19"/>
      <c r="K187" s="231"/>
      <c r="L187" s="231"/>
      <c r="M187" s="151"/>
    </row>
    <row r="188" spans="1:14" x14ac:dyDescent="0.25">
      <c r="A188" s="33">
        <v>42474</v>
      </c>
      <c r="B188" s="45" t="s">
        <v>667</v>
      </c>
      <c r="C188" s="15" t="s">
        <v>799</v>
      </c>
      <c r="D188" s="93">
        <v>117698</v>
      </c>
      <c r="E188" s="93">
        <v>117698</v>
      </c>
      <c r="F188" s="93">
        <v>117698</v>
      </c>
      <c r="G188" s="230" t="s">
        <v>801</v>
      </c>
      <c r="H188" s="16">
        <v>42520</v>
      </c>
      <c r="I188" s="15">
        <f>H188-A188-15+1</f>
        <v>32</v>
      </c>
      <c r="J188" s="296" t="s">
        <v>823</v>
      </c>
      <c r="K188" s="296" t="s">
        <v>800</v>
      </c>
      <c r="L188" s="296" t="s">
        <v>823</v>
      </c>
      <c r="M188" s="296">
        <v>25068</v>
      </c>
      <c r="N188" s="17"/>
    </row>
    <row r="189" spans="1:14" x14ac:dyDescent="0.25">
      <c r="A189" s="46">
        <v>42475</v>
      </c>
      <c r="B189" s="10" t="s">
        <v>671</v>
      </c>
      <c r="C189" s="67" t="s">
        <v>799</v>
      </c>
      <c r="D189" s="186">
        <v>117754</v>
      </c>
      <c r="E189" s="186">
        <v>117754</v>
      </c>
      <c r="F189" s="186">
        <v>117754</v>
      </c>
      <c r="G189" s="231" t="s">
        <v>801</v>
      </c>
      <c r="H189" s="20">
        <v>42520</v>
      </c>
      <c r="I189" s="19">
        <f t="shared" ref="I189:I207" si="11">H189-A189-15+1</f>
        <v>31</v>
      </c>
      <c r="J189" s="297"/>
      <c r="K189" s="297"/>
      <c r="L189" s="297"/>
      <c r="M189" s="297"/>
      <c r="N189" s="21"/>
    </row>
    <row r="190" spans="1:14" x14ac:dyDescent="0.25">
      <c r="A190" s="46">
        <v>42475</v>
      </c>
      <c r="B190" s="10" t="s">
        <v>672</v>
      </c>
      <c r="C190" s="67" t="s">
        <v>799</v>
      </c>
      <c r="D190" s="186">
        <v>117754</v>
      </c>
      <c r="E190" s="186">
        <v>117754</v>
      </c>
      <c r="F190" s="186">
        <v>117754</v>
      </c>
      <c r="G190" s="231" t="s">
        <v>801</v>
      </c>
      <c r="H190" s="20">
        <v>42520</v>
      </c>
      <c r="I190" s="19">
        <f t="shared" si="11"/>
        <v>31</v>
      </c>
      <c r="J190" s="297"/>
      <c r="K190" s="297"/>
      <c r="L190" s="297"/>
      <c r="M190" s="297"/>
      <c r="N190" s="21"/>
    </row>
    <row r="191" spans="1:14" x14ac:dyDescent="0.25">
      <c r="A191" s="46">
        <v>42475</v>
      </c>
      <c r="B191" s="10" t="s">
        <v>673</v>
      </c>
      <c r="C191" s="67" t="s">
        <v>799</v>
      </c>
      <c r="D191" s="186">
        <v>117754</v>
      </c>
      <c r="E191" s="186">
        <v>117754</v>
      </c>
      <c r="F191" s="186">
        <v>117754</v>
      </c>
      <c r="G191" s="231" t="s">
        <v>801</v>
      </c>
      <c r="H191" s="20">
        <v>42520</v>
      </c>
      <c r="I191" s="19">
        <f t="shared" si="11"/>
        <v>31</v>
      </c>
      <c r="J191" s="297"/>
      <c r="K191" s="297"/>
      <c r="L191" s="297"/>
      <c r="M191" s="297"/>
      <c r="N191" s="21"/>
    </row>
    <row r="192" spans="1:14" x14ac:dyDescent="0.25">
      <c r="A192" s="46">
        <v>42475</v>
      </c>
      <c r="B192" s="10" t="s">
        <v>674</v>
      </c>
      <c r="C192" s="67" t="s">
        <v>799</v>
      </c>
      <c r="D192" s="186">
        <v>117754</v>
      </c>
      <c r="E192" s="186">
        <v>117754</v>
      </c>
      <c r="F192" s="186">
        <v>117754</v>
      </c>
      <c r="G192" s="231" t="s">
        <v>801</v>
      </c>
      <c r="H192" s="20">
        <v>42520</v>
      </c>
      <c r="I192" s="19">
        <f t="shared" si="11"/>
        <v>31</v>
      </c>
      <c r="J192" s="297"/>
      <c r="K192" s="297"/>
      <c r="L192" s="297"/>
      <c r="M192" s="297"/>
      <c r="N192" s="21"/>
    </row>
    <row r="193" spans="1:14" x14ac:dyDescent="0.25">
      <c r="A193" s="46">
        <v>42480</v>
      </c>
      <c r="B193" s="10" t="s">
        <v>719</v>
      </c>
      <c r="C193" s="67" t="s">
        <v>799</v>
      </c>
      <c r="D193" s="186">
        <v>118187</v>
      </c>
      <c r="E193" s="186">
        <v>118187</v>
      </c>
      <c r="F193" s="186">
        <v>118187</v>
      </c>
      <c r="G193" s="231" t="s">
        <v>801</v>
      </c>
      <c r="H193" s="20">
        <v>42520</v>
      </c>
      <c r="I193" s="19">
        <f t="shared" si="11"/>
        <v>26</v>
      </c>
      <c r="J193" s="297"/>
      <c r="K193" s="297"/>
      <c r="L193" s="297"/>
      <c r="M193" s="297"/>
      <c r="N193" s="21"/>
    </row>
    <row r="194" spans="1:14" x14ac:dyDescent="0.25">
      <c r="A194" s="46">
        <v>42480</v>
      </c>
      <c r="B194" s="10" t="s">
        <v>720</v>
      </c>
      <c r="C194" s="67" t="s">
        <v>799</v>
      </c>
      <c r="D194" s="186">
        <v>118187</v>
      </c>
      <c r="E194" s="186">
        <v>118187</v>
      </c>
      <c r="F194" s="186">
        <v>118187</v>
      </c>
      <c r="G194" s="231" t="s">
        <v>801</v>
      </c>
      <c r="H194" s="20">
        <v>42520</v>
      </c>
      <c r="I194" s="19">
        <f t="shared" si="11"/>
        <v>26</v>
      </c>
      <c r="J194" s="297"/>
      <c r="K194" s="297"/>
      <c r="L194" s="297"/>
      <c r="M194" s="297"/>
      <c r="N194" s="21"/>
    </row>
    <row r="195" spans="1:14" x14ac:dyDescent="0.25">
      <c r="A195" s="46">
        <v>42480</v>
      </c>
      <c r="B195" s="10" t="s">
        <v>721</v>
      </c>
      <c r="C195" s="67" t="s">
        <v>799</v>
      </c>
      <c r="D195" s="186">
        <v>118187</v>
      </c>
      <c r="E195" s="186">
        <v>118187</v>
      </c>
      <c r="F195" s="186">
        <v>118187</v>
      </c>
      <c r="G195" s="231" t="s">
        <v>801</v>
      </c>
      <c r="H195" s="20">
        <v>42520</v>
      </c>
      <c r="I195" s="19">
        <f t="shared" si="11"/>
        <v>26</v>
      </c>
      <c r="J195" s="297"/>
      <c r="K195" s="297"/>
      <c r="L195" s="297"/>
      <c r="M195" s="297"/>
      <c r="N195" s="21"/>
    </row>
    <row r="196" spans="1:14" x14ac:dyDescent="0.25">
      <c r="A196" s="46">
        <v>42480</v>
      </c>
      <c r="B196" s="10" t="s">
        <v>722</v>
      </c>
      <c r="C196" s="67" t="s">
        <v>799</v>
      </c>
      <c r="D196" s="186">
        <v>118187</v>
      </c>
      <c r="E196" s="186">
        <v>118187</v>
      </c>
      <c r="F196" s="186">
        <v>118187</v>
      </c>
      <c r="G196" s="231" t="s">
        <v>801</v>
      </c>
      <c r="H196" s="20">
        <v>42520</v>
      </c>
      <c r="I196" s="19">
        <f t="shared" si="11"/>
        <v>26</v>
      </c>
      <c r="J196" s="297"/>
      <c r="K196" s="297"/>
      <c r="L196" s="297"/>
      <c r="M196" s="297"/>
      <c r="N196" s="21"/>
    </row>
    <row r="197" spans="1:14" x14ac:dyDescent="0.25">
      <c r="A197" s="46">
        <v>42488</v>
      </c>
      <c r="B197" s="10" t="s">
        <v>732</v>
      </c>
      <c r="C197" s="67" t="s">
        <v>799</v>
      </c>
      <c r="D197" s="186">
        <v>118611</v>
      </c>
      <c r="E197" s="186">
        <v>118611</v>
      </c>
      <c r="F197" s="186">
        <v>118611</v>
      </c>
      <c r="G197" s="231" t="s">
        <v>801</v>
      </c>
      <c r="H197" s="20">
        <v>42520</v>
      </c>
      <c r="I197" s="19">
        <f t="shared" si="11"/>
        <v>18</v>
      </c>
      <c r="J197" s="297"/>
      <c r="K197" s="297"/>
      <c r="L197" s="297"/>
      <c r="M197" s="297"/>
      <c r="N197" s="21"/>
    </row>
    <row r="198" spans="1:14" x14ac:dyDescent="0.25">
      <c r="A198" s="46">
        <v>42488</v>
      </c>
      <c r="B198" s="10" t="s">
        <v>733</v>
      </c>
      <c r="C198" s="67" t="s">
        <v>799</v>
      </c>
      <c r="D198" s="186">
        <v>118611</v>
      </c>
      <c r="E198" s="186">
        <v>118611</v>
      </c>
      <c r="F198" s="186">
        <v>118611</v>
      </c>
      <c r="G198" s="231" t="s">
        <v>801</v>
      </c>
      <c r="H198" s="20">
        <v>42520</v>
      </c>
      <c r="I198" s="19">
        <f t="shared" si="11"/>
        <v>18</v>
      </c>
      <c r="J198" s="297"/>
      <c r="K198" s="297"/>
      <c r="L198" s="297"/>
      <c r="M198" s="297"/>
      <c r="N198" s="21"/>
    </row>
    <row r="199" spans="1:14" x14ac:dyDescent="0.25">
      <c r="A199" s="46">
        <v>42488</v>
      </c>
      <c r="B199" s="10" t="s">
        <v>734</v>
      </c>
      <c r="C199" s="67" t="s">
        <v>799</v>
      </c>
      <c r="D199" s="186">
        <v>118611</v>
      </c>
      <c r="E199" s="186">
        <v>118611</v>
      </c>
      <c r="F199" s="186">
        <v>118611</v>
      </c>
      <c r="G199" s="231" t="s">
        <v>801</v>
      </c>
      <c r="H199" s="20">
        <v>42520</v>
      </c>
      <c r="I199" s="19">
        <f t="shared" si="11"/>
        <v>18</v>
      </c>
      <c r="J199" s="297"/>
      <c r="K199" s="297"/>
      <c r="L199" s="297"/>
      <c r="M199" s="297"/>
      <c r="N199" s="21"/>
    </row>
    <row r="200" spans="1:14" s="150" customFormat="1" x14ac:dyDescent="0.25">
      <c r="A200" s="124">
        <v>42507</v>
      </c>
      <c r="B200" s="186" t="s">
        <v>765</v>
      </c>
      <c r="C200" s="67" t="s">
        <v>799</v>
      </c>
      <c r="D200" s="186">
        <v>119688</v>
      </c>
      <c r="E200" s="186">
        <v>119688</v>
      </c>
      <c r="F200" s="186">
        <v>119688</v>
      </c>
      <c r="G200" s="244" t="s">
        <v>25</v>
      </c>
      <c r="H200" s="20">
        <v>42520</v>
      </c>
      <c r="I200" s="19">
        <f t="shared" si="11"/>
        <v>-1</v>
      </c>
      <c r="J200" s="297"/>
      <c r="K200" s="297"/>
      <c r="L200" s="297"/>
      <c r="M200" s="297"/>
      <c r="N200" s="21"/>
    </row>
    <row r="201" spans="1:14" s="150" customFormat="1" x14ac:dyDescent="0.25">
      <c r="A201" s="124">
        <v>42507</v>
      </c>
      <c r="B201" s="186" t="s">
        <v>766</v>
      </c>
      <c r="C201" s="67" t="s">
        <v>799</v>
      </c>
      <c r="D201" s="186">
        <v>119688</v>
      </c>
      <c r="E201" s="186">
        <v>119688</v>
      </c>
      <c r="F201" s="186">
        <v>119688</v>
      </c>
      <c r="G201" s="244" t="s">
        <v>25</v>
      </c>
      <c r="H201" s="20">
        <v>42520</v>
      </c>
      <c r="I201" s="19">
        <f t="shared" si="11"/>
        <v>-1</v>
      </c>
      <c r="J201" s="297"/>
      <c r="K201" s="297"/>
      <c r="L201" s="297"/>
      <c r="M201" s="297"/>
      <c r="N201" s="21"/>
    </row>
    <row r="202" spans="1:14" s="150" customFormat="1" x14ac:dyDescent="0.25">
      <c r="A202" s="124">
        <v>42509</v>
      </c>
      <c r="B202" s="186" t="s">
        <v>767</v>
      </c>
      <c r="C202" s="67" t="s">
        <v>799</v>
      </c>
      <c r="D202" s="186">
        <v>119852</v>
      </c>
      <c r="E202" s="186">
        <v>119852</v>
      </c>
      <c r="F202" s="186">
        <v>119852</v>
      </c>
      <c r="G202" s="244" t="s">
        <v>25</v>
      </c>
      <c r="H202" s="20">
        <v>42520</v>
      </c>
      <c r="I202" s="19">
        <f t="shared" si="11"/>
        <v>-3</v>
      </c>
      <c r="J202" s="297"/>
      <c r="K202" s="297"/>
      <c r="L202" s="297"/>
      <c r="M202" s="297"/>
      <c r="N202" s="21"/>
    </row>
    <row r="203" spans="1:14" x14ac:dyDescent="0.25">
      <c r="A203" s="124">
        <v>42509</v>
      </c>
      <c r="B203" s="186" t="s">
        <v>768</v>
      </c>
      <c r="C203" s="67" t="s">
        <v>799</v>
      </c>
      <c r="D203" s="186">
        <v>119852</v>
      </c>
      <c r="E203" s="186">
        <v>119852</v>
      </c>
      <c r="F203" s="186">
        <v>119852</v>
      </c>
      <c r="G203" s="244" t="s">
        <v>25</v>
      </c>
      <c r="H203" s="20">
        <v>42520</v>
      </c>
      <c r="I203" s="19">
        <f t="shared" si="11"/>
        <v>-3</v>
      </c>
      <c r="J203" s="297"/>
      <c r="K203" s="297"/>
      <c r="L203" s="297"/>
      <c r="M203" s="297"/>
      <c r="N203" s="21"/>
    </row>
    <row r="204" spans="1:14" s="150" customFormat="1" x14ac:dyDescent="0.25">
      <c r="A204" s="124">
        <v>42509</v>
      </c>
      <c r="B204" s="186" t="s">
        <v>769</v>
      </c>
      <c r="C204" s="67" t="s">
        <v>799</v>
      </c>
      <c r="D204" s="186">
        <v>119852</v>
      </c>
      <c r="E204" s="186">
        <v>119852</v>
      </c>
      <c r="F204" s="186">
        <v>119852</v>
      </c>
      <c r="G204" s="244" t="s">
        <v>25</v>
      </c>
      <c r="H204" s="20">
        <v>42520</v>
      </c>
      <c r="I204" s="19">
        <f t="shared" si="11"/>
        <v>-3</v>
      </c>
      <c r="J204" s="297"/>
      <c r="K204" s="297"/>
      <c r="L204" s="297"/>
      <c r="M204" s="297"/>
      <c r="N204" s="21"/>
    </row>
    <row r="205" spans="1:14" s="150" customFormat="1" x14ac:dyDescent="0.25">
      <c r="A205" s="124">
        <v>42509</v>
      </c>
      <c r="B205" s="186" t="s">
        <v>770</v>
      </c>
      <c r="C205" s="67" t="s">
        <v>799</v>
      </c>
      <c r="D205" s="186">
        <v>119852</v>
      </c>
      <c r="E205" s="186">
        <v>119852</v>
      </c>
      <c r="F205" s="186">
        <v>119852</v>
      </c>
      <c r="G205" s="244" t="s">
        <v>25</v>
      </c>
      <c r="H205" s="20">
        <v>42520</v>
      </c>
      <c r="I205" s="19">
        <f t="shared" si="11"/>
        <v>-3</v>
      </c>
      <c r="J205" s="297"/>
      <c r="K205" s="297"/>
      <c r="L205" s="297"/>
      <c r="M205" s="297"/>
      <c r="N205" s="21"/>
    </row>
    <row r="206" spans="1:14" s="150" customFormat="1" x14ac:dyDescent="0.25">
      <c r="A206" s="35">
        <v>42511</v>
      </c>
      <c r="B206" s="10" t="s">
        <v>790</v>
      </c>
      <c r="C206" s="67" t="s">
        <v>799</v>
      </c>
      <c r="D206" s="186">
        <v>120103</v>
      </c>
      <c r="E206" s="186">
        <v>120103</v>
      </c>
      <c r="F206" s="186">
        <v>120103</v>
      </c>
      <c r="G206" s="244" t="s">
        <v>25</v>
      </c>
      <c r="H206" s="20">
        <v>42520</v>
      </c>
      <c r="I206" s="19">
        <f t="shared" si="11"/>
        <v>-5</v>
      </c>
      <c r="J206" s="297"/>
      <c r="K206" s="297"/>
      <c r="L206" s="297"/>
      <c r="M206" s="297"/>
      <c r="N206" s="21"/>
    </row>
    <row r="207" spans="1:14" s="150" customFormat="1" ht="15.75" thickBot="1" x14ac:dyDescent="0.3">
      <c r="A207" s="36">
        <v>42511</v>
      </c>
      <c r="B207" s="43" t="s">
        <v>791</v>
      </c>
      <c r="C207" s="23" t="s">
        <v>799</v>
      </c>
      <c r="D207" s="187">
        <v>120103</v>
      </c>
      <c r="E207" s="187">
        <v>120103</v>
      </c>
      <c r="F207" s="187">
        <v>120103</v>
      </c>
      <c r="G207" s="232" t="s">
        <v>25</v>
      </c>
      <c r="H207" s="24">
        <v>42520</v>
      </c>
      <c r="I207" s="23">
        <f t="shared" si="11"/>
        <v>-5</v>
      </c>
      <c r="J207" s="298"/>
      <c r="K207" s="298"/>
      <c r="L207" s="298"/>
      <c r="M207" s="298"/>
      <c r="N207" s="25"/>
    </row>
    <row r="208" spans="1:14" s="150" customFormat="1" x14ac:dyDescent="0.25">
      <c r="A208" s="20"/>
      <c r="B208" s="19"/>
      <c r="C208" s="19"/>
      <c r="D208" s="19"/>
      <c r="E208" s="19"/>
      <c r="F208" s="19"/>
      <c r="G208" s="231"/>
      <c r="H208" s="19"/>
      <c r="I208" s="19"/>
      <c r="J208" s="19"/>
      <c r="K208" s="239"/>
      <c r="L208" s="239"/>
      <c r="M208" s="19"/>
    </row>
    <row r="209" spans="1:14" ht="15.75" thickBot="1" x14ac:dyDescent="0.3"/>
    <row r="210" spans="1:14" ht="15.75" thickBot="1" x14ac:dyDescent="0.3">
      <c r="A210" s="96">
        <v>42488</v>
      </c>
      <c r="B210" s="48" t="s">
        <v>735</v>
      </c>
      <c r="C210" s="49" t="s">
        <v>743</v>
      </c>
      <c r="D210" s="49">
        <v>118612</v>
      </c>
      <c r="E210" s="49">
        <v>118612</v>
      </c>
      <c r="F210" s="49">
        <v>118612</v>
      </c>
      <c r="G210" s="192" t="s">
        <v>25</v>
      </c>
      <c r="H210" s="58">
        <v>42495</v>
      </c>
      <c r="I210" s="49">
        <f>H210-A210-15</f>
        <v>-8</v>
      </c>
      <c r="J210" s="49" t="s">
        <v>762</v>
      </c>
      <c r="K210" s="192" t="s">
        <v>760</v>
      </c>
      <c r="L210" s="246" t="s">
        <v>761</v>
      </c>
      <c r="M210" s="49" t="s">
        <v>742</v>
      </c>
      <c r="N210" s="144" t="s">
        <v>781</v>
      </c>
    </row>
    <row r="212" spans="1:14" ht="15.75" thickBot="1" x14ac:dyDescent="0.3"/>
    <row r="213" spans="1:14" x14ac:dyDescent="0.25">
      <c r="A213" s="170">
        <v>42507</v>
      </c>
      <c r="B213" s="15" t="s">
        <v>763</v>
      </c>
      <c r="C213" s="15" t="s">
        <v>809</v>
      </c>
      <c r="D213" s="15">
        <v>119689</v>
      </c>
      <c r="E213" s="15">
        <v>119689</v>
      </c>
      <c r="F213" s="15">
        <v>119689</v>
      </c>
      <c r="G213" s="230" t="s">
        <v>814</v>
      </c>
      <c r="H213" s="16">
        <v>42522</v>
      </c>
      <c r="I213" s="15">
        <f>H213-A213-15+1</f>
        <v>1</v>
      </c>
      <c r="J213" s="301" t="s">
        <v>811</v>
      </c>
      <c r="K213" s="296" t="s">
        <v>810</v>
      </c>
      <c r="L213" s="296" t="s">
        <v>819</v>
      </c>
      <c r="M213" s="15"/>
      <c r="N213" s="17"/>
    </row>
    <row r="214" spans="1:14" ht="15.75" thickBot="1" x14ac:dyDescent="0.3">
      <c r="A214" s="171">
        <v>42507</v>
      </c>
      <c r="B214" s="23" t="s">
        <v>764</v>
      </c>
      <c r="C214" s="23" t="s">
        <v>809</v>
      </c>
      <c r="D214" s="23">
        <v>119689</v>
      </c>
      <c r="E214" s="23">
        <v>119689</v>
      </c>
      <c r="F214" s="23">
        <v>119689</v>
      </c>
      <c r="G214" s="232" t="s">
        <v>814</v>
      </c>
      <c r="H214" s="24">
        <v>42522</v>
      </c>
      <c r="I214" s="23">
        <f>H214-A214-15+1</f>
        <v>1</v>
      </c>
      <c r="J214" s="303"/>
      <c r="K214" s="298"/>
      <c r="L214" s="298"/>
      <c r="M214" s="23"/>
      <c r="N214" s="25"/>
    </row>
    <row r="215" spans="1:14" ht="15.75" thickBot="1" x14ac:dyDescent="0.3"/>
    <row r="216" spans="1:14" ht="15.75" thickBot="1" x14ac:dyDescent="0.3">
      <c r="A216" s="96">
        <v>42515</v>
      </c>
      <c r="B216" s="48" t="s">
        <v>794</v>
      </c>
      <c r="C216" s="49" t="s">
        <v>828</v>
      </c>
      <c r="D216" s="49">
        <v>120574</v>
      </c>
      <c r="E216" s="49">
        <v>120574</v>
      </c>
      <c r="F216" s="49">
        <v>120574</v>
      </c>
      <c r="G216" s="192" t="s">
        <v>830</v>
      </c>
      <c r="H216" s="58">
        <v>42536</v>
      </c>
      <c r="I216" s="49">
        <f>H216-A216-15+1</f>
        <v>7</v>
      </c>
      <c r="J216" s="207" t="s">
        <v>811</v>
      </c>
      <c r="K216" s="207" t="s">
        <v>829</v>
      </c>
      <c r="L216" s="207" t="s">
        <v>862</v>
      </c>
      <c r="M216" s="207"/>
      <c r="N216" s="50"/>
    </row>
    <row r="217" spans="1:14" ht="15.75" thickBot="1" x14ac:dyDescent="0.3">
      <c r="A217" s="49"/>
      <c r="B217" s="49"/>
      <c r="C217" s="49"/>
      <c r="D217" s="49"/>
      <c r="E217" s="49"/>
      <c r="F217" s="49"/>
      <c r="G217" s="192"/>
      <c r="H217" s="49"/>
      <c r="I217" s="49"/>
      <c r="J217" s="49"/>
      <c r="K217" s="246"/>
      <c r="L217" s="246"/>
      <c r="M217" s="49"/>
      <c r="N217" s="49"/>
    </row>
    <row r="218" spans="1:14" x14ac:dyDescent="0.25">
      <c r="A218" s="8">
        <v>42511</v>
      </c>
      <c r="B218" s="100" t="s">
        <v>792</v>
      </c>
      <c r="C218" s="19" t="s">
        <v>838</v>
      </c>
      <c r="D218" s="15">
        <v>120102</v>
      </c>
      <c r="E218" s="15">
        <v>120102</v>
      </c>
      <c r="F218" s="15">
        <v>120102</v>
      </c>
      <c r="G218" s="230" t="s">
        <v>836</v>
      </c>
      <c r="H218" s="16">
        <v>42548</v>
      </c>
      <c r="I218" s="15">
        <f t="shared" ref="I218:I227" si="12">H218-A218-15+1</f>
        <v>23</v>
      </c>
      <c r="J218" s="308" t="s">
        <v>856</v>
      </c>
      <c r="K218" s="308" t="s">
        <v>837</v>
      </c>
      <c r="L218" s="308" t="s">
        <v>863</v>
      </c>
      <c r="M218" s="296">
        <v>25366</v>
      </c>
      <c r="N218" s="17"/>
    </row>
    <row r="219" spans="1:14" x14ac:dyDescent="0.25">
      <c r="A219" s="8">
        <v>42511</v>
      </c>
      <c r="B219" s="100" t="s">
        <v>793</v>
      </c>
      <c r="C219" s="19" t="s">
        <v>839</v>
      </c>
      <c r="D219" s="19">
        <v>120102</v>
      </c>
      <c r="E219" s="19">
        <v>120102</v>
      </c>
      <c r="F219" s="19">
        <v>120102</v>
      </c>
      <c r="G219" s="231" t="s">
        <v>836</v>
      </c>
      <c r="H219" s="20">
        <v>42548</v>
      </c>
      <c r="I219" s="19">
        <f t="shared" si="12"/>
        <v>23</v>
      </c>
      <c r="J219" s="309"/>
      <c r="K219" s="309"/>
      <c r="L219" s="309"/>
      <c r="M219" s="297"/>
      <c r="N219" s="21"/>
    </row>
    <row r="220" spans="1:14" x14ac:dyDescent="0.25">
      <c r="A220" s="40">
        <v>42515</v>
      </c>
      <c r="B220" s="100" t="s">
        <v>795</v>
      </c>
      <c r="C220" s="19" t="s">
        <v>840</v>
      </c>
      <c r="D220" s="19">
        <v>120570</v>
      </c>
      <c r="E220" s="19">
        <v>120570</v>
      </c>
      <c r="F220" s="19">
        <v>120570</v>
      </c>
      <c r="G220" s="231" t="s">
        <v>836</v>
      </c>
      <c r="H220" s="20">
        <v>42548</v>
      </c>
      <c r="I220" s="19">
        <f t="shared" si="12"/>
        <v>19</v>
      </c>
      <c r="J220" s="309"/>
      <c r="K220" s="309"/>
      <c r="L220" s="309"/>
      <c r="M220" s="297"/>
      <c r="N220" s="21"/>
    </row>
    <row r="221" spans="1:14" x14ac:dyDescent="0.25">
      <c r="A221" s="40">
        <v>42515</v>
      </c>
      <c r="B221" s="100" t="s">
        <v>796</v>
      </c>
      <c r="C221" s="19" t="s">
        <v>836</v>
      </c>
      <c r="D221" s="19">
        <v>120570</v>
      </c>
      <c r="E221" s="19">
        <v>120570</v>
      </c>
      <c r="F221" s="19">
        <v>120570</v>
      </c>
      <c r="G221" s="231" t="s">
        <v>836</v>
      </c>
      <c r="H221" s="20">
        <v>42548</v>
      </c>
      <c r="I221" s="19">
        <f t="shared" si="12"/>
        <v>19</v>
      </c>
      <c r="J221" s="309"/>
      <c r="K221" s="309"/>
      <c r="L221" s="309"/>
      <c r="M221" s="297"/>
      <c r="N221" s="21"/>
    </row>
    <row r="222" spans="1:14" x14ac:dyDescent="0.25">
      <c r="A222" s="40">
        <v>42515</v>
      </c>
      <c r="B222" s="100" t="s">
        <v>797</v>
      </c>
      <c r="C222" s="19" t="s">
        <v>841</v>
      </c>
      <c r="D222" s="19">
        <v>120570</v>
      </c>
      <c r="E222" s="19">
        <v>120570</v>
      </c>
      <c r="F222" s="19">
        <v>120570</v>
      </c>
      <c r="G222" s="231" t="s">
        <v>836</v>
      </c>
      <c r="H222" s="20">
        <v>42548</v>
      </c>
      <c r="I222" s="19">
        <f t="shared" si="12"/>
        <v>19</v>
      </c>
      <c r="J222" s="309"/>
      <c r="K222" s="309"/>
      <c r="L222" s="309"/>
      <c r="M222" s="297"/>
      <c r="N222" s="21"/>
    </row>
    <row r="223" spans="1:14" x14ac:dyDescent="0.25">
      <c r="A223" s="40">
        <v>42534</v>
      </c>
      <c r="B223" s="100" t="s">
        <v>824</v>
      </c>
      <c r="C223" s="19" t="s">
        <v>842</v>
      </c>
      <c r="D223" s="19">
        <v>121437</v>
      </c>
      <c r="E223" s="19">
        <v>121437</v>
      </c>
      <c r="F223" s="19">
        <v>121437</v>
      </c>
      <c r="G223" s="231" t="s">
        <v>25</v>
      </c>
      <c r="H223" s="20">
        <v>42548</v>
      </c>
      <c r="I223" s="19">
        <f t="shared" si="12"/>
        <v>0</v>
      </c>
      <c r="J223" s="309"/>
      <c r="K223" s="309"/>
      <c r="L223" s="309"/>
      <c r="M223" s="297"/>
      <c r="N223" s="21"/>
    </row>
    <row r="224" spans="1:14" x14ac:dyDescent="0.25">
      <c r="A224" s="40">
        <v>42534</v>
      </c>
      <c r="B224" s="100" t="s">
        <v>825</v>
      </c>
      <c r="C224" s="19" t="s">
        <v>843</v>
      </c>
      <c r="D224" s="19">
        <v>121437</v>
      </c>
      <c r="E224" s="19">
        <v>121437</v>
      </c>
      <c r="F224" s="19">
        <v>121437</v>
      </c>
      <c r="G224" s="244" t="s">
        <v>25</v>
      </c>
      <c r="H224" s="20">
        <v>42548</v>
      </c>
      <c r="I224" s="19">
        <f t="shared" si="12"/>
        <v>0</v>
      </c>
      <c r="J224" s="309"/>
      <c r="K224" s="309"/>
      <c r="L224" s="309"/>
      <c r="M224" s="297"/>
      <c r="N224" s="21"/>
    </row>
    <row r="225" spans="1:14" x14ac:dyDescent="0.25">
      <c r="A225" s="40">
        <v>42534</v>
      </c>
      <c r="B225" s="100" t="s">
        <v>826</v>
      </c>
      <c r="C225" s="19" t="s">
        <v>844</v>
      </c>
      <c r="D225" s="19">
        <v>121437</v>
      </c>
      <c r="E225" s="19">
        <v>121437</v>
      </c>
      <c r="F225" s="19">
        <v>121437</v>
      </c>
      <c r="G225" s="244" t="s">
        <v>25</v>
      </c>
      <c r="H225" s="20">
        <v>42548</v>
      </c>
      <c r="I225" s="19">
        <f t="shared" si="12"/>
        <v>0</v>
      </c>
      <c r="J225" s="309"/>
      <c r="K225" s="309"/>
      <c r="L225" s="309"/>
      <c r="M225" s="297"/>
      <c r="N225" s="21"/>
    </row>
    <row r="226" spans="1:14" x14ac:dyDescent="0.25">
      <c r="A226" s="40">
        <v>42534</v>
      </c>
      <c r="B226" s="100" t="s">
        <v>827</v>
      </c>
      <c r="C226" s="19" t="s">
        <v>845</v>
      </c>
      <c r="D226" s="19">
        <v>121437</v>
      </c>
      <c r="E226" s="19">
        <v>121437</v>
      </c>
      <c r="F226" s="19">
        <v>121437</v>
      </c>
      <c r="G226" s="244" t="s">
        <v>25</v>
      </c>
      <c r="H226" s="20">
        <v>42548</v>
      </c>
      <c r="I226" s="19">
        <f t="shared" si="12"/>
        <v>0</v>
      </c>
      <c r="J226" s="309"/>
      <c r="K226" s="309"/>
      <c r="L226" s="309"/>
      <c r="M226" s="297"/>
      <c r="N226" s="21"/>
    </row>
    <row r="227" spans="1:14" ht="15.75" thickBot="1" x14ac:dyDescent="0.3">
      <c r="A227" s="200">
        <v>42538</v>
      </c>
      <c r="B227" s="201" t="s">
        <v>832</v>
      </c>
      <c r="C227" s="23" t="s">
        <v>846</v>
      </c>
      <c r="D227" s="23">
        <v>121691</v>
      </c>
      <c r="E227" s="23">
        <v>121691</v>
      </c>
      <c r="F227" s="23">
        <v>121691</v>
      </c>
      <c r="G227" s="259" t="s">
        <v>25</v>
      </c>
      <c r="H227" s="24">
        <v>42548</v>
      </c>
      <c r="I227" s="19">
        <f t="shared" si="12"/>
        <v>-4</v>
      </c>
      <c r="J227" s="310"/>
      <c r="K227" s="310"/>
      <c r="L227" s="310"/>
      <c r="M227" s="298"/>
      <c r="N227" s="25"/>
    </row>
    <row r="228" spans="1:14" s="185" customFormat="1" ht="15.75" thickBot="1" x14ac:dyDescent="0.3">
      <c r="A228" s="15"/>
      <c r="B228" s="15"/>
      <c r="C228" s="15"/>
      <c r="D228" s="15"/>
      <c r="E228" s="15"/>
      <c r="F228" s="15"/>
      <c r="G228" s="230"/>
      <c r="H228" s="15"/>
      <c r="I228" s="15"/>
      <c r="J228" s="15"/>
      <c r="K228" s="243"/>
      <c r="L228" s="243"/>
      <c r="M228" s="15"/>
      <c r="N228" s="15"/>
    </row>
    <row r="229" spans="1:14" x14ac:dyDescent="0.25">
      <c r="A229" s="44">
        <v>42538</v>
      </c>
      <c r="B229" s="45" t="s">
        <v>833</v>
      </c>
      <c r="C229" s="15" t="s">
        <v>908</v>
      </c>
      <c r="D229" s="15">
        <v>121692</v>
      </c>
      <c r="E229" s="15">
        <v>121692</v>
      </c>
      <c r="F229" s="15">
        <v>121692</v>
      </c>
      <c r="G229" s="260" t="s">
        <v>909</v>
      </c>
      <c r="H229" s="16">
        <v>42583</v>
      </c>
      <c r="I229" s="15">
        <f>H229-A229-15+1</f>
        <v>31</v>
      </c>
      <c r="J229" s="15"/>
      <c r="K229" s="243"/>
      <c r="L229" s="296">
        <v>13529</v>
      </c>
      <c r="M229" s="301">
        <v>25841</v>
      </c>
      <c r="N229" s="17"/>
    </row>
    <row r="230" spans="1:14" x14ac:dyDescent="0.25">
      <c r="A230" s="46">
        <v>42538</v>
      </c>
      <c r="B230" s="10" t="s">
        <v>834</v>
      </c>
      <c r="C230" s="67" t="s">
        <v>908</v>
      </c>
      <c r="D230" s="19">
        <v>121691</v>
      </c>
      <c r="E230" s="19">
        <v>121691</v>
      </c>
      <c r="F230" s="19">
        <v>121691</v>
      </c>
      <c r="G230" s="244" t="s">
        <v>909</v>
      </c>
      <c r="H230" s="20">
        <v>42583</v>
      </c>
      <c r="I230" s="19">
        <f t="shared" ref="I230:I248" si="13">H230-A230-15+1</f>
        <v>31</v>
      </c>
      <c r="J230" s="19"/>
      <c r="K230" s="239"/>
      <c r="L230" s="297"/>
      <c r="M230" s="302"/>
      <c r="N230" s="21"/>
    </row>
    <row r="231" spans="1:14" x14ac:dyDescent="0.25">
      <c r="A231" s="46">
        <v>42538</v>
      </c>
      <c r="B231" s="10" t="s">
        <v>835</v>
      </c>
      <c r="C231" s="67" t="s">
        <v>908</v>
      </c>
      <c r="D231" s="19">
        <v>121691</v>
      </c>
      <c r="E231" s="19">
        <v>121691</v>
      </c>
      <c r="F231" s="19">
        <v>121691</v>
      </c>
      <c r="G231" s="244" t="s">
        <v>909</v>
      </c>
      <c r="H231" s="20">
        <v>42583</v>
      </c>
      <c r="I231" s="19">
        <f t="shared" si="13"/>
        <v>31</v>
      </c>
      <c r="J231" s="19"/>
      <c r="K231" s="239"/>
      <c r="L231" s="297"/>
      <c r="M231" s="302"/>
      <c r="N231" s="21"/>
    </row>
    <row r="232" spans="1:14" x14ac:dyDescent="0.25">
      <c r="A232" s="46">
        <v>42542</v>
      </c>
      <c r="B232" s="10" t="s">
        <v>852</v>
      </c>
      <c r="C232" s="67" t="s">
        <v>908</v>
      </c>
      <c r="D232" s="19">
        <v>121942</v>
      </c>
      <c r="E232" s="19">
        <v>121942</v>
      </c>
      <c r="F232" s="19">
        <v>121942</v>
      </c>
      <c r="G232" s="231" t="s">
        <v>909</v>
      </c>
      <c r="H232" s="20">
        <v>42583</v>
      </c>
      <c r="I232" s="19">
        <f t="shared" si="13"/>
        <v>27</v>
      </c>
      <c r="J232" s="19"/>
      <c r="K232" s="239"/>
      <c r="L232" s="297"/>
      <c r="M232" s="302"/>
      <c r="N232" s="21"/>
    </row>
    <row r="233" spans="1:14" x14ac:dyDescent="0.25">
      <c r="A233" s="46">
        <v>42542</v>
      </c>
      <c r="B233" s="10" t="s">
        <v>853</v>
      </c>
      <c r="C233" s="67" t="s">
        <v>908</v>
      </c>
      <c r="D233" s="19">
        <v>121942</v>
      </c>
      <c r="E233" s="19">
        <v>121942</v>
      </c>
      <c r="F233" s="19">
        <v>121942</v>
      </c>
      <c r="G233" s="244" t="s">
        <v>909</v>
      </c>
      <c r="H233" s="20">
        <v>42583</v>
      </c>
      <c r="I233" s="19">
        <f t="shared" si="13"/>
        <v>27</v>
      </c>
      <c r="J233" s="19"/>
      <c r="K233" s="239"/>
      <c r="L233" s="297"/>
      <c r="M233" s="302"/>
      <c r="N233" s="21"/>
    </row>
    <row r="234" spans="1:14" x14ac:dyDescent="0.25">
      <c r="A234" s="46">
        <v>42542</v>
      </c>
      <c r="B234" s="10" t="s">
        <v>854</v>
      </c>
      <c r="C234" s="67" t="s">
        <v>908</v>
      </c>
      <c r="D234" s="19">
        <v>121942</v>
      </c>
      <c r="E234" s="19">
        <v>121942</v>
      </c>
      <c r="F234" s="19">
        <v>121942</v>
      </c>
      <c r="G234" s="244" t="s">
        <v>909</v>
      </c>
      <c r="H234" s="20">
        <v>42583</v>
      </c>
      <c r="I234" s="19">
        <f t="shared" si="13"/>
        <v>27</v>
      </c>
      <c r="J234" s="19"/>
      <c r="K234" s="239"/>
      <c r="L234" s="297"/>
      <c r="M234" s="302"/>
      <c r="N234" s="21"/>
    </row>
    <row r="235" spans="1:14" x14ac:dyDescent="0.25">
      <c r="A235" s="46">
        <v>42542</v>
      </c>
      <c r="B235" s="10" t="s">
        <v>855</v>
      </c>
      <c r="C235" s="67" t="s">
        <v>908</v>
      </c>
      <c r="D235" s="19">
        <v>121942</v>
      </c>
      <c r="E235" s="19">
        <v>121942</v>
      </c>
      <c r="F235" s="19">
        <v>121942</v>
      </c>
      <c r="G235" s="244" t="s">
        <v>909</v>
      </c>
      <c r="H235" s="20">
        <v>42583</v>
      </c>
      <c r="I235" s="19">
        <f t="shared" si="13"/>
        <v>27</v>
      </c>
      <c r="J235" s="19"/>
      <c r="K235" s="239"/>
      <c r="L235" s="297"/>
      <c r="M235" s="302"/>
      <c r="N235" s="21"/>
    </row>
    <row r="236" spans="1:14" s="185" customFormat="1" x14ac:dyDescent="0.25">
      <c r="A236" s="46">
        <v>42549</v>
      </c>
      <c r="B236" s="212" t="s">
        <v>904</v>
      </c>
      <c r="C236" s="67" t="s">
        <v>908</v>
      </c>
      <c r="D236" s="19">
        <v>122390</v>
      </c>
      <c r="E236" s="19">
        <v>122390</v>
      </c>
      <c r="F236" s="19">
        <v>122390</v>
      </c>
      <c r="G236" s="244" t="s">
        <v>909</v>
      </c>
      <c r="H236" s="20">
        <v>42583</v>
      </c>
      <c r="I236" s="19">
        <f t="shared" si="13"/>
        <v>20</v>
      </c>
      <c r="J236" s="19"/>
      <c r="K236" s="239"/>
      <c r="L236" s="297"/>
      <c r="M236" s="302"/>
      <c r="N236" s="21"/>
    </row>
    <row r="237" spans="1:14" s="185" customFormat="1" x14ac:dyDescent="0.25">
      <c r="A237" s="46">
        <v>42549</v>
      </c>
      <c r="B237" s="10" t="s">
        <v>905</v>
      </c>
      <c r="C237" s="67" t="s">
        <v>908</v>
      </c>
      <c r="D237" s="19">
        <v>122390</v>
      </c>
      <c r="E237" s="19">
        <v>122390</v>
      </c>
      <c r="F237" s="19">
        <v>122390</v>
      </c>
      <c r="G237" s="244" t="s">
        <v>909</v>
      </c>
      <c r="H237" s="20">
        <v>42583</v>
      </c>
      <c r="I237" s="19">
        <f t="shared" si="13"/>
        <v>20</v>
      </c>
      <c r="J237" s="19"/>
      <c r="K237" s="239"/>
      <c r="L237" s="297"/>
      <c r="M237" s="302"/>
      <c r="N237" s="21"/>
    </row>
    <row r="238" spans="1:14" s="185" customFormat="1" x14ac:dyDescent="0.25">
      <c r="A238" s="46">
        <v>42549</v>
      </c>
      <c r="B238" s="10" t="s">
        <v>906</v>
      </c>
      <c r="C238" s="67" t="s">
        <v>908</v>
      </c>
      <c r="D238" s="19">
        <v>122390</v>
      </c>
      <c r="E238" s="19">
        <v>122390</v>
      </c>
      <c r="F238" s="19">
        <v>122390</v>
      </c>
      <c r="G238" s="244" t="s">
        <v>909</v>
      </c>
      <c r="H238" s="20">
        <v>42583</v>
      </c>
      <c r="I238" s="19">
        <f t="shared" si="13"/>
        <v>20</v>
      </c>
      <c r="J238" s="19"/>
      <c r="K238" s="239"/>
      <c r="L238" s="297"/>
      <c r="M238" s="302"/>
      <c r="N238" s="21"/>
    </row>
    <row r="239" spans="1:14" s="185" customFormat="1" x14ac:dyDescent="0.25">
      <c r="A239" s="46">
        <v>42549</v>
      </c>
      <c r="B239" s="10" t="s">
        <v>907</v>
      </c>
      <c r="C239" s="67" t="s">
        <v>908</v>
      </c>
      <c r="D239" s="19">
        <v>122390</v>
      </c>
      <c r="E239" s="19">
        <v>122390</v>
      </c>
      <c r="F239" s="19">
        <v>122390</v>
      </c>
      <c r="G239" s="244" t="s">
        <v>909</v>
      </c>
      <c r="H239" s="20">
        <v>42583</v>
      </c>
      <c r="I239" s="19">
        <f t="shared" si="13"/>
        <v>20</v>
      </c>
      <c r="J239" s="19"/>
      <c r="K239" s="239"/>
      <c r="L239" s="297"/>
      <c r="M239" s="302"/>
      <c r="N239" s="21"/>
    </row>
    <row r="240" spans="1:14" x14ac:dyDescent="0.25">
      <c r="A240" s="35">
        <v>42564</v>
      </c>
      <c r="B240" s="89" t="s">
        <v>879</v>
      </c>
      <c r="C240" s="67" t="s">
        <v>908</v>
      </c>
      <c r="D240" s="19">
        <v>123685</v>
      </c>
      <c r="E240" s="19">
        <v>123685</v>
      </c>
      <c r="F240" s="19">
        <v>123685</v>
      </c>
      <c r="G240" s="244" t="s">
        <v>909</v>
      </c>
      <c r="H240" s="20">
        <v>42583</v>
      </c>
      <c r="I240" s="19">
        <f t="shared" si="13"/>
        <v>5</v>
      </c>
      <c r="J240" s="19"/>
      <c r="K240" s="239"/>
      <c r="L240" s="297"/>
      <c r="M240" s="302"/>
      <c r="N240" s="21"/>
    </row>
    <row r="241" spans="1:14" x14ac:dyDescent="0.25">
      <c r="A241" s="35">
        <v>42564</v>
      </c>
      <c r="B241" s="89" t="s">
        <v>880</v>
      </c>
      <c r="C241" s="67" t="s">
        <v>908</v>
      </c>
      <c r="D241" s="19">
        <v>123685</v>
      </c>
      <c r="E241" s="19">
        <v>123685</v>
      </c>
      <c r="F241" s="19">
        <v>123685</v>
      </c>
      <c r="G241" s="244" t="s">
        <v>909</v>
      </c>
      <c r="H241" s="20">
        <v>42583</v>
      </c>
      <c r="I241" s="19">
        <f t="shared" si="13"/>
        <v>5</v>
      </c>
      <c r="J241" s="19"/>
      <c r="K241" s="239"/>
      <c r="L241" s="297"/>
      <c r="M241" s="302"/>
      <c r="N241" s="21"/>
    </row>
    <row r="242" spans="1:14" x14ac:dyDescent="0.25">
      <c r="A242" s="35">
        <v>42569</v>
      </c>
      <c r="B242" s="11" t="s">
        <v>881</v>
      </c>
      <c r="C242" s="67" t="s">
        <v>908</v>
      </c>
      <c r="D242" s="19">
        <v>123685</v>
      </c>
      <c r="E242" s="19">
        <v>123685</v>
      </c>
      <c r="F242" s="19">
        <v>123685</v>
      </c>
      <c r="G242" s="244" t="s">
        <v>25</v>
      </c>
      <c r="H242" s="20">
        <v>42583</v>
      </c>
      <c r="I242" s="19">
        <f t="shared" si="13"/>
        <v>0</v>
      </c>
      <c r="J242" s="19"/>
      <c r="K242" s="239"/>
      <c r="L242" s="297"/>
      <c r="M242" s="302"/>
      <c r="N242" s="21"/>
    </row>
    <row r="243" spans="1:14" x14ac:dyDescent="0.25">
      <c r="A243" s="35">
        <v>42569</v>
      </c>
      <c r="B243" s="11" t="s">
        <v>882</v>
      </c>
      <c r="C243" s="67" t="s">
        <v>908</v>
      </c>
      <c r="D243" s="19">
        <v>123685</v>
      </c>
      <c r="E243" s="19">
        <v>123685</v>
      </c>
      <c r="F243" s="19">
        <v>123685</v>
      </c>
      <c r="G243" s="244" t="s">
        <v>25</v>
      </c>
      <c r="H243" s="20">
        <v>42583</v>
      </c>
      <c r="I243" s="19">
        <f t="shared" si="13"/>
        <v>0</v>
      </c>
      <c r="J243" s="19"/>
      <c r="K243" s="239"/>
      <c r="L243" s="297"/>
      <c r="M243" s="302"/>
      <c r="N243" s="21"/>
    </row>
    <row r="244" spans="1:14" x14ac:dyDescent="0.25">
      <c r="A244" s="35">
        <v>42569</v>
      </c>
      <c r="B244" s="8" t="s">
        <v>883</v>
      </c>
      <c r="C244" s="67" t="s">
        <v>908</v>
      </c>
      <c r="D244" s="19">
        <v>123685</v>
      </c>
      <c r="E244" s="19">
        <v>123685</v>
      </c>
      <c r="F244" s="19">
        <v>123685</v>
      </c>
      <c r="G244" s="244" t="s">
        <v>25</v>
      </c>
      <c r="H244" s="20">
        <v>42583</v>
      </c>
      <c r="I244" s="19">
        <f t="shared" si="13"/>
        <v>0</v>
      </c>
      <c r="J244" s="19"/>
      <c r="K244" s="239"/>
      <c r="L244" s="297"/>
      <c r="M244" s="302"/>
      <c r="N244" s="21"/>
    </row>
    <row r="245" spans="1:14" x14ac:dyDescent="0.25">
      <c r="A245" s="35">
        <v>42569</v>
      </c>
      <c r="B245" s="8" t="s">
        <v>884</v>
      </c>
      <c r="C245" s="67" t="s">
        <v>908</v>
      </c>
      <c r="D245" s="19">
        <v>123685</v>
      </c>
      <c r="E245" s="19">
        <v>123685</v>
      </c>
      <c r="F245" s="19">
        <v>123685</v>
      </c>
      <c r="G245" s="244" t="s">
        <v>25</v>
      </c>
      <c r="H245" s="20">
        <v>42583</v>
      </c>
      <c r="I245" s="19">
        <f t="shared" si="13"/>
        <v>0</v>
      </c>
      <c r="J245" s="19"/>
      <c r="K245" s="239"/>
      <c r="L245" s="297"/>
      <c r="M245" s="302"/>
      <c r="N245" s="21"/>
    </row>
    <row r="246" spans="1:14" x14ac:dyDescent="0.25">
      <c r="A246" s="35">
        <v>42574</v>
      </c>
      <c r="B246" s="10" t="s">
        <v>885</v>
      </c>
      <c r="C246" s="67" t="s">
        <v>908</v>
      </c>
      <c r="D246" s="19">
        <v>123708</v>
      </c>
      <c r="E246" s="19">
        <v>123708</v>
      </c>
      <c r="F246" s="19">
        <v>123708</v>
      </c>
      <c r="G246" s="244" t="s">
        <v>25</v>
      </c>
      <c r="H246" s="20">
        <v>42583</v>
      </c>
      <c r="I246" s="19">
        <f t="shared" si="13"/>
        <v>-5</v>
      </c>
      <c r="J246" s="19"/>
      <c r="K246" s="239"/>
      <c r="L246" s="297"/>
      <c r="M246" s="302"/>
      <c r="N246" s="21"/>
    </row>
    <row r="247" spans="1:14" x14ac:dyDescent="0.25">
      <c r="A247" s="35">
        <v>42574</v>
      </c>
      <c r="B247" s="10" t="s">
        <v>886</v>
      </c>
      <c r="C247" s="67" t="s">
        <v>908</v>
      </c>
      <c r="D247" s="19">
        <v>123708</v>
      </c>
      <c r="E247" s="19">
        <v>123708</v>
      </c>
      <c r="F247" s="19">
        <v>123708</v>
      </c>
      <c r="G247" s="244" t="s">
        <v>25</v>
      </c>
      <c r="H247" s="20">
        <v>42583</v>
      </c>
      <c r="I247" s="19">
        <f t="shared" si="13"/>
        <v>-5</v>
      </c>
      <c r="J247" s="19"/>
      <c r="K247" s="239"/>
      <c r="L247" s="297"/>
      <c r="M247" s="302"/>
      <c r="N247" s="21"/>
    </row>
    <row r="248" spans="1:14" ht="15.75" thickBot="1" x14ac:dyDescent="0.3">
      <c r="A248" s="36">
        <v>42574</v>
      </c>
      <c r="B248" s="43" t="s">
        <v>887</v>
      </c>
      <c r="C248" s="23" t="s">
        <v>908</v>
      </c>
      <c r="D248" s="23">
        <v>123708</v>
      </c>
      <c r="E248" s="23">
        <v>123708</v>
      </c>
      <c r="F248" s="23">
        <v>123708</v>
      </c>
      <c r="G248" s="232" t="s">
        <v>25</v>
      </c>
      <c r="H248" s="24">
        <v>42583</v>
      </c>
      <c r="I248" s="23">
        <f t="shared" si="13"/>
        <v>-5</v>
      </c>
      <c r="J248" s="23"/>
      <c r="K248" s="240"/>
      <c r="L248" s="298"/>
      <c r="M248" s="303"/>
      <c r="N248" s="25"/>
    </row>
    <row r="251" spans="1:14" ht="15.75" thickBot="1" x14ac:dyDescent="0.3"/>
    <row r="252" spans="1:14" x14ac:dyDescent="0.25">
      <c r="A252" s="33">
        <v>42563</v>
      </c>
      <c r="B252" s="90" t="s">
        <v>877</v>
      </c>
      <c r="C252" s="15" t="s">
        <v>891</v>
      </c>
      <c r="D252" s="15">
        <v>123645</v>
      </c>
      <c r="E252" s="15">
        <v>123645</v>
      </c>
      <c r="F252" s="15">
        <v>123645</v>
      </c>
      <c r="G252" s="230"/>
      <c r="H252" s="15"/>
      <c r="I252" s="15"/>
      <c r="J252" s="15"/>
      <c r="K252" s="296" t="s">
        <v>899</v>
      </c>
      <c r="L252" s="296" t="s">
        <v>900</v>
      </c>
      <c r="M252" s="15"/>
      <c r="N252" s="299" t="s">
        <v>903</v>
      </c>
    </row>
    <row r="253" spans="1:14" ht="15.75" thickBot="1" x14ac:dyDescent="0.3">
      <c r="A253" s="36">
        <v>42563</v>
      </c>
      <c r="B253" s="91" t="s">
        <v>878</v>
      </c>
      <c r="C253" s="23" t="s">
        <v>891</v>
      </c>
      <c r="D253" s="23">
        <v>123645</v>
      </c>
      <c r="E253" s="23">
        <v>123645</v>
      </c>
      <c r="F253" s="23">
        <v>123645</v>
      </c>
      <c r="G253" s="232"/>
      <c r="H253" s="23"/>
      <c r="I253" s="23"/>
      <c r="J253" s="23"/>
      <c r="K253" s="298"/>
      <c r="L253" s="298"/>
      <c r="M253" s="23"/>
      <c r="N253" s="300"/>
    </row>
    <row r="254" spans="1:14" ht="15.75" thickBot="1" x14ac:dyDescent="0.3"/>
    <row r="255" spans="1:14" x14ac:dyDescent="0.25">
      <c r="A255" s="33">
        <v>42574</v>
      </c>
      <c r="B255" s="45" t="s">
        <v>888</v>
      </c>
      <c r="C255" s="15" t="s">
        <v>938</v>
      </c>
      <c r="D255" s="15">
        <v>123708</v>
      </c>
      <c r="E255" s="15">
        <v>123708</v>
      </c>
      <c r="F255" s="15">
        <v>123708</v>
      </c>
      <c r="G255" s="261" t="s">
        <v>939</v>
      </c>
      <c r="H255" s="16">
        <v>42596</v>
      </c>
      <c r="I255" s="15">
        <f>H255-A255-15+1</f>
        <v>8</v>
      </c>
      <c r="J255" s="15"/>
      <c r="K255" s="296" t="s">
        <v>958</v>
      </c>
      <c r="L255" s="296">
        <v>13528</v>
      </c>
      <c r="M255" s="301">
        <v>25847</v>
      </c>
      <c r="N255" s="299">
        <v>41253</v>
      </c>
    </row>
    <row r="256" spans="1:14" x14ac:dyDescent="0.25">
      <c r="A256" s="124">
        <v>42577</v>
      </c>
      <c r="B256" s="216" t="s">
        <v>913</v>
      </c>
      <c r="C256" s="19" t="s">
        <v>938</v>
      </c>
      <c r="D256" s="67">
        <v>124231</v>
      </c>
      <c r="E256" s="67">
        <v>124231</v>
      </c>
      <c r="F256" s="67">
        <v>124231</v>
      </c>
      <c r="G256" s="263" t="s">
        <v>939</v>
      </c>
      <c r="H256" s="20">
        <v>42596</v>
      </c>
      <c r="I256" s="19">
        <f t="shared" ref="I256:I264" si="14">H256-A256-15+1</f>
        <v>5</v>
      </c>
      <c r="J256" s="19"/>
      <c r="K256" s="297"/>
      <c r="L256" s="297"/>
      <c r="M256" s="302"/>
      <c r="N256" s="307"/>
    </row>
    <row r="257" spans="1:14" x14ac:dyDescent="0.25">
      <c r="A257" s="124">
        <v>42577</v>
      </c>
      <c r="B257" s="265" t="s">
        <v>912</v>
      </c>
      <c r="C257" s="19" t="s">
        <v>938</v>
      </c>
      <c r="D257" s="67">
        <v>124231</v>
      </c>
      <c r="E257" s="67">
        <v>124231</v>
      </c>
      <c r="F257" s="67">
        <v>124231</v>
      </c>
      <c r="G257" s="263" t="s">
        <v>939</v>
      </c>
      <c r="H257" s="20">
        <v>42596</v>
      </c>
      <c r="I257" s="19">
        <f t="shared" si="14"/>
        <v>5</v>
      </c>
      <c r="J257" s="19"/>
      <c r="K257" s="297"/>
      <c r="L257" s="297"/>
      <c r="M257" s="302"/>
      <c r="N257" s="307"/>
    </row>
    <row r="258" spans="1:14" x14ac:dyDescent="0.25">
      <c r="A258" s="124">
        <v>42577</v>
      </c>
      <c r="B258" s="265" t="s">
        <v>911</v>
      </c>
      <c r="C258" s="19" t="s">
        <v>938</v>
      </c>
      <c r="D258" s="67">
        <v>124231</v>
      </c>
      <c r="E258" s="67">
        <v>124231</v>
      </c>
      <c r="F258" s="67">
        <v>124231</v>
      </c>
      <c r="G258" s="263" t="s">
        <v>939</v>
      </c>
      <c r="H258" s="20">
        <v>42596</v>
      </c>
      <c r="I258" s="19">
        <f t="shared" si="14"/>
        <v>5</v>
      </c>
      <c r="J258" s="19"/>
      <c r="K258" s="297"/>
      <c r="L258" s="297"/>
      <c r="M258" s="302"/>
      <c r="N258" s="307"/>
    </row>
    <row r="259" spans="1:14" x14ac:dyDescent="0.25">
      <c r="A259" s="124">
        <v>42577</v>
      </c>
      <c r="B259" s="265" t="s">
        <v>910</v>
      </c>
      <c r="C259" s="19" t="s">
        <v>938</v>
      </c>
      <c r="D259" s="67">
        <v>124231</v>
      </c>
      <c r="E259" s="67">
        <v>124231</v>
      </c>
      <c r="F259" s="67">
        <v>124231</v>
      </c>
      <c r="G259" s="263" t="s">
        <v>939</v>
      </c>
      <c r="H259" s="20">
        <v>42596</v>
      </c>
      <c r="I259" s="19">
        <f t="shared" si="14"/>
        <v>5</v>
      </c>
      <c r="J259" s="19"/>
      <c r="K259" s="297"/>
      <c r="L259" s="297"/>
      <c r="M259" s="302"/>
      <c r="N259" s="307"/>
    </row>
    <row r="260" spans="1:14" x14ac:dyDescent="0.25">
      <c r="A260" s="124">
        <v>42584</v>
      </c>
      <c r="B260" s="265" t="s">
        <v>914</v>
      </c>
      <c r="C260" s="19" t="s">
        <v>938</v>
      </c>
      <c r="D260" s="67">
        <v>124510</v>
      </c>
      <c r="E260" s="67">
        <v>124510</v>
      </c>
      <c r="F260" s="67">
        <v>124510</v>
      </c>
      <c r="G260" s="263" t="s">
        <v>25</v>
      </c>
      <c r="H260" s="20">
        <v>42596</v>
      </c>
      <c r="I260" s="19">
        <f t="shared" si="14"/>
        <v>-2</v>
      </c>
      <c r="J260" s="19"/>
      <c r="K260" s="297"/>
      <c r="L260" s="297"/>
      <c r="M260" s="302"/>
      <c r="N260" s="307"/>
    </row>
    <row r="261" spans="1:14" x14ac:dyDescent="0.25">
      <c r="A261" s="124">
        <v>42584</v>
      </c>
      <c r="B261" s="265" t="s">
        <v>915</v>
      </c>
      <c r="C261" s="19" t="s">
        <v>938</v>
      </c>
      <c r="D261" s="67">
        <v>124510</v>
      </c>
      <c r="E261" s="67">
        <v>124510</v>
      </c>
      <c r="F261" s="67">
        <v>124510</v>
      </c>
      <c r="G261" s="263" t="s">
        <v>25</v>
      </c>
      <c r="H261" s="20">
        <v>42596</v>
      </c>
      <c r="I261" s="19">
        <f t="shared" si="14"/>
        <v>-2</v>
      </c>
      <c r="J261" s="19"/>
      <c r="K261" s="297"/>
      <c r="L261" s="297"/>
      <c r="M261" s="302"/>
      <c r="N261" s="307"/>
    </row>
    <row r="262" spans="1:14" x14ac:dyDescent="0.25">
      <c r="A262" s="124">
        <v>42584</v>
      </c>
      <c r="B262" s="265" t="s">
        <v>916</v>
      </c>
      <c r="C262" s="19" t="s">
        <v>938</v>
      </c>
      <c r="D262" s="67">
        <v>124510</v>
      </c>
      <c r="E262" s="67">
        <v>124510</v>
      </c>
      <c r="F262" s="67">
        <v>124510</v>
      </c>
      <c r="G262" s="263" t="s">
        <v>25</v>
      </c>
      <c r="H262" s="20">
        <v>42596</v>
      </c>
      <c r="I262" s="19">
        <f t="shared" si="14"/>
        <v>-2</v>
      </c>
      <c r="J262" s="19"/>
      <c r="K262" s="297"/>
      <c r="L262" s="297"/>
      <c r="M262" s="302"/>
      <c r="N262" s="307"/>
    </row>
    <row r="263" spans="1:14" x14ac:dyDescent="0.25">
      <c r="A263" s="124">
        <v>42584</v>
      </c>
      <c r="B263" s="265" t="s">
        <v>917</v>
      </c>
      <c r="C263" s="19" t="s">
        <v>938</v>
      </c>
      <c r="D263" s="67">
        <v>124510</v>
      </c>
      <c r="E263" s="67">
        <v>124510</v>
      </c>
      <c r="F263" s="67">
        <v>124510</v>
      </c>
      <c r="G263" s="263" t="s">
        <v>25</v>
      </c>
      <c r="H263" s="20">
        <v>42596</v>
      </c>
      <c r="I263" s="19">
        <f t="shared" si="14"/>
        <v>-2</v>
      </c>
      <c r="J263" s="19"/>
      <c r="K263" s="297"/>
      <c r="L263" s="297"/>
      <c r="M263" s="302"/>
      <c r="N263" s="307"/>
    </row>
    <row r="264" spans="1:14" ht="15.75" thickBot="1" x14ac:dyDescent="0.3">
      <c r="A264" s="266">
        <v>42584</v>
      </c>
      <c r="B264" s="264" t="s">
        <v>937</v>
      </c>
      <c r="C264" s="23" t="s">
        <v>938</v>
      </c>
      <c r="D264" s="23">
        <v>125282</v>
      </c>
      <c r="E264" s="23">
        <v>125282</v>
      </c>
      <c r="F264" s="23">
        <v>125282</v>
      </c>
      <c r="G264" s="262" t="s">
        <v>25</v>
      </c>
      <c r="H264" s="24">
        <v>42596</v>
      </c>
      <c r="I264" s="23">
        <f t="shared" si="14"/>
        <v>-2</v>
      </c>
      <c r="J264" s="23"/>
      <c r="K264" s="298"/>
      <c r="L264" s="298"/>
      <c r="M264" s="303"/>
      <c r="N264" s="300"/>
    </row>
    <row r="265" spans="1:14" ht="15.75" thickBot="1" x14ac:dyDescent="0.3"/>
    <row r="266" spans="1:14" x14ac:dyDescent="0.25">
      <c r="A266" s="33">
        <v>42594</v>
      </c>
      <c r="B266" s="34" t="s">
        <v>945</v>
      </c>
      <c r="C266" s="15" t="s">
        <v>993</v>
      </c>
      <c r="D266" s="15">
        <v>125281</v>
      </c>
      <c r="E266" s="15">
        <v>125281</v>
      </c>
      <c r="F266" s="15">
        <v>125281</v>
      </c>
      <c r="G266" s="284" t="s">
        <v>997</v>
      </c>
      <c r="H266" s="16">
        <v>42611</v>
      </c>
      <c r="I266" s="15">
        <f>H266-A266-15+1</f>
        <v>3</v>
      </c>
      <c r="J266" s="15"/>
      <c r="K266" s="296" t="s">
        <v>999</v>
      </c>
      <c r="L266" s="243"/>
      <c r="M266" s="15"/>
      <c r="N266" s="299">
        <v>41253</v>
      </c>
    </row>
    <row r="267" spans="1:14" x14ac:dyDescent="0.25">
      <c r="A267" s="35">
        <v>42594</v>
      </c>
      <c r="B267" s="8" t="s">
        <v>946</v>
      </c>
      <c r="C267" s="67" t="s">
        <v>993</v>
      </c>
      <c r="D267" s="19">
        <v>125281</v>
      </c>
      <c r="E267" s="19">
        <v>125281</v>
      </c>
      <c r="F267" s="19">
        <v>125281</v>
      </c>
      <c r="G267" s="285" t="s">
        <v>997</v>
      </c>
      <c r="H267" s="20">
        <v>42611</v>
      </c>
      <c r="I267" s="19">
        <f t="shared" ref="I267:I275" si="15">H267-A267-15+1</f>
        <v>3</v>
      </c>
      <c r="J267" s="19"/>
      <c r="K267" s="297"/>
      <c r="L267" s="239"/>
      <c r="M267" s="19"/>
      <c r="N267" s="307"/>
    </row>
    <row r="268" spans="1:14" x14ac:dyDescent="0.25">
      <c r="A268" s="35">
        <v>42594</v>
      </c>
      <c r="B268" s="8" t="s">
        <v>947</v>
      </c>
      <c r="C268" s="67" t="s">
        <v>993</v>
      </c>
      <c r="D268" s="19">
        <v>125281</v>
      </c>
      <c r="E268" s="19">
        <v>125281</v>
      </c>
      <c r="F268" s="19">
        <v>125281</v>
      </c>
      <c r="G268" s="285" t="s">
        <v>997</v>
      </c>
      <c r="H268" s="20">
        <v>42611</v>
      </c>
      <c r="I268" s="19">
        <f t="shared" si="15"/>
        <v>3</v>
      </c>
      <c r="J268" s="19"/>
      <c r="K268" s="297"/>
      <c r="L268" s="239"/>
      <c r="M268" s="19"/>
      <c r="N268" s="307"/>
    </row>
    <row r="269" spans="1:14" x14ac:dyDescent="0.25">
      <c r="A269" s="35">
        <v>42598</v>
      </c>
      <c r="B269" s="8" t="s">
        <v>955</v>
      </c>
      <c r="C269" s="67" t="s">
        <v>993</v>
      </c>
      <c r="D269" s="19">
        <v>125285</v>
      </c>
      <c r="E269" s="19">
        <v>125285</v>
      </c>
      <c r="F269" s="19">
        <v>125285</v>
      </c>
      <c r="G269" s="285" t="s">
        <v>997</v>
      </c>
      <c r="H269" s="20">
        <v>42611</v>
      </c>
      <c r="I269" s="19">
        <f t="shared" si="15"/>
        <v>-1</v>
      </c>
      <c r="J269" s="19"/>
      <c r="K269" s="297"/>
      <c r="L269" s="239"/>
      <c r="M269" s="19"/>
      <c r="N269" s="307"/>
    </row>
    <row r="270" spans="1:14" x14ac:dyDescent="0.25">
      <c r="A270" s="35">
        <v>42598</v>
      </c>
      <c r="B270" s="8" t="s">
        <v>954</v>
      </c>
      <c r="C270" s="67" t="s">
        <v>993</v>
      </c>
      <c r="D270" s="19">
        <v>125285</v>
      </c>
      <c r="E270" s="19">
        <v>125285</v>
      </c>
      <c r="F270" s="19">
        <v>125285</v>
      </c>
      <c r="G270" s="285" t="s">
        <v>997</v>
      </c>
      <c r="H270" s="20">
        <v>42611</v>
      </c>
      <c r="I270" s="19">
        <f t="shared" si="15"/>
        <v>-1</v>
      </c>
      <c r="J270" s="19"/>
      <c r="K270" s="297"/>
      <c r="L270" s="239"/>
      <c r="M270" s="19"/>
      <c r="N270" s="307"/>
    </row>
    <row r="271" spans="1:14" x14ac:dyDescent="0.25">
      <c r="A271" s="35">
        <v>42598</v>
      </c>
      <c r="B271" s="8" t="s">
        <v>956</v>
      </c>
      <c r="C271" s="67" t="s">
        <v>993</v>
      </c>
      <c r="D271" s="19">
        <v>125285</v>
      </c>
      <c r="E271" s="19">
        <v>125285</v>
      </c>
      <c r="F271" s="19">
        <v>125285</v>
      </c>
      <c r="G271" s="285" t="s">
        <v>997</v>
      </c>
      <c r="H271" s="20">
        <v>42611</v>
      </c>
      <c r="I271" s="19">
        <f t="shared" si="15"/>
        <v>-1</v>
      </c>
      <c r="J271" s="19"/>
      <c r="K271" s="297"/>
      <c r="L271" s="239"/>
      <c r="M271" s="19"/>
      <c r="N271" s="307"/>
    </row>
    <row r="272" spans="1:14" x14ac:dyDescent="0.25">
      <c r="A272" s="35">
        <v>42598</v>
      </c>
      <c r="B272" s="8" t="s">
        <v>957</v>
      </c>
      <c r="C272" s="67" t="s">
        <v>993</v>
      </c>
      <c r="D272" s="19">
        <v>125285</v>
      </c>
      <c r="E272" s="19">
        <v>125285</v>
      </c>
      <c r="F272" s="19">
        <v>125285</v>
      </c>
      <c r="G272" s="285" t="s">
        <v>997</v>
      </c>
      <c r="H272" s="20">
        <v>42611</v>
      </c>
      <c r="I272" s="19">
        <f t="shared" si="15"/>
        <v>-1</v>
      </c>
      <c r="J272" s="19"/>
      <c r="K272" s="297"/>
      <c r="L272" s="239"/>
      <c r="M272" s="19"/>
      <c r="N272" s="307"/>
    </row>
    <row r="273" spans="1:14" x14ac:dyDescent="0.25">
      <c r="A273" s="35">
        <v>42604</v>
      </c>
      <c r="B273" s="89" t="s">
        <v>973</v>
      </c>
      <c r="C273" s="67" t="s">
        <v>993</v>
      </c>
      <c r="D273" s="67">
        <v>125900</v>
      </c>
      <c r="E273" s="67">
        <v>125900</v>
      </c>
      <c r="F273" s="67">
        <v>125900</v>
      </c>
      <c r="G273" s="285" t="s">
        <v>997</v>
      </c>
      <c r="H273" s="20">
        <v>42611</v>
      </c>
      <c r="I273" s="19">
        <f t="shared" si="15"/>
        <v>-7</v>
      </c>
      <c r="J273" s="19"/>
      <c r="K273" s="297"/>
      <c r="L273" s="239"/>
      <c r="M273" s="19"/>
      <c r="N273" s="307"/>
    </row>
    <row r="274" spans="1:14" x14ac:dyDescent="0.25">
      <c r="A274" s="35">
        <v>42604</v>
      </c>
      <c r="B274" s="89" t="s">
        <v>974</v>
      </c>
      <c r="C274" s="67" t="s">
        <v>993</v>
      </c>
      <c r="D274" s="67">
        <v>125900</v>
      </c>
      <c r="E274" s="67">
        <v>125900</v>
      </c>
      <c r="F274" s="67">
        <v>125900</v>
      </c>
      <c r="G274" s="285" t="s">
        <v>997</v>
      </c>
      <c r="H274" s="20">
        <v>42611</v>
      </c>
      <c r="I274" s="19">
        <f t="shared" si="15"/>
        <v>-7</v>
      </c>
      <c r="J274" s="19"/>
      <c r="K274" s="297"/>
      <c r="L274" s="239"/>
      <c r="M274" s="19"/>
      <c r="N274" s="307"/>
    </row>
    <row r="275" spans="1:14" ht="15.75" thickBot="1" x14ac:dyDescent="0.3">
      <c r="A275" s="36">
        <v>42604</v>
      </c>
      <c r="B275" s="91" t="s">
        <v>975</v>
      </c>
      <c r="C275" s="23" t="s">
        <v>993</v>
      </c>
      <c r="D275" s="23">
        <v>125900</v>
      </c>
      <c r="E275" s="23">
        <v>125900</v>
      </c>
      <c r="F275" s="23">
        <v>125900</v>
      </c>
      <c r="G275" s="286" t="s">
        <v>997</v>
      </c>
      <c r="H275" s="24">
        <v>42611</v>
      </c>
      <c r="I275" s="23">
        <f t="shared" si="15"/>
        <v>-7</v>
      </c>
      <c r="J275" s="23"/>
      <c r="K275" s="298"/>
      <c r="L275" s="240"/>
      <c r="M275" s="23"/>
      <c r="N275" s="300"/>
    </row>
    <row r="276" spans="1:14" s="281" customFormat="1" ht="15.75" thickBot="1" x14ac:dyDescent="0.3">
      <c r="A276" s="38"/>
      <c r="B276" s="328"/>
      <c r="G276" s="242"/>
      <c r="K276" s="241"/>
      <c r="L276" s="241"/>
    </row>
    <row r="277" spans="1:14" x14ac:dyDescent="0.25">
      <c r="A277" s="33">
        <v>42604</v>
      </c>
      <c r="B277" s="90" t="s">
        <v>976</v>
      </c>
      <c r="C277" s="72" t="s">
        <v>1002</v>
      </c>
      <c r="D277" s="15">
        <v>125901</v>
      </c>
      <c r="E277" s="15">
        <v>125901</v>
      </c>
      <c r="F277" s="15">
        <v>125901</v>
      </c>
      <c r="G277" s="293"/>
      <c r="H277" s="15"/>
      <c r="I277" s="15"/>
      <c r="J277" s="15"/>
      <c r="K277" s="243"/>
      <c r="L277" s="243"/>
      <c r="M277" s="15"/>
      <c r="N277" s="17"/>
    </row>
    <row r="278" spans="1:14" x14ac:dyDescent="0.25">
      <c r="A278" s="46">
        <v>42605</v>
      </c>
      <c r="B278" s="10" t="s">
        <v>977</v>
      </c>
      <c r="C278" s="67" t="s">
        <v>1002</v>
      </c>
      <c r="D278" s="19">
        <v>125903</v>
      </c>
      <c r="E278" s="19">
        <v>125903</v>
      </c>
      <c r="F278" s="19">
        <v>125903</v>
      </c>
      <c r="G278" s="295"/>
      <c r="H278" s="19"/>
      <c r="I278" s="19"/>
      <c r="J278" s="19"/>
      <c r="K278" s="239"/>
      <c r="L278" s="239"/>
      <c r="M278" s="19"/>
      <c r="N278" s="21"/>
    </row>
    <row r="279" spans="1:14" x14ac:dyDescent="0.25">
      <c r="A279" s="46">
        <v>42605</v>
      </c>
      <c r="B279" s="10" t="s">
        <v>978</v>
      </c>
      <c r="C279" s="67" t="s">
        <v>1002</v>
      </c>
      <c r="D279" s="19">
        <v>125903</v>
      </c>
      <c r="E279" s="19">
        <v>125903</v>
      </c>
      <c r="F279" s="19">
        <v>125903</v>
      </c>
      <c r="G279" s="295"/>
      <c r="H279" s="19"/>
      <c r="I279" s="19"/>
      <c r="J279" s="19"/>
      <c r="K279" s="239"/>
      <c r="L279" s="239"/>
      <c r="M279" s="19"/>
      <c r="N279" s="21"/>
    </row>
    <row r="280" spans="1:14" x14ac:dyDescent="0.25">
      <c r="A280" s="46">
        <v>42605</v>
      </c>
      <c r="B280" s="10" t="s">
        <v>979</v>
      </c>
      <c r="C280" s="67" t="s">
        <v>1002</v>
      </c>
      <c r="D280" s="19">
        <v>125903</v>
      </c>
      <c r="E280" s="19">
        <v>125903</v>
      </c>
      <c r="F280" s="19">
        <v>125903</v>
      </c>
      <c r="G280" s="295"/>
      <c r="H280" s="19"/>
      <c r="I280" s="19"/>
      <c r="J280" s="19"/>
      <c r="K280" s="239"/>
      <c r="L280" s="239"/>
      <c r="M280" s="19"/>
      <c r="N280" s="21"/>
    </row>
    <row r="281" spans="1:14" x14ac:dyDescent="0.25">
      <c r="A281" s="46">
        <v>42605</v>
      </c>
      <c r="B281" s="10" t="s">
        <v>980</v>
      </c>
      <c r="C281" s="67" t="s">
        <v>1002</v>
      </c>
      <c r="D281" s="19">
        <v>125903</v>
      </c>
      <c r="E281" s="19">
        <v>125903</v>
      </c>
      <c r="F281" s="19">
        <v>125903</v>
      </c>
      <c r="G281" s="295"/>
      <c r="H281" s="19"/>
      <c r="I281" s="19"/>
      <c r="J281" s="19"/>
      <c r="K281" s="239"/>
      <c r="L281" s="239"/>
      <c r="M281" s="19"/>
      <c r="N281" s="21"/>
    </row>
    <row r="282" spans="1:14" x14ac:dyDescent="0.25">
      <c r="A282" s="46">
        <v>42606</v>
      </c>
      <c r="B282" s="10" t="s">
        <v>981</v>
      </c>
      <c r="C282" s="67" t="s">
        <v>1002</v>
      </c>
      <c r="D282" s="19">
        <v>125905</v>
      </c>
      <c r="E282" s="19">
        <v>125905</v>
      </c>
      <c r="F282" s="19">
        <v>125905</v>
      </c>
      <c r="G282" s="295"/>
      <c r="H282" s="19"/>
      <c r="I282" s="19"/>
      <c r="J282" s="19"/>
      <c r="K282" s="239"/>
      <c r="L282" s="239"/>
      <c r="M282" s="19"/>
      <c r="N282" s="21"/>
    </row>
    <row r="283" spans="1:14" x14ac:dyDescent="0.25">
      <c r="A283" s="46">
        <v>42606</v>
      </c>
      <c r="B283" s="10" t="s">
        <v>982</v>
      </c>
      <c r="C283" s="67" t="s">
        <v>1002</v>
      </c>
      <c r="D283" s="19">
        <v>125905</v>
      </c>
      <c r="E283" s="19">
        <v>125905</v>
      </c>
      <c r="F283" s="19">
        <v>125905</v>
      </c>
      <c r="G283" s="295"/>
      <c r="H283" s="19"/>
      <c r="I283" s="19"/>
      <c r="J283" s="19"/>
      <c r="K283" s="239"/>
      <c r="L283" s="239"/>
      <c r="M283" s="19"/>
      <c r="N283" s="21"/>
    </row>
    <row r="284" spans="1:14" x14ac:dyDescent="0.25">
      <c r="A284" s="46">
        <v>42606</v>
      </c>
      <c r="B284" s="10" t="s">
        <v>983</v>
      </c>
      <c r="C284" s="67" t="s">
        <v>1002</v>
      </c>
      <c r="D284" s="19">
        <v>125905</v>
      </c>
      <c r="E284" s="19">
        <v>125905</v>
      </c>
      <c r="F284" s="19">
        <v>125905</v>
      </c>
      <c r="G284" s="295"/>
      <c r="H284" s="19"/>
      <c r="I284" s="19"/>
      <c r="J284" s="19"/>
      <c r="K284" s="239"/>
      <c r="L284" s="239"/>
      <c r="M284" s="19"/>
      <c r="N284" s="21"/>
    </row>
    <row r="285" spans="1:14" ht="15.75" thickBot="1" x14ac:dyDescent="0.3">
      <c r="A285" s="42">
        <v>42606</v>
      </c>
      <c r="B285" s="43" t="s">
        <v>984</v>
      </c>
      <c r="C285" s="73" t="s">
        <v>1002</v>
      </c>
      <c r="D285" s="23">
        <v>125905</v>
      </c>
      <c r="E285" s="23">
        <v>125905</v>
      </c>
      <c r="F285" s="23">
        <v>125905</v>
      </c>
      <c r="G285" s="294"/>
      <c r="H285" s="23"/>
      <c r="I285" s="23"/>
      <c r="J285" s="23"/>
      <c r="K285" s="240"/>
      <c r="L285" s="240"/>
      <c r="M285" s="23"/>
      <c r="N285" s="25"/>
    </row>
  </sheetData>
  <mergeCells count="51">
    <mergeCell ref="M120:M129"/>
    <mergeCell ref="L104:L105"/>
    <mergeCell ref="K104:K105"/>
    <mergeCell ref="J104:J105"/>
    <mergeCell ref="L108:L117"/>
    <mergeCell ref="M108:M117"/>
    <mergeCell ref="K108:K117"/>
    <mergeCell ref="J108:J117"/>
    <mergeCell ref="M104:M105"/>
    <mergeCell ref="K120:K129"/>
    <mergeCell ref="J120:J129"/>
    <mergeCell ref="L120:L129"/>
    <mergeCell ref="A87:M87"/>
    <mergeCell ref="L89:L98"/>
    <mergeCell ref="M89:M98"/>
    <mergeCell ref="K89:K98"/>
    <mergeCell ref="J89:J98"/>
    <mergeCell ref="M132:M151"/>
    <mergeCell ref="K132:K151"/>
    <mergeCell ref="J132:J151"/>
    <mergeCell ref="K188:K207"/>
    <mergeCell ref="J188:J207"/>
    <mergeCell ref="L188:L207"/>
    <mergeCell ref="M188:M207"/>
    <mergeCell ref="L132:L151"/>
    <mergeCell ref="L154:L163"/>
    <mergeCell ref="J154:J163"/>
    <mergeCell ref="K154:K163"/>
    <mergeCell ref="J218:J227"/>
    <mergeCell ref="K218:K227"/>
    <mergeCell ref="L218:L227"/>
    <mergeCell ref="L166:L185"/>
    <mergeCell ref="K166:K185"/>
    <mergeCell ref="K213:K214"/>
    <mergeCell ref="J213:J214"/>
    <mergeCell ref="L213:L214"/>
    <mergeCell ref="N166:N185"/>
    <mergeCell ref="M166:M185"/>
    <mergeCell ref="M154:M163"/>
    <mergeCell ref="N255:N264"/>
    <mergeCell ref="N266:N275"/>
    <mergeCell ref="M218:M227"/>
    <mergeCell ref="K266:K275"/>
    <mergeCell ref="L255:L264"/>
    <mergeCell ref="L229:L248"/>
    <mergeCell ref="K255:K264"/>
    <mergeCell ref="N252:N253"/>
    <mergeCell ref="K252:K253"/>
    <mergeCell ref="L252:L253"/>
    <mergeCell ref="M255:M264"/>
    <mergeCell ref="M229:M24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D17" sqref="D17"/>
    </sheetView>
  </sheetViews>
  <sheetFormatPr baseColWidth="10" defaultRowHeight="15" x14ac:dyDescent="0.25"/>
  <cols>
    <col min="1" max="1" width="16.7109375" customWidth="1"/>
    <col min="2" max="2" width="17" customWidth="1"/>
    <col min="3" max="4" width="15.7109375" customWidth="1"/>
    <col min="5" max="5" width="24" customWidth="1"/>
    <col min="6" max="6" width="19.140625" customWidth="1"/>
    <col min="7" max="7" width="18" customWidth="1"/>
    <col min="8" max="8" width="17.42578125" customWidth="1"/>
  </cols>
  <sheetData>
    <row r="1" spans="1:14" ht="15.75" thickBot="1" x14ac:dyDescent="0.3">
      <c r="A1" s="70" t="s">
        <v>2</v>
      </c>
      <c r="B1" s="3" t="s">
        <v>0</v>
      </c>
      <c r="C1" s="3" t="s">
        <v>592</v>
      </c>
      <c r="D1" s="3" t="s">
        <v>28</v>
      </c>
      <c r="E1" s="3" t="s">
        <v>29</v>
      </c>
      <c r="F1" s="3" t="s">
        <v>815</v>
      </c>
      <c r="G1" s="3" t="s">
        <v>1</v>
      </c>
      <c r="H1" s="3" t="s">
        <v>3</v>
      </c>
      <c r="I1" s="3" t="s">
        <v>4</v>
      </c>
      <c r="J1" s="71" t="s">
        <v>133</v>
      </c>
      <c r="K1" s="71" t="s">
        <v>134</v>
      </c>
      <c r="L1" s="50" t="s">
        <v>216</v>
      </c>
      <c r="M1" s="88" t="s">
        <v>389</v>
      </c>
      <c r="N1" s="88" t="s">
        <v>789</v>
      </c>
    </row>
    <row r="2" spans="1:14" x14ac:dyDescent="0.25">
      <c r="A2" s="1">
        <v>42510</v>
      </c>
      <c r="B2" t="s">
        <v>802</v>
      </c>
      <c r="C2" t="s">
        <v>803</v>
      </c>
      <c r="D2">
        <v>120697</v>
      </c>
      <c r="E2">
        <v>120697</v>
      </c>
      <c r="F2">
        <v>120697</v>
      </c>
      <c r="G2" t="s">
        <v>25</v>
      </c>
      <c r="H2" s="1">
        <v>42522</v>
      </c>
      <c r="I2">
        <f>H2-A2-15+1</f>
        <v>-2</v>
      </c>
      <c r="N2">
        <v>120104</v>
      </c>
    </row>
    <row r="3" spans="1:14" ht="15.75" thickBot="1" x14ac:dyDescent="0.3">
      <c r="N3">
        <v>120697</v>
      </c>
    </row>
    <row r="4" spans="1:14" x14ac:dyDescent="0.25">
      <c r="A4" s="170">
        <v>42588</v>
      </c>
      <c r="B4" s="15" t="s">
        <v>929</v>
      </c>
      <c r="C4" s="15" t="s">
        <v>934</v>
      </c>
      <c r="D4" s="15">
        <v>124766</v>
      </c>
      <c r="E4" s="15">
        <v>124766</v>
      </c>
      <c r="F4" s="15">
        <v>124766</v>
      </c>
      <c r="G4" s="15"/>
      <c r="H4" s="15"/>
      <c r="I4" s="15"/>
      <c r="J4" s="15"/>
      <c r="K4" s="15"/>
      <c r="L4" s="15"/>
      <c r="M4" s="15"/>
      <c r="N4" s="17"/>
    </row>
    <row r="5" spans="1:14" ht="15.75" thickBot="1" x14ac:dyDescent="0.3">
      <c r="A5" s="171">
        <v>42588</v>
      </c>
      <c r="B5" s="23" t="s">
        <v>930</v>
      </c>
      <c r="C5" s="23" t="s">
        <v>934</v>
      </c>
      <c r="D5" s="23">
        <v>124766</v>
      </c>
      <c r="E5" s="23">
        <v>124766</v>
      </c>
      <c r="F5" s="23">
        <v>124766</v>
      </c>
      <c r="G5" s="23"/>
      <c r="H5" s="23"/>
      <c r="I5" s="23"/>
      <c r="J5" s="23"/>
      <c r="K5" s="23"/>
      <c r="L5" s="23"/>
      <c r="M5" s="23"/>
      <c r="N5" s="25"/>
    </row>
    <row r="6" spans="1:14" s="185" customFormat="1" x14ac:dyDescent="0.25">
      <c r="A6" s="1"/>
    </row>
    <row r="7" spans="1:14" s="185" customFormat="1" ht="15.75" thickBot="1" x14ac:dyDescent="0.3">
      <c r="A7" s="1"/>
    </row>
    <row r="8" spans="1:14" x14ac:dyDescent="0.25">
      <c r="A8" s="170">
        <v>42588</v>
      </c>
      <c r="B8" s="15" t="s">
        <v>931</v>
      </c>
      <c r="C8" s="15" t="s">
        <v>988</v>
      </c>
      <c r="D8" s="15">
        <v>124766</v>
      </c>
      <c r="E8" s="15">
        <v>124766</v>
      </c>
      <c r="F8" s="15">
        <v>124766</v>
      </c>
      <c r="G8" s="15"/>
      <c r="H8" s="15"/>
      <c r="I8" s="15"/>
      <c r="J8" s="15"/>
      <c r="K8" s="15"/>
      <c r="L8" s="15"/>
      <c r="M8" s="15"/>
      <c r="N8" s="17"/>
    </row>
    <row r="9" spans="1:14" x14ac:dyDescent="0.25">
      <c r="A9" s="280">
        <v>42588</v>
      </c>
      <c r="B9" s="19" t="s">
        <v>932</v>
      </c>
      <c r="C9" s="19" t="s">
        <v>988</v>
      </c>
      <c r="D9" s="19">
        <v>124766</v>
      </c>
      <c r="E9" s="19">
        <v>124766</v>
      </c>
      <c r="F9" s="19">
        <v>124766</v>
      </c>
      <c r="G9" s="19"/>
      <c r="H9" s="19"/>
      <c r="I9" s="19"/>
      <c r="J9" s="19"/>
      <c r="K9" s="19"/>
      <c r="L9" s="19"/>
      <c r="M9" s="19"/>
      <c r="N9" s="21"/>
    </row>
    <row r="10" spans="1:14" x14ac:dyDescent="0.25">
      <c r="A10" s="280">
        <v>42588</v>
      </c>
      <c r="B10" s="19" t="s">
        <v>933</v>
      </c>
      <c r="C10" s="19" t="s">
        <v>988</v>
      </c>
      <c r="D10" s="19">
        <v>124766</v>
      </c>
      <c r="E10" s="19">
        <v>124766</v>
      </c>
      <c r="F10" s="19">
        <v>124766</v>
      </c>
      <c r="G10" s="19"/>
      <c r="H10" s="19"/>
      <c r="I10" s="19"/>
      <c r="J10" s="19"/>
      <c r="K10" s="19"/>
      <c r="L10" s="19"/>
      <c r="M10" s="19"/>
      <c r="N10" s="21"/>
    </row>
    <row r="11" spans="1:14" x14ac:dyDescent="0.25">
      <c r="A11" s="283"/>
      <c r="B11" s="19" t="s">
        <v>986</v>
      </c>
      <c r="C11" s="19" t="s">
        <v>988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1"/>
    </row>
    <row r="12" spans="1:14" x14ac:dyDescent="0.25">
      <c r="A12" s="283"/>
      <c r="B12" s="19" t="s">
        <v>987</v>
      </c>
      <c r="C12" s="19" t="s">
        <v>988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1"/>
    </row>
    <row r="13" spans="1:14" ht="15.75" thickBot="1" x14ac:dyDescent="0.3">
      <c r="A13" s="171">
        <v>42239</v>
      </c>
      <c r="B13" s="23" t="s">
        <v>985</v>
      </c>
      <c r="C13" s="23" t="s">
        <v>988</v>
      </c>
      <c r="D13" s="23">
        <v>125907</v>
      </c>
      <c r="E13" s="23">
        <v>125907</v>
      </c>
      <c r="F13" s="23">
        <v>125907</v>
      </c>
      <c r="G13" s="23"/>
      <c r="H13" s="23"/>
      <c r="I13" s="23"/>
      <c r="J13" s="23"/>
      <c r="K13" s="23"/>
      <c r="L13" s="23"/>
      <c r="M13" s="23"/>
      <c r="N13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pane ySplit="1" topLeftCell="A117" activePane="bottomLeft" state="frozen"/>
      <selection pane="bottomLeft" activeCell="K129" sqref="K129:K137"/>
    </sheetView>
  </sheetViews>
  <sheetFormatPr baseColWidth="10" defaultRowHeight="15" x14ac:dyDescent="0.25"/>
  <cols>
    <col min="1" max="1" width="16.140625" customWidth="1"/>
    <col min="2" max="2" width="16.7109375" customWidth="1"/>
    <col min="3" max="3" width="16" customWidth="1"/>
    <col min="4" max="4" width="15.7109375" customWidth="1"/>
    <col min="5" max="5" width="24.28515625" customWidth="1"/>
    <col min="6" max="6" width="18.85546875" customWidth="1"/>
    <col min="7" max="7" width="15.7109375" customWidth="1"/>
    <col min="8" max="8" width="18.85546875" customWidth="1"/>
    <col min="10" max="10" width="18.42578125" style="241" customWidth="1"/>
    <col min="11" max="11" width="11.42578125" style="241"/>
  </cols>
  <sheetData>
    <row r="1" spans="1:14" ht="15.75" thickBot="1" x14ac:dyDescent="0.3">
      <c r="A1" s="70" t="s">
        <v>2</v>
      </c>
      <c r="B1" s="3" t="s">
        <v>0</v>
      </c>
      <c r="C1" s="3" t="s">
        <v>34</v>
      </c>
      <c r="D1" s="3" t="s">
        <v>28</v>
      </c>
      <c r="E1" s="3" t="s">
        <v>29</v>
      </c>
      <c r="F1" s="3" t="s">
        <v>30</v>
      </c>
      <c r="G1" s="3" t="s">
        <v>1</v>
      </c>
      <c r="H1" s="3" t="s">
        <v>3</v>
      </c>
      <c r="I1" s="3" t="s">
        <v>4</v>
      </c>
      <c r="J1" s="238" t="s">
        <v>133</v>
      </c>
      <c r="K1" s="238" t="s">
        <v>134</v>
      </c>
      <c r="L1" s="71" t="s">
        <v>236</v>
      </c>
      <c r="M1" s="5" t="s">
        <v>623</v>
      </c>
      <c r="N1" s="88" t="s">
        <v>780</v>
      </c>
    </row>
    <row r="2" spans="1:14" x14ac:dyDescent="0.25">
      <c r="A2" s="54">
        <v>42203</v>
      </c>
      <c r="B2" s="18" t="s">
        <v>32</v>
      </c>
      <c r="C2" s="18" t="s">
        <v>40</v>
      </c>
      <c r="D2" s="19"/>
      <c r="E2" s="19"/>
      <c r="F2" s="19"/>
      <c r="G2" s="125" t="s">
        <v>42</v>
      </c>
      <c r="H2" s="20">
        <v>42278</v>
      </c>
      <c r="I2" s="18">
        <f>H2-A2+1-15</f>
        <v>61</v>
      </c>
      <c r="J2" s="239" t="s">
        <v>31</v>
      </c>
      <c r="K2" s="239"/>
      <c r="L2" s="21"/>
    </row>
    <row r="3" spans="1:14" ht="15.75" thickBot="1" x14ac:dyDescent="0.3">
      <c r="A3" s="55">
        <v>42203</v>
      </c>
      <c r="B3" s="22" t="s">
        <v>33</v>
      </c>
      <c r="C3" s="22" t="s">
        <v>40</v>
      </c>
      <c r="D3" s="23"/>
      <c r="E3" s="23"/>
      <c r="F3" s="23"/>
      <c r="G3" s="66" t="s">
        <v>42</v>
      </c>
      <c r="H3" s="24">
        <v>42278</v>
      </c>
      <c r="I3" s="22">
        <f>H3-A3+1-15</f>
        <v>61</v>
      </c>
      <c r="J3" s="240" t="s">
        <v>31</v>
      </c>
      <c r="K3" s="240"/>
      <c r="L3" s="25"/>
    </row>
    <row r="4" spans="1:14" ht="15.75" thickBot="1" x14ac:dyDescent="0.3">
      <c r="A4" s="7"/>
      <c r="H4" s="1"/>
      <c r="I4" s="2"/>
    </row>
    <row r="5" spans="1:14" x14ac:dyDescent="0.25">
      <c r="A5" s="51">
        <v>42208</v>
      </c>
      <c r="B5" s="14" t="s">
        <v>35</v>
      </c>
      <c r="C5" s="14" t="s">
        <v>40</v>
      </c>
      <c r="D5" s="15"/>
      <c r="E5" s="15"/>
      <c r="F5" s="15"/>
      <c r="G5" s="14" t="s">
        <v>42</v>
      </c>
      <c r="H5" s="16">
        <v>42278</v>
      </c>
      <c r="I5" s="14">
        <f>H5-A5-15+1</f>
        <v>56</v>
      </c>
      <c r="J5" s="243" t="s">
        <v>156</v>
      </c>
      <c r="K5" s="230" t="s">
        <v>157</v>
      </c>
      <c r="L5" s="17"/>
    </row>
    <row r="6" spans="1:14" x14ac:dyDescent="0.25">
      <c r="A6" s="54">
        <v>42208</v>
      </c>
      <c r="B6" s="18" t="s">
        <v>36</v>
      </c>
      <c r="C6" s="18" t="s">
        <v>41</v>
      </c>
      <c r="D6" s="19"/>
      <c r="E6" s="19"/>
      <c r="F6" s="19"/>
      <c r="G6" s="18" t="s">
        <v>52</v>
      </c>
      <c r="H6" s="20">
        <v>42278</v>
      </c>
      <c r="I6" s="18">
        <f>H6-A6-15+1</f>
        <v>56</v>
      </c>
      <c r="J6" s="239" t="s">
        <v>156</v>
      </c>
      <c r="K6" s="231" t="s">
        <v>157</v>
      </c>
      <c r="L6" s="21"/>
    </row>
    <row r="7" spans="1:14" x14ac:dyDescent="0.25">
      <c r="A7" s="54">
        <v>42208</v>
      </c>
      <c r="B7" s="18" t="s">
        <v>37</v>
      </c>
      <c r="C7" s="18" t="s">
        <v>41</v>
      </c>
      <c r="D7" s="19"/>
      <c r="E7" s="19"/>
      <c r="F7" s="19"/>
      <c r="G7" s="18" t="s">
        <v>52</v>
      </c>
      <c r="H7" s="20">
        <v>42278</v>
      </c>
      <c r="I7" s="18">
        <f>H7-A7-15+1</f>
        <v>56</v>
      </c>
      <c r="J7" s="239" t="s">
        <v>156</v>
      </c>
      <c r="K7" s="231" t="s">
        <v>157</v>
      </c>
      <c r="L7" s="21"/>
    </row>
    <row r="8" spans="1:14" x14ac:dyDescent="0.25">
      <c r="A8" s="54">
        <v>42214</v>
      </c>
      <c r="B8" s="18" t="s">
        <v>38</v>
      </c>
      <c r="C8" s="18" t="s">
        <v>41</v>
      </c>
      <c r="D8" s="19"/>
      <c r="E8" s="19"/>
      <c r="F8" s="19"/>
      <c r="G8" s="18" t="s">
        <v>52</v>
      </c>
      <c r="H8" s="20">
        <v>42278</v>
      </c>
      <c r="I8" s="18">
        <f>H8-A8-15+1</f>
        <v>50</v>
      </c>
      <c r="J8" s="239" t="s">
        <v>156</v>
      </c>
      <c r="K8" s="231" t="s">
        <v>157</v>
      </c>
      <c r="L8" s="21"/>
    </row>
    <row r="9" spans="1:14" ht="15.75" thickBot="1" x14ac:dyDescent="0.3">
      <c r="A9" s="55">
        <v>42214</v>
      </c>
      <c r="B9" s="22" t="s">
        <v>39</v>
      </c>
      <c r="C9" s="22" t="s">
        <v>41</v>
      </c>
      <c r="D9" s="23"/>
      <c r="E9" s="23"/>
      <c r="F9" s="23"/>
      <c r="G9" s="22" t="s">
        <v>52</v>
      </c>
      <c r="H9" s="24">
        <v>42278</v>
      </c>
      <c r="I9" s="22">
        <f>H9-A9-15+1</f>
        <v>50</v>
      </c>
      <c r="J9" s="240" t="s">
        <v>156</v>
      </c>
      <c r="K9" s="232" t="s">
        <v>157</v>
      </c>
      <c r="L9" s="25"/>
    </row>
    <row r="10" spans="1:14" ht="15.75" thickBot="1" x14ac:dyDescent="0.3">
      <c r="A10" s="4"/>
      <c r="H10" s="1"/>
      <c r="I10" s="2"/>
    </row>
    <row r="11" spans="1:14" x14ac:dyDescent="0.25">
      <c r="A11" s="51">
        <v>42214</v>
      </c>
      <c r="B11" s="14" t="s">
        <v>45</v>
      </c>
      <c r="C11" s="14" t="s">
        <v>89</v>
      </c>
      <c r="D11" s="15"/>
      <c r="E11" s="15"/>
      <c r="F11" s="15"/>
      <c r="G11" s="14" t="s">
        <v>51</v>
      </c>
      <c r="H11" s="16">
        <v>42285</v>
      </c>
      <c r="I11" s="14">
        <f>(H11-A11+1)-15</f>
        <v>57</v>
      </c>
      <c r="J11" s="243" t="s">
        <v>156</v>
      </c>
      <c r="K11" s="230" t="s">
        <v>158</v>
      </c>
      <c r="L11" s="17"/>
    </row>
    <row r="12" spans="1:14" x14ac:dyDescent="0.25">
      <c r="A12" s="54">
        <v>42215</v>
      </c>
      <c r="B12" s="18" t="s">
        <v>46</v>
      </c>
      <c r="C12" s="18"/>
      <c r="D12" s="19"/>
      <c r="E12" s="19"/>
      <c r="F12" s="19"/>
      <c r="G12" s="18" t="s">
        <v>50</v>
      </c>
      <c r="H12" s="20">
        <v>42285</v>
      </c>
      <c r="I12" s="18">
        <f>(H12-A12+1)-15</f>
        <v>56</v>
      </c>
      <c r="J12" s="239" t="s">
        <v>156</v>
      </c>
      <c r="K12" s="231" t="s">
        <v>158</v>
      </c>
      <c r="L12" s="21"/>
    </row>
    <row r="13" spans="1:14" x14ac:dyDescent="0.25">
      <c r="A13" s="54">
        <v>42215</v>
      </c>
      <c r="B13" s="18" t="s">
        <v>47</v>
      </c>
      <c r="C13" s="18" t="s">
        <v>89</v>
      </c>
      <c r="D13" s="19"/>
      <c r="E13" s="19"/>
      <c r="F13" s="19"/>
      <c r="G13" s="18" t="s">
        <v>51</v>
      </c>
      <c r="H13" s="20">
        <v>42285</v>
      </c>
      <c r="I13" s="18">
        <f>(H13-A13+1)-15</f>
        <v>56</v>
      </c>
      <c r="J13" s="239" t="s">
        <v>156</v>
      </c>
      <c r="K13" s="231" t="s">
        <v>158</v>
      </c>
      <c r="L13" s="21"/>
    </row>
    <row r="14" spans="1:14" x14ac:dyDescent="0.25">
      <c r="A14" s="54">
        <v>42215</v>
      </c>
      <c r="B14" s="18" t="s">
        <v>48</v>
      </c>
      <c r="C14" s="18" t="s">
        <v>89</v>
      </c>
      <c r="D14" s="19"/>
      <c r="E14" s="19"/>
      <c r="F14" s="19"/>
      <c r="G14" s="18" t="s">
        <v>51</v>
      </c>
      <c r="H14" s="20">
        <v>42285</v>
      </c>
      <c r="I14" s="18">
        <f>(H14-A14+1)-15</f>
        <v>56</v>
      </c>
      <c r="J14" s="239" t="s">
        <v>156</v>
      </c>
      <c r="K14" s="231" t="s">
        <v>158</v>
      </c>
      <c r="L14" s="21"/>
    </row>
    <row r="15" spans="1:14" ht="15.75" thickBot="1" x14ac:dyDescent="0.3">
      <c r="A15" s="55">
        <v>42236</v>
      </c>
      <c r="B15" s="22" t="s">
        <v>49</v>
      </c>
      <c r="C15" s="22" t="s">
        <v>88</v>
      </c>
      <c r="D15" s="23"/>
      <c r="E15" s="23"/>
      <c r="F15" s="23"/>
      <c r="G15" s="22"/>
      <c r="H15" s="24">
        <v>42285</v>
      </c>
      <c r="I15" s="22">
        <f>(H15-A15+1)-15</f>
        <v>35</v>
      </c>
      <c r="J15" s="240" t="s">
        <v>156</v>
      </c>
      <c r="K15" s="232" t="s">
        <v>158</v>
      </c>
      <c r="L15" s="25"/>
    </row>
    <row r="16" spans="1:14" ht="15.75" thickBot="1" x14ac:dyDescent="0.3">
      <c r="A16" s="7"/>
      <c r="B16" s="2"/>
      <c r="C16" s="2"/>
      <c r="G16" s="2"/>
      <c r="H16" s="1"/>
      <c r="I16" s="2"/>
      <c r="K16" s="242"/>
    </row>
    <row r="17" spans="1:12" x14ac:dyDescent="0.25">
      <c r="A17" s="51">
        <v>42229</v>
      </c>
      <c r="B17" s="14" t="s">
        <v>67</v>
      </c>
      <c r="C17" s="14" t="s">
        <v>85</v>
      </c>
      <c r="D17" s="15"/>
      <c r="E17" s="15"/>
      <c r="F17" s="15"/>
      <c r="G17" s="14" t="s">
        <v>74</v>
      </c>
      <c r="H17" s="16">
        <v>42292</v>
      </c>
      <c r="I17" s="14">
        <f>H17-A17-15</f>
        <v>48</v>
      </c>
      <c r="J17" s="243" t="s">
        <v>161</v>
      </c>
      <c r="K17" s="230" t="s">
        <v>162</v>
      </c>
      <c r="L17" s="17"/>
    </row>
    <row r="18" spans="1:12" x14ac:dyDescent="0.25">
      <c r="A18" s="54">
        <v>42229</v>
      </c>
      <c r="B18" s="18" t="s">
        <v>68</v>
      </c>
      <c r="C18" s="18" t="s">
        <v>85</v>
      </c>
      <c r="D18" s="19"/>
      <c r="E18" s="19"/>
      <c r="F18" s="19"/>
      <c r="G18" s="18" t="s">
        <v>74</v>
      </c>
      <c r="H18" s="20">
        <v>42292</v>
      </c>
      <c r="I18" s="18">
        <f>H18-A18-15</f>
        <v>48</v>
      </c>
      <c r="J18" s="239" t="s">
        <v>161</v>
      </c>
      <c r="K18" s="231" t="s">
        <v>162</v>
      </c>
      <c r="L18" s="21"/>
    </row>
    <row r="19" spans="1:12" x14ac:dyDescent="0.25">
      <c r="A19" s="54">
        <v>42229</v>
      </c>
      <c r="B19" s="18" t="s">
        <v>69</v>
      </c>
      <c r="C19" s="18" t="s">
        <v>85</v>
      </c>
      <c r="D19" s="19"/>
      <c r="E19" s="19"/>
      <c r="F19" s="19"/>
      <c r="G19" s="18" t="s">
        <v>74</v>
      </c>
      <c r="H19" s="20">
        <v>42292</v>
      </c>
      <c r="I19" s="18">
        <f>H19-A19-15</f>
        <v>48</v>
      </c>
      <c r="J19" s="239" t="s">
        <v>161</v>
      </c>
      <c r="K19" s="231" t="s">
        <v>162</v>
      </c>
      <c r="L19" s="21"/>
    </row>
    <row r="20" spans="1:12" x14ac:dyDescent="0.25">
      <c r="A20" s="54">
        <v>42227</v>
      </c>
      <c r="B20" s="18" t="s">
        <v>70</v>
      </c>
      <c r="C20" s="18" t="s">
        <v>85</v>
      </c>
      <c r="D20" s="19"/>
      <c r="E20" s="19"/>
      <c r="F20" s="19"/>
      <c r="G20" s="18" t="s">
        <v>74</v>
      </c>
      <c r="H20" s="20">
        <v>42292</v>
      </c>
      <c r="I20" s="18">
        <f>H20-A20-15</f>
        <v>50</v>
      </c>
      <c r="J20" s="239" t="s">
        <v>161</v>
      </c>
      <c r="K20" s="231" t="s">
        <v>162</v>
      </c>
      <c r="L20" s="21"/>
    </row>
    <row r="21" spans="1:12" x14ac:dyDescent="0.25">
      <c r="A21" s="54">
        <v>42231</v>
      </c>
      <c r="B21" s="18" t="s">
        <v>71</v>
      </c>
      <c r="C21" s="18" t="s">
        <v>85</v>
      </c>
      <c r="D21" s="19"/>
      <c r="E21" s="19"/>
      <c r="F21" s="19"/>
      <c r="G21" s="18" t="s">
        <v>74</v>
      </c>
      <c r="H21" s="20">
        <v>42292</v>
      </c>
      <c r="I21" s="18">
        <f>H21-A21-15+1</f>
        <v>47</v>
      </c>
      <c r="J21" s="239" t="s">
        <v>161</v>
      </c>
      <c r="K21" s="231" t="s">
        <v>162</v>
      </c>
      <c r="L21" s="21"/>
    </row>
    <row r="22" spans="1:12" x14ac:dyDescent="0.25">
      <c r="A22" s="54">
        <v>42231</v>
      </c>
      <c r="B22" s="18" t="s">
        <v>72</v>
      </c>
      <c r="C22" s="18" t="s">
        <v>86</v>
      </c>
      <c r="D22" s="19"/>
      <c r="E22" s="19"/>
      <c r="F22" s="19"/>
      <c r="G22" s="18" t="s">
        <v>75</v>
      </c>
      <c r="H22" s="20">
        <v>42292</v>
      </c>
      <c r="I22" s="18">
        <f>H22-A22-15+1</f>
        <v>47</v>
      </c>
      <c r="J22" s="239" t="s">
        <v>161</v>
      </c>
      <c r="K22" s="231" t="s">
        <v>162</v>
      </c>
      <c r="L22" s="21"/>
    </row>
    <row r="23" spans="1:12" ht="15.75" thickBot="1" x14ac:dyDescent="0.3">
      <c r="A23" s="55">
        <v>42231</v>
      </c>
      <c r="B23" s="22" t="s">
        <v>73</v>
      </c>
      <c r="C23" s="22" t="s">
        <v>92</v>
      </c>
      <c r="D23" s="23"/>
      <c r="E23" s="23"/>
      <c r="F23" s="23"/>
      <c r="G23" s="22"/>
      <c r="H23" s="24">
        <v>42292</v>
      </c>
      <c r="I23" s="22">
        <f>H23-A23-15+1</f>
        <v>47</v>
      </c>
      <c r="J23" s="240" t="s">
        <v>161</v>
      </c>
      <c r="K23" s="232" t="s">
        <v>162</v>
      </c>
      <c r="L23" s="25"/>
    </row>
    <row r="24" spans="1:12" ht="15.75" thickBot="1" x14ac:dyDescent="0.3">
      <c r="A24" s="7"/>
      <c r="B24" s="2"/>
      <c r="C24" s="2"/>
      <c r="G24" s="2"/>
      <c r="H24" s="1"/>
      <c r="I24" s="2"/>
      <c r="K24" s="242"/>
    </row>
    <row r="25" spans="1:12" x14ac:dyDescent="0.25">
      <c r="A25" s="51">
        <v>42268</v>
      </c>
      <c r="B25" s="14" t="s">
        <v>76</v>
      </c>
      <c r="C25" s="14" t="s">
        <v>127</v>
      </c>
      <c r="D25" s="15"/>
      <c r="E25" s="15"/>
      <c r="F25" s="15"/>
      <c r="G25" s="14" t="s">
        <v>83</v>
      </c>
      <c r="H25" s="16">
        <v>42301</v>
      </c>
      <c r="I25" s="14">
        <f>H25-A25-15+1</f>
        <v>19</v>
      </c>
      <c r="J25" s="243" t="s">
        <v>161</v>
      </c>
      <c r="K25" s="230" t="s">
        <v>163</v>
      </c>
      <c r="L25" s="63" t="s">
        <v>228</v>
      </c>
    </row>
    <row r="26" spans="1:12" x14ac:dyDescent="0.25">
      <c r="A26" s="54">
        <v>42268</v>
      </c>
      <c r="B26" s="18" t="s">
        <v>77</v>
      </c>
      <c r="C26" s="18" t="s">
        <v>127</v>
      </c>
      <c r="D26" s="19"/>
      <c r="E26" s="19"/>
      <c r="F26" s="19"/>
      <c r="G26" s="18" t="s">
        <v>83</v>
      </c>
      <c r="H26" s="20">
        <v>42301</v>
      </c>
      <c r="I26" s="18">
        <f t="shared" ref="I26:I31" si="0">H26-A26-15+1</f>
        <v>19</v>
      </c>
      <c r="J26" s="239" t="s">
        <v>161</v>
      </c>
      <c r="K26" s="231" t="s">
        <v>163</v>
      </c>
      <c r="L26" s="64" t="s">
        <v>228</v>
      </c>
    </row>
    <row r="27" spans="1:12" x14ac:dyDescent="0.25">
      <c r="A27" s="54">
        <v>42272</v>
      </c>
      <c r="B27" s="18" t="s">
        <v>78</v>
      </c>
      <c r="C27" s="18" t="s">
        <v>127</v>
      </c>
      <c r="D27" s="18">
        <v>105106</v>
      </c>
      <c r="E27" s="18">
        <v>105106</v>
      </c>
      <c r="F27" s="18">
        <v>105106</v>
      </c>
      <c r="G27" s="18"/>
      <c r="H27" s="20">
        <v>42301</v>
      </c>
      <c r="I27" s="18">
        <f t="shared" si="0"/>
        <v>15</v>
      </c>
      <c r="J27" s="239" t="s">
        <v>161</v>
      </c>
      <c r="K27" s="231" t="s">
        <v>163</v>
      </c>
      <c r="L27" s="64" t="s">
        <v>228</v>
      </c>
    </row>
    <row r="28" spans="1:12" x14ac:dyDescent="0.25">
      <c r="A28" s="54">
        <v>42272</v>
      </c>
      <c r="B28" s="18" t="s">
        <v>79</v>
      </c>
      <c r="C28" s="18" t="s">
        <v>127</v>
      </c>
      <c r="D28" s="18">
        <v>105106</v>
      </c>
      <c r="E28" s="18">
        <v>105106</v>
      </c>
      <c r="F28" s="18">
        <v>105106</v>
      </c>
      <c r="G28" s="18"/>
      <c r="H28" s="20">
        <v>42301</v>
      </c>
      <c r="I28" s="18">
        <f t="shared" si="0"/>
        <v>15</v>
      </c>
      <c r="J28" s="239" t="s">
        <v>161</v>
      </c>
      <c r="K28" s="231" t="s">
        <v>163</v>
      </c>
      <c r="L28" s="64" t="s">
        <v>228</v>
      </c>
    </row>
    <row r="29" spans="1:12" x14ac:dyDescent="0.25">
      <c r="A29" s="54">
        <v>42273</v>
      </c>
      <c r="B29" s="18" t="s">
        <v>80</v>
      </c>
      <c r="C29" s="18" t="s">
        <v>127</v>
      </c>
      <c r="D29" s="18">
        <v>105106</v>
      </c>
      <c r="E29" s="18">
        <v>105106</v>
      </c>
      <c r="F29" s="18">
        <v>105106</v>
      </c>
      <c r="G29" s="18" t="s">
        <v>83</v>
      </c>
      <c r="H29" s="20">
        <v>42301</v>
      </c>
      <c r="I29" s="18">
        <f t="shared" si="0"/>
        <v>14</v>
      </c>
      <c r="J29" s="239" t="s">
        <v>161</v>
      </c>
      <c r="K29" s="231" t="s">
        <v>163</v>
      </c>
      <c r="L29" s="64" t="s">
        <v>228</v>
      </c>
    </row>
    <row r="30" spans="1:12" x14ac:dyDescent="0.25">
      <c r="A30" s="54">
        <v>42273</v>
      </c>
      <c r="B30" s="18" t="s">
        <v>81</v>
      </c>
      <c r="C30" s="18" t="s">
        <v>127</v>
      </c>
      <c r="D30" s="18">
        <v>105106</v>
      </c>
      <c r="E30" s="18">
        <v>105106</v>
      </c>
      <c r="F30" s="18">
        <v>105106</v>
      </c>
      <c r="G30" s="18" t="s">
        <v>83</v>
      </c>
      <c r="H30" s="20">
        <v>42301</v>
      </c>
      <c r="I30" s="18">
        <f t="shared" si="0"/>
        <v>14</v>
      </c>
      <c r="J30" s="239" t="s">
        <v>161</v>
      </c>
      <c r="K30" s="231" t="s">
        <v>163</v>
      </c>
      <c r="L30" s="64" t="s">
        <v>228</v>
      </c>
    </row>
    <row r="31" spans="1:12" ht="15.75" thickBot="1" x14ac:dyDescent="0.3">
      <c r="A31" s="55">
        <v>42273</v>
      </c>
      <c r="B31" s="22" t="s">
        <v>82</v>
      </c>
      <c r="C31" s="22" t="s">
        <v>127</v>
      </c>
      <c r="D31" s="22">
        <v>105106</v>
      </c>
      <c r="E31" s="22">
        <v>105106</v>
      </c>
      <c r="F31" s="22">
        <v>105106</v>
      </c>
      <c r="G31" s="22" t="s">
        <v>83</v>
      </c>
      <c r="H31" s="24">
        <v>42301</v>
      </c>
      <c r="I31" s="22">
        <f t="shared" si="0"/>
        <v>14</v>
      </c>
      <c r="J31" s="240" t="s">
        <v>161</v>
      </c>
      <c r="K31" s="232" t="s">
        <v>163</v>
      </c>
      <c r="L31" s="65" t="s">
        <v>228</v>
      </c>
    </row>
    <row r="32" spans="1:12" ht="15.75" thickBot="1" x14ac:dyDescent="0.3">
      <c r="A32" s="7"/>
      <c r="B32" s="2"/>
      <c r="C32" s="2"/>
      <c r="G32" s="2"/>
      <c r="H32" s="1"/>
      <c r="I32" s="2"/>
      <c r="K32" s="242"/>
    </row>
    <row r="33" spans="1:12" ht="15.75" thickBot="1" x14ac:dyDescent="0.3">
      <c r="A33" s="56">
        <v>42272</v>
      </c>
      <c r="B33" s="57" t="s">
        <v>84</v>
      </c>
      <c r="C33" s="57" t="s">
        <v>129</v>
      </c>
      <c r="D33" s="57">
        <v>105106</v>
      </c>
      <c r="E33" s="57">
        <v>105106</v>
      </c>
      <c r="F33" s="57">
        <v>105106</v>
      </c>
      <c r="G33" s="57"/>
      <c r="H33" s="58">
        <v>42306</v>
      </c>
      <c r="I33" s="57">
        <f>H33-A33-15</f>
        <v>19</v>
      </c>
      <c r="J33" s="246" t="s">
        <v>218</v>
      </c>
      <c r="K33" s="192" t="s">
        <v>220</v>
      </c>
      <c r="L33" s="50" t="s">
        <v>221</v>
      </c>
    </row>
    <row r="34" spans="1:12" ht="15.75" thickBot="1" x14ac:dyDescent="0.3">
      <c r="A34" s="7"/>
      <c r="B34" s="2"/>
      <c r="C34" s="2"/>
      <c r="G34" s="2"/>
      <c r="H34" s="1"/>
      <c r="I34" s="2"/>
      <c r="K34" s="242"/>
    </row>
    <row r="35" spans="1:12" ht="15.75" thickBot="1" x14ac:dyDescent="0.3">
      <c r="A35" s="56">
        <v>42268</v>
      </c>
      <c r="B35" s="57" t="s">
        <v>130</v>
      </c>
      <c r="C35" s="57" t="s">
        <v>128</v>
      </c>
      <c r="D35" s="49"/>
      <c r="E35" s="49"/>
      <c r="F35" s="49"/>
      <c r="G35" s="57" t="s">
        <v>132</v>
      </c>
      <c r="H35" s="58">
        <v>42306</v>
      </c>
      <c r="I35" s="57"/>
      <c r="J35" s="246" t="s">
        <v>218</v>
      </c>
      <c r="K35" s="192" t="s">
        <v>219</v>
      </c>
      <c r="L35" s="50" t="s">
        <v>221</v>
      </c>
    </row>
    <row r="36" spans="1:12" ht="15.75" thickBot="1" x14ac:dyDescent="0.3">
      <c r="A36" s="1"/>
      <c r="H36" s="1"/>
      <c r="K36" s="242"/>
    </row>
    <row r="37" spans="1:12" x14ac:dyDescent="0.25">
      <c r="A37" s="51">
        <v>42236</v>
      </c>
      <c r="B37" s="14" t="s">
        <v>53</v>
      </c>
      <c r="C37" s="14" t="s">
        <v>92</v>
      </c>
      <c r="D37" s="15"/>
      <c r="E37" s="15"/>
      <c r="F37" s="15"/>
      <c r="G37" s="14"/>
      <c r="H37" s="16">
        <v>42292</v>
      </c>
      <c r="I37" s="14">
        <f>H37-A37+1-15</f>
        <v>42</v>
      </c>
      <c r="J37" s="243" t="s">
        <v>159</v>
      </c>
      <c r="K37" s="230" t="s">
        <v>160</v>
      </c>
      <c r="L37" s="17" t="s">
        <v>229</v>
      </c>
    </row>
    <row r="38" spans="1:12" x14ac:dyDescent="0.25">
      <c r="A38" s="54">
        <v>42244</v>
      </c>
      <c r="B38" s="18" t="s">
        <v>54</v>
      </c>
      <c r="C38" s="18" t="s">
        <v>91</v>
      </c>
      <c r="D38" s="19"/>
      <c r="E38" s="19"/>
      <c r="F38" s="19"/>
      <c r="G38" s="18" t="s">
        <v>66</v>
      </c>
      <c r="H38" s="20">
        <v>42292</v>
      </c>
      <c r="I38" s="18">
        <f>H38-A38-15</f>
        <v>33</v>
      </c>
      <c r="J38" s="239" t="s">
        <v>159</v>
      </c>
      <c r="K38" s="231" t="s">
        <v>160</v>
      </c>
      <c r="L38" s="21" t="s">
        <v>229</v>
      </c>
    </row>
    <row r="39" spans="1:12" x14ac:dyDescent="0.25">
      <c r="A39" s="54">
        <v>42244</v>
      </c>
      <c r="B39" s="18" t="s">
        <v>55</v>
      </c>
      <c r="C39" s="18" t="s">
        <v>92</v>
      </c>
      <c r="D39" s="19"/>
      <c r="E39" s="19"/>
      <c r="F39" s="19"/>
      <c r="G39" s="18" t="s">
        <v>64</v>
      </c>
      <c r="H39" s="20">
        <v>42292</v>
      </c>
      <c r="I39" s="18">
        <f t="shared" ref="I39:I46" si="1">H39-A39-15</f>
        <v>33</v>
      </c>
      <c r="J39" s="239" t="s">
        <v>159</v>
      </c>
      <c r="K39" s="231" t="s">
        <v>160</v>
      </c>
      <c r="L39" s="21" t="s">
        <v>229</v>
      </c>
    </row>
    <row r="40" spans="1:12" x14ac:dyDescent="0.25">
      <c r="A40" s="54">
        <v>42244</v>
      </c>
      <c r="B40" s="18" t="s">
        <v>56</v>
      </c>
      <c r="C40" s="18" t="s">
        <v>92</v>
      </c>
      <c r="D40" s="19"/>
      <c r="E40" s="19"/>
      <c r="F40" s="19"/>
      <c r="G40" s="18" t="s">
        <v>64</v>
      </c>
      <c r="H40" s="20">
        <v>42292</v>
      </c>
      <c r="I40" s="18">
        <f t="shared" si="1"/>
        <v>33</v>
      </c>
      <c r="J40" s="239" t="s">
        <v>159</v>
      </c>
      <c r="K40" s="231" t="s">
        <v>160</v>
      </c>
      <c r="L40" s="21" t="s">
        <v>229</v>
      </c>
    </row>
    <row r="41" spans="1:12" x14ac:dyDescent="0.25">
      <c r="A41" s="54">
        <v>42247</v>
      </c>
      <c r="B41" s="18" t="s">
        <v>57</v>
      </c>
      <c r="C41" s="18" t="s">
        <v>91</v>
      </c>
      <c r="D41" s="19"/>
      <c r="E41" s="19"/>
      <c r="F41" s="19"/>
      <c r="G41" s="18" t="s">
        <v>65</v>
      </c>
      <c r="H41" s="20">
        <v>42292</v>
      </c>
      <c r="I41" s="18">
        <f>H41-A41-15+1</f>
        <v>31</v>
      </c>
      <c r="J41" s="239" t="s">
        <v>159</v>
      </c>
      <c r="K41" s="231" t="s">
        <v>160</v>
      </c>
      <c r="L41" s="21" t="s">
        <v>229</v>
      </c>
    </row>
    <row r="42" spans="1:12" x14ac:dyDescent="0.25">
      <c r="A42" s="54">
        <v>42247</v>
      </c>
      <c r="B42" s="18" t="s">
        <v>58</v>
      </c>
      <c r="C42" s="18" t="s">
        <v>90</v>
      </c>
      <c r="D42" s="19"/>
      <c r="E42" s="19"/>
      <c r="F42" s="19"/>
      <c r="G42" s="18" t="s">
        <v>63</v>
      </c>
      <c r="H42" s="20">
        <v>42292</v>
      </c>
      <c r="I42" s="18">
        <f t="shared" si="1"/>
        <v>30</v>
      </c>
      <c r="J42" s="239" t="s">
        <v>159</v>
      </c>
      <c r="K42" s="231" t="s">
        <v>160</v>
      </c>
      <c r="L42" s="21" t="s">
        <v>229</v>
      </c>
    </row>
    <row r="43" spans="1:12" x14ac:dyDescent="0.25">
      <c r="A43" s="54">
        <v>42247</v>
      </c>
      <c r="B43" s="18" t="s">
        <v>59</v>
      </c>
      <c r="C43" s="18" t="s">
        <v>90</v>
      </c>
      <c r="D43" s="19"/>
      <c r="E43" s="19"/>
      <c r="F43" s="19"/>
      <c r="G43" s="18" t="s">
        <v>63</v>
      </c>
      <c r="H43" s="20">
        <v>42292</v>
      </c>
      <c r="I43" s="18">
        <f t="shared" si="1"/>
        <v>30</v>
      </c>
      <c r="J43" s="239" t="s">
        <v>159</v>
      </c>
      <c r="K43" s="231" t="s">
        <v>160</v>
      </c>
      <c r="L43" s="21" t="s">
        <v>229</v>
      </c>
    </row>
    <row r="44" spans="1:12" x14ac:dyDescent="0.25">
      <c r="A44" s="54">
        <v>42266</v>
      </c>
      <c r="B44" s="18" t="s">
        <v>60</v>
      </c>
      <c r="C44" s="18" t="s">
        <v>90</v>
      </c>
      <c r="D44" s="19"/>
      <c r="E44" s="19"/>
      <c r="F44" s="19"/>
      <c r="G44" s="18" t="s">
        <v>63</v>
      </c>
      <c r="H44" s="20">
        <v>42292</v>
      </c>
      <c r="I44" s="18">
        <f t="shared" si="1"/>
        <v>11</v>
      </c>
      <c r="J44" s="239" t="s">
        <v>159</v>
      </c>
      <c r="K44" s="231" t="s">
        <v>160</v>
      </c>
      <c r="L44" s="21" t="s">
        <v>229</v>
      </c>
    </row>
    <row r="45" spans="1:12" x14ac:dyDescent="0.25">
      <c r="A45" s="54">
        <v>42266</v>
      </c>
      <c r="B45" s="18" t="s">
        <v>61</v>
      </c>
      <c r="C45" s="18" t="s">
        <v>90</v>
      </c>
      <c r="D45" s="19"/>
      <c r="E45" s="19"/>
      <c r="F45" s="19"/>
      <c r="G45" s="18" t="s">
        <v>63</v>
      </c>
      <c r="H45" s="20">
        <v>42292</v>
      </c>
      <c r="I45" s="18">
        <f t="shared" si="1"/>
        <v>11</v>
      </c>
      <c r="J45" s="239" t="s">
        <v>159</v>
      </c>
      <c r="K45" s="231" t="s">
        <v>160</v>
      </c>
      <c r="L45" s="21" t="s">
        <v>229</v>
      </c>
    </row>
    <row r="46" spans="1:12" ht="15.75" thickBot="1" x14ac:dyDescent="0.3">
      <c r="A46" s="55">
        <v>42266</v>
      </c>
      <c r="B46" s="22" t="s">
        <v>62</v>
      </c>
      <c r="C46" s="22" t="s">
        <v>90</v>
      </c>
      <c r="D46" s="23"/>
      <c r="E46" s="23"/>
      <c r="F46" s="23"/>
      <c r="G46" s="22" t="s">
        <v>63</v>
      </c>
      <c r="H46" s="24">
        <v>42292</v>
      </c>
      <c r="I46" s="22">
        <f t="shared" si="1"/>
        <v>11</v>
      </c>
      <c r="J46" s="240" t="s">
        <v>159</v>
      </c>
      <c r="K46" s="232" t="s">
        <v>160</v>
      </c>
      <c r="L46" s="25" t="s">
        <v>229</v>
      </c>
    </row>
    <row r="47" spans="1:12" s="9" customFormat="1" x14ac:dyDescent="0.25">
      <c r="A47" s="7"/>
      <c r="B47" s="2"/>
      <c r="C47" s="2"/>
      <c r="G47" s="2"/>
      <c r="H47" s="1"/>
      <c r="I47" s="2"/>
      <c r="J47" s="241"/>
      <c r="K47" s="242"/>
    </row>
    <row r="48" spans="1:12" ht="15.75" thickBot="1" x14ac:dyDescent="0.3">
      <c r="C48" s="2"/>
    </row>
    <row r="49" spans="1:12" x14ac:dyDescent="0.25">
      <c r="A49" s="33">
        <v>42319</v>
      </c>
      <c r="B49" s="34" t="s">
        <v>164</v>
      </c>
      <c r="C49" s="14" t="s">
        <v>287</v>
      </c>
      <c r="D49" s="15"/>
      <c r="E49" s="15"/>
      <c r="F49" s="15"/>
      <c r="G49" s="14" t="s">
        <v>292</v>
      </c>
      <c r="H49" s="16">
        <v>42334</v>
      </c>
      <c r="I49" s="15">
        <f>(H49-A49)-15</f>
        <v>0</v>
      </c>
      <c r="J49" s="243" t="s">
        <v>159</v>
      </c>
      <c r="K49" s="243" t="s">
        <v>301</v>
      </c>
      <c r="L49" s="17" t="s">
        <v>300</v>
      </c>
    </row>
    <row r="50" spans="1:12" ht="15.75" thickBot="1" x14ac:dyDescent="0.3">
      <c r="A50" s="35">
        <v>42319</v>
      </c>
      <c r="B50" s="11" t="s">
        <v>165</v>
      </c>
      <c r="C50" s="18" t="s">
        <v>287</v>
      </c>
      <c r="D50" s="19">
        <v>109146</v>
      </c>
      <c r="E50" s="19">
        <v>109146</v>
      </c>
      <c r="F50" s="19">
        <v>109146</v>
      </c>
      <c r="G50" s="18" t="s">
        <v>292</v>
      </c>
      <c r="H50" s="20">
        <v>42334</v>
      </c>
      <c r="I50" s="23">
        <f>(H50-A50)-15</f>
        <v>0</v>
      </c>
      <c r="J50" s="239" t="s">
        <v>159</v>
      </c>
      <c r="K50" s="231" t="s">
        <v>301</v>
      </c>
      <c r="L50" s="21" t="s">
        <v>300</v>
      </c>
    </row>
    <row r="51" spans="1:12" x14ac:dyDescent="0.25">
      <c r="A51" s="35">
        <v>42319</v>
      </c>
      <c r="B51" s="11" t="s">
        <v>166</v>
      </c>
      <c r="C51" s="18" t="s">
        <v>287</v>
      </c>
      <c r="D51" s="19">
        <v>109146</v>
      </c>
      <c r="E51" s="19">
        <v>109146</v>
      </c>
      <c r="F51" s="19">
        <v>109146</v>
      </c>
      <c r="G51" s="18" t="s">
        <v>292</v>
      </c>
      <c r="H51" s="20">
        <v>42334</v>
      </c>
      <c r="I51" s="19">
        <f>(H51-A51)-15</f>
        <v>0</v>
      </c>
      <c r="J51" s="239" t="s">
        <v>159</v>
      </c>
      <c r="K51" s="244" t="s">
        <v>301</v>
      </c>
      <c r="L51" s="21" t="s">
        <v>300</v>
      </c>
    </row>
    <row r="52" spans="1:12" s="52" customFormat="1" ht="15.75" thickBot="1" x14ac:dyDescent="0.3">
      <c r="A52" s="36">
        <v>42327</v>
      </c>
      <c r="B52" s="43" t="s">
        <v>175</v>
      </c>
      <c r="C52" s="22" t="s">
        <v>287</v>
      </c>
      <c r="D52" s="23">
        <v>109158</v>
      </c>
      <c r="E52" s="23">
        <v>109158</v>
      </c>
      <c r="F52" s="23">
        <v>109158</v>
      </c>
      <c r="G52" s="23"/>
      <c r="H52" s="24">
        <v>42334</v>
      </c>
      <c r="I52" s="23">
        <f>(H52-A52)-15</f>
        <v>-8</v>
      </c>
      <c r="J52" s="240" t="s">
        <v>159</v>
      </c>
      <c r="K52" s="240" t="s">
        <v>301</v>
      </c>
      <c r="L52" s="25" t="s">
        <v>300</v>
      </c>
    </row>
    <row r="53" spans="1:12" s="52" customFormat="1" ht="15.75" thickBot="1" x14ac:dyDescent="0.3">
      <c r="A53" s="8"/>
      <c r="B53" s="11"/>
      <c r="C53" s="18"/>
      <c r="D53" s="19"/>
      <c r="E53" s="19"/>
      <c r="F53" s="19"/>
      <c r="G53" s="19"/>
      <c r="H53" s="19"/>
      <c r="I53" s="19"/>
      <c r="J53" s="239"/>
      <c r="K53" s="239"/>
      <c r="L53" s="19"/>
    </row>
    <row r="54" spans="1:12" x14ac:dyDescent="0.25">
      <c r="A54" s="33">
        <v>42320</v>
      </c>
      <c r="B54" s="34" t="s">
        <v>167</v>
      </c>
      <c r="C54" s="14" t="s">
        <v>286</v>
      </c>
      <c r="D54" s="15">
        <v>109147</v>
      </c>
      <c r="E54" s="15">
        <v>109147</v>
      </c>
      <c r="F54" s="15">
        <v>109147</v>
      </c>
      <c r="G54" s="15"/>
      <c r="H54" s="16">
        <v>42334</v>
      </c>
      <c r="I54" s="15"/>
      <c r="J54" s="243" t="s">
        <v>256</v>
      </c>
      <c r="K54" s="243" t="s">
        <v>299</v>
      </c>
      <c r="L54" s="17" t="s">
        <v>297</v>
      </c>
    </row>
    <row r="55" spans="1:12" x14ac:dyDescent="0.25">
      <c r="A55" s="35">
        <v>42320</v>
      </c>
      <c r="B55" s="11" t="s">
        <v>168</v>
      </c>
      <c r="C55" s="18" t="s">
        <v>286</v>
      </c>
      <c r="D55" s="19">
        <v>109147</v>
      </c>
      <c r="E55" s="19">
        <v>109147</v>
      </c>
      <c r="F55" s="19">
        <v>109147</v>
      </c>
      <c r="G55" s="19"/>
      <c r="H55" s="20">
        <v>42334</v>
      </c>
      <c r="I55" s="19"/>
      <c r="J55" s="239" t="s">
        <v>256</v>
      </c>
      <c r="K55" s="239" t="s">
        <v>299</v>
      </c>
      <c r="L55" s="21" t="s">
        <v>297</v>
      </c>
    </row>
    <row r="56" spans="1:12" x14ac:dyDescent="0.25">
      <c r="A56" s="35">
        <v>42320</v>
      </c>
      <c r="B56" s="11" t="s">
        <v>169</v>
      </c>
      <c r="C56" s="18" t="s">
        <v>286</v>
      </c>
      <c r="D56" s="67">
        <v>109147</v>
      </c>
      <c r="E56" s="67">
        <v>109147</v>
      </c>
      <c r="F56" s="67">
        <v>109147</v>
      </c>
      <c r="G56" s="19"/>
      <c r="H56" s="20">
        <v>42334</v>
      </c>
      <c r="I56" s="19"/>
      <c r="J56" s="239" t="s">
        <v>256</v>
      </c>
      <c r="K56" s="239" t="s">
        <v>299</v>
      </c>
      <c r="L56" s="21" t="s">
        <v>297</v>
      </c>
    </row>
    <row r="57" spans="1:12" x14ac:dyDescent="0.25">
      <c r="A57" s="35">
        <v>42322</v>
      </c>
      <c r="B57" s="8" t="s">
        <v>170</v>
      </c>
      <c r="C57" s="18" t="s">
        <v>286</v>
      </c>
      <c r="D57" s="19">
        <v>109153</v>
      </c>
      <c r="E57" s="19">
        <v>109153</v>
      </c>
      <c r="F57" s="19">
        <v>109153</v>
      </c>
      <c r="G57" s="19"/>
      <c r="H57" s="20">
        <v>42334</v>
      </c>
      <c r="I57" s="19"/>
      <c r="J57" s="239" t="s">
        <v>256</v>
      </c>
      <c r="K57" s="245" t="s">
        <v>299</v>
      </c>
      <c r="L57" s="21" t="s">
        <v>297</v>
      </c>
    </row>
    <row r="58" spans="1:12" x14ac:dyDescent="0.25">
      <c r="A58" s="35">
        <v>42322</v>
      </c>
      <c r="B58" s="8" t="s">
        <v>171</v>
      </c>
      <c r="C58" s="18" t="s">
        <v>286</v>
      </c>
      <c r="D58" s="19">
        <v>109153</v>
      </c>
      <c r="E58" s="19">
        <v>109153</v>
      </c>
      <c r="F58" s="19">
        <v>109153</v>
      </c>
      <c r="G58" s="19"/>
      <c r="H58" s="20">
        <v>42334</v>
      </c>
      <c r="I58" s="19"/>
      <c r="J58" s="239" t="s">
        <v>256</v>
      </c>
      <c r="K58" s="245" t="s">
        <v>299</v>
      </c>
      <c r="L58" s="21" t="s">
        <v>297</v>
      </c>
    </row>
    <row r="59" spans="1:12" ht="15.75" thickBot="1" x14ac:dyDescent="0.3">
      <c r="A59" s="36">
        <v>42322</v>
      </c>
      <c r="B59" s="43" t="s">
        <v>172</v>
      </c>
      <c r="C59" s="22" t="s">
        <v>286</v>
      </c>
      <c r="D59" s="23">
        <v>109153</v>
      </c>
      <c r="E59" s="23">
        <v>109153</v>
      </c>
      <c r="F59" s="23">
        <v>109153</v>
      </c>
      <c r="G59" s="23"/>
      <c r="H59" s="24">
        <v>42334</v>
      </c>
      <c r="I59" s="23"/>
      <c r="J59" s="240" t="s">
        <v>256</v>
      </c>
      <c r="K59" s="240" t="s">
        <v>299</v>
      </c>
      <c r="L59" s="25" t="s">
        <v>297</v>
      </c>
    </row>
    <row r="60" spans="1:12" s="12" customFormat="1" x14ac:dyDescent="0.25">
      <c r="A60" s="8"/>
      <c r="B60" s="10"/>
      <c r="J60" s="241"/>
      <c r="K60" s="241"/>
    </row>
    <row r="61" spans="1:12" s="12" customFormat="1" ht="15.75" thickBot="1" x14ac:dyDescent="0.3">
      <c r="A61" s="8"/>
      <c r="B61" s="10"/>
      <c r="J61" s="241"/>
      <c r="K61" s="241"/>
    </row>
    <row r="62" spans="1:12" ht="15.75" thickBot="1" x14ac:dyDescent="0.3">
      <c r="A62" s="47">
        <v>42327</v>
      </c>
      <c r="B62" s="48" t="s">
        <v>174</v>
      </c>
      <c r="C62" s="49" t="s">
        <v>384</v>
      </c>
      <c r="D62" s="49">
        <v>109157</v>
      </c>
      <c r="E62" s="49">
        <v>109157</v>
      </c>
      <c r="F62" s="49">
        <v>109157</v>
      </c>
      <c r="G62" s="49"/>
      <c r="H62" s="49"/>
      <c r="I62" s="49"/>
      <c r="J62" s="246" t="s">
        <v>251</v>
      </c>
      <c r="K62" s="246" t="s">
        <v>252</v>
      </c>
      <c r="L62" s="50" t="s">
        <v>400</v>
      </c>
    </row>
    <row r="63" spans="1:12" s="12" customFormat="1" ht="15.75" thickBot="1" x14ac:dyDescent="0.3">
      <c r="A63" s="8"/>
      <c r="B63" s="10"/>
      <c r="C63" s="19"/>
      <c r="D63" s="19"/>
      <c r="E63" s="19"/>
      <c r="F63" s="19"/>
      <c r="G63" s="19"/>
      <c r="H63" s="19"/>
      <c r="I63" s="19"/>
      <c r="J63" s="239"/>
      <c r="K63" s="239"/>
      <c r="L63" s="19"/>
    </row>
    <row r="64" spans="1:12" x14ac:dyDescent="0.25">
      <c r="A64" s="33">
        <v>42327</v>
      </c>
      <c r="B64" s="45" t="s">
        <v>173</v>
      </c>
      <c r="C64" s="14" t="s">
        <v>377</v>
      </c>
      <c r="D64" s="15">
        <v>109156</v>
      </c>
      <c r="E64" s="15">
        <v>109156</v>
      </c>
      <c r="F64" s="15">
        <v>109156</v>
      </c>
      <c r="G64" s="14" t="s">
        <v>375</v>
      </c>
      <c r="H64" s="16">
        <v>42343</v>
      </c>
      <c r="I64" s="15">
        <f>H64-A64+1-15</f>
        <v>2</v>
      </c>
      <c r="J64" s="243" t="s">
        <v>373</v>
      </c>
      <c r="K64" s="243" t="s">
        <v>374</v>
      </c>
      <c r="L64" s="304" t="s">
        <v>396</v>
      </c>
    </row>
    <row r="65" spans="1:13" x14ac:dyDescent="0.25">
      <c r="A65" s="46">
        <v>42328</v>
      </c>
      <c r="B65" s="10" t="s">
        <v>176</v>
      </c>
      <c r="C65" s="18" t="s">
        <v>377</v>
      </c>
      <c r="D65" s="19">
        <v>109162</v>
      </c>
      <c r="E65" s="19">
        <v>109162</v>
      </c>
      <c r="F65" s="67">
        <v>109162</v>
      </c>
      <c r="G65" s="18" t="s">
        <v>375</v>
      </c>
      <c r="H65" s="20">
        <v>42343</v>
      </c>
      <c r="I65" s="19">
        <f>H65-A65+1-15</f>
        <v>1</v>
      </c>
      <c r="J65" s="239" t="s">
        <v>373</v>
      </c>
      <c r="K65" s="239" t="s">
        <v>374</v>
      </c>
      <c r="L65" s="305"/>
    </row>
    <row r="66" spans="1:13" x14ac:dyDescent="0.25">
      <c r="A66" s="46">
        <v>42329</v>
      </c>
      <c r="B66" s="10" t="s">
        <v>177</v>
      </c>
      <c r="C66" s="18" t="s">
        <v>377</v>
      </c>
      <c r="D66" s="19">
        <v>109167</v>
      </c>
      <c r="E66" s="19">
        <v>109167</v>
      </c>
      <c r="F66" s="19">
        <v>109167</v>
      </c>
      <c r="G66" s="18" t="s">
        <v>25</v>
      </c>
      <c r="H66" s="20">
        <v>42343</v>
      </c>
      <c r="I66" s="19">
        <f>H66-A66+1-15</f>
        <v>0</v>
      </c>
      <c r="J66" s="245" t="s">
        <v>373</v>
      </c>
      <c r="K66" s="239" t="s">
        <v>374</v>
      </c>
      <c r="L66" s="305"/>
    </row>
    <row r="67" spans="1:13" x14ac:dyDescent="0.25">
      <c r="A67" s="46">
        <v>42329</v>
      </c>
      <c r="B67" s="10" t="s">
        <v>178</v>
      </c>
      <c r="C67" s="78" t="s">
        <v>377</v>
      </c>
      <c r="D67" s="19">
        <v>109167</v>
      </c>
      <c r="E67" s="19">
        <v>109167</v>
      </c>
      <c r="F67" s="19">
        <v>109167</v>
      </c>
      <c r="G67" s="78" t="s">
        <v>25</v>
      </c>
      <c r="H67" s="20">
        <v>42343</v>
      </c>
      <c r="I67" s="19">
        <f>H67-A67+1-15</f>
        <v>0</v>
      </c>
      <c r="J67" s="245" t="s">
        <v>373</v>
      </c>
      <c r="K67" s="239" t="s">
        <v>374</v>
      </c>
      <c r="L67" s="305"/>
    </row>
    <row r="68" spans="1:13" ht="15.75" thickBot="1" x14ac:dyDescent="0.3">
      <c r="A68" s="42">
        <v>42329</v>
      </c>
      <c r="B68" s="43" t="s">
        <v>179</v>
      </c>
      <c r="C68" s="22" t="s">
        <v>377</v>
      </c>
      <c r="D68" s="23">
        <v>109167</v>
      </c>
      <c r="E68" s="23">
        <v>109167</v>
      </c>
      <c r="F68" s="19">
        <v>109167</v>
      </c>
      <c r="G68" s="22" t="s">
        <v>25</v>
      </c>
      <c r="H68" s="24">
        <v>42343</v>
      </c>
      <c r="I68" s="23">
        <f>H68-A68+1-15</f>
        <v>0</v>
      </c>
      <c r="J68" s="240" t="s">
        <v>373</v>
      </c>
      <c r="K68" s="240" t="s">
        <v>374</v>
      </c>
      <c r="L68" s="306"/>
    </row>
    <row r="69" spans="1:13" s="119" customFormat="1" x14ac:dyDescent="0.25">
      <c r="A69" s="40"/>
      <c r="B69" s="10"/>
      <c r="C69" s="18"/>
      <c r="D69" s="19"/>
      <c r="E69" s="19"/>
      <c r="F69" s="19"/>
      <c r="G69" s="18"/>
      <c r="H69" s="20"/>
      <c r="I69" s="19"/>
      <c r="J69" s="239"/>
      <c r="K69" s="239"/>
      <c r="L69" s="123"/>
    </row>
    <row r="70" spans="1:13" s="119" customFormat="1" ht="23.25" x14ac:dyDescent="0.35">
      <c r="A70" s="316">
        <v>2016</v>
      </c>
      <c r="B70" s="316"/>
      <c r="C70" s="316"/>
      <c r="D70" s="316"/>
      <c r="E70" s="316"/>
      <c r="F70" s="316"/>
      <c r="G70" s="316"/>
      <c r="H70" s="316"/>
      <c r="I70" s="316"/>
      <c r="J70" s="316"/>
      <c r="K70" s="316"/>
      <c r="L70" s="316"/>
    </row>
    <row r="71" spans="1:13" s="119" customFormat="1" x14ac:dyDescent="0.25">
      <c r="A71" s="40"/>
      <c r="B71" s="10"/>
      <c r="C71" s="18"/>
      <c r="D71" s="19"/>
      <c r="E71" s="19"/>
      <c r="F71" s="19"/>
      <c r="G71" s="18"/>
      <c r="H71" s="20"/>
      <c r="I71" s="19"/>
      <c r="J71" s="239"/>
      <c r="K71" s="239"/>
      <c r="L71" s="123"/>
    </row>
    <row r="72" spans="1:13" ht="15.75" thickBot="1" x14ac:dyDescent="0.3"/>
    <row r="73" spans="1:13" x14ac:dyDescent="0.25">
      <c r="A73" s="33">
        <v>42383</v>
      </c>
      <c r="B73" s="34" t="s">
        <v>427</v>
      </c>
      <c r="C73" s="93" t="s">
        <v>452</v>
      </c>
      <c r="D73" s="14">
        <v>112263</v>
      </c>
      <c r="E73" s="14">
        <v>112263</v>
      </c>
      <c r="F73" s="14">
        <v>112263</v>
      </c>
      <c r="G73" s="14" t="s">
        <v>25</v>
      </c>
      <c r="H73" s="53">
        <v>42390</v>
      </c>
      <c r="I73" s="14" t="s">
        <v>25</v>
      </c>
      <c r="J73" s="296" t="s">
        <v>159</v>
      </c>
      <c r="K73" s="296" t="s">
        <v>453</v>
      </c>
      <c r="L73" s="296"/>
      <c r="M73" s="304"/>
    </row>
    <row r="74" spans="1:13" x14ac:dyDescent="0.25">
      <c r="A74" s="35">
        <v>42383</v>
      </c>
      <c r="B74" s="11" t="s">
        <v>428</v>
      </c>
      <c r="C74" s="78" t="s">
        <v>452</v>
      </c>
      <c r="D74" s="18">
        <v>112263</v>
      </c>
      <c r="E74" s="18">
        <v>112263</v>
      </c>
      <c r="F74" s="18">
        <v>112263</v>
      </c>
      <c r="G74" s="18" t="s">
        <v>25</v>
      </c>
      <c r="H74" s="125">
        <v>42390</v>
      </c>
      <c r="I74" s="18" t="s">
        <v>25</v>
      </c>
      <c r="J74" s="297"/>
      <c r="K74" s="297" t="s">
        <v>453</v>
      </c>
      <c r="L74" s="297"/>
      <c r="M74" s="305"/>
    </row>
    <row r="75" spans="1:13" x14ac:dyDescent="0.25">
      <c r="A75" s="35">
        <v>42383</v>
      </c>
      <c r="B75" s="11" t="s">
        <v>429</v>
      </c>
      <c r="C75" s="78" t="s">
        <v>452</v>
      </c>
      <c r="D75" s="18">
        <v>112263</v>
      </c>
      <c r="E75" s="18">
        <v>112263</v>
      </c>
      <c r="F75" s="18">
        <v>112263</v>
      </c>
      <c r="G75" s="18" t="s">
        <v>25</v>
      </c>
      <c r="H75" s="125">
        <v>42390</v>
      </c>
      <c r="I75" s="18" t="s">
        <v>25</v>
      </c>
      <c r="J75" s="297"/>
      <c r="K75" s="297" t="s">
        <v>453</v>
      </c>
      <c r="L75" s="297"/>
      <c r="M75" s="305"/>
    </row>
    <row r="76" spans="1:13" x14ac:dyDescent="0.25">
      <c r="A76" s="35">
        <v>42385</v>
      </c>
      <c r="B76" s="11" t="s">
        <v>440</v>
      </c>
      <c r="C76" s="78" t="s">
        <v>452</v>
      </c>
      <c r="D76" s="18">
        <v>112265</v>
      </c>
      <c r="E76" s="18">
        <v>112265</v>
      </c>
      <c r="F76" s="18">
        <v>112265</v>
      </c>
      <c r="G76" s="78" t="s">
        <v>25</v>
      </c>
      <c r="H76" s="125">
        <v>42390</v>
      </c>
      <c r="I76" s="18" t="s">
        <v>25</v>
      </c>
      <c r="J76" s="297"/>
      <c r="K76" s="297" t="s">
        <v>453</v>
      </c>
      <c r="L76" s="297"/>
      <c r="M76" s="305"/>
    </row>
    <row r="77" spans="1:13" x14ac:dyDescent="0.25">
      <c r="A77" s="35">
        <v>42385</v>
      </c>
      <c r="B77" s="11" t="s">
        <v>438</v>
      </c>
      <c r="C77" s="78" t="s">
        <v>452</v>
      </c>
      <c r="D77" s="18">
        <v>112265</v>
      </c>
      <c r="E77" s="18">
        <v>112265</v>
      </c>
      <c r="F77" s="18">
        <v>112265</v>
      </c>
      <c r="G77" s="78" t="s">
        <v>25</v>
      </c>
      <c r="H77" s="125">
        <v>42390</v>
      </c>
      <c r="I77" s="18" t="s">
        <v>25</v>
      </c>
      <c r="J77" s="297"/>
      <c r="K77" s="297" t="s">
        <v>453</v>
      </c>
      <c r="L77" s="297"/>
      <c r="M77" s="305"/>
    </row>
    <row r="78" spans="1:13" ht="15.75" thickBot="1" x14ac:dyDescent="0.3">
      <c r="A78" s="36">
        <v>42385</v>
      </c>
      <c r="B78" s="37" t="s">
        <v>439</v>
      </c>
      <c r="C78" s="95" t="s">
        <v>452</v>
      </c>
      <c r="D78" s="22">
        <v>112265</v>
      </c>
      <c r="E78" s="22">
        <v>112265</v>
      </c>
      <c r="F78" s="22">
        <v>112265</v>
      </c>
      <c r="G78" s="22" t="s">
        <v>25</v>
      </c>
      <c r="H78" s="66">
        <v>42390</v>
      </c>
      <c r="I78" s="22" t="s">
        <v>25</v>
      </c>
      <c r="J78" s="298"/>
      <c r="K78" s="298" t="s">
        <v>453</v>
      </c>
      <c r="L78" s="298"/>
      <c r="M78" s="306"/>
    </row>
    <row r="79" spans="1:13" x14ac:dyDescent="0.25">
      <c r="A79" s="6"/>
      <c r="B79" s="6"/>
      <c r="C79" s="6"/>
      <c r="D79" s="6"/>
      <c r="E79" s="6"/>
      <c r="F79" s="6"/>
      <c r="G79" s="6"/>
      <c r="H79" s="6"/>
      <c r="I79" s="6"/>
      <c r="J79" s="242"/>
      <c r="K79" s="242"/>
      <c r="L79" s="6"/>
    </row>
    <row r="80" spans="1:13" ht="15.75" thickBot="1" x14ac:dyDescent="0.3">
      <c r="A80" s="6"/>
      <c r="B80" s="6"/>
      <c r="C80" s="6"/>
      <c r="D80" s="6"/>
      <c r="E80" s="6"/>
      <c r="F80" s="6"/>
      <c r="G80" s="6"/>
      <c r="H80" s="6"/>
      <c r="I80" s="6"/>
      <c r="J80" s="242"/>
      <c r="K80" s="242"/>
      <c r="L80" s="6"/>
    </row>
    <row r="81" spans="1:14" x14ac:dyDescent="0.25">
      <c r="A81" s="33">
        <v>42412</v>
      </c>
      <c r="B81" s="34" t="s">
        <v>484</v>
      </c>
      <c r="C81" s="34" t="s">
        <v>514</v>
      </c>
      <c r="D81" s="213">
        <v>114220</v>
      </c>
      <c r="E81" s="213">
        <v>114220</v>
      </c>
      <c r="F81" s="213">
        <v>114220</v>
      </c>
      <c r="G81" s="213" t="s">
        <v>25</v>
      </c>
      <c r="H81" s="53">
        <v>42425</v>
      </c>
      <c r="I81" s="213" t="s">
        <v>25</v>
      </c>
      <c r="J81" s="296" t="s">
        <v>589</v>
      </c>
      <c r="K81" s="230" t="s">
        <v>515</v>
      </c>
      <c r="L81" s="213" t="s">
        <v>521</v>
      </c>
      <c r="M81" s="296"/>
      <c r="N81" s="17"/>
    </row>
    <row r="82" spans="1:14" x14ac:dyDescent="0.25">
      <c r="A82" s="35">
        <v>42412</v>
      </c>
      <c r="B82" s="11" t="s">
        <v>485</v>
      </c>
      <c r="C82" s="11" t="s">
        <v>511</v>
      </c>
      <c r="D82" s="215">
        <v>114221</v>
      </c>
      <c r="E82" s="215">
        <v>114221</v>
      </c>
      <c r="F82" s="215">
        <v>114221</v>
      </c>
      <c r="G82" s="215" t="s">
        <v>25</v>
      </c>
      <c r="H82" s="125">
        <v>42425</v>
      </c>
      <c r="I82" s="215" t="s">
        <v>25</v>
      </c>
      <c r="J82" s="297"/>
      <c r="K82" s="231" t="s">
        <v>512</v>
      </c>
      <c r="L82" s="215" t="s">
        <v>522</v>
      </c>
      <c r="M82" s="297"/>
      <c r="N82" s="21"/>
    </row>
    <row r="83" spans="1:14" x14ac:dyDescent="0.25">
      <c r="A83" s="35">
        <v>42412</v>
      </c>
      <c r="B83" s="11" t="s">
        <v>486</v>
      </c>
      <c r="C83" s="11" t="s">
        <v>514</v>
      </c>
      <c r="D83" s="215">
        <v>114220</v>
      </c>
      <c r="E83" s="215">
        <v>114220</v>
      </c>
      <c r="F83" s="215">
        <v>114220</v>
      </c>
      <c r="G83" s="215" t="s">
        <v>25</v>
      </c>
      <c r="H83" s="125">
        <v>42425</v>
      </c>
      <c r="I83" s="215" t="s">
        <v>25</v>
      </c>
      <c r="J83" s="297"/>
      <c r="K83" s="231" t="s">
        <v>515</v>
      </c>
      <c r="L83" s="215" t="s">
        <v>521</v>
      </c>
      <c r="M83" s="297"/>
      <c r="N83" s="21"/>
    </row>
    <row r="84" spans="1:14" x14ac:dyDescent="0.25">
      <c r="A84" s="35">
        <v>42412</v>
      </c>
      <c r="B84" s="11" t="s">
        <v>487</v>
      </c>
      <c r="C84" s="11" t="s">
        <v>514</v>
      </c>
      <c r="D84" s="215">
        <v>114220</v>
      </c>
      <c r="E84" s="215">
        <v>114220</v>
      </c>
      <c r="F84" s="215">
        <v>114220</v>
      </c>
      <c r="G84" s="215" t="s">
        <v>25</v>
      </c>
      <c r="H84" s="125">
        <v>42425</v>
      </c>
      <c r="I84" s="215" t="s">
        <v>25</v>
      </c>
      <c r="J84" s="297"/>
      <c r="K84" s="231" t="s">
        <v>515</v>
      </c>
      <c r="L84" s="215" t="s">
        <v>521</v>
      </c>
      <c r="M84" s="297"/>
      <c r="N84" s="21"/>
    </row>
    <row r="85" spans="1:14" x14ac:dyDescent="0.25">
      <c r="A85" s="35">
        <v>42412</v>
      </c>
      <c r="B85" s="11" t="s">
        <v>488</v>
      </c>
      <c r="C85" s="11" t="s">
        <v>514</v>
      </c>
      <c r="D85" s="215">
        <v>114220</v>
      </c>
      <c r="E85" s="215">
        <v>114220</v>
      </c>
      <c r="F85" s="215">
        <v>114220</v>
      </c>
      <c r="G85" s="215" t="s">
        <v>25</v>
      </c>
      <c r="H85" s="125">
        <v>42060</v>
      </c>
      <c r="I85" s="215" t="s">
        <v>25</v>
      </c>
      <c r="J85" s="297"/>
      <c r="K85" s="231" t="s">
        <v>515</v>
      </c>
      <c r="L85" s="215" t="s">
        <v>521</v>
      </c>
      <c r="M85" s="297"/>
      <c r="N85" s="21"/>
    </row>
    <row r="86" spans="1:14" x14ac:dyDescent="0.25">
      <c r="A86" s="35">
        <v>42412</v>
      </c>
      <c r="B86" s="11" t="s">
        <v>489</v>
      </c>
      <c r="C86" s="11" t="s">
        <v>511</v>
      </c>
      <c r="D86" s="215">
        <v>114221</v>
      </c>
      <c r="E86" s="215">
        <v>114221</v>
      </c>
      <c r="F86" s="215">
        <v>114221</v>
      </c>
      <c r="G86" s="215" t="s">
        <v>25</v>
      </c>
      <c r="H86" s="125">
        <v>42060</v>
      </c>
      <c r="I86" s="215" t="s">
        <v>25</v>
      </c>
      <c r="J86" s="297"/>
      <c r="K86" s="231" t="s">
        <v>512</v>
      </c>
      <c r="L86" s="215" t="s">
        <v>522</v>
      </c>
      <c r="M86" s="297"/>
      <c r="N86" s="21"/>
    </row>
    <row r="87" spans="1:14" x14ac:dyDescent="0.25">
      <c r="A87" s="35">
        <v>42418</v>
      </c>
      <c r="B87" s="11" t="s">
        <v>494</v>
      </c>
      <c r="C87" s="11" t="s">
        <v>514</v>
      </c>
      <c r="D87" s="215">
        <v>114594</v>
      </c>
      <c r="E87" s="215">
        <v>114594</v>
      </c>
      <c r="F87" s="215">
        <v>114594</v>
      </c>
      <c r="G87" s="215" t="s">
        <v>25</v>
      </c>
      <c r="H87" s="125">
        <v>42425</v>
      </c>
      <c r="I87" s="215" t="s">
        <v>25</v>
      </c>
      <c r="J87" s="297"/>
      <c r="K87" s="231" t="s">
        <v>515</v>
      </c>
      <c r="L87" s="215" t="s">
        <v>521</v>
      </c>
      <c r="M87" s="297"/>
      <c r="N87" s="21"/>
    </row>
    <row r="88" spans="1:14" ht="15.75" thickBot="1" x14ac:dyDescent="0.3">
      <c r="A88" s="36">
        <v>42418</v>
      </c>
      <c r="B88" s="37" t="s">
        <v>495</v>
      </c>
      <c r="C88" s="37" t="s">
        <v>513</v>
      </c>
      <c r="D88" s="214">
        <v>114594</v>
      </c>
      <c r="E88" s="214">
        <v>114594</v>
      </c>
      <c r="F88" s="214">
        <v>114594</v>
      </c>
      <c r="G88" s="214" t="s">
        <v>25</v>
      </c>
      <c r="H88" s="66">
        <v>42425</v>
      </c>
      <c r="I88" s="214" t="s">
        <v>25</v>
      </c>
      <c r="J88" s="298"/>
      <c r="K88" s="232" t="s">
        <v>515</v>
      </c>
      <c r="L88" s="214" t="s">
        <v>521</v>
      </c>
      <c r="M88" s="298"/>
      <c r="N88" s="25"/>
    </row>
    <row r="89" spans="1:14" ht="15.75" thickBot="1" x14ac:dyDescent="0.3">
      <c r="A89" s="11"/>
      <c r="B89" s="11"/>
      <c r="C89" s="11"/>
      <c r="D89" s="6"/>
      <c r="E89" s="6"/>
      <c r="F89" s="6"/>
      <c r="G89" s="6"/>
      <c r="H89" s="6"/>
      <c r="I89" s="6"/>
      <c r="J89" s="242"/>
      <c r="K89" s="242"/>
      <c r="L89" s="6"/>
    </row>
    <row r="90" spans="1:14" x14ac:dyDescent="0.25">
      <c r="A90" s="33">
        <v>42439</v>
      </c>
      <c r="B90" s="34" t="s">
        <v>531</v>
      </c>
      <c r="C90" s="34" t="s">
        <v>571</v>
      </c>
      <c r="D90" s="213">
        <v>116074</v>
      </c>
      <c r="E90" s="213">
        <v>116074</v>
      </c>
      <c r="F90" s="213">
        <v>116074</v>
      </c>
      <c r="G90" s="213" t="s">
        <v>25</v>
      </c>
      <c r="H90" s="53">
        <v>42445</v>
      </c>
      <c r="I90" s="213" t="s">
        <v>25</v>
      </c>
      <c r="J90" s="296" t="s">
        <v>589</v>
      </c>
      <c r="K90" s="296" t="s">
        <v>590</v>
      </c>
      <c r="L90" s="296" t="s">
        <v>591</v>
      </c>
      <c r="M90" s="15"/>
      <c r="N90" s="17"/>
    </row>
    <row r="91" spans="1:14" x14ac:dyDescent="0.25">
      <c r="A91" s="35">
        <v>42439</v>
      </c>
      <c r="B91" s="11" t="s">
        <v>532</v>
      </c>
      <c r="C91" s="11" t="s">
        <v>571</v>
      </c>
      <c r="D91" s="215">
        <v>116074</v>
      </c>
      <c r="E91" s="215">
        <v>116074</v>
      </c>
      <c r="F91" s="215">
        <v>116074</v>
      </c>
      <c r="G91" s="215" t="s">
        <v>25</v>
      </c>
      <c r="H91" s="125">
        <v>42445</v>
      </c>
      <c r="I91" s="215" t="s">
        <v>25</v>
      </c>
      <c r="J91" s="297"/>
      <c r="K91" s="297"/>
      <c r="L91" s="297"/>
      <c r="M91" s="19"/>
      <c r="N91" s="21"/>
    </row>
    <row r="92" spans="1:14" x14ac:dyDescent="0.25">
      <c r="A92" s="35">
        <v>42439</v>
      </c>
      <c r="B92" s="11" t="s">
        <v>533</v>
      </c>
      <c r="C92" s="11" t="s">
        <v>571</v>
      </c>
      <c r="D92" s="215">
        <v>116074</v>
      </c>
      <c r="E92" s="215">
        <v>116074</v>
      </c>
      <c r="F92" s="215">
        <v>116074</v>
      </c>
      <c r="G92" s="215" t="s">
        <v>25</v>
      </c>
      <c r="H92" s="125">
        <v>42445</v>
      </c>
      <c r="I92" s="215" t="s">
        <v>25</v>
      </c>
      <c r="J92" s="297"/>
      <c r="K92" s="297"/>
      <c r="L92" s="297"/>
      <c r="M92" s="19"/>
      <c r="N92" s="21"/>
    </row>
    <row r="93" spans="1:14" ht="15.75" thickBot="1" x14ac:dyDescent="0.3">
      <c r="A93" s="36">
        <v>42439</v>
      </c>
      <c r="B93" s="37" t="s">
        <v>534</v>
      </c>
      <c r="C93" s="37" t="s">
        <v>571</v>
      </c>
      <c r="D93" s="214">
        <v>116074</v>
      </c>
      <c r="E93" s="214">
        <v>116074</v>
      </c>
      <c r="F93" s="214">
        <v>116074</v>
      </c>
      <c r="G93" s="214" t="s">
        <v>25</v>
      </c>
      <c r="H93" s="66">
        <v>42445</v>
      </c>
      <c r="I93" s="214" t="s">
        <v>25</v>
      </c>
      <c r="J93" s="298"/>
      <c r="K93" s="298"/>
      <c r="L93" s="298"/>
      <c r="M93" s="23"/>
      <c r="N93" s="25"/>
    </row>
    <row r="95" spans="1:14" ht="15.75" thickBot="1" x14ac:dyDescent="0.3"/>
    <row r="96" spans="1:14" x14ac:dyDescent="0.25">
      <c r="A96" s="33">
        <v>42475</v>
      </c>
      <c r="B96" s="34" t="s">
        <v>686</v>
      </c>
      <c r="C96" s="172" t="s">
        <v>724</v>
      </c>
      <c r="D96" s="93">
        <v>117755</v>
      </c>
      <c r="E96" s="93">
        <v>117755</v>
      </c>
      <c r="F96" s="93">
        <v>117755</v>
      </c>
      <c r="G96" s="172" t="s">
        <v>25</v>
      </c>
      <c r="H96" s="15"/>
      <c r="I96" s="172" t="s">
        <v>25</v>
      </c>
      <c r="J96" s="296" t="s">
        <v>589</v>
      </c>
      <c r="K96" s="296" t="s">
        <v>705</v>
      </c>
      <c r="L96" s="296" t="s">
        <v>718</v>
      </c>
      <c r="M96" s="296" t="s">
        <v>704</v>
      </c>
      <c r="N96" s="304" t="s">
        <v>781</v>
      </c>
    </row>
    <row r="97" spans="1:14" x14ac:dyDescent="0.25">
      <c r="A97" s="35">
        <v>42475</v>
      </c>
      <c r="B97" s="11" t="s">
        <v>687</v>
      </c>
      <c r="C97" s="78" t="s">
        <v>724</v>
      </c>
      <c r="D97" s="78">
        <v>117755</v>
      </c>
      <c r="E97" s="78">
        <v>117755</v>
      </c>
      <c r="F97" s="78">
        <v>117755</v>
      </c>
      <c r="G97" s="78" t="s">
        <v>25</v>
      </c>
      <c r="H97" s="19"/>
      <c r="I97" s="78" t="s">
        <v>25</v>
      </c>
      <c r="J97" s="297"/>
      <c r="K97" s="297"/>
      <c r="L97" s="297"/>
      <c r="M97" s="297"/>
      <c r="N97" s="305"/>
    </row>
    <row r="98" spans="1:14" ht="15.75" thickBot="1" x14ac:dyDescent="0.3">
      <c r="A98" s="36">
        <v>42475</v>
      </c>
      <c r="B98" s="37" t="s">
        <v>688</v>
      </c>
      <c r="C98" s="174" t="s">
        <v>724</v>
      </c>
      <c r="D98" s="95">
        <v>117755</v>
      </c>
      <c r="E98" s="95">
        <v>117755</v>
      </c>
      <c r="F98" s="95">
        <v>117755</v>
      </c>
      <c r="G98" s="174" t="s">
        <v>25</v>
      </c>
      <c r="H98" s="23"/>
      <c r="I98" s="174" t="s">
        <v>25</v>
      </c>
      <c r="J98" s="298"/>
      <c r="K98" s="298"/>
      <c r="L98" s="298"/>
      <c r="M98" s="298"/>
      <c r="N98" s="306"/>
    </row>
    <row r="99" spans="1:14" ht="15.75" thickBot="1" x14ac:dyDescent="0.3">
      <c r="H99" s="1"/>
      <c r="I99" s="150"/>
    </row>
    <row r="100" spans="1:14" x14ac:dyDescent="0.25">
      <c r="A100" s="33">
        <v>42489</v>
      </c>
      <c r="B100" s="34" t="s">
        <v>736</v>
      </c>
      <c r="C100" s="188" t="s">
        <v>772</v>
      </c>
      <c r="D100" s="93">
        <v>118705</v>
      </c>
      <c r="E100" s="93">
        <v>118705</v>
      </c>
      <c r="F100" s="93">
        <v>118705</v>
      </c>
      <c r="G100" s="188" t="s">
        <v>771</v>
      </c>
      <c r="H100" s="16">
        <v>42508</v>
      </c>
      <c r="I100" s="15">
        <f t="shared" ref="I100:I101" si="2">H100-A100-15+1</f>
        <v>5</v>
      </c>
      <c r="J100" s="313" t="s">
        <v>774</v>
      </c>
      <c r="K100" s="313" t="s">
        <v>773</v>
      </c>
      <c r="L100" s="301" t="s">
        <v>785</v>
      </c>
      <c r="M100" s="191" t="s">
        <v>804</v>
      </c>
      <c r="N100" s="17"/>
    </row>
    <row r="101" spans="1:14" x14ac:dyDescent="0.25">
      <c r="A101" s="35">
        <v>42489</v>
      </c>
      <c r="B101" s="11" t="s">
        <v>737</v>
      </c>
      <c r="C101" s="78" t="s">
        <v>772</v>
      </c>
      <c r="D101" s="78">
        <v>118705</v>
      </c>
      <c r="E101" s="78">
        <v>118705</v>
      </c>
      <c r="F101" s="78">
        <v>118705</v>
      </c>
      <c r="G101" s="189" t="s">
        <v>771</v>
      </c>
      <c r="H101" s="20">
        <v>42508</v>
      </c>
      <c r="I101" s="19">
        <f t="shared" si="2"/>
        <v>5</v>
      </c>
      <c r="J101" s="314"/>
      <c r="K101" s="314"/>
      <c r="L101" s="302"/>
      <c r="M101" s="180" t="s">
        <v>804</v>
      </c>
      <c r="N101" s="21"/>
    </row>
    <row r="102" spans="1:14" x14ac:dyDescent="0.25">
      <c r="A102" s="35">
        <v>42489</v>
      </c>
      <c r="B102" s="11" t="s">
        <v>738</v>
      </c>
      <c r="C102" s="78" t="s">
        <v>772</v>
      </c>
      <c r="D102" s="78">
        <v>118705</v>
      </c>
      <c r="E102" s="78">
        <v>118705</v>
      </c>
      <c r="F102" s="78">
        <v>118705</v>
      </c>
      <c r="G102" s="189" t="s">
        <v>771</v>
      </c>
      <c r="H102" s="20">
        <v>42508</v>
      </c>
      <c r="I102" s="19">
        <f>H102-A102-15+1</f>
        <v>5</v>
      </c>
      <c r="J102" s="314"/>
      <c r="K102" s="314"/>
      <c r="L102" s="302"/>
      <c r="M102" s="180" t="s">
        <v>804</v>
      </c>
      <c r="N102" s="21"/>
    </row>
    <row r="103" spans="1:14" s="150" customFormat="1" ht="15.75" thickBot="1" x14ac:dyDescent="0.3">
      <c r="A103" s="36">
        <v>42497</v>
      </c>
      <c r="B103" s="37" t="s">
        <v>747</v>
      </c>
      <c r="C103" s="190" t="s">
        <v>772</v>
      </c>
      <c r="D103" s="95">
        <v>119194</v>
      </c>
      <c r="E103" s="95">
        <v>119194</v>
      </c>
      <c r="F103" s="95">
        <v>119194</v>
      </c>
      <c r="G103" s="190" t="s">
        <v>25</v>
      </c>
      <c r="H103" s="24">
        <v>42508</v>
      </c>
      <c r="I103" s="23">
        <f t="shared" ref="I103" si="3">H103-A103-15+1</f>
        <v>-3</v>
      </c>
      <c r="J103" s="315"/>
      <c r="K103" s="315"/>
      <c r="L103" s="303"/>
      <c r="M103" s="181" t="s">
        <v>804</v>
      </c>
      <c r="N103" s="25"/>
    </row>
    <row r="104" spans="1:14" s="150" customFormat="1" ht="15.75" thickBot="1" x14ac:dyDescent="0.3">
      <c r="A104" s="8"/>
      <c r="B104" s="11"/>
      <c r="C104" s="19"/>
      <c r="D104" s="78"/>
      <c r="E104" s="78"/>
      <c r="F104" s="78"/>
      <c r="G104" s="169"/>
      <c r="H104" s="20"/>
      <c r="I104" s="19"/>
      <c r="J104" s="239"/>
      <c r="K104" s="239"/>
      <c r="L104" s="19"/>
      <c r="M104" s="19"/>
    </row>
    <row r="105" spans="1:14" x14ac:dyDescent="0.25">
      <c r="A105" s="33">
        <v>42497</v>
      </c>
      <c r="B105" s="34" t="s">
        <v>744</v>
      </c>
      <c r="C105" s="213" t="s">
        <v>758</v>
      </c>
      <c r="D105" s="93">
        <v>119193</v>
      </c>
      <c r="E105" s="93">
        <v>119193</v>
      </c>
      <c r="F105" s="93">
        <v>119193</v>
      </c>
      <c r="G105" s="213" t="s">
        <v>25</v>
      </c>
      <c r="H105" s="16">
        <v>42502</v>
      </c>
      <c r="I105" s="72">
        <f>H105-A105-15+1</f>
        <v>-9</v>
      </c>
      <c r="J105" s="313" t="s">
        <v>774</v>
      </c>
      <c r="K105" s="313" t="s">
        <v>775</v>
      </c>
      <c r="L105" s="296" t="s">
        <v>776</v>
      </c>
      <c r="M105" s="15"/>
      <c r="N105" s="17"/>
    </row>
    <row r="106" spans="1:14" x14ac:dyDescent="0.25">
      <c r="A106" s="35">
        <v>42497</v>
      </c>
      <c r="B106" s="11" t="s">
        <v>745</v>
      </c>
      <c r="C106" s="215" t="s">
        <v>758</v>
      </c>
      <c r="D106" s="78">
        <v>119193</v>
      </c>
      <c r="E106" s="78">
        <v>119193</v>
      </c>
      <c r="F106" s="78">
        <v>119193</v>
      </c>
      <c r="G106" s="78" t="s">
        <v>25</v>
      </c>
      <c r="H106" s="20">
        <v>42502</v>
      </c>
      <c r="I106" s="67">
        <f t="shared" ref="I106:I108" si="4">H106-A106-15+1</f>
        <v>-9</v>
      </c>
      <c r="J106" s="314"/>
      <c r="K106" s="314"/>
      <c r="L106" s="297"/>
      <c r="M106" s="19"/>
      <c r="N106" s="21"/>
    </row>
    <row r="107" spans="1:14" x14ac:dyDescent="0.25">
      <c r="A107" s="35">
        <v>42497</v>
      </c>
      <c r="B107" s="11" t="s">
        <v>746</v>
      </c>
      <c r="C107" s="215" t="s">
        <v>758</v>
      </c>
      <c r="D107" s="78">
        <v>119193</v>
      </c>
      <c r="E107" s="78">
        <v>119193</v>
      </c>
      <c r="F107" s="78">
        <v>119193</v>
      </c>
      <c r="G107" s="78" t="s">
        <v>25</v>
      </c>
      <c r="H107" s="20">
        <v>42502</v>
      </c>
      <c r="I107" s="67">
        <f t="shared" si="4"/>
        <v>-9</v>
      </c>
      <c r="J107" s="314"/>
      <c r="K107" s="314"/>
      <c r="L107" s="297"/>
      <c r="M107" s="19"/>
      <c r="N107" s="21"/>
    </row>
    <row r="108" spans="1:14" ht="15.75" thickBot="1" x14ac:dyDescent="0.3">
      <c r="A108" s="36">
        <v>42497</v>
      </c>
      <c r="B108" s="37" t="s">
        <v>748</v>
      </c>
      <c r="C108" s="214" t="s">
        <v>758</v>
      </c>
      <c r="D108" s="95">
        <v>119193</v>
      </c>
      <c r="E108" s="95">
        <v>119193</v>
      </c>
      <c r="F108" s="95">
        <v>119193</v>
      </c>
      <c r="G108" s="214" t="s">
        <v>25</v>
      </c>
      <c r="H108" s="24">
        <v>42502</v>
      </c>
      <c r="I108" s="73">
        <f t="shared" si="4"/>
        <v>-9</v>
      </c>
      <c r="J108" s="315"/>
      <c r="K108" s="315"/>
      <c r="L108" s="298"/>
      <c r="M108" s="23"/>
      <c r="N108" s="25"/>
    </row>
    <row r="109" spans="1:14" s="185" customFormat="1" ht="15.75" thickBot="1" x14ac:dyDescent="0.3">
      <c r="A109" s="8"/>
      <c r="B109" s="11"/>
      <c r="C109" s="211"/>
      <c r="D109" s="78"/>
      <c r="E109" s="78"/>
      <c r="F109" s="78"/>
      <c r="G109" s="211"/>
      <c r="H109" s="20"/>
      <c r="I109" s="67"/>
      <c r="J109" s="236"/>
      <c r="K109" s="236"/>
      <c r="L109" s="208"/>
      <c r="M109" s="19"/>
    </row>
    <row r="110" spans="1:14" s="185" customFormat="1" x14ac:dyDescent="0.25">
      <c r="A110" s="33">
        <v>42566</v>
      </c>
      <c r="B110" s="34" t="s">
        <v>866</v>
      </c>
      <c r="C110" s="209" t="s">
        <v>893</v>
      </c>
      <c r="D110" s="93">
        <v>123644</v>
      </c>
      <c r="E110" s="93">
        <v>123644</v>
      </c>
      <c r="F110" s="93">
        <v>123644</v>
      </c>
      <c r="G110" s="213" t="s">
        <v>25</v>
      </c>
      <c r="H110" s="15"/>
      <c r="I110" s="15"/>
      <c r="J110" s="243"/>
      <c r="K110" s="296" t="s">
        <v>889</v>
      </c>
      <c r="L110" s="301" t="s">
        <v>935</v>
      </c>
      <c r="M110" s="213" t="s">
        <v>927</v>
      </c>
      <c r="N110" s="299"/>
    </row>
    <row r="111" spans="1:14" s="185" customFormat="1" x14ac:dyDescent="0.25">
      <c r="A111" s="35">
        <v>42566</v>
      </c>
      <c r="B111" s="11" t="s">
        <v>868</v>
      </c>
      <c r="C111" s="78" t="s">
        <v>893</v>
      </c>
      <c r="D111" s="211">
        <v>123644</v>
      </c>
      <c r="E111" s="211">
        <v>123644</v>
      </c>
      <c r="F111" s="211">
        <v>123644</v>
      </c>
      <c r="G111" s="78" t="s">
        <v>25</v>
      </c>
      <c r="H111" s="19"/>
      <c r="I111" s="19"/>
      <c r="J111" s="239"/>
      <c r="K111" s="297"/>
      <c r="L111" s="302"/>
      <c r="M111" s="215" t="s">
        <v>927</v>
      </c>
      <c r="N111" s="307"/>
    </row>
    <row r="112" spans="1:14" s="185" customFormat="1" ht="15.75" thickBot="1" x14ac:dyDescent="0.3">
      <c r="A112" s="36">
        <v>42566</v>
      </c>
      <c r="B112" s="37" t="s">
        <v>869</v>
      </c>
      <c r="C112" s="210" t="s">
        <v>893</v>
      </c>
      <c r="D112" s="210">
        <v>123644</v>
      </c>
      <c r="E112" s="210">
        <v>123644</v>
      </c>
      <c r="F112" s="210">
        <v>123644</v>
      </c>
      <c r="G112" s="214" t="s">
        <v>25</v>
      </c>
      <c r="H112" s="23"/>
      <c r="I112" s="23"/>
      <c r="J112" s="240"/>
      <c r="K112" s="298"/>
      <c r="L112" s="303"/>
      <c r="M112" s="214" t="s">
        <v>927</v>
      </c>
      <c r="N112" s="300"/>
    </row>
    <row r="113" spans="1:14" s="185" customFormat="1" ht="15.75" thickBot="1" x14ac:dyDescent="0.3">
      <c r="G113" s="6"/>
      <c r="J113" s="241"/>
      <c r="K113" s="241"/>
    </row>
    <row r="114" spans="1:14" s="185" customFormat="1" x14ac:dyDescent="0.25">
      <c r="A114" s="33">
        <v>42566</v>
      </c>
      <c r="B114" s="34" t="s">
        <v>865</v>
      </c>
      <c r="C114" s="15" t="s">
        <v>892</v>
      </c>
      <c r="D114" s="209">
        <v>123643</v>
      </c>
      <c r="E114" s="209">
        <v>123643</v>
      </c>
      <c r="F114" s="209">
        <v>123643</v>
      </c>
      <c r="G114" s="213" t="s">
        <v>25</v>
      </c>
      <c r="H114" s="15"/>
      <c r="I114" s="15"/>
      <c r="J114" s="243"/>
      <c r="K114" s="296" t="s">
        <v>890</v>
      </c>
      <c r="L114" s="301" t="s">
        <v>936</v>
      </c>
      <c r="M114" s="213">
        <v>258923</v>
      </c>
      <c r="N114" s="17"/>
    </row>
    <row r="115" spans="1:14" s="185" customFormat="1" x14ac:dyDescent="0.25">
      <c r="A115" s="35">
        <v>42566</v>
      </c>
      <c r="B115" s="11" t="s">
        <v>867</v>
      </c>
      <c r="C115" s="19" t="s">
        <v>892</v>
      </c>
      <c r="D115" s="78">
        <v>123643</v>
      </c>
      <c r="E115" s="78">
        <v>123643</v>
      </c>
      <c r="F115" s="78">
        <v>123643</v>
      </c>
      <c r="G115" s="78" t="s">
        <v>25</v>
      </c>
      <c r="H115" s="19"/>
      <c r="I115" s="19"/>
      <c r="J115" s="239"/>
      <c r="K115" s="297"/>
      <c r="L115" s="302"/>
      <c r="M115" s="215">
        <v>258923</v>
      </c>
      <c r="N115" s="21"/>
    </row>
    <row r="116" spans="1:14" s="185" customFormat="1" ht="15.75" thickBot="1" x14ac:dyDescent="0.3">
      <c r="A116" s="36">
        <v>42566</v>
      </c>
      <c r="B116" s="37" t="s">
        <v>870</v>
      </c>
      <c r="C116" s="23" t="s">
        <v>892</v>
      </c>
      <c r="D116" s="210">
        <v>123643</v>
      </c>
      <c r="E116" s="210">
        <v>123643</v>
      </c>
      <c r="F116" s="210">
        <v>123643</v>
      </c>
      <c r="G116" s="214" t="s">
        <v>25</v>
      </c>
      <c r="H116" s="23"/>
      <c r="I116" s="23"/>
      <c r="J116" s="240"/>
      <c r="K116" s="298"/>
      <c r="L116" s="303"/>
      <c r="M116" s="214">
        <v>258923</v>
      </c>
      <c r="N116" s="25"/>
    </row>
    <row r="118" spans="1:14" s="185" customFormat="1" ht="15.75" thickBot="1" x14ac:dyDescent="0.3">
      <c r="A118" s="8"/>
      <c r="B118" s="11"/>
      <c r="J118" s="241"/>
      <c r="K118" s="241"/>
    </row>
    <row r="119" spans="1:14" x14ac:dyDescent="0.25">
      <c r="A119" s="33">
        <v>42572</v>
      </c>
      <c r="B119" s="41" t="s">
        <v>871</v>
      </c>
      <c r="C119" s="15" t="s">
        <v>901</v>
      </c>
      <c r="D119" s="209">
        <v>123704</v>
      </c>
      <c r="E119" s="209">
        <v>123704</v>
      </c>
      <c r="F119" s="209">
        <v>123704</v>
      </c>
      <c r="G119" s="15"/>
      <c r="H119" s="15"/>
      <c r="I119" s="15"/>
      <c r="J119" s="296" t="s">
        <v>897</v>
      </c>
      <c r="K119" s="296" t="s">
        <v>928</v>
      </c>
      <c r="L119" s="301">
        <v>13527</v>
      </c>
      <c r="M119" s="296" t="s">
        <v>962</v>
      </c>
      <c r="N119" s="17"/>
    </row>
    <row r="120" spans="1:14" x14ac:dyDescent="0.25">
      <c r="A120" s="35">
        <v>42572</v>
      </c>
      <c r="B120" s="10" t="s">
        <v>872</v>
      </c>
      <c r="C120" s="67" t="s">
        <v>902</v>
      </c>
      <c r="D120" s="78">
        <v>123704</v>
      </c>
      <c r="E120" s="78">
        <v>123704</v>
      </c>
      <c r="F120" s="78">
        <v>123704</v>
      </c>
      <c r="G120" s="19"/>
      <c r="H120" s="19"/>
      <c r="I120" s="19"/>
      <c r="J120" s="297"/>
      <c r="K120" s="297"/>
      <c r="L120" s="302"/>
      <c r="M120" s="297"/>
      <c r="N120" s="21"/>
    </row>
    <row r="121" spans="1:14" x14ac:dyDescent="0.25">
      <c r="A121" s="35">
        <v>42572</v>
      </c>
      <c r="B121" s="10" t="s">
        <v>873</v>
      </c>
      <c r="C121" s="67" t="s">
        <v>902</v>
      </c>
      <c r="D121" s="78">
        <v>123704</v>
      </c>
      <c r="E121" s="78">
        <v>123704</v>
      </c>
      <c r="F121" s="78">
        <v>123704</v>
      </c>
      <c r="G121" s="19"/>
      <c r="H121" s="19"/>
      <c r="I121" s="19"/>
      <c r="J121" s="297"/>
      <c r="K121" s="297"/>
      <c r="L121" s="302"/>
      <c r="M121" s="297"/>
      <c r="N121" s="21"/>
    </row>
    <row r="122" spans="1:14" x14ac:dyDescent="0.25">
      <c r="A122" s="35">
        <v>42572</v>
      </c>
      <c r="B122" s="8" t="s">
        <v>874</v>
      </c>
      <c r="C122" s="67" t="s">
        <v>902</v>
      </c>
      <c r="D122" s="78">
        <v>123704</v>
      </c>
      <c r="E122" s="78">
        <v>123704</v>
      </c>
      <c r="F122" s="78">
        <v>123704</v>
      </c>
      <c r="G122" s="19"/>
      <c r="H122" s="19"/>
      <c r="I122" s="19"/>
      <c r="J122" s="297"/>
      <c r="K122" s="297"/>
      <c r="L122" s="302"/>
      <c r="M122" s="297"/>
      <c r="N122" s="21"/>
    </row>
    <row r="123" spans="1:14" x14ac:dyDescent="0.25">
      <c r="A123" s="35">
        <v>42572</v>
      </c>
      <c r="B123" s="10" t="s">
        <v>875</v>
      </c>
      <c r="C123" s="67" t="s">
        <v>902</v>
      </c>
      <c r="D123" s="78">
        <v>123704</v>
      </c>
      <c r="E123" s="78">
        <v>123704</v>
      </c>
      <c r="F123" s="78">
        <v>123704</v>
      </c>
      <c r="G123" s="19"/>
      <c r="H123" s="19"/>
      <c r="I123" s="19"/>
      <c r="J123" s="297"/>
      <c r="K123" s="297"/>
      <c r="L123" s="302"/>
      <c r="M123" s="297"/>
      <c r="N123" s="21"/>
    </row>
    <row r="124" spans="1:14" x14ac:dyDescent="0.25">
      <c r="A124" s="35">
        <v>42572</v>
      </c>
      <c r="B124" s="10" t="s">
        <v>876</v>
      </c>
      <c r="C124" s="67" t="s">
        <v>902</v>
      </c>
      <c r="D124" s="78">
        <v>123704</v>
      </c>
      <c r="E124" s="78">
        <v>123704</v>
      </c>
      <c r="F124" s="78">
        <v>123704</v>
      </c>
      <c r="G124" s="19"/>
      <c r="H124" s="19"/>
      <c r="I124" s="19"/>
      <c r="J124" s="297"/>
      <c r="K124" s="297"/>
      <c r="L124" s="302"/>
      <c r="M124" s="297"/>
      <c r="N124" s="21"/>
    </row>
    <row r="125" spans="1:14" x14ac:dyDescent="0.25">
      <c r="A125" s="35">
        <v>42573</v>
      </c>
      <c r="B125" s="8" t="s">
        <v>894</v>
      </c>
      <c r="C125" s="67" t="s">
        <v>902</v>
      </c>
      <c r="D125" s="78" t="s">
        <v>898</v>
      </c>
      <c r="E125" s="78" t="s">
        <v>898</v>
      </c>
      <c r="F125" s="78" t="s">
        <v>898</v>
      </c>
      <c r="G125" s="19"/>
      <c r="H125" s="19"/>
      <c r="I125" s="19"/>
      <c r="J125" s="297"/>
      <c r="K125" s="297"/>
      <c r="L125" s="302"/>
      <c r="M125" s="297"/>
      <c r="N125" s="21"/>
    </row>
    <row r="126" spans="1:14" x14ac:dyDescent="0.25">
      <c r="A126" s="35">
        <v>42573</v>
      </c>
      <c r="B126" s="10" t="s">
        <v>895</v>
      </c>
      <c r="C126" s="67" t="s">
        <v>902</v>
      </c>
      <c r="D126" s="78" t="s">
        <v>898</v>
      </c>
      <c r="E126" s="78" t="s">
        <v>898</v>
      </c>
      <c r="F126" s="78" t="s">
        <v>898</v>
      </c>
      <c r="G126" s="19"/>
      <c r="H126" s="19"/>
      <c r="I126" s="19"/>
      <c r="J126" s="297"/>
      <c r="K126" s="297"/>
      <c r="L126" s="302"/>
      <c r="M126" s="297"/>
      <c r="N126" s="21"/>
    </row>
    <row r="127" spans="1:14" ht="15.75" thickBot="1" x14ac:dyDescent="0.3">
      <c r="A127" s="36">
        <v>42573</v>
      </c>
      <c r="B127" s="43" t="s">
        <v>896</v>
      </c>
      <c r="C127" s="23" t="s">
        <v>902</v>
      </c>
      <c r="D127" s="95" t="s">
        <v>898</v>
      </c>
      <c r="E127" s="95" t="s">
        <v>898</v>
      </c>
      <c r="F127" s="95" t="s">
        <v>898</v>
      </c>
      <c r="G127" s="23"/>
      <c r="H127" s="23"/>
      <c r="I127" s="23"/>
      <c r="J127" s="298"/>
      <c r="K127" s="298"/>
      <c r="L127" s="303"/>
      <c r="M127" s="298"/>
      <c r="N127" s="25"/>
    </row>
    <row r="128" spans="1:14" ht="15.75" thickBot="1" x14ac:dyDescent="0.3"/>
    <row r="129" spans="1:14" x14ac:dyDescent="0.25">
      <c r="A129" s="33">
        <v>42600</v>
      </c>
      <c r="B129" s="34" t="s">
        <v>940</v>
      </c>
      <c r="C129" s="15" t="s">
        <v>990</v>
      </c>
      <c r="D129" s="277">
        <v>125507</v>
      </c>
      <c r="E129" s="277">
        <v>125507</v>
      </c>
      <c r="F129" s="277">
        <v>125507</v>
      </c>
      <c r="G129" s="15"/>
      <c r="H129" s="15"/>
      <c r="I129" s="15"/>
      <c r="J129" s="243"/>
      <c r="K129" s="296" t="s">
        <v>1000</v>
      </c>
      <c r="L129" s="301">
        <v>13564</v>
      </c>
      <c r="M129" s="15"/>
      <c r="N129" s="17"/>
    </row>
    <row r="130" spans="1:14" x14ac:dyDescent="0.25">
      <c r="A130" s="35">
        <v>42600</v>
      </c>
      <c r="B130" s="11" t="s">
        <v>941</v>
      </c>
      <c r="C130" s="19" t="s">
        <v>990</v>
      </c>
      <c r="D130" s="279">
        <v>125507</v>
      </c>
      <c r="E130" s="279">
        <v>125507</v>
      </c>
      <c r="F130" s="279">
        <v>125507</v>
      </c>
      <c r="G130" s="19"/>
      <c r="H130" s="19"/>
      <c r="I130" s="19"/>
      <c r="J130" s="239"/>
      <c r="K130" s="297"/>
      <c r="L130" s="302"/>
      <c r="M130" s="19"/>
      <c r="N130" s="21"/>
    </row>
    <row r="131" spans="1:14" x14ac:dyDescent="0.25">
      <c r="A131" s="35">
        <v>42600</v>
      </c>
      <c r="B131" s="11" t="s">
        <v>942</v>
      </c>
      <c r="C131" s="19" t="s">
        <v>990</v>
      </c>
      <c r="D131" s="279">
        <v>125507</v>
      </c>
      <c r="E131" s="279">
        <v>125507</v>
      </c>
      <c r="F131" s="279">
        <v>125507</v>
      </c>
      <c r="G131" s="19"/>
      <c r="H131" s="19"/>
      <c r="I131" s="19"/>
      <c r="J131" s="239"/>
      <c r="K131" s="297"/>
      <c r="L131" s="302"/>
      <c r="M131" s="19"/>
      <c r="N131" s="21"/>
    </row>
    <row r="132" spans="1:14" s="185" customFormat="1" x14ac:dyDescent="0.25">
      <c r="A132" s="35">
        <v>42600</v>
      </c>
      <c r="B132" s="11" t="s">
        <v>989</v>
      </c>
      <c r="C132" s="19" t="s">
        <v>990</v>
      </c>
      <c r="D132" s="279">
        <v>125507</v>
      </c>
      <c r="E132" s="279">
        <v>125507</v>
      </c>
      <c r="F132" s="279">
        <v>125507</v>
      </c>
      <c r="G132" s="19"/>
      <c r="H132" s="19"/>
      <c r="I132" s="19"/>
      <c r="J132" s="239"/>
      <c r="K132" s="297"/>
      <c r="L132" s="302"/>
      <c r="M132" s="19"/>
      <c r="N132" s="21"/>
    </row>
    <row r="133" spans="1:14" s="267" customFormat="1" x14ac:dyDescent="0.25">
      <c r="A133" s="35">
        <v>42604</v>
      </c>
      <c r="B133" s="11" t="s">
        <v>968</v>
      </c>
      <c r="C133" s="19" t="s">
        <v>990</v>
      </c>
      <c r="D133" s="279">
        <v>125714</v>
      </c>
      <c r="E133" s="279">
        <v>125714</v>
      </c>
      <c r="F133" s="279">
        <v>125714</v>
      </c>
      <c r="G133" s="19"/>
      <c r="H133" s="19"/>
      <c r="I133" s="19"/>
      <c r="J133" s="239"/>
      <c r="K133" s="297"/>
      <c r="L133" s="302"/>
      <c r="M133" s="19"/>
      <c r="N133" s="21"/>
    </row>
    <row r="134" spans="1:14" s="267" customFormat="1" x14ac:dyDescent="0.25">
      <c r="A134" s="35">
        <v>42604</v>
      </c>
      <c r="B134" s="11" t="s">
        <v>969</v>
      </c>
      <c r="C134" s="19" t="s">
        <v>990</v>
      </c>
      <c r="D134" s="279">
        <v>125714</v>
      </c>
      <c r="E134" s="279">
        <v>125714</v>
      </c>
      <c r="F134" s="279">
        <v>125714</v>
      </c>
      <c r="G134" s="19"/>
      <c r="H134" s="19"/>
      <c r="I134" s="19"/>
      <c r="J134" s="239"/>
      <c r="K134" s="297"/>
      <c r="L134" s="302"/>
      <c r="M134" s="19"/>
      <c r="N134" s="21"/>
    </row>
    <row r="135" spans="1:14" x14ac:dyDescent="0.25">
      <c r="A135" s="35">
        <v>42604</v>
      </c>
      <c r="B135" s="11" t="s">
        <v>970</v>
      </c>
      <c r="C135" s="19" t="s">
        <v>990</v>
      </c>
      <c r="D135" s="279">
        <v>125714</v>
      </c>
      <c r="E135" s="279">
        <v>125714</v>
      </c>
      <c r="F135" s="279">
        <v>125714</v>
      </c>
      <c r="G135" s="19"/>
      <c r="H135" s="19"/>
      <c r="I135" s="19"/>
      <c r="J135" s="239"/>
      <c r="K135" s="297"/>
      <c r="L135" s="302"/>
      <c r="M135" s="19"/>
      <c r="N135" s="21"/>
    </row>
    <row r="136" spans="1:14" x14ac:dyDescent="0.25">
      <c r="A136" s="35">
        <v>42604</v>
      </c>
      <c r="B136" s="11" t="s">
        <v>971</v>
      </c>
      <c r="C136" s="19" t="s">
        <v>990</v>
      </c>
      <c r="D136" s="279">
        <v>125714</v>
      </c>
      <c r="E136" s="279">
        <v>125714</v>
      </c>
      <c r="F136" s="279">
        <v>125714</v>
      </c>
      <c r="G136" s="19"/>
      <c r="H136" s="19"/>
      <c r="I136" s="19"/>
      <c r="J136" s="239"/>
      <c r="K136" s="297"/>
      <c r="L136" s="302"/>
      <c r="M136" s="19"/>
      <c r="N136" s="21"/>
    </row>
    <row r="137" spans="1:14" ht="15.75" thickBot="1" x14ac:dyDescent="0.3">
      <c r="A137" s="36">
        <v>42604</v>
      </c>
      <c r="B137" s="37" t="s">
        <v>972</v>
      </c>
      <c r="C137" s="23" t="s">
        <v>990</v>
      </c>
      <c r="D137" s="278">
        <v>125714</v>
      </c>
      <c r="E137" s="278">
        <v>125714</v>
      </c>
      <c r="F137" s="278">
        <v>125714</v>
      </c>
      <c r="G137" s="23"/>
      <c r="H137" s="23"/>
      <c r="I137" s="23"/>
      <c r="J137" s="240"/>
      <c r="K137" s="298"/>
      <c r="L137" s="303"/>
      <c r="M137" s="23"/>
      <c r="N137" s="25"/>
    </row>
    <row r="138" spans="1:14" s="267" customFormat="1" x14ac:dyDescent="0.25">
      <c r="A138" s="8"/>
      <c r="B138" s="282"/>
      <c r="C138" s="19"/>
      <c r="D138" s="19"/>
      <c r="E138" s="19"/>
      <c r="F138" s="19"/>
      <c r="G138" s="19"/>
      <c r="H138" s="19"/>
      <c r="I138" s="19"/>
      <c r="J138" s="239"/>
      <c r="K138" s="239"/>
      <c r="L138" s="19"/>
      <c r="M138" s="19"/>
      <c r="N138" s="19"/>
    </row>
    <row r="139" spans="1:14" s="267" customFormat="1" ht="15.75" thickBot="1" x14ac:dyDescent="0.3">
      <c r="A139" s="8"/>
      <c r="B139" s="84"/>
      <c r="C139" s="19"/>
      <c r="D139" s="19"/>
      <c r="E139" s="19"/>
      <c r="F139" s="19"/>
      <c r="G139" s="19"/>
      <c r="H139" s="19"/>
      <c r="I139" s="19"/>
      <c r="J139" s="239"/>
      <c r="K139" s="239"/>
      <c r="L139" s="19"/>
      <c r="M139" s="19"/>
      <c r="N139" s="19"/>
    </row>
    <row r="140" spans="1:14" x14ac:dyDescent="0.25">
      <c r="A140" s="33">
        <v>42600</v>
      </c>
      <c r="B140" s="34" t="s">
        <v>943</v>
      </c>
      <c r="C140" s="72" t="s">
        <v>992</v>
      </c>
      <c r="D140" s="277">
        <v>125506</v>
      </c>
      <c r="E140" s="277">
        <v>125506</v>
      </c>
      <c r="F140" s="277">
        <v>125506</v>
      </c>
      <c r="G140" s="15"/>
      <c r="H140" s="15"/>
      <c r="I140" s="15"/>
      <c r="J140" s="243"/>
      <c r="K140" s="243"/>
      <c r="L140" s="15"/>
      <c r="M140" s="301">
        <v>273023</v>
      </c>
      <c r="N140" s="17"/>
    </row>
    <row r="141" spans="1:14" ht="15.75" thickBot="1" x14ac:dyDescent="0.3">
      <c r="A141" s="36">
        <v>42600</v>
      </c>
      <c r="B141" s="37" t="s">
        <v>944</v>
      </c>
      <c r="C141" s="73" t="s">
        <v>992</v>
      </c>
      <c r="D141" s="278">
        <v>125506</v>
      </c>
      <c r="E141" s="278">
        <v>125506</v>
      </c>
      <c r="F141" s="278">
        <v>125506</v>
      </c>
      <c r="G141" s="23"/>
      <c r="H141" s="23"/>
      <c r="I141" s="23"/>
      <c r="J141" s="240"/>
      <c r="K141" s="240"/>
      <c r="L141" s="23"/>
      <c r="M141" s="303"/>
      <c r="N141" s="25"/>
    </row>
  </sheetData>
  <mergeCells count="34">
    <mergeCell ref="M140:M141"/>
    <mergeCell ref="L100:L103"/>
    <mergeCell ref="N110:N112"/>
    <mergeCell ref="L110:L112"/>
    <mergeCell ref="L114:L116"/>
    <mergeCell ref="M119:M127"/>
    <mergeCell ref="L119:L127"/>
    <mergeCell ref="L129:L137"/>
    <mergeCell ref="L105:L108"/>
    <mergeCell ref="N96:N98"/>
    <mergeCell ref="L96:L98"/>
    <mergeCell ref="M96:M98"/>
    <mergeCell ref="K96:K98"/>
    <mergeCell ref="J96:J98"/>
    <mergeCell ref="L64:L68"/>
    <mergeCell ref="A70:L70"/>
    <mergeCell ref="J73:J78"/>
    <mergeCell ref="K73:K78"/>
    <mergeCell ref="L73:L78"/>
    <mergeCell ref="M73:M78"/>
    <mergeCell ref="J81:J88"/>
    <mergeCell ref="M81:M88"/>
    <mergeCell ref="J90:J93"/>
    <mergeCell ref="K90:K93"/>
    <mergeCell ref="L90:L93"/>
    <mergeCell ref="K129:K137"/>
    <mergeCell ref="K119:K127"/>
    <mergeCell ref="J119:J127"/>
    <mergeCell ref="J100:J103"/>
    <mergeCell ref="J105:J108"/>
    <mergeCell ref="K105:K108"/>
    <mergeCell ref="K100:K103"/>
    <mergeCell ref="K110:K112"/>
    <mergeCell ref="K114:K1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workbookViewId="0">
      <pane ySplit="1" topLeftCell="A123" activePane="bottomLeft" state="frozen"/>
      <selection pane="bottomLeft" activeCell="K128" sqref="K128:K136"/>
    </sheetView>
  </sheetViews>
  <sheetFormatPr baseColWidth="10" defaultRowHeight="15" x14ac:dyDescent="0.25"/>
  <cols>
    <col min="1" max="1" width="12.85546875" customWidth="1"/>
    <col min="2" max="2" width="20" customWidth="1"/>
    <col min="3" max="3" width="14.7109375" customWidth="1"/>
    <col min="4" max="4" width="15.140625" customWidth="1"/>
    <col min="5" max="5" width="25.28515625" customWidth="1"/>
    <col min="6" max="6" width="21.7109375" customWidth="1"/>
    <col min="7" max="7" width="16.7109375" customWidth="1"/>
    <col min="8" max="8" width="17" customWidth="1"/>
    <col min="10" max="10" width="16.28515625" customWidth="1"/>
    <col min="11" max="11" width="11.42578125" style="241"/>
    <col min="12" max="12" width="12.5703125" style="241" customWidth="1"/>
  </cols>
  <sheetData>
    <row r="1" spans="1:15" ht="15.75" thickBot="1" x14ac:dyDescent="0.3">
      <c r="A1" s="29" t="s">
        <v>2</v>
      </c>
      <c r="B1" s="30" t="s">
        <v>0</v>
      </c>
      <c r="C1" s="30" t="s">
        <v>27</v>
      </c>
      <c r="D1" s="30" t="s">
        <v>28</v>
      </c>
      <c r="E1" s="30" t="s">
        <v>29</v>
      </c>
      <c r="F1" s="30" t="s">
        <v>30</v>
      </c>
      <c r="G1" s="30" t="s">
        <v>1</v>
      </c>
      <c r="H1" s="30" t="s">
        <v>3</v>
      </c>
      <c r="I1" s="30" t="s">
        <v>4</v>
      </c>
      <c r="J1" s="31" t="s">
        <v>133</v>
      </c>
      <c r="K1" s="250" t="s">
        <v>134</v>
      </c>
      <c r="L1" s="250" t="s">
        <v>216</v>
      </c>
      <c r="M1" s="31" t="s">
        <v>389</v>
      </c>
      <c r="N1" s="32" t="s">
        <v>573</v>
      </c>
      <c r="O1" s="178" t="s">
        <v>780</v>
      </c>
    </row>
    <row r="2" spans="1:15" x14ac:dyDescent="0.25">
      <c r="A2" s="35">
        <v>42283</v>
      </c>
      <c r="B2" s="11" t="s">
        <v>93</v>
      </c>
      <c r="C2" s="18" t="s">
        <v>215</v>
      </c>
      <c r="D2" s="19">
        <v>105780</v>
      </c>
      <c r="E2" s="19">
        <v>105780</v>
      </c>
      <c r="F2" s="19">
        <v>105780</v>
      </c>
      <c r="G2" s="18" t="s">
        <v>213</v>
      </c>
      <c r="H2" s="20">
        <v>42320</v>
      </c>
      <c r="I2" s="19">
        <f t="shared" ref="I2:I7" si="0">(H2-A2)-15+1</f>
        <v>23</v>
      </c>
      <c r="J2" s="19" t="s">
        <v>258</v>
      </c>
      <c r="K2" s="239" t="s">
        <v>259</v>
      </c>
      <c r="L2" s="205"/>
    </row>
    <row r="3" spans="1:15" x14ac:dyDescent="0.25">
      <c r="A3" s="35">
        <v>42283</v>
      </c>
      <c r="B3" s="11" t="s">
        <v>94</v>
      </c>
      <c r="C3" s="18" t="s">
        <v>214</v>
      </c>
      <c r="D3" s="19">
        <v>105780</v>
      </c>
      <c r="E3" s="19">
        <v>105780</v>
      </c>
      <c r="F3" s="19">
        <v>105780</v>
      </c>
      <c r="G3" s="18" t="s">
        <v>213</v>
      </c>
      <c r="H3" s="20">
        <v>42320</v>
      </c>
      <c r="I3" s="19">
        <f t="shared" si="0"/>
        <v>23</v>
      </c>
      <c r="J3" s="19" t="s">
        <v>258</v>
      </c>
      <c r="K3" s="239" t="s">
        <v>259</v>
      </c>
      <c r="L3" s="205"/>
    </row>
    <row r="4" spans="1:15" x14ac:dyDescent="0.25">
      <c r="A4" s="35">
        <v>42283</v>
      </c>
      <c r="B4" s="11" t="s">
        <v>95</v>
      </c>
      <c r="C4" s="18" t="s">
        <v>214</v>
      </c>
      <c r="D4" s="19">
        <v>105780</v>
      </c>
      <c r="E4" s="19">
        <v>105780</v>
      </c>
      <c r="F4" s="19">
        <v>105780</v>
      </c>
      <c r="G4" s="18" t="s">
        <v>213</v>
      </c>
      <c r="H4" s="20">
        <v>42320</v>
      </c>
      <c r="I4" s="19">
        <f t="shared" si="0"/>
        <v>23</v>
      </c>
      <c r="J4" s="19" t="s">
        <v>258</v>
      </c>
      <c r="K4" s="239" t="s">
        <v>259</v>
      </c>
      <c r="L4" s="205"/>
    </row>
    <row r="5" spans="1:15" x14ac:dyDescent="0.25">
      <c r="A5" s="35">
        <v>42285</v>
      </c>
      <c r="B5" s="11" t="s">
        <v>96</v>
      </c>
      <c r="C5" s="18" t="s">
        <v>214</v>
      </c>
      <c r="D5" s="19">
        <v>106252</v>
      </c>
      <c r="E5" s="19">
        <v>106252</v>
      </c>
      <c r="F5" s="19">
        <v>106252</v>
      </c>
      <c r="G5" s="18" t="s">
        <v>213</v>
      </c>
      <c r="H5" s="20">
        <v>42320</v>
      </c>
      <c r="I5" s="19">
        <f t="shared" si="0"/>
        <v>21</v>
      </c>
      <c r="J5" s="19" t="s">
        <v>258</v>
      </c>
      <c r="K5" s="239" t="s">
        <v>259</v>
      </c>
      <c r="L5" s="205"/>
    </row>
    <row r="6" spans="1:15" x14ac:dyDescent="0.25">
      <c r="A6" s="35">
        <v>42285</v>
      </c>
      <c r="B6" s="11" t="s">
        <v>97</v>
      </c>
      <c r="C6" s="18" t="s">
        <v>214</v>
      </c>
      <c r="D6" s="19">
        <v>106252</v>
      </c>
      <c r="E6" s="19">
        <v>106252</v>
      </c>
      <c r="F6" s="19">
        <v>106252</v>
      </c>
      <c r="G6" s="18" t="s">
        <v>213</v>
      </c>
      <c r="H6" s="20">
        <v>42320</v>
      </c>
      <c r="I6" s="19">
        <f t="shared" si="0"/>
        <v>21</v>
      </c>
      <c r="J6" s="19" t="s">
        <v>258</v>
      </c>
      <c r="K6" s="239" t="s">
        <v>259</v>
      </c>
      <c r="L6" s="205"/>
    </row>
    <row r="7" spans="1:15" ht="15.75" thickBot="1" x14ac:dyDescent="0.3">
      <c r="A7" s="36">
        <v>42285</v>
      </c>
      <c r="B7" s="37" t="s">
        <v>98</v>
      </c>
      <c r="C7" s="22" t="s">
        <v>214</v>
      </c>
      <c r="D7" s="23">
        <v>106252</v>
      </c>
      <c r="E7" s="23">
        <v>106252</v>
      </c>
      <c r="F7" s="23">
        <v>106252</v>
      </c>
      <c r="G7" s="22" t="s">
        <v>213</v>
      </c>
      <c r="H7" s="24">
        <v>42320</v>
      </c>
      <c r="I7" s="23">
        <f t="shared" si="0"/>
        <v>21</v>
      </c>
      <c r="J7" s="23" t="s">
        <v>258</v>
      </c>
      <c r="K7" s="240" t="s">
        <v>259</v>
      </c>
      <c r="L7" s="206"/>
    </row>
    <row r="8" spans="1:15" s="12" customFormat="1" ht="15.75" thickBot="1" x14ac:dyDescent="0.3">
      <c r="A8" s="38"/>
      <c r="B8" s="39"/>
      <c r="K8" s="241"/>
      <c r="L8" s="241"/>
    </row>
    <row r="9" spans="1:15" x14ac:dyDescent="0.25">
      <c r="A9" s="33">
        <v>42294</v>
      </c>
      <c r="B9" s="41" t="s">
        <v>99</v>
      </c>
      <c r="C9" s="14" t="s">
        <v>205</v>
      </c>
      <c r="D9" s="15">
        <v>106843</v>
      </c>
      <c r="E9" s="15">
        <v>106843</v>
      </c>
      <c r="F9" s="15">
        <v>106843</v>
      </c>
      <c r="G9" s="14" t="s">
        <v>207</v>
      </c>
      <c r="H9" s="16">
        <v>42327</v>
      </c>
      <c r="I9" s="15">
        <f>(H9-A9)-15+1</f>
        <v>19</v>
      </c>
      <c r="J9" s="15" t="s">
        <v>161</v>
      </c>
      <c r="K9" s="243" t="s">
        <v>209</v>
      </c>
      <c r="L9" s="204" t="s">
        <v>217</v>
      </c>
      <c r="M9" s="19"/>
      <c r="N9" s="19"/>
      <c r="O9" s="19"/>
    </row>
    <row r="10" spans="1:15" x14ac:dyDescent="0.25">
      <c r="A10" s="35">
        <v>42294</v>
      </c>
      <c r="B10" s="8" t="s">
        <v>100</v>
      </c>
      <c r="C10" s="18" t="s">
        <v>206</v>
      </c>
      <c r="D10" s="19">
        <v>106844</v>
      </c>
      <c r="E10" s="19">
        <v>106844</v>
      </c>
      <c r="F10" s="19">
        <v>106844</v>
      </c>
      <c r="G10" s="18" t="s">
        <v>208</v>
      </c>
      <c r="H10" s="20">
        <v>42327</v>
      </c>
      <c r="I10" s="19">
        <f t="shared" ref="I10:I15" si="1">(H10-A10)-15+1</f>
        <v>19</v>
      </c>
      <c r="J10" s="19" t="s">
        <v>161</v>
      </c>
      <c r="K10" s="239" t="s">
        <v>209</v>
      </c>
      <c r="L10" s="205" t="s">
        <v>217</v>
      </c>
      <c r="M10" s="19"/>
      <c r="N10" s="19"/>
      <c r="O10" s="19"/>
    </row>
    <row r="11" spans="1:15" x14ac:dyDescent="0.25">
      <c r="A11" s="35">
        <v>42294</v>
      </c>
      <c r="B11" s="10" t="s">
        <v>101</v>
      </c>
      <c r="C11" s="18" t="s">
        <v>206</v>
      </c>
      <c r="D11" s="19">
        <v>106844</v>
      </c>
      <c r="E11" s="19">
        <v>106844</v>
      </c>
      <c r="F11" s="19">
        <v>106844</v>
      </c>
      <c r="G11" s="18" t="s">
        <v>208</v>
      </c>
      <c r="H11" s="20">
        <v>42327</v>
      </c>
      <c r="I11" s="19">
        <f t="shared" si="1"/>
        <v>19</v>
      </c>
      <c r="J11" s="19" t="s">
        <v>161</v>
      </c>
      <c r="K11" s="239" t="s">
        <v>209</v>
      </c>
      <c r="L11" s="205" t="s">
        <v>217</v>
      </c>
      <c r="M11" s="19"/>
      <c r="N11" s="19"/>
      <c r="O11" s="19"/>
    </row>
    <row r="12" spans="1:15" x14ac:dyDescent="0.25">
      <c r="A12" s="35">
        <v>42294</v>
      </c>
      <c r="B12" s="10" t="s">
        <v>102</v>
      </c>
      <c r="C12" s="18" t="s">
        <v>206</v>
      </c>
      <c r="D12" s="19">
        <v>106844</v>
      </c>
      <c r="E12" s="19">
        <v>106844</v>
      </c>
      <c r="F12" s="19">
        <v>106844</v>
      </c>
      <c r="G12" s="18" t="s">
        <v>208</v>
      </c>
      <c r="H12" s="20">
        <v>42327</v>
      </c>
      <c r="I12" s="19">
        <f t="shared" si="1"/>
        <v>19</v>
      </c>
      <c r="J12" s="19" t="s">
        <v>161</v>
      </c>
      <c r="K12" s="239" t="s">
        <v>209</v>
      </c>
      <c r="L12" s="205" t="s">
        <v>217</v>
      </c>
      <c r="M12" s="19"/>
      <c r="N12" s="19"/>
      <c r="O12" s="19"/>
    </row>
    <row r="13" spans="1:15" x14ac:dyDescent="0.25">
      <c r="A13" s="35">
        <v>42294</v>
      </c>
      <c r="B13" s="10" t="s">
        <v>103</v>
      </c>
      <c r="C13" s="18" t="s">
        <v>206</v>
      </c>
      <c r="D13" s="19">
        <v>106844</v>
      </c>
      <c r="E13" s="19">
        <v>106844</v>
      </c>
      <c r="F13" s="19">
        <v>106844</v>
      </c>
      <c r="G13" s="18" t="s">
        <v>208</v>
      </c>
      <c r="H13" s="20">
        <v>42327</v>
      </c>
      <c r="I13" s="19">
        <f t="shared" si="1"/>
        <v>19</v>
      </c>
      <c r="J13" s="19" t="s">
        <v>161</v>
      </c>
      <c r="K13" s="239" t="s">
        <v>209</v>
      </c>
      <c r="L13" s="205" t="s">
        <v>217</v>
      </c>
      <c r="M13" s="19"/>
      <c r="N13" s="19"/>
      <c r="O13" s="19"/>
    </row>
    <row r="14" spans="1:15" x14ac:dyDescent="0.25">
      <c r="A14" s="35">
        <v>42294</v>
      </c>
      <c r="B14" s="10" t="s">
        <v>104</v>
      </c>
      <c r="C14" s="18" t="s">
        <v>206</v>
      </c>
      <c r="D14" s="19">
        <v>106844</v>
      </c>
      <c r="E14" s="19">
        <v>106844</v>
      </c>
      <c r="F14" s="19">
        <v>106844</v>
      </c>
      <c r="G14" s="18" t="s">
        <v>208</v>
      </c>
      <c r="H14" s="20">
        <v>42327</v>
      </c>
      <c r="I14" s="19">
        <f t="shared" si="1"/>
        <v>19</v>
      </c>
      <c r="J14" s="19" t="s">
        <v>161</v>
      </c>
      <c r="K14" s="239" t="s">
        <v>209</v>
      </c>
      <c r="L14" s="205" t="s">
        <v>217</v>
      </c>
      <c r="M14" s="19"/>
      <c r="N14" s="19"/>
      <c r="O14" s="19"/>
    </row>
    <row r="15" spans="1:15" ht="15.75" thickBot="1" x14ac:dyDescent="0.3">
      <c r="A15" s="42">
        <v>42297</v>
      </c>
      <c r="B15" s="43" t="s">
        <v>105</v>
      </c>
      <c r="C15" s="23"/>
      <c r="D15" s="23">
        <v>106845</v>
      </c>
      <c r="E15" s="23">
        <v>106845</v>
      </c>
      <c r="F15" s="23">
        <v>106845</v>
      </c>
      <c r="G15" s="22" t="s">
        <v>210</v>
      </c>
      <c r="H15" s="24">
        <v>42328</v>
      </c>
      <c r="I15" s="23">
        <f t="shared" si="1"/>
        <v>17</v>
      </c>
      <c r="J15" s="23" t="s">
        <v>161</v>
      </c>
      <c r="K15" s="240" t="s">
        <v>209</v>
      </c>
      <c r="L15" s="206" t="s">
        <v>217</v>
      </c>
      <c r="M15" s="19"/>
      <c r="N15" s="19"/>
      <c r="O15" s="19"/>
    </row>
    <row r="16" spans="1:15" s="12" customFormat="1" ht="15.75" thickBot="1" x14ac:dyDescent="0.3">
      <c r="A16" s="40"/>
      <c r="B16" s="10"/>
      <c r="C16" s="19"/>
      <c r="D16" s="19"/>
      <c r="E16" s="19"/>
      <c r="F16" s="19"/>
      <c r="G16" s="18"/>
      <c r="H16" s="20"/>
      <c r="I16" s="19"/>
      <c r="J16" s="19"/>
      <c r="K16" s="239"/>
      <c r="L16" s="239"/>
      <c r="M16" s="19"/>
      <c r="N16" s="19"/>
      <c r="O16" s="19"/>
    </row>
    <row r="17" spans="1:15" x14ac:dyDescent="0.25">
      <c r="A17" s="44">
        <v>42297</v>
      </c>
      <c r="B17" s="45" t="s">
        <v>106</v>
      </c>
      <c r="C17" s="14" t="s">
        <v>249</v>
      </c>
      <c r="D17" s="15">
        <v>106844</v>
      </c>
      <c r="E17" s="15">
        <v>106844</v>
      </c>
      <c r="F17" s="15">
        <v>106844</v>
      </c>
      <c r="G17" s="14" t="s">
        <v>290</v>
      </c>
      <c r="H17" s="16">
        <v>42334</v>
      </c>
      <c r="I17" s="15">
        <f>(H17-A17)-15+1</f>
        <v>23</v>
      </c>
      <c r="J17" s="15" t="s">
        <v>161</v>
      </c>
      <c r="K17" s="243" t="s">
        <v>250</v>
      </c>
      <c r="L17" s="204" t="s">
        <v>298</v>
      </c>
      <c r="M17" s="19"/>
      <c r="N17" s="19"/>
      <c r="O17" s="19"/>
    </row>
    <row r="18" spans="1:15" x14ac:dyDescent="0.25">
      <c r="A18" s="46">
        <v>42297</v>
      </c>
      <c r="B18" s="10" t="s">
        <v>107</v>
      </c>
      <c r="C18" s="18" t="s">
        <v>249</v>
      </c>
      <c r="D18" s="19">
        <v>106844</v>
      </c>
      <c r="E18" s="19">
        <v>106844</v>
      </c>
      <c r="F18" s="19">
        <v>106844</v>
      </c>
      <c r="G18" s="78" t="s">
        <v>290</v>
      </c>
      <c r="H18" s="20">
        <v>42334</v>
      </c>
      <c r="I18" s="19">
        <f t="shared" ref="I18:I24" si="2">(H18-A18)-15+1</f>
        <v>23</v>
      </c>
      <c r="J18" s="19" t="s">
        <v>161</v>
      </c>
      <c r="K18" s="239" t="s">
        <v>250</v>
      </c>
      <c r="L18" s="205" t="s">
        <v>298</v>
      </c>
      <c r="M18" s="19"/>
      <c r="N18" s="19"/>
      <c r="O18" s="19"/>
    </row>
    <row r="19" spans="1:15" s="12" customFormat="1" x14ac:dyDescent="0.25">
      <c r="A19" s="46">
        <v>42317</v>
      </c>
      <c r="B19" s="10" t="s">
        <v>180</v>
      </c>
      <c r="C19" s="18" t="s">
        <v>288</v>
      </c>
      <c r="D19" s="67">
        <v>107954</v>
      </c>
      <c r="E19" s="67">
        <v>107954</v>
      </c>
      <c r="F19" s="67">
        <v>107954</v>
      </c>
      <c r="G19" s="18" t="s">
        <v>291</v>
      </c>
      <c r="H19" s="20">
        <v>42334</v>
      </c>
      <c r="I19" s="19">
        <f t="shared" si="2"/>
        <v>3</v>
      </c>
      <c r="J19" s="19" t="s">
        <v>161</v>
      </c>
      <c r="K19" s="239" t="s">
        <v>250</v>
      </c>
      <c r="L19" s="205" t="s">
        <v>298</v>
      </c>
      <c r="M19" s="19"/>
      <c r="N19" s="19"/>
      <c r="O19" s="19"/>
    </row>
    <row r="20" spans="1:15" s="12" customFormat="1" x14ac:dyDescent="0.25">
      <c r="A20" s="46">
        <v>42317</v>
      </c>
      <c r="B20" s="10" t="s">
        <v>181</v>
      </c>
      <c r="C20" s="18" t="s">
        <v>288</v>
      </c>
      <c r="D20" s="67">
        <v>107954</v>
      </c>
      <c r="E20" s="67">
        <v>107954</v>
      </c>
      <c r="F20" s="67">
        <v>107954</v>
      </c>
      <c r="G20" s="18" t="s">
        <v>291</v>
      </c>
      <c r="H20" s="20">
        <v>42334</v>
      </c>
      <c r="I20" s="19">
        <f t="shared" si="2"/>
        <v>3</v>
      </c>
      <c r="J20" s="19" t="s">
        <v>161</v>
      </c>
      <c r="K20" s="239" t="s">
        <v>250</v>
      </c>
      <c r="L20" s="205" t="s">
        <v>298</v>
      </c>
      <c r="M20" s="19"/>
      <c r="N20" s="19"/>
      <c r="O20" s="19"/>
    </row>
    <row r="21" spans="1:15" s="12" customFormat="1" x14ac:dyDescent="0.25">
      <c r="A21" s="46">
        <v>42317</v>
      </c>
      <c r="B21" s="10" t="s">
        <v>289</v>
      </c>
      <c r="C21" s="18" t="s">
        <v>288</v>
      </c>
      <c r="D21" s="67">
        <v>107954</v>
      </c>
      <c r="E21" s="67">
        <v>107954</v>
      </c>
      <c r="F21" s="67">
        <v>107954</v>
      </c>
      <c r="G21" s="18" t="s">
        <v>291</v>
      </c>
      <c r="H21" s="20">
        <v>42334</v>
      </c>
      <c r="I21" s="19">
        <f t="shared" si="2"/>
        <v>3</v>
      </c>
      <c r="J21" s="19" t="s">
        <v>161</v>
      </c>
      <c r="K21" s="239" t="s">
        <v>250</v>
      </c>
      <c r="L21" s="205" t="s">
        <v>298</v>
      </c>
      <c r="M21" s="19"/>
      <c r="N21" s="19"/>
      <c r="O21" s="19"/>
    </row>
    <row r="22" spans="1:15" s="12" customFormat="1" x14ac:dyDescent="0.25">
      <c r="A22" s="46">
        <v>42319</v>
      </c>
      <c r="B22" s="10" t="s">
        <v>182</v>
      </c>
      <c r="C22" s="18" t="s">
        <v>288</v>
      </c>
      <c r="D22" s="19">
        <v>109145</v>
      </c>
      <c r="E22" s="19">
        <v>109145</v>
      </c>
      <c r="F22" s="19">
        <v>109145</v>
      </c>
      <c r="G22" s="18" t="s">
        <v>291</v>
      </c>
      <c r="H22" s="20">
        <v>42334</v>
      </c>
      <c r="I22" s="19">
        <f t="shared" si="2"/>
        <v>1</v>
      </c>
      <c r="J22" s="19" t="s">
        <v>161</v>
      </c>
      <c r="K22" s="239" t="s">
        <v>250</v>
      </c>
      <c r="L22" s="205" t="s">
        <v>298</v>
      </c>
      <c r="M22" s="19"/>
      <c r="N22" s="19"/>
      <c r="O22" s="19"/>
    </row>
    <row r="23" spans="1:15" s="12" customFormat="1" x14ac:dyDescent="0.25">
      <c r="A23" s="46">
        <v>42319</v>
      </c>
      <c r="B23" s="10" t="s">
        <v>183</v>
      </c>
      <c r="C23" s="18" t="s">
        <v>288</v>
      </c>
      <c r="D23" s="19">
        <v>109145</v>
      </c>
      <c r="E23" s="19">
        <v>109145</v>
      </c>
      <c r="F23" s="19">
        <v>109145</v>
      </c>
      <c r="G23" s="18" t="s">
        <v>291</v>
      </c>
      <c r="H23" s="20">
        <v>42334</v>
      </c>
      <c r="I23" s="19">
        <f t="shared" si="2"/>
        <v>1</v>
      </c>
      <c r="J23" s="19" t="s">
        <v>161</v>
      </c>
      <c r="K23" s="239" t="s">
        <v>250</v>
      </c>
      <c r="L23" s="205" t="s">
        <v>298</v>
      </c>
      <c r="M23" s="19"/>
      <c r="N23" s="19"/>
      <c r="O23" s="19"/>
    </row>
    <row r="24" spans="1:15" s="12" customFormat="1" ht="15.75" thickBot="1" x14ac:dyDescent="0.3">
      <c r="A24" s="42">
        <v>42319</v>
      </c>
      <c r="B24" s="43" t="s">
        <v>184</v>
      </c>
      <c r="C24" s="22" t="s">
        <v>288</v>
      </c>
      <c r="D24" s="23">
        <v>109145</v>
      </c>
      <c r="E24" s="23">
        <v>109145</v>
      </c>
      <c r="F24" s="23">
        <v>109145</v>
      </c>
      <c r="G24" s="22" t="s">
        <v>291</v>
      </c>
      <c r="H24" s="24">
        <v>42334</v>
      </c>
      <c r="I24" s="23">
        <f t="shared" si="2"/>
        <v>1</v>
      </c>
      <c r="J24" s="23" t="s">
        <v>161</v>
      </c>
      <c r="K24" s="240" t="s">
        <v>250</v>
      </c>
      <c r="L24" s="206" t="s">
        <v>298</v>
      </c>
      <c r="M24" s="19"/>
      <c r="N24" s="19"/>
      <c r="O24" s="19"/>
    </row>
    <row r="25" spans="1:15" s="12" customFormat="1" ht="15.75" thickBot="1" x14ac:dyDescent="0.3">
      <c r="A25" s="40"/>
      <c r="B25" s="10"/>
      <c r="C25" s="18"/>
      <c r="D25" s="19"/>
      <c r="E25" s="19"/>
      <c r="F25" s="19"/>
      <c r="G25" s="19"/>
      <c r="H25" s="19"/>
      <c r="I25" s="19"/>
      <c r="J25" s="19"/>
      <c r="K25" s="239"/>
      <c r="L25" s="239"/>
      <c r="M25" s="19"/>
      <c r="N25" s="19"/>
      <c r="O25" s="19"/>
    </row>
    <row r="26" spans="1:15" x14ac:dyDescent="0.25">
      <c r="A26" s="44">
        <v>42299</v>
      </c>
      <c r="B26" s="45" t="s">
        <v>108</v>
      </c>
      <c r="C26" s="14" t="s">
        <v>131</v>
      </c>
      <c r="D26" s="15">
        <v>106846</v>
      </c>
      <c r="E26" s="15">
        <v>106846</v>
      </c>
      <c r="F26" s="15">
        <v>106846</v>
      </c>
      <c r="G26" s="15"/>
      <c r="H26" s="16">
        <v>42335</v>
      </c>
      <c r="I26" s="15"/>
      <c r="J26" s="15" t="s">
        <v>260</v>
      </c>
      <c r="K26" s="243" t="s">
        <v>261</v>
      </c>
      <c r="L26" s="204"/>
      <c r="M26" s="19"/>
      <c r="N26" s="19"/>
      <c r="O26" s="19"/>
    </row>
    <row r="27" spans="1:15" ht="15.75" thickBot="1" x14ac:dyDescent="0.3">
      <c r="A27" s="42">
        <v>42299</v>
      </c>
      <c r="B27" s="43" t="s">
        <v>109</v>
      </c>
      <c r="C27" s="22" t="s">
        <v>131</v>
      </c>
      <c r="D27" s="23">
        <v>106846</v>
      </c>
      <c r="E27" s="23">
        <v>106846</v>
      </c>
      <c r="F27" s="23">
        <v>106846</v>
      </c>
      <c r="G27" s="23"/>
      <c r="H27" s="24">
        <v>42335</v>
      </c>
      <c r="I27" s="23"/>
      <c r="J27" s="23" t="s">
        <v>260</v>
      </c>
      <c r="K27" s="240" t="s">
        <v>261</v>
      </c>
      <c r="L27" s="206"/>
      <c r="M27" s="19"/>
      <c r="N27" s="19"/>
      <c r="O27" s="19"/>
    </row>
    <row r="28" spans="1:15" s="52" customFormat="1" ht="15.75" thickBot="1" x14ac:dyDescent="0.3">
      <c r="A28" s="40"/>
      <c r="B28" s="10"/>
      <c r="C28" s="18"/>
      <c r="D28" s="19"/>
      <c r="E28" s="19"/>
      <c r="F28" s="19"/>
      <c r="G28" s="19"/>
      <c r="H28" s="20"/>
      <c r="I28" s="19"/>
      <c r="J28" s="19"/>
      <c r="K28" s="239"/>
      <c r="L28" s="239"/>
      <c r="M28" s="19"/>
      <c r="N28" s="19"/>
      <c r="O28" s="19"/>
    </row>
    <row r="29" spans="1:15" s="52" customFormat="1" ht="15.75" thickBot="1" x14ac:dyDescent="0.3">
      <c r="A29" s="33">
        <v>42328</v>
      </c>
      <c r="B29" s="41" t="s">
        <v>262</v>
      </c>
      <c r="C29" s="14" t="s">
        <v>383</v>
      </c>
      <c r="D29" s="15">
        <v>109159</v>
      </c>
      <c r="E29" s="15">
        <v>109159</v>
      </c>
      <c r="F29" s="15">
        <v>109159</v>
      </c>
      <c r="G29" s="15"/>
      <c r="H29" s="16">
        <v>42341</v>
      </c>
      <c r="I29" s="15"/>
      <c r="J29" s="15" t="s">
        <v>260</v>
      </c>
      <c r="K29" s="243" t="s">
        <v>273</v>
      </c>
      <c r="L29" s="204" t="s">
        <v>397</v>
      </c>
      <c r="M29" s="19"/>
      <c r="N29" s="19"/>
      <c r="O29" s="19"/>
    </row>
    <row r="30" spans="1:15" s="52" customFormat="1" ht="15.75" thickBot="1" x14ac:dyDescent="0.3">
      <c r="A30" s="36">
        <v>42328</v>
      </c>
      <c r="B30" s="68" t="s">
        <v>263</v>
      </c>
      <c r="C30" s="22" t="s">
        <v>383</v>
      </c>
      <c r="D30" s="23">
        <v>109159</v>
      </c>
      <c r="E30" s="23">
        <v>109159</v>
      </c>
      <c r="F30" s="23">
        <v>109159</v>
      </c>
      <c r="G30" s="23"/>
      <c r="H30" s="24">
        <v>42341</v>
      </c>
      <c r="I30" s="23"/>
      <c r="J30" s="15" t="s">
        <v>260</v>
      </c>
      <c r="K30" s="240" t="s">
        <v>273</v>
      </c>
      <c r="L30" s="206"/>
      <c r="M30" s="19"/>
      <c r="N30" s="19"/>
      <c r="O30" s="19"/>
    </row>
    <row r="31" spans="1:15" s="69" customFormat="1" ht="15.75" thickBot="1" x14ac:dyDescent="0.3">
      <c r="A31" s="8"/>
      <c r="B31" s="8"/>
      <c r="C31" s="18"/>
      <c r="D31" s="19"/>
      <c r="E31" s="19"/>
      <c r="F31" s="19"/>
      <c r="G31" s="19"/>
      <c r="H31" s="20"/>
      <c r="I31" s="19"/>
      <c r="J31" s="19"/>
      <c r="K31" s="239"/>
      <c r="L31" s="239"/>
      <c r="M31" s="19"/>
      <c r="N31" s="19"/>
      <c r="O31" s="19"/>
    </row>
    <row r="32" spans="1:15" s="52" customFormat="1" x14ac:dyDescent="0.25">
      <c r="A32" s="33">
        <v>42329</v>
      </c>
      <c r="B32" s="45" t="s">
        <v>264</v>
      </c>
      <c r="C32" s="14" t="s">
        <v>382</v>
      </c>
      <c r="D32" s="15">
        <v>109171</v>
      </c>
      <c r="E32" s="15">
        <v>109171</v>
      </c>
      <c r="F32" s="15">
        <v>109171</v>
      </c>
      <c r="G32" s="15"/>
      <c r="H32" s="16"/>
      <c r="I32" s="15"/>
      <c r="J32" s="15" t="s">
        <v>373</v>
      </c>
      <c r="K32" s="243" t="s">
        <v>398</v>
      </c>
      <c r="L32" s="204" t="s">
        <v>399</v>
      </c>
      <c r="M32" s="19"/>
      <c r="N32" s="19"/>
      <c r="O32" s="19"/>
    </row>
    <row r="33" spans="1:15" s="52" customFormat="1" x14ac:dyDescent="0.25">
      <c r="A33" s="35">
        <v>42329</v>
      </c>
      <c r="B33" s="10" t="s">
        <v>265</v>
      </c>
      <c r="C33" s="18" t="s">
        <v>382</v>
      </c>
      <c r="D33" s="19">
        <v>109171</v>
      </c>
      <c r="E33" s="19">
        <v>109171</v>
      </c>
      <c r="F33" s="19">
        <v>109171</v>
      </c>
      <c r="G33" s="19"/>
      <c r="H33" s="20"/>
      <c r="I33" s="19"/>
      <c r="J33" s="67" t="s">
        <v>257</v>
      </c>
      <c r="K33" s="239" t="s">
        <v>398</v>
      </c>
      <c r="L33" s="205"/>
      <c r="M33" s="19"/>
      <c r="N33" s="19"/>
      <c r="O33" s="19"/>
    </row>
    <row r="34" spans="1:15" s="52" customFormat="1" ht="15.75" thickBot="1" x14ac:dyDescent="0.3">
      <c r="A34" s="36">
        <v>42329</v>
      </c>
      <c r="B34" s="43" t="s">
        <v>266</v>
      </c>
      <c r="C34" s="22" t="s">
        <v>382</v>
      </c>
      <c r="D34" s="23">
        <v>109171</v>
      </c>
      <c r="E34" s="23">
        <v>109171</v>
      </c>
      <c r="F34" s="23">
        <v>109171</v>
      </c>
      <c r="G34" s="23"/>
      <c r="H34" s="24"/>
      <c r="I34" s="23"/>
      <c r="J34" s="23" t="s">
        <v>257</v>
      </c>
      <c r="K34" s="240"/>
      <c r="L34" s="206"/>
      <c r="M34" s="19"/>
      <c r="N34" s="19"/>
      <c r="O34" s="19"/>
    </row>
    <row r="35" spans="1:15" s="69" customFormat="1" ht="15.75" thickBot="1" x14ac:dyDescent="0.3">
      <c r="A35" s="8"/>
      <c r="B35" s="10"/>
      <c r="C35" s="18"/>
      <c r="D35" s="19"/>
      <c r="E35" s="19"/>
      <c r="F35" s="19"/>
      <c r="G35" s="19"/>
      <c r="H35" s="20"/>
      <c r="I35" s="19"/>
      <c r="J35" s="19"/>
      <c r="K35" s="239"/>
      <c r="L35" s="239"/>
      <c r="M35" s="19"/>
      <c r="N35" s="19"/>
      <c r="O35" s="19"/>
    </row>
    <row r="36" spans="1:15" s="52" customFormat="1" x14ac:dyDescent="0.25">
      <c r="A36" s="33">
        <v>42339</v>
      </c>
      <c r="B36" s="34" t="s">
        <v>267</v>
      </c>
      <c r="C36" s="14" t="s">
        <v>423</v>
      </c>
      <c r="D36" s="67">
        <v>110329</v>
      </c>
      <c r="E36" s="67">
        <v>110329</v>
      </c>
      <c r="F36" s="67">
        <v>110329</v>
      </c>
      <c r="G36" s="15"/>
      <c r="H36" s="16"/>
      <c r="I36" s="15"/>
      <c r="J36" s="15" t="s">
        <v>373</v>
      </c>
      <c r="K36" s="243" t="s">
        <v>390</v>
      </c>
      <c r="L36" s="204" t="s">
        <v>391</v>
      </c>
      <c r="M36" s="19"/>
      <c r="N36" s="19"/>
      <c r="O36" s="19"/>
    </row>
    <row r="37" spans="1:15" s="52" customFormat="1" x14ac:dyDescent="0.25">
      <c r="A37" s="35">
        <v>42339</v>
      </c>
      <c r="B37" s="11" t="s">
        <v>268</v>
      </c>
      <c r="C37" s="18" t="s">
        <v>423</v>
      </c>
      <c r="D37" s="67">
        <v>110329</v>
      </c>
      <c r="E37" s="67">
        <v>110329</v>
      </c>
      <c r="F37" s="67">
        <v>110329</v>
      </c>
      <c r="G37" s="19"/>
      <c r="H37" s="20"/>
      <c r="I37" s="19"/>
      <c r="J37" s="19"/>
      <c r="K37" s="239"/>
      <c r="L37" s="205"/>
      <c r="M37" s="19"/>
      <c r="N37" s="19"/>
      <c r="O37" s="19"/>
    </row>
    <row r="38" spans="1:15" s="52" customFormat="1" x14ac:dyDescent="0.25">
      <c r="A38" s="35">
        <v>42339</v>
      </c>
      <c r="B38" s="11" t="s">
        <v>269</v>
      </c>
      <c r="C38" s="18" t="s">
        <v>423</v>
      </c>
      <c r="D38" s="67">
        <v>110329</v>
      </c>
      <c r="E38" s="67">
        <v>110329</v>
      </c>
      <c r="F38" s="67">
        <v>110329</v>
      </c>
      <c r="G38" s="19"/>
      <c r="H38" s="20"/>
      <c r="I38" s="19"/>
      <c r="J38" s="19"/>
      <c r="K38" s="239"/>
      <c r="L38" s="205"/>
      <c r="M38" s="19"/>
      <c r="N38" s="19"/>
      <c r="O38" s="19"/>
    </row>
    <row r="39" spans="1:15" s="52" customFormat="1" x14ac:dyDescent="0.25">
      <c r="A39" s="35">
        <v>42339</v>
      </c>
      <c r="B39" s="11" t="s">
        <v>270</v>
      </c>
      <c r="C39" s="18" t="s">
        <v>423</v>
      </c>
      <c r="D39" s="67">
        <v>110329</v>
      </c>
      <c r="E39" s="67">
        <v>110329</v>
      </c>
      <c r="F39" s="67">
        <v>110329</v>
      </c>
      <c r="G39" s="19"/>
      <c r="H39" s="20"/>
      <c r="I39" s="19"/>
      <c r="J39" s="19"/>
      <c r="K39" s="239"/>
      <c r="L39" s="205"/>
      <c r="M39" s="19"/>
      <c r="N39" s="19"/>
      <c r="O39" s="19"/>
    </row>
    <row r="40" spans="1:15" s="52" customFormat="1" x14ac:dyDescent="0.25">
      <c r="A40" s="35">
        <v>42339</v>
      </c>
      <c r="B40" s="11" t="s">
        <v>271</v>
      </c>
      <c r="C40" s="18" t="s">
        <v>423</v>
      </c>
      <c r="D40" s="67">
        <v>110329</v>
      </c>
      <c r="E40" s="67">
        <v>110329</v>
      </c>
      <c r="F40" s="67">
        <v>110329</v>
      </c>
      <c r="G40" s="19"/>
      <c r="H40" s="20"/>
      <c r="I40" s="19"/>
      <c r="J40" s="19"/>
      <c r="K40" s="239"/>
      <c r="L40" s="205"/>
      <c r="M40" s="19"/>
      <c r="N40" s="19"/>
      <c r="O40" s="19"/>
    </row>
    <row r="41" spans="1:15" s="52" customFormat="1" ht="15.75" thickBot="1" x14ac:dyDescent="0.3">
      <c r="A41" s="35">
        <v>42339</v>
      </c>
      <c r="B41" s="11" t="s">
        <v>272</v>
      </c>
      <c r="C41" s="18" t="s">
        <v>423</v>
      </c>
      <c r="D41" s="67">
        <v>110329</v>
      </c>
      <c r="E41" s="67">
        <v>110329</v>
      </c>
      <c r="F41" s="67">
        <v>110329</v>
      </c>
      <c r="G41" s="19"/>
      <c r="H41" s="20"/>
      <c r="I41" s="19"/>
      <c r="J41" s="19"/>
      <c r="K41" s="239"/>
      <c r="L41" s="205"/>
      <c r="M41" s="19"/>
      <c r="N41" s="19"/>
      <c r="O41" s="19"/>
    </row>
    <row r="42" spans="1:15" s="52" customFormat="1" x14ac:dyDescent="0.25">
      <c r="A42" s="33">
        <v>42348</v>
      </c>
      <c r="B42" s="34" t="s">
        <v>325</v>
      </c>
      <c r="C42" s="14" t="s">
        <v>385</v>
      </c>
      <c r="D42" s="15">
        <v>110346</v>
      </c>
      <c r="E42" s="15">
        <v>110346</v>
      </c>
      <c r="F42" s="15">
        <v>110346</v>
      </c>
      <c r="G42" s="15"/>
      <c r="H42" s="16"/>
      <c r="I42" s="15"/>
      <c r="J42" s="15"/>
      <c r="K42" s="243" t="s">
        <v>407</v>
      </c>
      <c r="L42" s="204" t="s">
        <v>406</v>
      </c>
      <c r="M42" s="19"/>
      <c r="N42" s="19"/>
      <c r="O42" s="19"/>
    </row>
    <row r="43" spans="1:15" s="52" customFormat="1" x14ac:dyDescent="0.25">
      <c r="A43" s="35">
        <v>42348</v>
      </c>
      <c r="B43" s="11" t="s">
        <v>326</v>
      </c>
      <c r="C43" s="18" t="s">
        <v>385</v>
      </c>
      <c r="D43" s="67">
        <v>110346</v>
      </c>
      <c r="E43" s="67">
        <v>110346</v>
      </c>
      <c r="F43" s="67">
        <v>110346</v>
      </c>
      <c r="G43" s="19"/>
      <c r="H43" s="20"/>
      <c r="I43" s="19"/>
      <c r="J43" s="19"/>
      <c r="K43" s="239" t="s">
        <v>407</v>
      </c>
      <c r="L43" s="205" t="s">
        <v>406</v>
      </c>
      <c r="M43" s="19"/>
      <c r="N43" s="19"/>
      <c r="O43" s="19"/>
    </row>
    <row r="44" spans="1:15" x14ac:dyDescent="0.25">
      <c r="A44" s="35">
        <v>42348</v>
      </c>
      <c r="B44" s="11" t="s">
        <v>328</v>
      </c>
      <c r="C44" s="18" t="s">
        <v>385</v>
      </c>
      <c r="D44" s="67">
        <v>110346</v>
      </c>
      <c r="E44" s="67">
        <v>110346</v>
      </c>
      <c r="F44" s="67">
        <v>110346</v>
      </c>
      <c r="G44" s="19"/>
      <c r="H44" s="19"/>
      <c r="I44" s="19"/>
      <c r="J44" s="19"/>
      <c r="K44" s="239" t="s">
        <v>407</v>
      </c>
      <c r="L44" s="205" t="s">
        <v>406</v>
      </c>
    </row>
    <row r="45" spans="1:15" x14ac:dyDescent="0.25">
      <c r="A45" s="35">
        <v>42348</v>
      </c>
      <c r="B45" s="11" t="s">
        <v>329</v>
      </c>
      <c r="C45" s="18" t="s">
        <v>385</v>
      </c>
      <c r="D45" s="67">
        <v>110346</v>
      </c>
      <c r="E45" s="67">
        <v>110346</v>
      </c>
      <c r="F45" s="67">
        <v>110346</v>
      </c>
      <c r="G45" s="19"/>
      <c r="H45" s="19"/>
      <c r="I45" s="19"/>
      <c r="J45" s="19"/>
      <c r="K45" s="239" t="s">
        <v>407</v>
      </c>
      <c r="L45" s="205" t="s">
        <v>406</v>
      </c>
    </row>
    <row r="46" spans="1:15" x14ac:dyDescent="0.25">
      <c r="A46" s="35">
        <v>42353</v>
      </c>
      <c r="B46" s="11" t="s">
        <v>330</v>
      </c>
      <c r="C46" s="18" t="s">
        <v>385</v>
      </c>
      <c r="D46" s="67">
        <v>110455</v>
      </c>
      <c r="E46" s="67">
        <v>110455</v>
      </c>
      <c r="F46" s="67">
        <v>110455</v>
      </c>
      <c r="G46" s="19"/>
      <c r="H46" s="19"/>
      <c r="I46" s="19"/>
      <c r="J46" s="19"/>
      <c r="K46" s="239" t="s">
        <v>407</v>
      </c>
      <c r="L46" s="205" t="s">
        <v>406</v>
      </c>
    </row>
    <row r="47" spans="1:15" x14ac:dyDescent="0.25">
      <c r="A47" s="35">
        <v>42353</v>
      </c>
      <c r="B47" s="11" t="s">
        <v>331</v>
      </c>
      <c r="C47" s="18" t="s">
        <v>385</v>
      </c>
      <c r="D47" s="67">
        <v>110455</v>
      </c>
      <c r="E47" s="67">
        <v>110455</v>
      </c>
      <c r="F47" s="67">
        <v>110455</v>
      </c>
      <c r="G47" s="19"/>
      <c r="H47" s="19"/>
      <c r="I47" s="19"/>
      <c r="J47" s="19"/>
      <c r="K47" s="239" t="s">
        <v>407</v>
      </c>
      <c r="L47" s="205" t="s">
        <v>406</v>
      </c>
    </row>
    <row r="48" spans="1:15" ht="15.75" thickBot="1" x14ac:dyDescent="0.3">
      <c r="A48" s="36">
        <v>42353</v>
      </c>
      <c r="B48" s="43" t="s">
        <v>332</v>
      </c>
      <c r="C48" s="22" t="s">
        <v>385</v>
      </c>
      <c r="D48" s="23">
        <v>110456</v>
      </c>
      <c r="E48" s="23">
        <v>110456</v>
      </c>
      <c r="F48" s="23">
        <v>110456</v>
      </c>
      <c r="G48" s="23"/>
      <c r="H48" s="23"/>
      <c r="I48" s="23"/>
      <c r="J48" s="23"/>
      <c r="K48" s="240" t="s">
        <v>407</v>
      </c>
      <c r="L48" s="206" t="s">
        <v>406</v>
      </c>
    </row>
    <row r="49" spans="1:14" s="83" customFormat="1" x14ac:dyDescent="0.25">
      <c r="A49" s="86"/>
      <c r="B49" s="86"/>
      <c r="C49" s="85"/>
      <c r="K49" s="241"/>
      <c r="L49" s="241"/>
    </row>
    <row r="50" spans="1:14" s="83" customFormat="1" ht="15.75" thickBot="1" x14ac:dyDescent="0.3">
      <c r="A50" s="87">
        <v>42348</v>
      </c>
      <c r="B50" s="80" t="s">
        <v>327</v>
      </c>
      <c r="C50" s="80" t="s">
        <v>423</v>
      </c>
      <c r="D50" s="83">
        <v>110347</v>
      </c>
      <c r="E50" s="83">
        <v>110347</v>
      </c>
      <c r="F50" s="83">
        <v>110347</v>
      </c>
      <c r="K50" s="241"/>
      <c r="L50" s="241"/>
    </row>
    <row r="51" spans="1:14" x14ac:dyDescent="0.25">
      <c r="A51" s="33">
        <v>42353</v>
      </c>
      <c r="B51" s="45" t="s">
        <v>333</v>
      </c>
      <c r="C51" s="93" t="s">
        <v>421</v>
      </c>
      <c r="D51" s="72">
        <v>110456</v>
      </c>
      <c r="E51" s="15">
        <v>110456</v>
      </c>
      <c r="F51" s="15">
        <v>110456</v>
      </c>
      <c r="G51" s="15"/>
      <c r="H51" s="16">
        <v>42365</v>
      </c>
      <c r="I51" s="15"/>
      <c r="J51" s="15"/>
      <c r="K51" s="243"/>
      <c r="L51" s="243"/>
      <c r="M51" s="17">
        <v>23638</v>
      </c>
    </row>
    <row r="52" spans="1:14" x14ac:dyDescent="0.25">
      <c r="A52" s="46">
        <v>42354</v>
      </c>
      <c r="B52" s="10" t="s">
        <v>334</v>
      </c>
      <c r="C52" s="18" t="s">
        <v>418</v>
      </c>
      <c r="D52" s="67">
        <v>110457</v>
      </c>
      <c r="E52" s="67">
        <v>110457</v>
      </c>
      <c r="F52" s="67">
        <v>110457</v>
      </c>
      <c r="G52" s="19"/>
      <c r="H52" s="20">
        <v>42365</v>
      </c>
      <c r="I52" s="19"/>
      <c r="J52" s="19"/>
      <c r="K52" s="239"/>
      <c r="L52" s="239"/>
      <c r="M52" s="21">
        <v>23638</v>
      </c>
    </row>
    <row r="53" spans="1:14" x14ac:dyDescent="0.25">
      <c r="A53" s="46">
        <v>42354</v>
      </c>
      <c r="B53" s="10" t="s">
        <v>335</v>
      </c>
      <c r="C53" s="18" t="s">
        <v>418</v>
      </c>
      <c r="D53" s="67">
        <v>110457</v>
      </c>
      <c r="E53" s="67">
        <v>110457</v>
      </c>
      <c r="F53" s="67">
        <v>110457</v>
      </c>
      <c r="G53" s="19"/>
      <c r="H53" s="20">
        <v>42365</v>
      </c>
      <c r="I53" s="19"/>
      <c r="J53" s="19"/>
      <c r="K53" s="239"/>
      <c r="L53" s="239"/>
      <c r="M53" s="21">
        <v>23638</v>
      </c>
    </row>
    <row r="54" spans="1:14" x14ac:dyDescent="0.25">
      <c r="A54" s="46">
        <v>42357</v>
      </c>
      <c r="B54" s="89" t="s">
        <v>336</v>
      </c>
      <c r="C54" s="18" t="s">
        <v>418</v>
      </c>
      <c r="D54" s="67">
        <v>111092</v>
      </c>
      <c r="E54" s="67">
        <v>111092</v>
      </c>
      <c r="F54" s="67">
        <v>111092</v>
      </c>
      <c r="G54" s="19"/>
      <c r="H54" s="20">
        <v>42365</v>
      </c>
      <c r="I54" s="19"/>
      <c r="J54" s="19"/>
      <c r="K54" s="239"/>
      <c r="L54" s="239"/>
      <c r="M54" s="21">
        <v>23638</v>
      </c>
    </row>
    <row r="55" spans="1:14" x14ac:dyDescent="0.25">
      <c r="A55" s="46">
        <v>42357</v>
      </c>
      <c r="B55" s="89" t="s">
        <v>337</v>
      </c>
      <c r="C55" s="18" t="s">
        <v>418</v>
      </c>
      <c r="D55" s="67">
        <v>111092</v>
      </c>
      <c r="E55" s="67">
        <v>111092</v>
      </c>
      <c r="F55" s="67">
        <v>111092</v>
      </c>
      <c r="G55" s="19"/>
      <c r="H55" s="20">
        <v>42365</v>
      </c>
      <c r="I55" s="19"/>
      <c r="J55" s="19"/>
      <c r="K55" s="239"/>
      <c r="L55" s="239"/>
      <c r="M55" s="21">
        <v>23638</v>
      </c>
    </row>
    <row r="56" spans="1:14" ht="15.75" thickBot="1" x14ac:dyDescent="0.3">
      <c r="A56" s="42">
        <v>42357</v>
      </c>
      <c r="B56" s="91" t="s">
        <v>338</v>
      </c>
      <c r="C56" s="22" t="s">
        <v>418</v>
      </c>
      <c r="D56" s="73">
        <v>111092</v>
      </c>
      <c r="E56" s="73">
        <v>111092</v>
      </c>
      <c r="F56" s="73">
        <v>111092</v>
      </c>
      <c r="G56" s="23"/>
      <c r="H56" s="24">
        <v>42365</v>
      </c>
      <c r="I56" s="23"/>
      <c r="J56" s="23"/>
      <c r="K56" s="240"/>
      <c r="L56" s="240"/>
      <c r="M56" s="25">
        <v>23638</v>
      </c>
    </row>
    <row r="57" spans="1:14" s="119" customFormat="1" x14ac:dyDescent="0.25">
      <c r="A57" s="40"/>
      <c r="B57" s="89"/>
      <c r="C57" s="18"/>
      <c r="D57" s="67"/>
      <c r="E57" s="67"/>
      <c r="F57" s="67"/>
      <c r="G57" s="19"/>
      <c r="H57" s="20"/>
      <c r="I57" s="19"/>
      <c r="J57" s="19"/>
      <c r="K57" s="239"/>
      <c r="L57" s="239"/>
      <c r="M57" s="19"/>
    </row>
    <row r="58" spans="1:14" s="119" customFormat="1" ht="31.5" customHeight="1" x14ac:dyDescent="0.4">
      <c r="A58" s="320">
        <v>2016</v>
      </c>
      <c r="B58" s="320"/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20"/>
    </row>
    <row r="59" spans="1:14" s="94" customFormat="1" x14ac:dyDescent="0.25">
      <c r="A59" s="40"/>
      <c r="B59" s="89"/>
      <c r="C59" s="18"/>
      <c r="D59" s="67"/>
      <c r="E59" s="67"/>
      <c r="F59" s="67"/>
      <c r="G59" s="19"/>
      <c r="H59" s="20"/>
      <c r="I59" s="19"/>
      <c r="J59" s="19"/>
      <c r="K59" s="239"/>
      <c r="L59" s="239"/>
      <c r="M59" s="19"/>
    </row>
    <row r="60" spans="1:14" s="119" customFormat="1" ht="15.75" thickBot="1" x14ac:dyDescent="0.3">
      <c r="A60" s="40"/>
      <c r="B60" s="89"/>
      <c r="C60" s="18"/>
      <c r="D60" s="67"/>
      <c r="E60" s="67"/>
      <c r="F60" s="67"/>
      <c r="G60" s="19"/>
      <c r="H60" s="20"/>
      <c r="I60" s="19"/>
      <c r="J60" s="19"/>
      <c r="K60" s="239"/>
      <c r="L60" s="239"/>
      <c r="M60" s="19"/>
    </row>
    <row r="61" spans="1:14" ht="15.75" thickBot="1" x14ac:dyDescent="0.3">
      <c r="A61" s="96">
        <v>42360</v>
      </c>
      <c r="B61" s="97" t="s">
        <v>339</v>
      </c>
      <c r="C61" s="98" t="s">
        <v>467</v>
      </c>
      <c r="D61" s="57">
        <v>111063</v>
      </c>
      <c r="E61" s="57">
        <v>111063</v>
      </c>
      <c r="F61" s="57">
        <v>111063</v>
      </c>
      <c r="G61" s="126"/>
      <c r="H61" s="126">
        <v>42397</v>
      </c>
      <c r="I61" s="57">
        <f>H61-A61+1-15</f>
        <v>23</v>
      </c>
      <c r="J61" s="57" t="s">
        <v>624</v>
      </c>
      <c r="K61" s="192" t="s">
        <v>468</v>
      </c>
      <c r="L61" s="192"/>
      <c r="M61" s="57"/>
      <c r="N61" s="129"/>
    </row>
    <row r="62" spans="1:14" s="94" customFormat="1" ht="15.75" thickBot="1" x14ac:dyDescent="0.3">
      <c r="A62" s="102"/>
      <c r="B62" s="103"/>
      <c r="C62" s="13"/>
      <c r="D62" s="6"/>
      <c r="E62" s="6"/>
      <c r="F62" s="6"/>
      <c r="G62" s="6"/>
      <c r="H62" s="6"/>
      <c r="I62" s="6"/>
      <c r="J62" s="6"/>
      <c r="K62" s="242"/>
      <c r="L62" s="242"/>
      <c r="M62" s="6"/>
      <c r="N62" s="6"/>
    </row>
    <row r="63" spans="1:14" x14ac:dyDescent="0.25">
      <c r="A63" s="107">
        <v>42360</v>
      </c>
      <c r="B63" s="108" t="s">
        <v>340</v>
      </c>
      <c r="C63" s="105" t="s">
        <v>508</v>
      </c>
      <c r="D63" s="105">
        <v>111063</v>
      </c>
      <c r="E63" s="105">
        <v>111063</v>
      </c>
      <c r="F63" s="105">
        <v>111063</v>
      </c>
      <c r="G63" s="105" t="s">
        <v>516</v>
      </c>
      <c r="H63" s="130">
        <v>42420</v>
      </c>
      <c r="I63" s="105">
        <f>H63-A63-15+1</f>
        <v>46</v>
      </c>
      <c r="J63" s="321" t="s">
        <v>625</v>
      </c>
      <c r="K63" s="321" t="s">
        <v>510</v>
      </c>
      <c r="L63" s="321" t="s">
        <v>520</v>
      </c>
      <c r="M63" s="321"/>
      <c r="N63" s="317"/>
    </row>
    <row r="64" spans="1:14" x14ac:dyDescent="0.25">
      <c r="A64" s="109">
        <v>42360</v>
      </c>
      <c r="B64" s="110" t="s">
        <v>341</v>
      </c>
      <c r="C64" s="104" t="s">
        <v>508</v>
      </c>
      <c r="D64" s="104">
        <v>111063</v>
      </c>
      <c r="E64" s="104">
        <v>111063</v>
      </c>
      <c r="F64" s="104">
        <v>111063</v>
      </c>
      <c r="G64" s="104" t="s">
        <v>516</v>
      </c>
      <c r="H64" s="131">
        <v>42420</v>
      </c>
      <c r="I64" s="104">
        <f t="shared" ref="I64:I68" si="3">H64-A64-15+1</f>
        <v>46</v>
      </c>
      <c r="J64" s="322"/>
      <c r="K64" s="322"/>
      <c r="L64" s="322"/>
      <c r="M64" s="322"/>
      <c r="N64" s="318"/>
    </row>
    <row r="65" spans="1:15" x14ac:dyDescent="0.25">
      <c r="A65" s="109">
        <v>42361</v>
      </c>
      <c r="B65" s="110" t="s">
        <v>342</v>
      </c>
      <c r="C65" s="104" t="s">
        <v>508</v>
      </c>
      <c r="D65" s="104">
        <v>111063</v>
      </c>
      <c r="E65" s="104">
        <v>111063</v>
      </c>
      <c r="F65" s="104">
        <v>111063</v>
      </c>
      <c r="G65" s="104" t="s">
        <v>516</v>
      </c>
      <c r="H65" s="131">
        <v>42420</v>
      </c>
      <c r="I65" s="104">
        <f t="shared" si="3"/>
        <v>45</v>
      </c>
      <c r="J65" s="322"/>
      <c r="K65" s="322"/>
      <c r="L65" s="322"/>
      <c r="M65" s="322"/>
      <c r="N65" s="318"/>
    </row>
    <row r="66" spans="1:15" x14ac:dyDescent="0.25">
      <c r="A66" s="109">
        <v>42361</v>
      </c>
      <c r="B66" s="110" t="s">
        <v>343</v>
      </c>
      <c r="C66" s="104" t="s">
        <v>508</v>
      </c>
      <c r="D66" s="104">
        <v>111063</v>
      </c>
      <c r="E66" s="104">
        <v>111063</v>
      </c>
      <c r="F66" s="104">
        <v>111063</v>
      </c>
      <c r="G66" s="104" t="s">
        <v>516</v>
      </c>
      <c r="H66" s="131">
        <v>42420</v>
      </c>
      <c r="I66" s="104">
        <f t="shared" si="3"/>
        <v>45</v>
      </c>
      <c r="J66" s="322"/>
      <c r="K66" s="322"/>
      <c r="L66" s="322"/>
      <c r="M66" s="322"/>
      <c r="N66" s="318"/>
    </row>
    <row r="67" spans="1:15" x14ac:dyDescent="0.25">
      <c r="A67" s="109">
        <v>42361</v>
      </c>
      <c r="B67" s="110" t="s">
        <v>344</v>
      </c>
      <c r="C67" s="104" t="s">
        <v>508</v>
      </c>
      <c r="D67" s="104"/>
      <c r="E67" s="104"/>
      <c r="F67" s="104"/>
      <c r="G67" s="104" t="s">
        <v>516</v>
      </c>
      <c r="H67" s="131">
        <v>42420</v>
      </c>
      <c r="I67" s="104">
        <f t="shared" si="3"/>
        <v>45</v>
      </c>
      <c r="J67" s="322"/>
      <c r="K67" s="322"/>
      <c r="L67" s="322"/>
      <c r="M67" s="322"/>
      <c r="N67" s="318"/>
    </row>
    <row r="68" spans="1:15" ht="15.75" thickBot="1" x14ac:dyDescent="0.3">
      <c r="A68" s="111">
        <v>42364</v>
      </c>
      <c r="B68" s="112" t="s">
        <v>345</v>
      </c>
      <c r="C68" s="106" t="s">
        <v>509</v>
      </c>
      <c r="D68" s="106">
        <v>111071</v>
      </c>
      <c r="E68" s="106">
        <v>111071</v>
      </c>
      <c r="F68" s="106">
        <v>111071</v>
      </c>
      <c r="G68" s="106" t="s">
        <v>517</v>
      </c>
      <c r="H68" s="132">
        <v>42420</v>
      </c>
      <c r="I68" s="106">
        <f t="shared" si="3"/>
        <v>42</v>
      </c>
      <c r="J68" s="323"/>
      <c r="K68" s="323"/>
      <c r="L68" s="323"/>
      <c r="M68" s="323"/>
      <c r="N68" s="319"/>
    </row>
    <row r="69" spans="1:15" s="101" customFormat="1" ht="15.75" thickBot="1" x14ac:dyDescent="0.3">
      <c r="A69" s="113"/>
      <c r="B69" s="110"/>
      <c r="C69" s="104"/>
      <c r="D69" s="104"/>
      <c r="E69" s="104"/>
      <c r="F69" s="104"/>
      <c r="G69" s="104"/>
      <c r="H69" s="104"/>
      <c r="I69" s="104"/>
      <c r="J69" s="104"/>
      <c r="K69" s="237"/>
      <c r="L69" s="237"/>
      <c r="M69" s="104"/>
      <c r="N69" s="6"/>
    </row>
    <row r="70" spans="1:15" ht="15.75" thickBot="1" x14ac:dyDescent="0.3">
      <c r="A70" s="96">
        <v>42364</v>
      </c>
      <c r="B70" s="116" t="s">
        <v>346</v>
      </c>
      <c r="C70" s="118" t="s">
        <v>526</v>
      </c>
      <c r="D70" s="57">
        <v>111071</v>
      </c>
      <c r="E70" s="57">
        <v>111071</v>
      </c>
      <c r="F70" s="57">
        <v>111071</v>
      </c>
      <c r="G70" s="118" t="s">
        <v>525</v>
      </c>
      <c r="H70" s="126">
        <v>42432</v>
      </c>
      <c r="I70" s="118">
        <f>H70-A70-15+1</f>
        <v>54</v>
      </c>
      <c r="J70" s="57" t="s">
        <v>554</v>
      </c>
      <c r="K70" s="192" t="s">
        <v>553</v>
      </c>
      <c r="L70" s="192" t="s">
        <v>552</v>
      </c>
      <c r="M70" s="57"/>
      <c r="N70" s="129"/>
    </row>
    <row r="71" spans="1:15" s="101" customFormat="1" x14ac:dyDescent="0.25">
      <c r="A71" s="40"/>
      <c r="B71" s="89"/>
      <c r="C71" s="18"/>
      <c r="D71" s="18"/>
      <c r="E71" s="18"/>
      <c r="F71" s="18"/>
      <c r="G71" s="18"/>
      <c r="H71" s="18"/>
      <c r="I71" s="18"/>
      <c r="J71" s="18"/>
      <c r="K71" s="231"/>
      <c r="L71" s="231"/>
      <c r="M71" s="18"/>
      <c r="N71" s="18"/>
      <c r="O71" s="19"/>
    </row>
    <row r="72" spans="1:15" s="101" customFormat="1" ht="15.75" thickBot="1" x14ac:dyDescent="0.3">
      <c r="A72" s="40"/>
      <c r="B72" s="89"/>
      <c r="C72" s="18"/>
      <c r="D72" s="18"/>
      <c r="E72" s="18"/>
      <c r="F72" s="18"/>
      <c r="G72" s="18"/>
      <c r="H72" s="18"/>
      <c r="I72" s="18"/>
      <c r="J72" s="18"/>
      <c r="K72" s="231"/>
      <c r="L72" s="231"/>
      <c r="M72" s="18"/>
      <c r="N72" s="18"/>
      <c r="O72" s="19"/>
    </row>
    <row r="73" spans="1:15" x14ac:dyDescent="0.25">
      <c r="A73" s="44">
        <v>42364</v>
      </c>
      <c r="B73" s="90" t="s">
        <v>347</v>
      </c>
      <c r="C73" s="14" t="s">
        <v>570</v>
      </c>
      <c r="D73" s="14">
        <v>111071</v>
      </c>
      <c r="E73" s="14">
        <v>111071</v>
      </c>
      <c r="F73" s="14">
        <v>111071</v>
      </c>
      <c r="G73" s="14" t="s">
        <v>567</v>
      </c>
      <c r="H73" s="53">
        <v>42445</v>
      </c>
      <c r="I73" s="14">
        <f>H73-A73-15+1</f>
        <v>67</v>
      </c>
      <c r="J73" s="296" t="s">
        <v>589</v>
      </c>
      <c r="K73" s="296" t="s">
        <v>568</v>
      </c>
      <c r="L73" s="296" t="s">
        <v>588</v>
      </c>
      <c r="M73" s="296"/>
      <c r="N73" s="63"/>
      <c r="O73" s="19"/>
    </row>
    <row r="74" spans="1:15" x14ac:dyDescent="0.25">
      <c r="A74" s="35">
        <v>42378</v>
      </c>
      <c r="B74" s="11" t="s">
        <v>424</v>
      </c>
      <c r="C74" s="18" t="s">
        <v>570</v>
      </c>
      <c r="D74" s="18">
        <v>111843</v>
      </c>
      <c r="E74" s="18">
        <v>111843</v>
      </c>
      <c r="F74" s="18">
        <v>111843</v>
      </c>
      <c r="G74" s="18" t="s">
        <v>567</v>
      </c>
      <c r="H74" s="125">
        <v>42445</v>
      </c>
      <c r="I74" s="18">
        <f t="shared" ref="I74:I82" si="4">H74-A74-15+1</f>
        <v>53</v>
      </c>
      <c r="J74" s="297"/>
      <c r="K74" s="297" t="s">
        <v>568</v>
      </c>
      <c r="L74" s="297"/>
      <c r="M74" s="297"/>
      <c r="N74" s="64"/>
      <c r="O74" s="19"/>
    </row>
    <row r="75" spans="1:15" x14ac:dyDescent="0.25">
      <c r="A75" s="35">
        <v>42378</v>
      </c>
      <c r="B75" s="11" t="s">
        <v>425</v>
      </c>
      <c r="C75" s="78" t="s">
        <v>570</v>
      </c>
      <c r="D75" s="18">
        <v>111843</v>
      </c>
      <c r="E75" s="18">
        <v>111843</v>
      </c>
      <c r="F75" s="18">
        <v>111843</v>
      </c>
      <c r="G75" s="78" t="s">
        <v>567</v>
      </c>
      <c r="H75" s="125">
        <v>42445</v>
      </c>
      <c r="I75" s="18">
        <f t="shared" si="4"/>
        <v>53</v>
      </c>
      <c r="J75" s="297"/>
      <c r="K75" s="297" t="s">
        <v>568</v>
      </c>
      <c r="L75" s="297"/>
      <c r="M75" s="297"/>
      <c r="N75" s="64"/>
      <c r="O75" s="19"/>
    </row>
    <row r="76" spans="1:15" x14ac:dyDescent="0.25">
      <c r="A76" s="35">
        <v>42378</v>
      </c>
      <c r="B76" s="11" t="s">
        <v>426</v>
      </c>
      <c r="C76" s="78" t="s">
        <v>570</v>
      </c>
      <c r="D76" s="18">
        <v>111843</v>
      </c>
      <c r="E76" s="18">
        <v>111843</v>
      </c>
      <c r="F76" s="18">
        <v>111843</v>
      </c>
      <c r="G76" s="78" t="s">
        <v>567</v>
      </c>
      <c r="H76" s="125">
        <v>42445</v>
      </c>
      <c r="I76" s="18">
        <f t="shared" si="4"/>
        <v>53</v>
      </c>
      <c r="J76" s="297"/>
      <c r="K76" s="297" t="s">
        <v>568</v>
      </c>
      <c r="L76" s="297"/>
      <c r="M76" s="297"/>
      <c r="N76" s="64"/>
      <c r="O76" s="19"/>
    </row>
    <row r="77" spans="1:15" s="117" customFormat="1" x14ac:dyDescent="0.25">
      <c r="A77" s="35">
        <v>42418</v>
      </c>
      <c r="B77" s="11" t="s">
        <v>496</v>
      </c>
      <c r="C77" s="78" t="s">
        <v>572</v>
      </c>
      <c r="D77" s="18">
        <v>114593</v>
      </c>
      <c r="E77" s="18">
        <v>114593</v>
      </c>
      <c r="F77" s="18">
        <v>114593</v>
      </c>
      <c r="G77" s="78" t="s">
        <v>569</v>
      </c>
      <c r="H77" s="125">
        <v>42445</v>
      </c>
      <c r="I77" s="18">
        <f t="shared" si="4"/>
        <v>13</v>
      </c>
      <c r="J77" s="297"/>
      <c r="K77" s="297" t="s">
        <v>568</v>
      </c>
      <c r="L77" s="297"/>
      <c r="M77" s="297"/>
      <c r="N77" s="64">
        <v>116118</v>
      </c>
      <c r="O77" s="19"/>
    </row>
    <row r="78" spans="1:15" s="117" customFormat="1" x14ac:dyDescent="0.25">
      <c r="A78" s="35">
        <v>42418</v>
      </c>
      <c r="B78" s="11" t="s">
        <v>497</v>
      </c>
      <c r="C78" s="78" t="s">
        <v>572</v>
      </c>
      <c r="D78" s="18">
        <v>114593</v>
      </c>
      <c r="E78" s="18">
        <v>114593</v>
      </c>
      <c r="F78" s="18">
        <v>114593</v>
      </c>
      <c r="G78" s="78" t="s">
        <v>569</v>
      </c>
      <c r="H78" s="125">
        <v>42445</v>
      </c>
      <c r="I78" s="18">
        <f t="shared" si="4"/>
        <v>13</v>
      </c>
      <c r="J78" s="297"/>
      <c r="K78" s="297" t="s">
        <v>568</v>
      </c>
      <c r="L78" s="297"/>
      <c r="M78" s="297"/>
      <c r="N78" s="64">
        <v>116118</v>
      </c>
      <c r="O78" s="19"/>
    </row>
    <row r="79" spans="1:15" s="117" customFormat="1" x14ac:dyDescent="0.25">
      <c r="A79" s="35">
        <v>42418</v>
      </c>
      <c r="B79" s="11" t="s">
        <v>498</v>
      </c>
      <c r="C79" s="78" t="s">
        <v>572</v>
      </c>
      <c r="D79" s="18">
        <v>114593</v>
      </c>
      <c r="E79" s="18">
        <v>114593</v>
      </c>
      <c r="F79" s="18">
        <v>114593</v>
      </c>
      <c r="G79" s="78" t="s">
        <v>569</v>
      </c>
      <c r="H79" s="125">
        <v>42445</v>
      </c>
      <c r="I79" s="18">
        <f t="shared" si="4"/>
        <v>13</v>
      </c>
      <c r="J79" s="297"/>
      <c r="K79" s="297" t="s">
        <v>568</v>
      </c>
      <c r="L79" s="297"/>
      <c r="M79" s="297"/>
      <c r="N79" s="64">
        <v>116118</v>
      </c>
      <c r="O79" s="19"/>
    </row>
    <row r="80" spans="1:15" s="117" customFormat="1" x14ac:dyDescent="0.25">
      <c r="A80" s="35">
        <v>42418</v>
      </c>
      <c r="B80" s="11" t="s">
        <v>499</v>
      </c>
      <c r="C80" s="78" t="s">
        <v>572</v>
      </c>
      <c r="D80" s="18">
        <v>114593</v>
      </c>
      <c r="E80" s="18">
        <v>114593</v>
      </c>
      <c r="F80" s="18">
        <v>114593</v>
      </c>
      <c r="G80" s="18" t="s">
        <v>569</v>
      </c>
      <c r="H80" s="125">
        <v>42445</v>
      </c>
      <c r="I80" s="18">
        <f t="shared" si="4"/>
        <v>13</v>
      </c>
      <c r="J80" s="297"/>
      <c r="K80" s="297" t="s">
        <v>568</v>
      </c>
      <c r="L80" s="297"/>
      <c r="M80" s="297"/>
      <c r="N80" s="64">
        <v>116118</v>
      </c>
      <c r="O80" s="19"/>
    </row>
    <row r="81" spans="1:15" s="117" customFormat="1" x14ac:dyDescent="0.25">
      <c r="A81" s="35">
        <v>42426</v>
      </c>
      <c r="B81" s="11" t="s">
        <v>542</v>
      </c>
      <c r="C81" s="78" t="s">
        <v>572</v>
      </c>
      <c r="D81" s="18">
        <v>114942</v>
      </c>
      <c r="E81" s="18">
        <v>114942</v>
      </c>
      <c r="F81" s="18">
        <v>114942</v>
      </c>
      <c r="G81" s="78" t="s">
        <v>569</v>
      </c>
      <c r="H81" s="125">
        <v>42445</v>
      </c>
      <c r="I81" s="18">
        <f t="shared" si="4"/>
        <v>5</v>
      </c>
      <c r="J81" s="297"/>
      <c r="K81" s="297" t="s">
        <v>568</v>
      </c>
      <c r="L81" s="297"/>
      <c r="M81" s="297"/>
      <c r="N81" s="64">
        <v>116118</v>
      </c>
      <c r="O81" s="19"/>
    </row>
    <row r="82" spans="1:15" s="117" customFormat="1" ht="15.75" thickBot="1" x14ac:dyDescent="0.3">
      <c r="A82" s="36">
        <v>42426</v>
      </c>
      <c r="B82" s="68" t="s">
        <v>543</v>
      </c>
      <c r="C82" s="22" t="s">
        <v>572</v>
      </c>
      <c r="D82" s="22">
        <v>114942</v>
      </c>
      <c r="E82" s="22">
        <v>114942</v>
      </c>
      <c r="F82" s="22">
        <v>114942</v>
      </c>
      <c r="G82" s="22" t="s">
        <v>569</v>
      </c>
      <c r="H82" s="66">
        <v>42445</v>
      </c>
      <c r="I82" s="22">
        <f t="shared" si="4"/>
        <v>5</v>
      </c>
      <c r="J82" s="298"/>
      <c r="K82" s="298" t="s">
        <v>568</v>
      </c>
      <c r="L82" s="298"/>
      <c r="M82" s="298"/>
      <c r="N82" s="65">
        <v>116118</v>
      </c>
      <c r="O82" s="19"/>
    </row>
    <row r="83" spans="1:15" s="117" customFormat="1" ht="17.25" customHeight="1" x14ac:dyDescent="0.25">
      <c r="A83" s="8"/>
      <c r="B83" s="11"/>
      <c r="C83" s="18"/>
      <c r="D83" s="18"/>
      <c r="E83" s="18"/>
      <c r="F83" s="18"/>
      <c r="G83" s="18"/>
      <c r="H83" s="18"/>
      <c r="I83" s="18"/>
      <c r="J83" s="18"/>
      <c r="K83" s="231"/>
      <c r="L83" s="231"/>
      <c r="M83" s="18"/>
      <c r="N83" s="18"/>
      <c r="O83" s="19"/>
    </row>
    <row r="84" spans="1:15" s="117" customFormat="1" ht="15.75" thickBot="1" x14ac:dyDescent="0.3">
      <c r="A84" s="8"/>
      <c r="B84" s="11"/>
      <c r="C84" s="18"/>
      <c r="D84" s="18"/>
      <c r="E84" s="18"/>
      <c r="F84" s="18"/>
      <c r="G84" s="18"/>
      <c r="H84" s="18"/>
      <c r="I84" s="18"/>
      <c r="J84" s="18"/>
      <c r="K84" s="231"/>
      <c r="L84" s="231"/>
      <c r="M84" s="18"/>
      <c r="N84" s="18"/>
      <c r="O84" s="19"/>
    </row>
    <row r="85" spans="1:15" x14ac:dyDescent="0.25">
      <c r="A85" s="33">
        <v>42389</v>
      </c>
      <c r="B85" s="34" t="s">
        <v>449</v>
      </c>
      <c r="C85" s="14" t="s">
        <v>634</v>
      </c>
      <c r="D85" s="14">
        <v>112444</v>
      </c>
      <c r="E85" s="14">
        <v>112444</v>
      </c>
      <c r="F85" s="14">
        <v>112444</v>
      </c>
      <c r="G85" s="14" t="s">
        <v>633</v>
      </c>
      <c r="H85" s="53">
        <v>42462</v>
      </c>
      <c r="I85" s="14">
        <f>H85-A85-15+1</f>
        <v>59</v>
      </c>
      <c r="J85" s="296" t="s">
        <v>626</v>
      </c>
      <c r="K85" s="296" t="s">
        <v>627</v>
      </c>
      <c r="L85" s="296" t="s">
        <v>637</v>
      </c>
      <c r="M85" s="296">
        <v>24472</v>
      </c>
      <c r="N85" s="63"/>
      <c r="O85" s="324" t="s">
        <v>781</v>
      </c>
    </row>
    <row r="86" spans="1:15" x14ac:dyDescent="0.25">
      <c r="A86" s="35">
        <v>42389</v>
      </c>
      <c r="B86" s="11" t="s">
        <v>450</v>
      </c>
      <c r="C86" s="18" t="s">
        <v>634</v>
      </c>
      <c r="D86" s="18">
        <v>112444</v>
      </c>
      <c r="E86" s="18">
        <v>112444</v>
      </c>
      <c r="F86" s="18">
        <v>112444</v>
      </c>
      <c r="G86" s="18" t="s">
        <v>633</v>
      </c>
      <c r="H86" s="125">
        <v>42462</v>
      </c>
      <c r="I86" s="18">
        <f t="shared" ref="I86:I87" si="5">H86-A86-15+1</f>
        <v>59</v>
      </c>
      <c r="J86" s="297"/>
      <c r="K86" s="297"/>
      <c r="L86" s="297"/>
      <c r="M86" s="297"/>
      <c r="N86" s="64"/>
      <c r="O86" s="324"/>
    </row>
    <row r="87" spans="1:15" ht="15.75" thickBot="1" x14ac:dyDescent="0.3">
      <c r="A87" s="36">
        <v>42389</v>
      </c>
      <c r="B87" s="37" t="s">
        <v>451</v>
      </c>
      <c r="C87" s="22" t="s">
        <v>634</v>
      </c>
      <c r="D87" s="22">
        <v>112444</v>
      </c>
      <c r="E87" s="22">
        <v>112444</v>
      </c>
      <c r="F87" s="22">
        <v>112444</v>
      </c>
      <c r="G87" s="22" t="s">
        <v>633</v>
      </c>
      <c r="H87" s="66">
        <v>42462</v>
      </c>
      <c r="I87" s="22">
        <f t="shared" si="5"/>
        <v>59</v>
      </c>
      <c r="J87" s="298"/>
      <c r="K87" s="298"/>
      <c r="L87" s="298"/>
      <c r="M87" s="298"/>
      <c r="N87" s="65"/>
      <c r="O87" s="324"/>
    </row>
    <row r="88" spans="1:15" s="119" customFormat="1" x14ac:dyDescent="0.25">
      <c r="A88" s="8"/>
      <c r="B88" s="11"/>
      <c r="C88" s="18"/>
      <c r="D88" s="18"/>
      <c r="E88" s="18"/>
      <c r="F88" s="18"/>
      <c r="G88" s="18"/>
      <c r="H88" s="18"/>
      <c r="I88" s="18"/>
      <c r="J88" s="18"/>
      <c r="K88" s="231"/>
      <c r="L88" s="231"/>
      <c r="M88" s="18"/>
      <c r="N88" s="18"/>
    </row>
    <row r="89" spans="1:15" s="119" customFormat="1" ht="15.75" thickBot="1" x14ac:dyDescent="0.3">
      <c r="A89" s="8"/>
      <c r="B89" s="11"/>
      <c r="C89" s="18"/>
      <c r="D89" s="18"/>
      <c r="E89" s="18"/>
      <c r="F89" s="18"/>
      <c r="G89" s="18"/>
      <c r="H89" s="18"/>
      <c r="I89" s="18"/>
      <c r="J89" s="18"/>
      <c r="K89" s="231"/>
      <c r="L89" s="231"/>
      <c r="M89" s="18"/>
      <c r="N89" s="18"/>
    </row>
    <row r="90" spans="1:15" x14ac:dyDescent="0.25">
      <c r="A90" s="33">
        <v>42396</v>
      </c>
      <c r="B90" s="41" t="s">
        <v>457</v>
      </c>
      <c r="C90" s="14" t="s">
        <v>657</v>
      </c>
      <c r="D90" s="14">
        <v>112927</v>
      </c>
      <c r="E90" s="14">
        <v>112927</v>
      </c>
      <c r="F90" s="14">
        <v>112927</v>
      </c>
      <c r="G90" s="14" t="s">
        <v>658</v>
      </c>
      <c r="H90" s="53">
        <v>42470</v>
      </c>
      <c r="I90" s="14">
        <f>H90-A90-15+1</f>
        <v>60</v>
      </c>
      <c r="J90" s="296" t="s">
        <v>626</v>
      </c>
      <c r="K90" s="296" t="s">
        <v>659</v>
      </c>
      <c r="L90" s="296" t="s">
        <v>661</v>
      </c>
      <c r="M90" s="296">
        <v>24567</v>
      </c>
      <c r="N90" s="63"/>
    </row>
    <row r="91" spans="1:15" x14ac:dyDescent="0.25">
      <c r="A91" s="35">
        <v>42396</v>
      </c>
      <c r="B91" s="8" t="s">
        <v>458</v>
      </c>
      <c r="C91" s="18" t="s">
        <v>657</v>
      </c>
      <c r="D91" s="18">
        <v>112927</v>
      </c>
      <c r="E91" s="18">
        <v>112927</v>
      </c>
      <c r="F91" s="18">
        <v>112927</v>
      </c>
      <c r="G91" s="18" t="s">
        <v>658</v>
      </c>
      <c r="H91" s="125">
        <v>42470</v>
      </c>
      <c r="I91" s="18">
        <f t="shared" ref="I91:I92" si="6">H91-A91-15+1</f>
        <v>60</v>
      </c>
      <c r="J91" s="297"/>
      <c r="K91" s="297"/>
      <c r="L91" s="297"/>
      <c r="M91" s="297"/>
      <c r="N91" s="64"/>
    </row>
    <row r="92" spans="1:15" ht="15.75" thickBot="1" x14ac:dyDescent="0.3">
      <c r="A92" s="36">
        <v>42426</v>
      </c>
      <c r="B92" s="37" t="s">
        <v>541</v>
      </c>
      <c r="C92" s="22" t="s">
        <v>657</v>
      </c>
      <c r="D92" s="22">
        <v>114944</v>
      </c>
      <c r="E92" s="22">
        <v>114944</v>
      </c>
      <c r="F92" s="22">
        <v>114944</v>
      </c>
      <c r="G92" s="22" t="s">
        <v>658</v>
      </c>
      <c r="H92" s="66">
        <v>42470</v>
      </c>
      <c r="I92" s="22">
        <f t="shared" si="6"/>
        <v>30</v>
      </c>
      <c r="J92" s="298"/>
      <c r="K92" s="298"/>
      <c r="L92" s="298"/>
      <c r="M92" s="298"/>
      <c r="N92" s="65"/>
    </row>
    <row r="93" spans="1:1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242"/>
      <c r="L93" s="242"/>
      <c r="M93" s="6"/>
      <c r="N93" s="6"/>
    </row>
    <row r="94" spans="1:15" ht="15.75" thickBo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242"/>
      <c r="L94" s="242"/>
      <c r="M94" s="6"/>
      <c r="N94" s="6"/>
    </row>
    <row r="95" spans="1:15" x14ac:dyDescent="0.25">
      <c r="A95" s="33">
        <v>42439</v>
      </c>
      <c r="B95" s="34" t="s">
        <v>535</v>
      </c>
      <c r="C95" s="14" t="s">
        <v>602</v>
      </c>
      <c r="D95" s="14">
        <v>116075</v>
      </c>
      <c r="E95" s="14">
        <v>116075</v>
      </c>
      <c r="F95" s="14">
        <v>116075</v>
      </c>
      <c r="G95" s="14" t="s">
        <v>604</v>
      </c>
      <c r="H95" s="53">
        <v>42459</v>
      </c>
      <c r="I95" s="14">
        <f t="shared" ref="I95:I100" si="7">H95-A95-15</f>
        <v>5</v>
      </c>
      <c r="J95" s="296" t="s">
        <v>628</v>
      </c>
      <c r="K95" s="296" t="s">
        <v>629</v>
      </c>
      <c r="L95" s="296" t="s">
        <v>660</v>
      </c>
      <c r="M95" s="296" t="s">
        <v>635</v>
      </c>
      <c r="N95" s="63"/>
    </row>
    <row r="96" spans="1:15" x14ac:dyDescent="0.25">
      <c r="A96" s="35">
        <v>42439</v>
      </c>
      <c r="B96" s="11" t="s">
        <v>536</v>
      </c>
      <c r="C96" s="18" t="s">
        <v>602</v>
      </c>
      <c r="D96" s="18">
        <v>116075</v>
      </c>
      <c r="E96" s="18">
        <v>116075</v>
      </c>
      <c r="F96" s="18">
        <v>116075</v>
      </c>
      <c r="G96" s="18" t="s">
        <v>604</v>
      </c>
      <c r="H96" s="125">
        <v>42459</v>
      </c>
      <c r="I96" s="18">
        <f t="shared" si="7"/>
        <v>5</v>
      </c>
      <c r="J96" s="297"/>
      <c r="K96" s="297"/>
      <c r="L96" s="297"/>
      <c r="M96" s="297"/>
      <c r="N96" s="64"/>
    </row>
    <row r="97" spans="1:14" x14ac:dyDescent="0.25">
      <c r="A97" s="35">
        <v>42446</v>
      </c>
      <c r="B97" s="11" t="s">
        <v>557</v>
      </c>
      <c r="C97" s="18" t="s">
        <v>603</v>
      </c>
      <c r="D97" s="18">
        <v>116933</v>
      </c>
      <c r="E97" s="18">
        <v>116933</v>
      </c>
      <c r="F97" s="18">
        <v>116933</v>
      </c>
      <c r="G97" s="18" t="s">
        <v>25</v>
      </c>
      <c r="H97" s="125">
        <v>42459</v>
      </c>
      <c r="I97" s="18">
        <f t="shared" si="7"/>
        <v>-2</v>
      </c>
      <c r="J97" s="297"/>
      <c r="K97" s="297"/>
      <c r="L97" s="297"/>
      <c r="M97" s="297"/>
      <c r="N97" s="64"/>
    </row>
    <row r="98" spans="1:14" x14ac:dyDescent="0.25">
      <c r="A98" s="35">
        <v>42446</v>
      </c>
      <c r="B98" s="11" t="s">
        <v>558</v>
      </c>
      <c r="C98" s="18" t="s">
        <v>603</v>
      </c>
      <c r="D98" s="18">
        <v>116933</v>
      </c>
      <c r="E98" s="18">
        <v>116933</v>
      </c>
      <c r="F98" s="18">
        <v>116933</v>
      </c>
      <c r="G98" s="18" t="s">
        <v>25</v>
      </c>
      <c r="H98" s="125">
        <v>42459</v>
      </c>
      <c r="I98" s="18">
        <f t="shared" si="7"/>
        <v>-2</v>
      </c>
      <c r="J98" s="297"/>
      <c r="K98" s="297"/>
      <c r="L98" s="297"/>
      <c r="M98" s="297"/>
      <c r="N98" s="64"/>
    </row>
    <row r="99" spans="1:14" x14ac:dyDescent="0.25">
      <c r="A99" s="35">
        <v>42446</v>
      </c>
      <c r="B99" s="11" t="s">
        <v>559</v>
      </c>
      <c r="C99" s="18" t="s">
        <v>603</v>
      </c>
      <c r="D99" s="18">
        <v>116933</v>
      </c>
      <c r="E99" s="18">
        <v>116933</v>
      </c>
      <c r="F99" s="18">
        <v>116933</v>
      </c>
      <c r="G99" s="18" t="s">
        <v>25</v>
      </c>
      <c r="H99" s="125">
        <v>42459</v>
      </c>
      <c r="I99" s="18">
        <f t="shared" si="7"/>
        <v>-2</v>
      </c>
      <c r="J99" s="297"/>
      <c r="K99" s="297"/>
      <c r="L99" s="297"/>
      <c r="M99" s="297"/>
      <c r="N99" s="64"/>
    </row>
    <row r="100" spans="1:14" ht="15.75" thickBot="1" x14ac:dyDescent="0.3">
      <c r="A100" s="36">
        <v>42446</v>
      </c>
      <c r="B100" s="37" t="s">
        <v>560</v>
      </c>
      <c r="C100" s="22" t="s">
        <v>603</v>
      </c>
      <c r="D100" s="22">
        <v>116933</v>
      </c>
      <c r="E100" s="22">
        <v>116933</v>
      </c>
      <c r="F100" s="22">
        <v>116933</v>
      </c>
      <c r="G100" s="22" t="s">
        <v>25</v>
      </c>
      <c r="H100" s="66">
        <v>42459</v>
      </c>
      <c r="I100" s="22">
        <f t="shared" si="7"/>
        <v>-2</v>
      </c>
      <c r="J100" s="298"/>
      <c r="K100" s="298"/>
      <c r="L100" s="298"/>
      <c r="M100" s="298"/>
      <c r="N100" s="65"/>
    </row>
    <row r="101" spans="1:14" s="119" customFormat="1" x14ac:dyDescent="0.25">
      <c r="A101" s="8"/>
      <c r="B101" s="11"/>
      <c r="C101" s="19"/>
      <c r="D101" s="19"/>
      <c r="E101" s="19"/>
      <c r="F101" s="19"/>
      <c r="G101" s="19"/>
      <c r="H101" s="19"/>
      <c r="I101" s="19"/>
      <c r="J101" s="19"/>
      <c r="K101" s="239"/>
      <c r="L101" s="239"/>
      <c r="M101" s="19"/>
      <c r="N101" s="19"/>
    </row>
    <row r="102" spans="1:14" s="119" customFormat="1" ht="15.75" thickBot="1" x14ac:dyDescent="0.3">
      <c r="A102" s="8"/>
      <c r="B102" s="11"/>
      <c r="C102" s="19"/>
      <c r="D102" s="19"/>
      <c r="E102" s="19"/>
      <c r="F102" s="19"/>
      <c r="G102" s="19"/>
      <c r="H102" s="19"/>
      <c r="I102" s="19"/>
      <c r="J102" s="19"/>
      <c r="K102" s="239"/>
      <c r="L102" s="239"/>
      <c r="M102" s="19"/>
      <c r="N102" s="19"/>
    </row>
    <row r="103" spans="1:14" x14ac:dyDescent="0.25">
      <c r="A103" s="33">
        <v>42446</v>
      </c>
      <c r="B103" s="41" t="s">
        <v>561</v>
      </c>
      <c r="C103" s="146" t="s">
        <v>726</v>
      </c>
      <c r="D103" s="146">
        <v>116933</v>
      </c>
      <c r="E103" s="146">
        <v>116933</v>
      </c>
      <c r="F103" s="146">
        <v>116933</v>
      </c>
      <c r="G103" s="15" t="s">
        <v>731</v>
      </c>
      <c r="H103" s="16">
        <v>42488</v>
      </c>
      <c r="I103" s="146">
        <f>H103-A103-15</f>
        <v>27</v>
      </c>
      <c r="J103" s="296" t="s">
        <v>729</v>
      </c>
      <c r="K103" s="296" t="s">
        <v>728</v>
      </c>
      <c r="L103" s="296" t="s">
        <v>730</v>
      </c>
      <c r="M103" s="296" t="s">
        <v>727</v>
      </c>
      <c r="N103" s="304"/>
    </row>
    <row r="104" spans="1:14" x14ac:dyDescent="0.25">
      <c r="A104" s="35">
        <v>42446</v>
      </c>
      <c r="B104" s="10" t="s">
        <v>562</v>
      </c>
      <c r="C104" s="18" t="s">
        <v>726</v>
      </c>
      <c r="D104" s="18">
        <v>116933</v>
      </c>
      <c r="E104" s="18">
        <v>116933</v>
      </c>
      <c r="F104" s="18">
        <v>116933</v>
      </c>
      <c r="G104" s="19" t="s">
        <v>731</v>
      </c>
      <c r="H104" s="20">
        <v>42488</v>
      </c>
      <c r="I104" s="18">
        <f t="shared" ref="I104:I106" si="8">H104-A104-15</f>
        <v>27</v>
      </c>
      <c r="J104" s="297"/>
      <c r="K104" s="297"/>
      <c r="L104" s="297"/>
      <c r="M104" s="297"/>
      <c r="N104" s="305"/>
    </row>
    <row r="105" spans="1:14" x14ac:dyDescent="0.25">
      <c r="A105" s="46">
        <v>42457</v>
      </c>
      <c r="B105" s="10" t="s">
        <v>574</v>
      </c>
      <c r="C105" s="78" t="s">
        <v>726</v>
      </c>
      <c r="D105" s="78">
        <v>116920</v>
      </c>
      <c r="E105" s="78">
        <v>116920</v>
      </c>
      <c r="F105" s="78">
        <v>116920</v>
      </c>
      <c r="G105" s="19" t="s">
        <v>731</v>
      </c>
      <c r="H105" s="20">
        <v>42488</v>
      </c>
      <c r="I105" s="18">
        <f t="shared" si="8"/>
        <v>16</v>
      </c>
      <c r="J105" s="297"/>
      <c r="K105" s="297"/>
      <c r="L105" s="297"/>
      <c r="M105" s="297"/>
      <c r="N105" s="305"/>
    </row>
    <row r="106" spans="1:14" ht="15.75" thickBot="1" x14ac:dyDescent="0.3">
      <c r="A106" s="42">
        <v>42457</v>
      </c>
      <c r="B106" s="43" t="s">
        <v>575</v>
      </c>
      <c r="C106" s="147" t="s">
        <v>726</v>
      </c>
      <c r="D106" s="95">
        <v>116920</v>
      </c>
      <c r="E106" s="95">
        <v>116920</v>
      </c>
      <c r="F106" s="95">
        <v>116920</v>
      </c>
      <c r="G106" s="23" t="s">
        <v>731</v>
      </c>
      <c r="H106" s="24">
        <v>42488</v>
      </c>
      <c r="I106" s="147">
        <f t="shared" si="8"/>
        <v>16</v>
      </c>
      <c r="J106" s="298"/>
      <c r="K106" s="298"/>
      <c r="L106" s="298"/>
      <c r="M106" s="298"/>
      <c r="N106" s="306"/>
    </row>
    <row r="107" spans="1:14" s="150" customFormat="1" x14ac:dyDescent="0.25">
      <c r="A107" s="46"/>
      <c r="B107" s="10"/>
      <c r="C107" s="19"/>
      <c r="D107" s="67"/>
      <c r="E107" s="67"/>
      <c r="F107" s="67"/>
      <c r="G107" s="19"/>
      <c r="H107" s="19"/>
      <c r="I107" s="19"/>
      <c r="J107" s="19"/>
      <c r="K107" s="239"/>
      <c r="L107" s="239"/>
      <c r="M107" s="19"/>
      <c r="N107" s="21"/>
    </row>
    <row r="108" spans="1:14" s="150" customFormat="1" ht="15.75" thickBot="1" x14ac:dyDescent="0.3">
      <c r="A108" s="46"/>
      <c r="B108" s="10"/>
      <c r="C108" s="19"/>
      <c r="D108" s="67"/>
      <c r="E108" s="67"/>
      <c r="F108" s="67"/>
      <c r="G108" s="19"/>
      <c r="H108" s="19"/>
      <c r="I108" s="19"/>
      <c r="J108" s="19"/>
      <c r="K108" s="239"/>
      <c r="L108" s="239"/>
      <c r="M108" s="19"/>
      <c r="N108" s="21"/>
    </row>
    <row r="109" spans="1:14" x14ac:dyDescent="0.25">
      <c r="A109" s="44">
        <v>42457</v>
      </c>
      <c r="B109" s="45" t="s">
        <v>576</v>
      </c>
      <c r="C109" s="175" t="s">
        <v>787</v>
      </c>
      <c r="D109" s="93">
        <v>116920</v>
      </c>
      <c r="E109" s="93">
        <v>116920</v>
      </c>
      <c r="F109" s="93">
        <v>116920</v>
      </c>
      <c r="G109" s="175" t="s">
        <v>786</v>
      </c>
      <c r="H109" s="16">
        <v>42516</v>
      </c>
      <c r="I109" s="175">
        <f>H109-A109-15+1</f>
        <v>45</v>
      </c>
      <c r="J109" s="296" t="s">
        <v>821</v>
      </c>
      <c r="K109" s="296" t="s">
        <v>805</v>
      </c>
      <c r="L109" s="296" t="s">
        <v>822</v>
      </c>
      <c r="M109" s="296" t="s">
        <v>784</v>
      </c>
      <c r="N109" s="204"/>
    </row>
    <row r="110" spans="1:14" x14ac:dyDescent="0.25">
      <c r="A110" s="46">
        <v>42457</v>
      </c>
      <c r="B110" s="10" t="s">
        <v>577</v>
      </c>
      <c r="C110" s="78" t="s">
        <v>787</v>
      </c>
      <c r="D110" s="78">
        <v>116920</v>
      </c>
      <c r="E110" s="78">
        <v>116920</v>
      </c>
      <c r="F110" s="78">
        <v>116920</v>
      </c>
      <c r="G110" s="176" t="s">
        <v>786</v>
      </c>
      <c r="H110" s="20">
        <v>42516</v>
      </c>
      <c r="I110" s="176">
        <f t="shared" ref="I110:I115" si="9">H110-A110-15+1</f>
        <v>45</v>
      </c>
      <c r="J110" s="297"/>
      <c r="K110" s="297"/>
      <c r="L110" s="297"/>
      <c r="M110" s="297"/>
      <c r="N110" s="205"/>
    </row>
    <row r="111" spans="1:14" x14ac:dyDescent="0.25">
      <c r="A111" s="46">
        <v>42457</v>
      </c>
      <c r="B111" s="10" t="s">
        <v>578</v>
      </c>
      <c r="C111" s="78" t="s">
        <v>787</v>
      </c>
      <c r="D111" s="78">
        <v>116920</v>
      </c>
      <c r="E111" s="78">
        <v>116920</v>
      </c>
      <c r="F111" s="78">
        <v>116920</v>
      </c>
      <c r="G111" s="176" t="s">
        <v>786</v>
      </c>
      <c r="H111" s="20">
        <v>42516</v>
      </c>
      <c r="I111" s="176">
        <f t="shared" si="9"/>
        <v>45</v>
      </c>
      <c r="J111" s="297"/>
      <c r="K111" s="297"/>
      <c r="L111" s="297"/>
      <c r="M111" s="297"/>
      <c r="N111" s="205"/>
    </row>
    <row r="112" spans="1:14" x14ac:dyDescent="0.25">
      <c r="A112" s="46">
        <v>42457</v>
      </c>
      <c r="B112" s="10" t="s">
        <v>579</v>
      </c>
      <c r="C112" s="78" t="s">
        <v>787</v>
      </c>
      <c r="D112" s="78">
        <v>116920</v>
      </c>
      <c r="E112" s="78">
        <v>116920</v>
      </c>
      <c r="F112" s="78">
        <v>116920</v>
      </c>
      <c r="G112" s="176" t="s">
        <v>786</v>
      </c>
      <c r="H112" s="20">
        <v>42516</v>
      </c>
      <c r="I112" s="176">
        <f t="shared" si="9"/>
        <v>45</v>
      </c>
      <c r="J112" s="297"/>
      <c r="K112" s="297"/>
      <c r="L112" s="297"/>
      <c r="M112" s="297"/>
      <c r="N112" s="205"/>
    </row>
    <row r="113" spans="1:14" x14ac:dyDescent="0.25">
      <c r="A113" s="46">
        <v>42459</v>
      </c>
      <c r="B113" s="133" t="s">
        <v>605</v>
      </c>
      <c r="C113" s="78" t="s">
        <v>787</v>
      </c>
      <c r="D113" s="176">
        <v>116933</v>
      </c>
      <c r="E113" s="176">
        <v>116933</v>
      </c>
      <c r="F113" s="176">
        <v>116933</v>
      </c>
      <c r="G113" s="176" t="s">
        <v>786</v>
      </c>
      <c r="H113" s="20">
        <v>42516</v>
      </c>
      <c r="I113" s="176">
        <f t="shared" si="9"/>
        <v>43</v>
      </c>
      <c r="J113" s="297"/>
      <c r="K113" s="297"/>
      <c r="L113" s="297"/>
      <c r="M113" s="297"/>
      <c r="N113" s="205"/>
    </row>
    <row r="114" spans="1:14" x14ac:dyDescent="0.25">
      <c r="A114" s="46">
        <v>42459</v>
      </c>
      <c r="B114" s="133" t="s">
        <v>606</v>
      </c>
      <c r="C114" s="78" t="s">
        <v>787</v>
      </c>
      <c r="D114" s="176">
        <v>116933</v>
      </c>
      <c r="E114" s="176">
        <v>116933</v>
      </c>
      <c r="F114" s="176">
        <v>116933</v>
      </c>
      <c r="G114" s="176" t="s">
        <v>786</v>
      </c>
      <c r="H114" s="20">
        <v>42516</v>
      </c>
      <c r="I114" s="176">
        <f t="shared" si="9"/>
        <v>43</v>
      </c>
      <c r="J114" s="297"/>
      <c r="K114" s="297"/>
      <c r="L114" s="297"/>
      <c r="M114" s="297"/>
      <c r="N114" s="205"/>
    </row>
    <row r="115" spans="1:14" ht="15.75" thickBot="1" x14ac:dyDescent="0.3">
      <c r="A115" s="42">
        <v>42459</v>
      </c>
      <c r="B115" s="179" t="s">
        <v>607</v>
      </c>
      <c r="C115" s="177" t="s">
        <v>787</v>
      </c>
      <c r="D115" s="177">
        <v>116933</v>
      </c>
      <c r="E115" s="177">
        <v>116933</v>
      </c>
      <c r="F115" s="177">
        <v>116933</v>
      </c>
      <c r="G115" s="177" t="s">
        <v>786</v>
      </c>
      <c r="H115" s="24">
        <v>42516</v>
      </c>
      <c r="I115" s="177">
        <f t="shared" si="9"/>
        <v>43</v>
      </c>
      <c r="J115" s="298"/>
      <c r="K115" s="298"/>
      <c r="L115" s="298"/>
      <c r="M115" s="298"/>
      <c r="N115" s="206"/>
    </row>
    <row r="116" spans="1:14" s="150" customFormat="1" x14ac:dyDescent="0.25">
      <c r="A116" s="46"/>
      <c r="B116" s="133"/>
      <c r="C116" s="19"/>
      <c r="D116" s="176"/>
      <c r="E116" s="176"/>
      <c r="F116" s="176"/>
      <c r="G116" s="19"/>
      <c r="H116" s="19"/>
      <c r="I116" s="19"/>
      <c r="J116" s="19"/>
      <c r="K116" s="239"/>
      <c r="L116" s="239"/>
      <c r="M116" s="19"/>
      <c r="N116" s="21"/>
    </row>
    <row r="117" spans="1:14" s="150" customFormat="1" ht="15.75" thickBot="1" x14ac:dyDescent="0.3">
      <c r="A117" s="46"/>
      <c r="B117" s="133"/>
      <c r="C117" s="19"/>
      <c r="D117" s="176"/>
      <c r="E117" s="176"/>
      <c r="F117" s="176"/>
      <c r="G117" s="19"/>
      <c r="H117" s="19"/>
      <c r="I117" s="19"/>
      <c r="J117" s="19"/>
      <c r="K117" s="239"/>
      <c r="L117" s="239"/>
      <c r="M117" s="19"/>
      <c r="N117" s="21"/>
    </row>
    <row r="118" spans="1:14" ht="15.75" thickBot="1" x14ac:dyDescent="0.3">
      <c r="A118" s="96">
        <v>42459</v>
      </c>
      <c r="B118" s="182" t="s">
        <v>608</v>
      </c>
      <c r="C118" s="57" t="s">
        <v>812</v>
      </c>
      <c r="D118" s="183">
        <v>116933</v>
      </c>
      <c r="E118" s="183">
        <v>116933</v>
      </c>
      <c r="F118" s="183">
        <v>116933</v>
      </c>
      <c r="G118" s="57" t="s">
        <v>813</v>
      </c>
      <c r="H118" s="58">
        <v>42522</v>
      </c>
      <c r="I118" s="57">
        <f>H118-A118-15+1</f>
        <v>49</v>
      </c>
      <c r="J118" s="49" t="s">
        <v>807</v>
      </c>
      <c r="K118" s="192" t="s">
        <v>861</v>
      </c>
      <c r="L118" s="246" t="s">
        <v>831</v>
      </c>
      <c r="M118" s="184" t="s">
        <v>808</v>
      </c>
      <c r="N118" s="50"/>
    </row>
    <row r="119" spans="1:14" s="150" customFormat="1" ht="15.75" thickBot="1" x14ac:dyDescent="0.3">
      <c r="A119" s="96"/>
      <c r="B119" s="182"/>
      <c r="C119" s="49"/>
      <c r="D119" s="183"/>
      <c r="E119" s="183"/>
      <c r="F119" s="183"/>
      <c r="G119" s="49"/>
      <c r="H119" s="49"/>
      <c r="I119" s="49"/>
      <c r="J119" s="49"/>
      <c r="K119" s="246"/>
      <c r="L119" s="246"/>
      <c r="M119" s="184"/>
      <c r="N119" s="50"/>
    </row>
    <row r="120" spans="1:14" s="185" customFormat="1" x14ac:dyDescent="0.25">
      <c r="A120" s="40">
        <v>42459</v>
      </c>
      <c r="B120" s="133" t="s">
        <v>609</v>
      </c>
      <c r="C120" s="198" t="s">
        <v>859</v>
      </c>
      <c r="D120" s="78">
        <v>116933</v>
      </c>
      <c r="E120" s="78">
        <v>116933</v>
      </c>
      <c r="F120" s="78">
        <v>116933</v>
      </c>
      <c r="G120" s="196" t="s">
        <v>858</v>
      </c>
      <c r="H120" s="20">
        <v>42551</v>
      </c>
      <c r="I120" s="198">
        <f>H120-A120-15+1</f>
        <v>78</v>
      </c>
      <c r="J120" s="296" t="s">
        <v>821</v>
      </c>
      <c r="K120" s="296" t="s">
        <v>857</v>
      </c>
      <c r="L120" s="296" t="s">
        <v>864</v>
      </c>
      <c r="M120" s="296"/>
      <c r="N120" s="205"/>
    </row>
    <row r="121" spans="1:14" s="185" customFormat="1" x14ac:dyDescent="0.25">
      <c r="A121" s="40">
        <v>42459</v>
      </c>
      <c r="B121" s="133" t="s">
        <v>610</v>
      </c>
      <c r="C121" s="199" t="s">
        <v>859</v>
      </c>
      <c r="D121" s="78">
        <v>116933</v>
      </c>
      <c r="E121" s="78">
        <v>116933</v>
      </c>
      <c r="F121" s="78">
        <v>116933</v>
      </c>
      <c r="G121" s="196" t="s">
        <v>858</v>
      </c>
      <c r="H121" s="20">
        <v>42551</v>
      </c>
      <c r="I121" s="199">
        <f t="shared" ref="I121:I123" si="10">H121-A121-15+1</f>
        <v>78</v>
      </c>
      <c r="J121" s="297"/>
      <c r="K121" s="297"/>
      <c r="L121" s="297"/>
      <c r="M121" s="297"/>
      <c r="N121" s="205"/>
    </row>
    <row r="122" spans="1:14" s="185" customFormat="1" x14ac:dyDescent="0.25">
      <c r="A122" s="46">
        <v>42531</v>
      </c>
      <c r="B122" s="133" t="s">
        <v>847</v>
      </c>
      <c r="C122" s="199" t="s">
        <v>859</v>
      </c>
      <c r="D122" s="78">
        <v>121282</v>
      </c>
      <c r="E122" s="78">
        <v>121282</v>
      </c>
      <c r="F122" s="78">
        <v>121282</v>
      </c>
      <c r="G122" s="196" t="s">
        <v>858</v>
      </c>
      <c r="H122" s="20">
        <v>42551</v>
      </c>
      <c r="I122" s="199">
        <f t="shared" si="10"/>
        <v>6</v>
      </c>
      <c r="J122" s="297"/>
      <c r="K122" s="297"/>
      <c r="L122" s="297"/>
      <c r="M122" s="297"/>
      <c r="N122" s="205"/>
    </row>
    <row r="123" spans="1:14" s="185" customFormat="1" x14ac:dyDescent="0.25">
      <c r="A123" s="46">
        <v>42531</v>
      </c>
      <c r="B123" s="133" t="s">
        <v>848</v>
      </c>
      <c r="C123" s="199" t="s">
        <v>859</v>
      </c>
      <c r="D123" s="78">
        <v>121282</v>
      </c>
      <c r="E123" s="78">
        <v>121282</v>
      </c>
      <c r="F123" s="78">
        <v>121282</v>
      </c>
      <c r="G123" s="196" t="s">
        <v>858</v>
      </c>
      <c r="H123" s="20">
        <v>42551</v>
      </c>
      <c r="I123" s="199">
        <f t="shared" si="10"/>
        <v>6</v>
      </c>
      <c r="J123" s="297"/>
      <c r="K123" s="297"/>
      <c r="L123" s="297"/>
      <c r="M123" s="297"/>
      <c r="N123" s="205"/>
    </row>
    <row r="124" spans="1:14" s="185" customFormat="1" x14ac:dyDescent="0.25">
      <c r="A124" s="46">
        <v>42544</v>
      </c>
      <c r="B124" s="133" t="s">
        <v>849</v>
      </c>
      <c r="C124" s="199" t="s">
        <v>859</v>
      </c>
      <c r="D124" s="78">
        <v>122087</v>
      </c>
      <c r="E124" s="78">
        <v>122087</v>
      </c>
      <c r="F124" s="78">
        <v>122087</v>
      </c>
      <c r="G124" s="196" t="s">
        <v>860</v>
      </c>
      <c r="H124" s="20">
        <v>42551</v>
      </c>
      <c r="I124" s="202">
        <v>0</v>
      </c>
      <c r="J124" s="297"/>
      <c r="K124" s="297"/>
      <c r="L124" s="297"/>
      <c r="M124" s="297"/>
      <c r="N124" s="205"/>
    </row>
    <row r="125" spans="1:14" s="150" customFormat="1" x14ac:dyDescent="0.25">
      <c r="A125" s="46">
        <v>42544</v>
      </c>
      <c r="B125" s="133" t="s">
        <v>850</v>
      </c>
      <c r="C125" s="199" t="s">
        <v>859</v>
      </c>
      <c r="D125" s="78">
        <v>122087</v>
      </c>
      <c r="E125" s="78">
        <v>122087</v>
      </c>
      <c r="F125" s="78">
        <v>122087</v>
      </c>
      <c r="G125" s="196" t="s">
        <v>860</v>
      </c>
      <c r="H125" s="20">
        <v>42551</v>
      </c>
      <c r="I125" s="202">
        <v>0</v>
      </c>
      <c r="J125" s="297"/>
      <c r="K125" s="297"/>
      <c r="L125" s="297"/>
      <c r="M125" s="297"/>
      <c r="N125" s="205"/>
    </row>
    <row r="126" spans="1:14" ht="15.75" thickBot="1" x14ac:dyDescent="0.3">
      <c r="A126" s="42">
        <v>42545</v>
      </c>
      <c r="B126" s="179" t="s">
        <v>851</v>
      </c>
      <c r="C126" s="203" t="s">
        <v>859</v>
      </c>
      <c r="D126" s="95">
        <v>122087</v>
      </c>
      <c r="E126" s="95">
        <v>122087</v>
      </c>
      <c r="F126" s="95">
        <v>122087</v>
      </c>
      <c r="G126" s="197" t="s">
        <v>860</v>
      </c>
      <c r="H126" s="24">
        <v>42551</v>
      </c>
      <c r="I126" s="203">
        <v>0</v>
      </c>
      <c r="J126" s="298"/>
      <c r="K126" s="298"/>
      <c r="L126" s="298"/>
      <c r="M126" s="298"/>
      <c r="N126" s="206"/>
    </row>
    <row r="127" spans="1:14" ht="15.75" thickBot="1" x14ac:dyDescent="0.3"/>
    <row r="128" spans="1:14" x14ac:dyDescent="0.25">
      <c r="A128" s="220">
        <v>42579</v>
      </c>
      <c r="B128" s="229" t="s">
        <v>921</v>
      </c>
      <c r="C128" s="270" t="s">
        <v>959</v>
      </c>
      <c r="D128" s="270">
        <v>124236</v>
      </c>
      <c r="E128" s="270">
        <v>124236</v>
      </c>
      <c r="F128" s="270">
        <v>124236</v>
      </c>
      <c r="G128" s="221" t="s">
        <v>960</v>
      </c>
      <c r="H128" s="275">
        <v>42599</v>
      </c>
      <c r="I128" s="221">
        <f>H128-A128-15+1</f>
        <v>6</v>
      </c>
      <c r="J128" s="221"/>
      <c r="K128" s="251"/>
      <c r="L128" s="251"/>
      <c r="M128" s="221"/>
      <c r="N128" s="222"/>
    </row>
    <row r="129" spans="1:14" x14ac:dyDescent="0.25">
      <c r="A129" s="224">
        <v>42579</v>
      </c>
      <c r="B129" s="219" t="s">
        <v>922</v>
      </c>
      <c r="C129" s="271" t="s">
        <v>959</v>
      </c>
      <c r="D129" s="271">
        <v>124236</v>
      </c>
      <c r="E129" s="271">
        <v>124236</v>
      </c>
      <c r="F129" s="271">
        <v>124236</v>
      </c>
      <c r="G129" s="218" t="s">
        <v>960</v>
      </c>
      <c r="H129" s="217">
        <v>42599</v>
      </c>
      <c r="I129" s="218">
        <f t="shared" ref="I129:I136" si="11">H129-A129-15+1</f>
        <v>6</v>
      </c>
      <c r="J129" s="218"/>
      <c r="K129" s="252"/>
      <c r="L129" s="252"/>
      <c r="M129" s="218"/>
      <c r="N129" s="223"/>
    </row>
    <row r="130" spans="1:14" s="185" customFormat="1" x14ac:dyDescent="0.25">
      <c r="A130" s="224">
        <v>42579</v>
      </c>
      <c r="B130" s="219" t="s">
        <v>923</v>
      </c>
      <c r="C130" s="271" t="s">
        <v>959</v>
      </c>
      <c r="D130" s="271">
        <v>124236</v>
      </c>
      <c r="E130" s="271">
        <v>124236</v>
      </c>
      <c r="F130" s="271">
        <v>124236</v>
      </c>
      <c r="G130" s="218" t="s">
        <v>960</v>
      </c>
      <c r="H130" s="217">
        <v>42599</v>
      </c>
      <c r="I130" s="218">
        <f t="shared" si="11"/>
        <v>6</v>
      </c>
      <c r="J130" s="218"/>
      <c r="K130" s="252"/>
      <c r="L130" s="252"/>
      <c r="M130" s="218"/>
      <c r="N130" s="223"/>
    </row>
    <row r="131" spans="1:14" s="185" customFormat="1" x14ac:dyDescent="0.25">
      <c r="A131" s="224">
        <v>42580</v>
      </c>
      <c r="B131" s="219" t="s">
        <v>924</v>
      </c>
      <c r="C131" s="271" t="s">
        <v>959</v>
      </c>
      <c r="D131" s="271">
        <v>124236</v>
      </c>
      <c r="E131" s="271">
        <v>124236</v>
      </c>
      <c r="F131" s="271">
        <v>124236</v>
      </c>
      <c r="G131" s="218" t="s">
        <v>960</v>
      </c>
      <c r="H131" s="217">
        <v>42599</v>
      </c>
      <c r="I131" s="218">
        <f t="shared" si="11"/>
        <v>5</v>
      </c>
      <c r="J131" s="218"/>
      <c r="K131" s="252"/>
      <c r="L131" s="252"/>
      <c r="M131" s="218"/>
      <c r="N131" s="223"/>
    </row>
    <row r="132" spans="1:14" x14ac:dyDescent="0.25">
      <c r="A132" s="224">
        <v>42580</v>
      </c>
      <c r="B132" s="219" t="s">
        <v>925</v>
      </c>
      <c r="C132" s="271" t="s">
        <v>959</v>
      </c>
      <c r="D132" s="271"/>
      <c r="E132" s="271"/>
      <c r="F132" s="271"/>
      <c r="G132" s="218" t="s">
        <v>960</v>
      </c>
      <c r="H132" s="217">
        <v>42599</v>
      </c>
      <c r="I132" s="218">
        <f t="shared" si="11"/>
        <v>5</v>
      </c>
      <c r="J132" s="218"/>
      <c r="K132" s="252"/>
      <c r="L132" s="252"/>
      <c r="M132" s="218"/>
      <c r="N132" s="223"/>
    </row>
    <row r="133" spans="1:14" s="185" customFormat="1" x14ac:dyDescent="0.25">
      <c r="A133" s="224">
        <v>42580</v>
      </c>
      <c r="B133" s="219" t="s">
        <v>926</v>
      </c>
      <c r="C133" s="271" t="s">
        <v>959</v>
      </c>
      <c r="D133" s="271">
        <v>124236</v>
      </c>
      <c r="E133" s="271">
        <v>124236</v>
      </c>
      <c r="F133" s="271">
        <v>124236</v>
      </c>
      <c r="G133" s="218" t="s">
        <v>960</v>
      </c>
      <c r="H133" s="217">
        <v>42599</v>
      </c>
      <c r="I133" s="218">
        <f t="shared" si="11"/>
        <v>5</v>
      </c>
      <c r="J133" s="218"/>
      <c r="K133" s="252"/>
      <c r="L133" s="252"/>
      <c r="M133" s="218"/>
      <c r="N133" s="223"/>
    </row>
    <row r="134" spans="1:14" x14ac:dyDescent="0.25">
      <c r="A134" s="224">
        <v>42584</v>
      </c>
      <c r="B134" s="219" t="s">
        <v>918</v>
      </c>
      <c r="C134" s="271" t="s">
        <v>959</v>
      </c>
      <c r="D134" s="271">
        <v>124509</v>
      </c>
      <c r="E134" s="271">
        <v>124509</v>
      </c>
      <c r="F134" s="271">
        <v>124509</v>
      </c>
      <c r="G134" s="218" t="s">
        <v>960</v>
      </c>
      <c r="H134" s="217">
        <v>42599</v>
      </c>
      <c r="I134" s="218">
        <f t="shared" si="11"/>
        <v>1</v>
      </c>
      <c r="J134" s="218"/>
      <c r="K134" s="252"/>
      <c r="L134" s="252"/>
      <c r="M134" s="218"/>
      <c r="N134" s="223"/>
    </row>
    <row r="135" spans="1:14" x14ac:dyDescent="0.25">
      <c r="A135" s="224">
        <v>42584</v>
      </c>
      <c r="B135" s="219" t="s">
        <v>919</v>
      </c>
      <c r="C135" s="271" t="s">
        <v>959</v>
      </c>
      <c r="D135" s="271">
        <v>124509</v>
      </c>
      <c r="E135" s="271">
        <v>124509</v>
      </c>
      <c r="F135" s="271">
        <v>124509</v>
      </c>
      <c r="G135" s="218" t="s">
        <v>960</v>
      </c>
      <c r="H135" s="217">
        <v>42599</v>
      </c>
      <c r="I135" s="218">
        <f t="shared" si="11"/>
        <v>1</v>
      </c>
      <c r="J135" s="218"/>
      <c r="K135" s="252"/>
      <c r="L135" s="252"/>
      <c r="M135" s="218"/>
      <c r="N135" s="223"/>
    </row>
    <row r="136" spans="1:14" ht="15.75" thickBot="1" x14ac:dyDescent="0.3">
      <c r="A136" s="225">
        <v>42584</v>
      </c>
      <c r="B136" s="226" t="s">
        <v>920</v>
      </c>
      <c r="C136" s="272" t="s">
        <v>959</v>
      </c>
      <c r="D136" s="272">
        <v>124509</v>
      </c>
      <c r="E136" s="272">
        <v>124509</v>
      </c>
      <c r="F136" s="272">
        <v>124509</v>
      </c>
      <c r="G136" s="227" t="s">
        <v>960</v>
      </c>
      <c r="H136" s="276">
        <v>42599</v>
      </c>
      <c r="I136" s="227">
        <f t="shared" si="11"/>
        <v>1</v>
      </c>
      <c r="J136" s="227"/>
      <c r="K136" s="253"/>
      <c r="L136" s="253"/>
      <c r="M136" s="227"/>
      <c r="N136" s="228"/>
    </row>
    <row r="137" spans="1:14" x14ac:dyDescent="0.25">
      <c r="A137" s="218"/>
      <c r="B137" s="133"/>
      <c r="C137" s="218"/>
      <c r="D137" s="218"/>
      <c r="E137" s="218"/>
      <c r="F137" s="218"/>
      <c r="G137" s="218"/>
      <c r="H137" s="218"/>
      <c r="I137" s="218"/>
      <c r="J137" s="218"/>
      <c r="K137" s="252"/>
      <c r="L137" s="252"/>
      <c r="M137" s="218"/>
      <c r="N137" s="218"/>
    </row>
  </sheetData>
  <mergeCells count="36">
    <mergeCell ref="J120:J126"/>
    <mergeCell ref="K120:K126"/>
    <mergeCell ref="L120:L126"/>
    <mergeCell ref="M120:M126"/>
    <mergeCell ref="O85:O87"/>
    <mergeCell ref="M103:M106"/>
    <mergeCell ref="L103:L106"/>
    <mergeCell ref="K103:K106"/>
    <mergeCell ref="J103:J106"/>
    <mergeCell ref="N103:N106"/>
    <mergeCell ref="J90:J92"/>
    <mergeCell ref="J95:J100"/>
    <mergeCell ref="K95:K100"/>
    <mergeCell ref="L95:L100"/>
    <mergeCell ref="M95:M100"/>
    <mergeCell ref="K90:K92"/>
    <mergeCell ref="A58:M58"/>
    <mergeCell ref="J63:J68"/>
    <mergeCell ref="K63:K68"/>
    <mergeCell ref="L63:L68"/>
    <mergeCell ref="M63:M68"/>
    <mergeCell ref="M109:M115"/>
    <mergeCell ref="N63:N68"/>
    <mergeCell ref="K73:K82"/>
    <mergeCell ref="J85:J87"/>
    <mergeCell ref="K85:K87"/>
    <mergeCell ref="L85:L87"/>
    <mergeCell ref="M85:M87"/>
    <mergeCell ref="L73:L82"/>
    <mergeCell ref="M73:M82"/>
    <mergeCell ref="J73:J82"/>
    <mergeCell ref="K109:K115"/>
    <mergeCell ref="J109:J115"/>
    <mergeCell ref="L109:L115"/>
    <mergeCell ref="L90:L92"/>
    <mergeCell ref="M90:M9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pane ySplit="1" topLeftCell="A91" activePane="bottomLeft" state="frozen"/>
      <selection pane="bottomLeft" activeCell="C109" sqref="C109"/>
    </sheetView>
  </sheetViews>
  <sheetFormatPr baseColWidth="10" defaultRowHeight="15" x14ac:dyDescent="0.25"/>
  <cols>
    <col min="1" max="1" width="14.7109375" customWidth="1"/>
    <col min="2" max="2" width="21.5703125" customWidth="1"/>
    <col min="3" max="3" width="15.42578125" customWidth="1"/>
    <col min="4" max="4" width="16.140625" customWidth="1"/>
    <col min="5" max="5" width="22.7109375" customWidth="1"/>
    <col min="6" max="6" width="18.85546875" customWidth="1"/>
    <col min="7" max="7" width="15" customWidth="1"/>
    <col min="8" max="8" width="16.7109375" customWidth="1"/>
    <col min="10" max="10" width="15.7109375" customWidth="1"/>
  </cols>
  <sheetData>
    <row r="1" spans="1:14" ht="15.75" thickBot="1" x14ac:dyDescent="0.3">
      <c r="A1" s="70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1</v>
      </c>
      <c r="H1" s="3" t="s">
        <v>3</v>
      </c>
      <c r="I1" s="3" t="s">
        <v>4</v>
      </c>
      <c r="J1" s="71" t="s">
        <v>133</v>
      </c>
      <c r="K1" s="71" t="s">
        <v>134</v>
      </c>
      <c r="L1" s="50"/>
      <c r="M1" s="88" t="s">
        <v>389</v>
      </c>
      <c r="N1" s="88" t="s">
        <v>780</v>
      </c>
    </row>
    <row r="2" spans="1:14" x14ac:dyDescent="0.25">
      <c r="A2" s="33">
        <v>42319</v>
      </c>
      <c r="B2" s="34" t="s">
        <v>185</v>
      </c>
      <c r="C2" s="15"/>
      <c r="D2" s="15">
        <v>109148</v>
      </c>
      <c r="E2" s="15">
        <v>109148</v>
      </c>
      <c r="F2" s="15">
        <v>109148</v>
      </c>
      <c r="G2" s="15"/>
      <c r="H2" s="16">
        <v>42323</v>
      </c>
      <c r="I2" s="15"/>
      <c r="J2" s="15" t="s">
        <v>224</v>
      </c>
      <c r="K2" s="15" t="s">
        <v>222</v>
      </c>
      <c r="L2" s="17" t="s">
        <v>223</v>
      </c>
    </row>
    <row r="3" spans="1:14" x14ac:dyDescent="0.25">
      <c r="A3" s="35">
        <v>42319</v>
      </c>
      <c r="B3" s="11" t="s">
        <v>186</v>
      </c>
      <c r="C3" s="19"/>
      <c r="D3" s="19">
        <v>109148</v>
      </c>
      <c r="E3" s="19">
        <v>109148</v>
      </c>
      <c r="F3" s="19">
        <v>109148</v>
      </c>
      <c r="G3" s="19"/>
      <c r="H3" s="20">
        <v>42323</v>
      </c>
      <c r="I3" s="19"/>
      <c r="J3" s="19" t="s">
        <v>224</v>
      </c>
      <c r="K3" s="19" t="s">
        <v>222</v>
      </c>
      <c r="L3" s="21" t="s">
        <v>223</v>
      </c>
    </row>
    <row r="4" spans="1:14" ht="15.75" thickBot="1" x14ac:dyDescent="0.3">
      <c r="A4" s="36">
        <v>42319</v>
      </c>
      <c r="B4" s="37" t="s">
        <v>187</v>
      </c>
      <c r="C4" s="23"/>
      <c r="D4" s="23">
        <v>109148</v>
      </c>
      <c r="E4" s="23">
        <v>109148</v>
      </c>
      <c r="F4" s="23">
        <v>109148</v>
      </c>
      <c r="G4" s="23"/>
      <c r="H4" s="24">
        <v>42323</v>
      </c>
      <c r="I4" s="23"/>
      <c r="J4" s="23" t="s">
        <v>224</v>
      </c>
      <c r="K4" s="23" t="s">
        <v>222</v>
      </c>
      <c r="L4" s="25" t="s">
        <v>223</v>
      </c>
    </row>
    <row r="5" spans="1:14" s="69" customFormat="1" x14ac:dyDescent="0.25">
      <c r="A5" s="8"/>
      <c r="B5" s="11"/>
      <c r="C5" s="19"/>
      <c r="D5" s="19"/>
      <c r="E5" s="19"/>
      <c r="F5" s="19"/>
      <c r="G5" s="19"/>
      <c r="H5" s="20"/>
      <c r="I5" s="19"/>
      <c r="J5" s="19"/>
      <c r="K5" s="19"/>
      <c r="L5" s="19"/>
    </row>
    <row r="6" spans="1:14" s="69" customFormat="1" ht="15.75" thickBot="1" x14ac:dyDescent="0.3">
      <c r="A6" s="8"/>
      <c r="B6" s="11"/>
      <c r="C6" s="19"/>
      <c r="D6" s="19"/>
      <c r="E6" s="19"/>
      <c r="F6" s="19"/>
      <c r="G6" s="19"/>
      <c r="H6" s="20"/>
      <c r="I6" s="19"/>
      <c r="J6" s="19"/>
      <c r="K6" s="19"/>
      <c r="L6" s="19"/>
    </row>
    <row r="7" spans="1:14" x14ac:dyDescent="0.25">
      <c r="A7" s="33">
        <v>42326</v>
      </c>
      <c r="B7" s="34" t="s">
        <v>188</v>
      </c>
      <c r="C7" s="14" t="s">
        <v>203</v>
      </c>
      <c r="D7" s="15">
        <v>109154</v>
      </c>
      <c r="E7" s="15">
        <v>109154</v>
      </c>
      <c r="F7" s="15">
        <v>109154</v>
      </c>
      <c r="G7" s="15"/>
      <c r="H7" s="16">
        <v>42329</v>
      </c>
      <c r="I7" s="15"/>
      <c r="J7" s="15" t="s">
        <v>224</v>
      </c>
      <c r="K7" s="15" t="s">
        <v>274</v>
      </c>
      <c r="L7" s="17" t="s">
        <v>305</v>
      </c>
    </row>
    <row r="8" spans="1:14" x14ac:dyDescent="0.25">
      <c r="A8" s="35">
        <v>42326</v>
      </c>
      <c r="B8" s="11" t="s">
        <v>189</v>
      </c>
      <c r="C8" s="18" t="s">
        <v>203</v>
      </c>
      <c r="D8" s="19">
        <v>109154</v>
      </c>
      <c r="E8" s="19">
        <v>109154</v>
      </c>
      <c r="F8" s="19">
        <v>109154</v>
      </c>
      <c r="G8" s="19"/>
      <c r="H8" s="20">
        <v>42329</v>
      </c>
      <c r="I8" s="19"/>
      <c r="J8" s="19" t="s">
        <v>224</v>
      </c>
      <c r="K8" s="19" t="s">
        <v>274</v>
      </c>
      <c r="L8" s="21" t="s">
        <v>305</v>
      </c>
    </row>
    <row r="9" spans="1:14" x14ac:dyDescent="0.25">
      <c r="A9" s="35">
        <v>42326</v>
      </c>
      <c r="B9" s="11" t="s">
        <v>190</v>
      </c>
      <c r="C9" s="18" t="s">
        <v>203</v>
      </c>
      <c r="D9" s="19">
        <v>109154</v>
      </c>
      <c r="E9" s="19">
        <v>109154</v>
      </c>
      <c r="F9" s="19">
        <v>109154</v>
      </c>
      <c r="G9" s="19"/>
      <c r="H9" s="20">
        <v>42329</v>
      </c>
      <c r="I9" s="19"/>
      <c r="J9" s="19" t="s">
        <v>224</v>
      </c>
      <c r="K9" s="19" t="s">
        <v>274</v>
      </c>
      <c r="L9" s="21" t="s">
        <v>305</v>
      </c>
    </row>
    <row r="10" spans="1:14" x14ac:dyDescent="0.25">
      <c r="A10" s="35">
        <v>42327</v>
      </c>
      <c r="B10" s="8" t="s">
        <v>191</v>
      </c>
      <c r="C10" s="18" t="s">
        <v>203</v>
      </c>
      <c r="D10" s="19">
        <v>109155</v>
      </c>
      <c r="E10" s="19">
        <v>109155</v>
      </c>
      <c r="F10" s="19">
        <v>109155</v>
      </c>
      <c r="G10" s="19"/>
      <c r="H10" s="20">
        <v>42329</v>
      </c>
      <c r="I10" s="19"/>
      <c r="J10" s="19" t="s">
        <v>224</v>
      </c>
      <c r="K10" s="19" t="s">
        <v>274</v>
      </c>
      <c r="L10" s="21" t="s">
        <v>305</v>
      </c>
    </row>
    <row r="11" spans="1:14" x14ac:dyDescent="0.25">
      <c r="A11" s="35">
        <v>42327</v>
      </c>
      <c r="B11" s="8" t="s">
        <v>192</v>
      </c>
      <c r="C11" s="18" t="s">
        <v>203</v>
      </c>
      <c r="D11" s="19">
        <v>109155</v>
      </c>
      <c r="E11" s="19">
        <v>109155</v>
      </c>
      <c r="F11" s="19">
        <v>109155</v>
      </c>
      <c r="G11" s="19"/>
      <c r="H11" s="20">
        <v>42329</v>
      </c>
      <c r="I11" s="19"/>
      <c r="J11" s="19" t="s">
        <v>224</v>
      </c>
      <c r="K11" s="19" t="s">
        <v>274</v>
      </c>
      <c r="L11" s="21" t="s">
        <v>305</v>
      </c>
    </row>
    <row r="12" spans="1:14" x14ac:dyDescent="0.25">
      <c r="A12" s="35">
        <v>42327</v>
      </c>
      <c r="B12" s="10" t="s">
        <v>193</v>
      </c>
      <c r="C12" s="18" t="s">
        <v>203</v>
      </c>
      <c r="D12" s="19">
        <v>109155</v>
      </c>
      <c r="E12" s="19">
        <v>109155</v>
      </c>
      <c r="F12" s="19">
        <v>109155</v>
      </c>
      <c r="G12" s="19"/>
      <c r="H12" s="20">
        <v>42329</v>
      </c>
      <c r="I12" s="19"/>
      <c r="J12" s="19" t="s">
        <v>224</v>
      </c>
      <c r="K12" s="19" t="s">
        <v>274</v>
      </c>
      <c r="L12" s="21" t="s">
        <v>305</v>
      </c>
    </row>
    <row r="13" spans="1:14" x14ac:dyDescent="0.25">
      <c r="A13" s="35">
        <v>42328</v>
      </c>
      <c r="B13" s="10" t="s">
        <v>194</v>
      </c>
      <c r="C13" s="18" t="s">
        <v>203</v>
      </c>
      <c r="D13" s="19">
        <v>109160</v>
      </c>
      <c r="E13" s="19">
        <v>109160</v>
      </c>
      <c r="F13" s="19">
        <v>109160</v>
      </c>
      <c r="G13" s="19"/>
      <c r="H13" s="20">
        <v>42329</v>
      </c>
      <c r="I13" s="19"/>
      <c r="J13" s="19" t="s">
        <v>224</v>
      </c>
      <c r="K13" s="19" t="s">
        <v>274</v>
      </c>
      <c r="L13" s="21" t="s">
        <v>305</v>
      </c>
    </row>
    <row r="14" spans="1:14" x14ac:dyDescent="0.25">
      <c r="A14" s="35">
        <v>42328</v>
      </c>
      <c r="B14" s="10" t="s">
        <v>195</v>
      </c>
      <c r="C14" s="18" t="s">
        <v>203</v>
      </c>
      <c r="D14" s="19">
        <v>109160</v>
      </c>
      <c r="E14" s="19">
        <v>109160</v>
      </c>
      <c r="F14" s="19">
        <v>109160</v>
      </c>
      <c r="G14" s="19"/>
      <c r="H14" s="20">
        <v>42329</v>
      </c>
      <c r="I14" s="19"/>
      <c r="J14" s="19" t="s">
        <v>224</v>
      </c>
      <c r="K14" s="19" t="s">
        <v>274</v>
      </c>
      <c r="L14" s="21" t="s">
        <v>305</v>
      </c>
    </row>
    <row r="15" spans="1:14" ht="15.75" thickBot="1" x14ac:dyDescent="0.3">
      <c r="A15" s="36">
        <v>42328</v>
      </c>
      <c r="B15" s="43" t="s">
        <v>196</v>
      </c>
      <c r="C15" s="22" t="s">
        <v>203</v>
      </c>
      <c r="D15" s="23">
        <v>109160</v>
      </c>
      <c r="E15" s="23">
        <v>109160</v>
      </c>
      <c r="F15" s="23">
        <v>109160</v>
      </c>
      <c r="G15" s="23"/>
      <c r="H15" s="24">
        <v>42329</v>
      </c>
      <c r="I15" s="23"/>
      <c r="J15" s="23" t="s">
        <v>224</v>
      </c>
      <c r="K15" s="23" t="s">
        <v>274</v>
      </c>
      <c r="L15" s="25" t="s">
        <v>305</v>
      </c>
    </row>
    <row r="16" spans="1:14" s="69" customFormat="1" ht="15.75" thickBot="1" x14ac:dyDescent="0.3">
      <c r="A16" s="8"/>
      <c r="B16" s="10"/>
      <c r="C16" s="18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25">
      <c r="A17" s="44">
        <v>42333</v>
      </c>
      <c r="B17" s="45" t="s">
        <v>197</v>
      </c>
      <c r="C17" s="14" t="s">
        <v>294</v>
      </c>
      <c r="D17" s="15">
        <v>109180</v>
      </c>
      <c r="E17" s="15">
        <v>109180</v>
      </c>
      <c r="F17" s="15">
        <v>109180</v>
      </c>
      <c r="G17" s="15"/>
      <c r="H17" s="16">
        <v>42336</v>
      </c>
      <c r="I17" s="15"/>
      <c r="J17" s="15" t="s">
        <v>224</v>
      </c>
      <c r="K17" s="72" t="s">
        <v>275</v>
      </c>
      <c r="L17" s="17" t="s">
        <v>304</v>
      </c>
    </row>
    <row r="18" spans="1:12" x14ac:dyDescent="0.25">
      <c r="A18" s="46">
        <v>42333</v>
      </c>
      <c r="B18" s="10" t="s">
        <v>198</v>
      </c>
      <c r="C18" s="18" t="s">
        <v>294</v>
      </c>
      <c r="D18" s="19">
        <v>109180</v>
      </c>
      <c r="E18" s="19">
        <v>109180</v>
      </c>
      <c r="F18" s="19">
        <v>109180</v>
      </c>
      <c r="G18" s="19"/>
      <c r="H18" s="20">
        <v>42336</v>
      </c>
      <c r="I18" s="19"/>
      <c r="J18" s="19" t="s">
        <v>224</v>
      </c>
      <c r="K18" s="67" t="s">
        <v>275</v>
      </c>
      <c r="L18" s="21" t="s">
        <v>304</v>
      </c>
    </row>
    <row r="19" spans="1:12" x14ac:dyDescent="0.25">
      <c r="A19" s="46">
        <v>42333</v>
      </c>
      <c r="B19" s="10" t="s">
        <v>199</v>
      </c>
      <c r="C19" s="18" t="s">
        <v>294</v>
      </c>
      <c r="D19" s="19">
        <v>109180</v>
      </c>
      <c r="E19" s="19">
        <v>109180</v>
      </c>
      <c r="F19" s="19">
        <v>109180</v>
      </c>
      <c r="G19" s="19"/>
      <c r="H19" s="20">
        <v>42336</v>
      </c>
      <c r="I19" s="19"/>
      <c r="J19" s="19" t="s">
        <v>224</v>
      </c>
      <c r="K19" s="67" t="s">
        <v>275</v>
      </c>
      <c r="L19" s="21" t="s">
        <v>304</v>
      </c>
    </row>
    <row r="20" spans="1:12" x14ac:dyDescent="0.25">
      <c r="A20" s="46">
        <v>42335</v>
      </c>
      <c r="B20" s="10" t="s">
        <v>200</v>
      </c>
      <c r="C20" s="18" t="s">
        <v>294</v>
      </c>
      <c r="D20" s="19">
        <v>109457</v>
      </c>
      <c r="E20" s="19">
        <v>109457</v>
      </c>
      <c r="F20" s="19">
        <v>109457</v>
      </c>
      <c r="G20" s="19"/>
      <c r="H20" s="20">
        <v>42336</v>
      </c>
      <c r="I20" s="19"/>
      <c r="J20" s="19" t="s">
        <v>224</v>
      </c>
      <c r="K20" s="67" t="s">
        <v>275</v>
      </c>
      <c r="L20" s="21" t="s">
        <v>304</v>
      </c>
    </row>
    <row r="21" spans="1:12" x14ac:dyDescent="0.25">
      <c r="A21" s="46">
        <v>42335</v>
      </c>
      <c r="B21" s="10" t="s">
        <v>201</v>
      </c>
      <c r="C21" s="18" t="s">
        <v>294</v>
      </c>
      <c r="D21" s="19">
        <v>109457</v>
      </c>
      <c r="E21" s="19">
        <v>109457</v>
      </c>
      <c r="F21" s="19">
        <v>109457</v>
      </c>
      <c r="G21" s="19"/>
      <c r="H21" s="20">
        <v>42336</v>
      </c>
      <c r="I21" s="19"/>
      <c r="J21" s="19" t="s">
        <v>224</v>
      </c>
      <c r="K21" s="67" t="s">
        <v>275</v>
      </c>
      <c r="L21" s="21" t="s">
        <v>304</v>
      </c>
    </row>
    <row r="22" spans="1:12" ht="15.75" thickBot="1" x14ac:dyDescent="0.3">
      <c r="A22" s="42">
        <v>42335</v>
      </c>
      <c r="B22" s="43" t="s">
        <v>202</v>
      </c>
      <c r="C22" s="22" t="s">
        <v>294</v>
      </c>
      <c r="D22" s="23">
        <v>109457</v>
      </c>
      <c r="E22" s="23">
        <v>109457</v>
      </c>
      <c r="F22" s="23">
        <v>109457</v>
      </c>
      <c r="G22" s="23"/>
      <c r="H22" s="24">
        <v>42336</v>
      </c>
      <c r="I22" s="23"/>
      <c r="J22" s="23" t="s">
        <v>224</v>
      </c>
      <c r="K22" s="73" t="s">
        <v>275</v>
      </c>
      <c r="L22" s="25" t="s">
        <v>304</v>
      </c>
    </row>
    <row r="23" spans="1:12" s="69" customFormat="1" x14ac:dyDescent="0.25">
      <c r="A23" s="40"/>
      <c r="B23" s="10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s="69" customFormat="1" ht="15.75" thickBot="1" x14ac:dyDescent="0.3">
      <c r="A24" s="40"/>
      <c r="B24" s="10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5">
      <c r="A25" s="44">
        <v>42338</v>
      </c>
      <c r="B25" s="45" t="s">
        <v>241</v>
      </c>
      <c r="C25" s="15" t="s">
        <v>381</v>
      </c>
      <c r="D25" s="15">
        <v>109458</v>
      </c>
      <c r="E25" s="15">
        <v>109458</v>
      </c>
      <c r="F25" s="15">
        <v>109458</v>
      </c>
      <c r="G25" s="15"/>
      <c r="H25" s="15"/>
      <c r="I25" s="15"/>
      <c r="J25" s="15" t="s">
        <v>276</v>
      </c>
      <c r="K25" s="15" t="s">
        <v>401</v>
      </c>
      <c r="L25" s="17" t="s">
        <v>305</v>
      </c>
    </row>
    <row r="26" spans="1:12" x14ac:dyDescent="0.25">
      <c r="A26" s="46">
        <v>42338</v>
      </c>
      <c r="B26" s="10" t="s">
        <v>242</v>
      </c>
      <c r="C26" s="19" t="s">
        <v>381</v>
      </c>
      <c r="D26" s="19">
        <v>109458</v>
      </c>
      <c r="E26" s="19">
        <v>109458</v>
      </c>
      <c r="F26" s="19">
        <v>109458</v>
      </c>
      <c r="G26" s="19"/>
      <c r="H26" s="19"/>
      <c r="I26" s="19"/>
      <c r="J26" s="19" t="s">
        <v>276</v>
      </c>
      <c r="K26" s="19" t="s">
        <v>401</v>
      </c>
      <c r="L26" s="21" t="s">
        <v>305</v>
      </c>
    </row>
    <row r="27" spans="1:12" x14ac:dyDescent="0.25">
      <c r="A27" s="46">
        <v>42338</v>
      </c>
      <c r="B27" s="10" t="s">
        <v>243</v>
      </c>
      <c r="C27" s="67" t="s">
        <v>381</v>
      </c>
      <c r="D27" s="19">
        <v>109458</v>
      </c>
      <c r="E27" s="19">
        <v>109458</v>
      </c>
      <c r="F27" s="19">
        <v>109458</v>
      </c>
      <c r="G27" s="19"/>
      <c r="H27" s="19"/>
      <c r="I27" s="19"/>
      <c r="J27" s="19" t="s">
        <v>276</v>
      </c>
      <c r="K27" s="19" t="s">
        <v>401</v>
      </c>
      <c r="L27" s="21" t="s">
        <v>305</v>
      </c>
    </row>
    <row r="28" spans="1:12" x14ac:dyDescent="0.25">
      <c r="A28" s="46">
        <v>42338</v>
      </c>
      <c r="B28" s="10" t="s">
        <v>244</v>
      </c>
      <c r="C28" s="19" t="s">
        <v>381</v>
      </c>
      <c r="D28" s="19">
        <v>109458</v>
      </c>
      <c r="E28" s="19">
        <v>109458</v>
      </c>
      <c r="F28" s="19">
        <v>109458</v>
      </c>
      <c r="G28" s="19"/>
      <c r="H28" s="19"/>
      <c r="I28" s="19"/>
      <c r="J28" s="19" t="s">
        <v>276</v>
      </c>
      <c r="K28" s="19" t="s">
        <v>401</v>
      </c>
      <c r="L28" s="21" t="s">
        <v>305</v>
      </c>
    </row>
    <row r="29" spans="1:12" x14ac:dyDescent="0.25">
      <c r="A29" s="46">
        <v>42338</v>
      </c>
      <c r="B29" s="10" t="s">
        <v>245</v>
      </c>
      <c r="C29" s="67" t="s">
        <v>381</v>
      </c>
      <c r="D29" s="19">
        <v>109458</v>
      </c>
      <c r="E29" s="19">
        <v>109458</v>
      </c>
      <c r="F29" s="19">
        <v>109458</v>
      </c>
      <c r="G29" s="19"/>
      <c r="H29" s="19"/>
      <c r="I29" s="19"/>
      <c r="J29" s="19" t="s">
        <v>276</v>
      </c>
      <c r="K29" s="19" t="s">
        <v>401</v>
      </c>
      <c r="L29" s="21" t="s">
        <v>305</v>
      </c>
    </row>
    <row r="30" spans="1:12" x14ac:dyDescent="0.25">
      <c r="A30" s="46">
        <v>42338</v>
      </c>
      <c r="B30" s="10" t="s">
        <v>246</v>
      </c>
      <c r="C30" s="19" t="s">
        <v>381</v>
      </c>
      <c r="D30" s="19">
        <v>109458</v>
      </c>
      <c r="E30" s="19">
        <v>109458</v>
      </c>
      <c r="F30" s="19">
        <v>109458</v>
      </c>
      <c r="G30" s="19"/>
      <c r="H30" s="19"/>
      <c r="I30" s="19"/>
      <c r="J30" s="19" t="s">
        <v>276</v>
      </c>
      <c r="K30" s="19" t="s">
        <v>401</v>
      </c>
      <c r="L30" s="21" t="s">
        <v>305</v>
      </c>
    </row>
    <row r="31" spans="1:12" ht="15.75" thickBot="1" x14ac:dyDescent="0.3">
      <c r="A31" s="42">
        <v>42338</v>
      </c>
      <c r="B31" s="43" t="s">
        <v>248</v>
      </c>
      <c r="C31" s="23" t="s">
        <v>379</v>
      </c>
      <c r="D31" s="23">
        <v>109459</v>
      </c>
      <c r="E31" s="23">
        <v>109459</v>
      </c>
      <c r="F31" s="23">
        <v>109459</v>
      </c>
      <c r="G31" s="23"/>
      <c r="H31" s="23"/>
      <c r="I31" s="23"/>
      <c r="J31" s="23" t="s">
        <v>276</v>
      </c>
      <c r="K31" s="23" t="s">
        <v>401</v>
      </c>
      <c r="L31" s="25" t="s">
        <v>305</v>
      </c>
    </row>
    <row r="32" spans="1:12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3" x14ac:dyDescent="0.25">
      <c r="A33" s="40">
        <v>42338</v>
      </c>
      <c r="B33" s="10" t="s">
        <v>247</v>
      </c>
      <c r="C33" s="67" t="s">
        <v>422</v>
      </c>
      <c r="D33" s="19">
        <v>109458</v>
      </c>
      <c r="E33" s="19">
        <v>109458</v>
      </c>
      <c r="F33" s="19">
        <v>109458</v>
      </c>
      <c r="G33" s="19"/>
      <c r="H33" s="19"/>
      <c r="I33" s="19"/>
      <c r="J33" s="67" t="s">
        <v>276</v>
      </c>
      <c r="K33" s="67" t="s">
        <v>392</v>
      </c>
      <c r="L33" s="67" t="s">
        <v>393</v>
      </c>
    </row>
    <row r="34" spans="1:13" x14ac:dyDescent="0.25">
      <c r="A34" s="81">
        <v>42341</v>
      </c>
      <c r="B34" s="82" t="s">
        <v>348</v>
      </c>
      <c r="C34" s="67" t="s">
        <v>422</v>
      </c>
      <c r="D34" s="67">
        <v>110340</v>
      </c>
      <c r="E34" s="67">
        <v>110340</v>
      </c>
      <c r="F34" s="67">
        <v>110340</v>
      </c>
    </row>
    <row r="35" spans="1:13" x14ac:dyDescent="0.25">
      <c r="A35" s="81">
        <v>42341</v>
      </c>
      <c r="B35" s="82" t="s">
        <v>349</v>
      </c>
      <c r="C35" s="67" t="s">
        <v>422</v>
      </c>
      <c r="D35" s="67">
        <v>110340</v>
      </c>
      <c r="E35" s="67">
        <v>110340</v>
      </c>
      <c r="F35" s="67">
        <v>110340</v>
      </c>
      <c r="M35">
        <v>23436</v>
      </c>
    </row>
    <row r="36" spans="1:13" x14ac:dyDescent="0.25">
      <c r="A36" s="81">
        <v>42341</v>
      </c>
      <c r="B36" s="82" t="s">
        <v>350</v>
      </c>
      <c r="C36" s="67" t="s">
        <v>422</v>
      </c>
      <c r="D36" s="67">
        <v>110340</v>
      </c>
      <c r="E36" s="67">
        <v>110340</v>
      </c>
      <c r="F36" s="67">
        <v>110340</v>
      </c>
    </row>
    <row r="37" spans="1:13" ht="15.75" thickBot="1" x14ac:dyDescent="0.3">
      <c r="A37" s="87">
        <v>42342</v>
      </c>
      <c r="B37" s="84" t="s">
        <v>351</v>
      </c>
      <c r="C37" t="s">
        <v>422</v>
      </c>
      <c r="D37" s="67">
        <v>110343</v>
      </c>
      <c r="E37" s="67">
        <v>110343</v>
      </c>
      <c r="F37" s="67">
        <v>110343</v>
      </c>
    </row>
    <row r="38" spans="1:13" x14ac:dyDescent="0.25">
      <c r="A38" s="33">
        <v>42350</v>
      </c>
      <c r="B38" s="34" t="s">
        <v>352</v>
      </c>
      <c r="C38" s="15" t="s">
        <v>386</v>
      </c>
      <c r="D38" s="15">
        <v>110349</v>
      </c>
      <c r="E38" s="15">
        <v>110349</v>
      </c>
      <c r="F38" s="15">
        <v>110349</v>
      </c>
      <c r="G38" s="15"/>
      <c r="H38" s="15"/>
      <c r="I38" s="15"/>
      <c r="J38" s="15"/>
      <c r="K38" s="15"/>
      <c r="L38" s="17" t="s">
        <v>403</v>
      </c>
    </row>
    <row r="39" spans="1:13" x14ac:dyDescent="0.25">
      <c r="A39" s="35">
        <v>42350</v>
      </c>
      <c r="B39" s="11" t="s">
        <v>353</v>
      </c>
      <c r="C39" s="19" t="s">
        <v>386</v>
      </c>
      <c r="D39" s="67">
        <v>110349</v>
      </c>
      <c r="E39" s="67">
        <v>110349</v>
      </c>
      <c r="F39" s="67">
        <v>110349</v>
      </c>
      <c r="G39" s="19"/>
      <c r="H39" s="19"/>
      <c r="I39" s="19"/>
      <c r="J39" s="19"/>
      <c r="K39" s="19"/>
      <c r="L39" s="21"/>
    </row>
    <row r="40" spans="1:13" x14ac:dyDescent="0.25">
      <c r="A40" s="35">
        <v>42350</v>
      </c>
      <c r="B40" s="8" t="s">
        <v>354</v>
      </c>
      <c r="C40" s="19" t="s">
        <v>386</v>
      </c>
      <c r="D40" s="67">
        <v>110349</v>
      </c>
      <c r="E40" s="67">
        <v>110349</v>
      </c>
      <c r="F40" s="67">
        <v>110349</v>
      </c>
      <c r="G40" s="19"/>
      <c r="H40" s="19"/>
      <c r="I40" s="19"/>
      <c r="J40" s="19"/>
      <c r="K40" s="19"/>
      <c r="L40" s="21"/>
    </row>
    <row r="41" spans="1:13" x14ac:dyDescent="0.25">
      <c r="A41" s="35">
        <v>42353</v>
      </c>
      <c r="B41" s="8" t="s">
        <v>355</v>
      </c>
      <c r="C41" s="19" t="s">
        <v>386</v>
      </c>
      <c r="D41" s="67">
        <v>110454</v>
      </c>
      <c r="E41" s="67">
        <v>110454</v>
      </c>
      <c r="F41" s="67">
        <v>110454</v>
      </c>
      <c r="G41" s="19"/>
      <c r="H41" s="19"/>
      <c r="I41" s="19"/>
      <c r="J41" s="19"/>
      <c r="K41" s="19"/>
      <c r="L41" s="21"/>
    </row>
    <row r="42" spans="1:13" x14ac:dyDescent="0.25">
      <c r="A42" s="35">
        <v>42353</v>
      </c>
      <c r="B42" s="10" t="s">
        <v>356</v>
      </c>
      <c r="C42" s="19" t="s">
        <v>386</v>
      </c>
      <c r="D42" s="67">
        <v>110454</v>
      </c>
      <c r="E42" s="67">
        <v>110454</v>
      </c>
      <c r="F42" s="67">
        <v>110454</v>
      </c>
      <c r="G42" s="19"/>
      <c r="H42" s="19"/>
      <c r="I42" s="19"/>
      <c r="J42" s="19"/>
      <c r="K42" s="19"/>
      <c r="L42" s="21"/>
    </row>
    <row r="43" spans="1:13" x14ac:dyDescent="0.25">
      <c r="A43" s="35">
        <v>42353</v>
      </c>
      <c r="B43" s="10" t="s">
        <v>357</v>
      </c>
      <c r="C43" s="19" t="s">
        <v>386</v>
      </c>
      <c r="D43" s="67">
        <v>110454</v>
      </c>
      <c r="E43" s="67">
        <v>110454</v>
      </c>
      <c r="F43" s="67">
        <v>110454</v>
      </c>
      <c r="G43" s="19"/>
      <c r="H43" s="19"/>
      <c r="I43" s="19"/>
      <c r="J43" s="19"/>
      <c r="K43" s="19"/>
      <c r="L43" s="21"/>
    </row>
    <row r="44" spans="1:13" x14ac:dyDescent="0.25">
      <c r="A44" s="35">
        <v>42354</v>
      </c>
      <c r="B44" s="10" t="s">
        <v>358</v>
      </c>
      <c r="C44" s="19" t="s">
        <v>386</v>
      </c>
      <c r="D44" s="67">
        <v>110460</v>
      </c>
      <c r="E44" s="67">
        <v>110460</v>
      </c>
      <c r="F44" s="67">
        <v>110460</v>
      </c>
      <c r="G44" s="19"/>
      <c r="H44" s="19"/>
      <c r="I44" s="19"/>
      <c r="J44" s="19"/>
      <c r="K44" s="19"/>
      <c r="L44" s="21"/>
    </row>
    <row r="45" spans="1:13" x14ac:dyDescent="0.25">
      <c r="A45" s="35">
        <v>42354</v>
      </c>
      <c r="B45" s="10" t="s">
        <v>359</v>
      </c>
      <c r="C45" s="19" t="s">
        <v>386</v>
      </c>
      <c r="D45" s="67">
        <v>110460</v>
      </c>
      <c r="E45" s="67">
        <v>110460</v>
      </c>
      <c r="F45" s="67">
        <v>110460</v>
      </c>
      <c r="G45" s="19"/>
      <c r="H45" s="19"/>
      <c r="I45" s="19"/>
      <c r="J45" s="19"/>
      <c r="K45" s="19"/>
      <c r="L45" s="21"/>
    </row>
    <row r="46" spans="1:13" ht="15.75" thickBot="1" x14ac:dyDescent="0.3">
      <c r="A46" s="35">
        <v>42354</v>
      </c>
      <c r="B46" s="10" t="s">
        <v>360</v>
      </c>
      <c r="C46" s="19" t="s">
        <v>386</v>
      </c>
      <c r="D46" s="19">
        <v>110460</v>
      </c>
      <c r="E46" s="19">
        <v>110460</v>
      </c>
      <c r="F46" s="19">
        <v>110460</v>
      </c>
      <c r="G46" s="19"/>
      <c r="H46" s="19"/>
      <c r="I46" s="19"/>
      <c r="J46" s="19"/>
      <c r="K46" s="19"/>
      <c r="L46" s="21"/>
    </row>
    <row r="47" spans="1:13" x14ac:dyDescent="0.25">
      <c r="A47" s="33">
        <v>42356</v>
      </c>
      <c r="B47" s="41" t="s">
        <v>361</v>
      </c>
      <c r="C47" s="15" t="s">
        <v>419</v>
      </c>
      <c r="D47" s="72">
        <v>111091</v>
      </c>
      <c r="E47" s="15">
        <v>111091</v>
      </c>
      <c r="F47" s="15">
        <v>111091</v>
      </c>
      <c r="G47" s="15"/>
      <c r="H47" s="16">
        <v>42365</v>
      </c>
      <c r="I47" s="15"/>
      <c r="J47" s="15"/>
      <c r="K47" s="15"/>
      <c r="L47" s="15"/>
      <c r="M47" s="17">
        <v>23637</v>
      </c>
    </row>
    <row r="48" spans="1:13" x14ac:dyDescent="0.25">
      <c r="A48" s="35">
        <v>42356</v>
      </c>
      <c r="B48" s="10" t="s">
        <v>362</v>
      </c>
      <c r="C48" s="19" t="s">
        <v>419</v>
      </c>
      <c r="D48" s="19">
        <v>111091</v>
      </c>
      <c r="E48" s="19">
        <v>111091</v>
      </c>
      <c r="F48" s="19">
        <v>111091</v>
      </c>
      <c r="G48" s="19"/>
      <c r="H48" s="19"/>
      <c r="I48" s="19"/>
      <c r="J48" s="19"/>
      <c r="K48" s="19"/>
      <c r="L48" s="19"/>
      <c r="M48" s="21">
        <v>23637</v>
      </c>
    </row>
    <row r="49" spans="1:13" x14ac:dyDescent="0.25">
      <c r="A49" s="35">
        <v>42356</v>
      </c>
      <c r="B49" s="10" t="s">
        <v>363</v>
      </c>
      <c r="C49" s="19" t="s">
        <v>419</v>
      </c>
      <c r="D49" s="19">
        <v>111091</v>
      </c>
      <c r="E49" s="19">
        <v>111091</v>
      </c>
      <c r="F49" s="19">
        <v>111091</v>
      </c>
      <c r="G49" s="19"/>
      <c r="H49" s="19"/>
      <c r="I49" s="19"/>
      <c r="J49" s="19"/>
      <c r="K49" s="19"/>
      <c r="L49" s="19"/>
      <c r="M49" s="21">
        <v>23637</v>
      </c>
    </row>
    <row r="50" spans="1:13" x14ac:dyDescent="0.25">
      <c r="A50" s="35">
        <v>42357</v>
      </c>
      <c r="B50" s="8" t="s">
        <v>415</v>
      </c>
      <c r="C50" s="19" t="s">
        <v>419</v>
      </c>
      <c r="D50" s="19">
        <v>111091</v>
      </c>
      <c r="E50" s="19">
        <v>111091</v>
      </c>
      <c r="F50" s="19">
        <v>111091</v>
      </c>
      <c r="G50" s="19"/>
      <c r="H50" s="19"/>
      <c r="I50" s="19"/>
      <c r="J50" s="19"/>
      <c r="K50" s="19"/>
      <c r="L50" s="19"/>
      <c r="M50" s="21">
        <v>23637</v>
      </c>
    </row>
    <row r="51" spans="1:13" x14ac:dyDescent="0.25">
      <c r="A51" s="35">
        <v>42357</v>
      </c>
      <c r="B51" s="10" t="s">
        <v>416</v>
      </c>
      <c r="C51" s="19" t="s">
        <v>419</v>
      </c>
      <c r="D51" s="19">
        <v>111091</v>
      </c>
      <c r="E51" s="19">
        <v>111091</v>
      </c>
      <c r="F51" s="19">
        <v>111091</v>
      </c>
      <c r="G51" s="19"/>
      <c r="H51" s="19"/>
      <c r="I51" s="19"/>
      <c r="J51" s="19"/>
      <c r="K51" s="19"/>
      <c r="L51" s="19"/>
      <c r="M51" s="21">
        <v>23637</v>
      </c>
    </row>
    <row r="52" spans="1:13" ht="15.75" thickBot="1" x14ac:dyDescent="0.3">
      <c r="A52" s="36">
        <v>42357</v>
      </c>
      <c r="B52" s="43" t="s">
        <v>417</v>
      </c>
      <c r="C52" s="23" t="s">
        <v>419</v>
      </c>
      <c r="D52" s="23">
        <v>111091</v>
      </c>
      <c r="E52" s="23">
        <v>111091</v>
      </c>
      <c r="F52" s="23">
        <v>111091</v>
      </c>
      <c r="G52" s="23"/>
      <c r="H52" s="23"/>
      <c r="I52" s="23"/>
      <c r="J52" s="23"/>
      <c r="K52" s="23"/>
      <c r="L52" s="23"/>
      <c r="M52" s="25">
        <v>23637</v>
      </c>
    </row>
    <row r="54" spans="1:13" s="119" customFormat="1" x14ac:dyDescent="0.25"/>
    <row r="55" spans="1:13" s="119" customFormat="1" ht="23.25" x14ac:dyDescent="0.35">
      <c r="A55" s="316">
        <v>2016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</row>
    <row r="56" spans="1:13" s="119" customFormat="1" x14ac:dyDescent="0.25"/>
    <row r="57" spans="1:13" ht="15.75" thickBot="1" x14ac:dyDescent="0.3"/>
    <row r="58" spans="1:13" x14ac:dyDescent="0.25">
      <c r="A58" s="33">
        <v>42468</v>
      </c>
      <c r="B58" s="135" t="s">
        <v>646</v>
      </c>
      <c r="C58" s="15" t="s">
        <v>695</v>
      </c>
      <c r="D58" s="15">
        <v>117690</v>
      </c>
      <c r="E58" s="15">
        <v>117690</v>
      </c>
      <c r="F58" s="15">
        <v>117690</v>
      </c>
      <c r="G58" s="15"/>
      <c r="H58" s="15"/>
      <c r="I58" s="15"/>
      <c r="J58" s="313" t="s">
        <v>707</v>
      </c>
      <c r="K58" s="313" t="s">
        <v>706</v>
      </c>
      <c r="L58" s="313" t="s">
        <v>713</v>
      </c>
      <c r="M58" s="325" t="s">
        <v>662</v>
      </c>
    </row>
    <row r="59" spans="1:13" x14ac:dyDescent="0.25">
      <c r="A59" s="35">
        <v>42468</v>
      </c>
      <c r="B59" s="134" t="s">
        <v>647</v>
      </c>
      <c r="C59" s="19" t="s">
        <v>695</v>
      </c>
      <c r="D59" s="19">
        <v>117690</v>
      </c>
      <c r="E59" s="19">
        <v>117690</v>
      </c>
      <c r="F59" s="19">
        <v>117690</v>
      </c>
      <c r="G59" s="19"/>
      <c r="H59" s="19"/>
      <c r="I59" s="19"/>
      <c r="J59" s="314"/>
      <c r="K59" s="314"/>
      <c r="L59" s="314"/>
      <c r="M59" s="326"/>
    </row>
    <row r="60" spans="1:13" x14ac:dyDescent="0.25">
      <c r="A60" s="35">
        <v>42468</v>
      </c>
      <c r="B60" s="134" t="s">
        <v>648</v>
      </c>
      <c r="C60" s="19" t="s">
        <v>695</v>
      </c>
      <c r="D60" s="19">
        <v>117690</v>
      </c>
      <c r="E60" s="19">
        <v>117690</v>
      </c>
      <c r="F60" s="19">
        <v>117690</v>
      </c>
      <c r="G60" s="19"/>
      <c r="H60" s="19"/>
      <c r="I60" s="19"/>
      <c r="J60" s="314"/>
      <c r="K60" s="314"/>
      <c r="L60" s="314"/>
      <c r="M60" s="326"/>
    </row>
    <row r="61" spans="1:13" x14ac:dyDescent="0.25">
      <c r="A61" s="35">
        <v>42468</v>
      </c>
      <c r="B61" s="134" t="s">
        <v>650</v>
      </c>
      <c r="C61" s="19" t="s">
        <v>695</v>
      </c>
      <c r="D61" s="19">
        <v>117690</v>
      </c>
      <c r="E61" s="19">
        <v>117690</v>
      </c>
      <c r="F61" s="19">
        <v>117690</v>
      </c>
      <c r="G61" s="19"/>
      <c r="H61" s="19"/>
      <c r="I61" s="19"/>
      <c r="J61" s="314"/>
      <c r="K61" s="314"/>
      <c r="L61" s="314"/>
      <c r="M61" s="326"/>
    </row>
    <row r="62" spans="1:13" x14ac:dyDescent="0.25">
      <c r="A62" s="35">
        <v>42468</v>
      </c>
      <c r="B62" s="134" t="s">
        <v>649</v>
      </c>
      <c r="C62" s="19" t="s">
        <v>695</v>
      </c>
      <c r="D62" s="19">
        <v>117690</v>
      </c>
      <c r="E62" s="19">
        <v>117690</v>
      </c>
      <c r="F62" s="19">
        <v>117690</v>
      </c>
      <c r="G62" s="19"/>
      <c r="H62" s="19"/>
      <c r="I62" s="19"/>
      <c r="J62" s="314"/>
      <c r="K62" s="314"/>
      <c r="L62" s="314"/>
      <c r="M62" s="326"/>
    </row>
    <row r="63" spans="1:13" x14ac:dyDescent="0.25">
      <c r="A63" s="35">
        <v>42469</v>
      </c>
      <c r="B63" s="134" t="s">
        <v>652</v>
      </c>
      <c r="C63" s="19" t="s">
        <v>695</v>
      </c>
      <c r="D63" s="19">
        <v>117691</v>
      </c>
      <c r="E63" s="19">
        <v>117691</v>
      </c>
      <c r="F63" s="19">
        <v>117691</v>
      </c>
      <c r="G63" s="19"/>
      <c r="H63" s="19"/>
      <c r="I63" s="19"/>
      <c r="J63" s="314"/>
      <c r="K63" s="314"/>
      <c r="L63" s="314"/>
      <c r="M63" s="326"/>
    </row>
    <row r="64" spans="1:13" x14ac:dyDescent="0.25">
      <c r="A64" s="35">
        <v>42469</v>
      </c>
      <c r="B64" s="134" t="s">
        <v>653</v>
      </c>
      <c r="C64" s="19" t="s">
        <v>695</v>
      </c>
      <c r="D64" s="19">
        <v>117691</v>
      </c>
      <c r="E64" s="19">
        <v>117691</v>
      </c>
      <c r="F64" s="19">
        <v>117691</v>
      </c>
      <c r="G64" s="19"/>
      <c r="H64" s="19"/>
      <c r="I64" s="19"/>
      <c r="J64" s="314"/>
      <c r="K64" s="314"/>
      <c r="L64" s="314"/>
      <c r="M64" s="326"/>
    </row>
    <row r="65" spans="1:14" x14ac:dyDescent="0.25">
      <c r="A65" s="35">
        <v>42469</v>
      </c>
      <c r="B65" s="134" t="s">
        <v>654</v>
      </c>
      <c r="C65" s="19" t="s">
        <v>695</v>
      </c>
      <c r="D65" s="19">
        <v>117691</v>
      </c>
      <c r="E65" s="19">
        <v>117691</v>
      </c>
      <c r="F65" s="19">
        <v>117691</v>
      </c>
      <c r="G65" s="19"/>
      <c r="H65" s="19"/>
      <c r="I65" s="19"/>
      <c r="J65" s="314"/>
      <c r="K65" s="314"/>
      <c r="L65" s="314"/>
      <c r="M65" s="326"/>
    </row>
    <row r="66" spans="1:14" ht="15.75" thickBot="1" x14ac:dyDescent="0.3">
      <c r="A66" s="36">
        <v>42469</v>
      </c>
      <c r="B66" s="145" t="s">
        <v>655</v>
      </c>
      <c r="C66" s="23" t="s">
        <v>695</v>
      </c>
      <c r="D66" s="23">
        <v>117691</v>
      </c>
      <c r="E66" s="23">
        <v>117691</v>
      </c>
      <c r="F66" s="23">
        <v>117691</v>
      </c>
      <c r="G66" s="23"/>
      <c r="H66" s="23"/>
      <c r="I66" s="23"/>
      <c r="J66" s="315"/>
      <c r="K66" s="315"/>
      <c r="L66" s="315"/>
      <c r="M66" s="327"/>
    </row>
    <row r="67" spans="1:14" ht="15.75" thickBot="1" x14ac:dyDescent="0.3"/>
    <row r="68" spans="1:14" ht="15.75" thickBot="1" x14ac:dyDescent="0.3">
      <c r="A68" s="47">
        <v>42469</v>
      </c>
      <c r="B68" s="149" t="s">
        <v>651</v>
      </c>
      <c r="C68" s="49" t="s">
        <v>723</v>
      </c>
      <c r="D68" s="49">
        <v>117691</v>
      </c>
      <c r="E68" s="49">
        <v>117691</v>
      </c>
      <c r="F68" s="49">
        <v>117691</v>
      </c>
      <c r="G68" s="49"/>
      <c r="H68" s="49"/>
      <c r="I68" s="49"/>
      <c r="J68" s="49" t="s">
        <v>717</v>
      </c>
      <c r="K68" s="49" t="s">
        <v>716</v>
      </c>
      <c r="L68" s="49" t="s">
        <v>715</v>
      </c>
      <c r="M68" s="50" t="s">
        <v>741</v>
      </c>
    </row>
    <row r="71" spans="1:14" ht="15.75" thickBot="1" x14ac:dyDescent="0.3"/>
    <row r="72" spans="1:14" x14ac:dyDescent="0.25">
      <c r="A72" s="44">
        <v>42473</v>
      </c>
      <c r="B72" s="45" t="s">
        <v>675</v>
      </c>
      <c r="C72" s="172" t="s">
        <v>690</v>
      </c>
      <c r="D72" s="172">
        <v>117695</v>
      </c>
      <c r="E72" s="172">
        <v>117695</v>
      </c>
      <c r="F72" s="172">
        <v>117695</v>
      </c>
      <c r="G72" s="15"/>
      <c r="H72" s="15"/>
      <c r="I72" s="15"/>
      <c r="J72" s="313" t="s">
        <v>708</v>
      </c>
      <c r="K72" s="313" t="s">
        <v>709</v>
      </c>
      <c r="L72" s="313" t="s">
        <v>712</v>
      </c>
      <c r="M72" s="313">
        <v>24640</v>
      </c>
      <c r="N72" s="299" t="s">
        <v>781</v>
      </c>
    </row>
    <row r="73" spans="1:14" x14ac:dyDescent="0.25">
      <c r="A73" s="46">
        <v>42473</v>
      </c>
      <c r="B73" s="10" t="s">
        <v>676</v>
      </c>
      <c r="C73" s="173" t="s">
        <v>690</v>
      </c>
      <c r="D73" s="173">
        <v>117695</v>
      </c>
      <c r="E73" s="173">
        <v>117695</v>
      </c>
      <c r="F73" s="173">
        <v>117695</v>
      </c>
      <c r="G73" s="19"/>
      <c r="H73" s="19"/>
      <c r="I73" s="19"/>
      <c r="J73" s="314"/>
      <c r="K73" s="314"/>
      <c r="L73" s="314"/>
      <c r="M73" s="314"/>
      <c r="N73" s="307"/>
    </row>
    <row r="74" spans="1:14" x14ac:dyDescent="0.25">
      <c r="A74" s="46">
        <v>42473</v>
      </c>
      <c r="B74" s="10" t="s">
        <v>677</v>
      </c>
      <c r="C74" s="173" t="s">
        <v>690</v>
      </c>
      <c r="D74" s="173">
        <v>117695</v>
      </c>
      <c r="E74" s="173">
        <v>117695</v>
      </c>
      <c r="F74" s="173">
        <v>117695</v>
      </c>
      <c r="G74" s="19"/>
      <c r="H74" s="19"/>
      <c r="I74" s="19"/>
      <c r="J74" s="314"/>
      <c r="K74" s="314"/>
      <c r="L74" s="314"/>
      <c r="M74" s="314"/>
      <c r="N74" s="307"/>
    </row>
    <row r="75" spans="1:14" x14ac:dyDescent="0.25">
      <c r="A75" s="46">
        <v>42473</v>
      </c>
      <c r="B75" s="10" t="s">
        <v>678</v>
      </c>
      <c r="C75" s="78" t="s">
        <v>690</v>
      </c>
      <c r="D75" s="173">
        <v>117695</v>
      </c>
      <c r="E75" s="173">
        <v>117695</v>
      </c>
      <c r="F75" s="173">
        <v>117695</v>
      </c>
      <c r="G75" s="19"/>
      <c r="H75" s="19"/>
      <c r="I75" s="19"/>
      <c r="J75" s="314"/>
      <c r="K75" s="314"/>
      <c r="L75" s="314"/>
      <c r="M75" s="314"/>
      <c r="N75" s="307"/>
    </row>
    <row r="76" spans="1:14" x14ac:dyDescent="0.25">
      <c r="A76" s="46">
        <v>42474</v>
      </c>
      <c r="B76" s="137" t="s">
        <v>679</v>
      </c>
      <c r="C76" s="78" t="s">
        <v>690</v>
      </c>
      <c r="D76" s="173" t="s">
        <v>689</v>
      </c>
      <c r="E76" s="173" t="s">
        <v>689</v>
      </c>
      <c r="F76" s="173" t="s">
        <v>689</v>
      </c>
      <c r="G76" s="19"/>
      <c r="H76" s="19"/>
      <c r="I76" s="19"/>
      <c r="J76" s="314"/>
      <c r="K76" s="314"/>
      <c r="L76" s="314"/>
      <c r="M76" s="314"/>
      <c r="N76" s="307"/>
    </row>
    <row r="77" spans="1:14" ht="15.75" thickBot="1" x14ac:dyDescent="0.3">
      <c r="A77" s="42">
        <v>42474</v>
      </c>
      <c r="B77" s="138" t="s">
        <v>680</v>
      </c>
      <c r="C77" s="174" t="s">
        <v>690</v>
      </c>
      <c r="D77" s="174">
        <v>117696</v>
      </c>
      <c r="E77" s="174">
        <v>117696</v>
      </c>
      <c r="F77" s="174">
        <v>117696</v>
      </c>
      <c r="G77" s="23"/>
      <c r="H77" s="23"/>
      <c r="I77" s="23"/>
      <c r="J77" s="315"/>
      <c r="K77" s="315"/>
      <c r="L77" s="315"/>
      <c r="M77" s="315"/>
      <c r="N77" s="300"/>
    </row>
    <row r="78" spans="1:14" s="136" customForma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4" s="136" customForma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4" s="136" customFormat="1" ht="15.75" thickBot="1" x14ac:dyDescent="0.3"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4" x14ac:dyDescent="0.25">
      <c r="A81" s="44">
        <v>42479</v>
      </c>
      <c r="B81" s="148" t="s">
        <v>681</v>
      </c>
      <c r="C81" s="175" t="s">
        <v>739</v>
      </c>
      <c r="D81" s="175">
        <v>117989</v>
      </c>
      <c r="E81" s="175">
        <v>117989</v>
      </c>
      <c r="F81" s="175">
        <v>117989</v>
      </c>
      <c r="G81" s="175" t="s">
        <v>25</v>
      </c>
      <c r="H81" s="16">
        <v>42484</v>
      </c>
      <c r="I81" s="175">
        <f>H81-A81-15+1</f>
        <v>-9</v>
      </c>
      <c r="J81" s="313" t="s">
        <v>782</v>
      </c>
      <c r="K81" s="313" t="s">
        <v>714</v>
      </c>
      <c r="L81" s="313" t="s">
        <v>725</v>
      </c>
      <c r="M81" s="313">
        <v>24701</v>
      </c>
      <c r="N81" s="299" t="s">
        <v>781</v>
      </c>
    </row>
    <row r="82" spans="1:14" x14ac:dyDescent="0.25">
      <c r="A82" s="46">
        <v>42479</v>
      </c>
      <c r="B82" s="137" t="s">
        <v>682</v>
      </c>
      <c r="C82" s="176" t="s">
        <v>739</v>
      </c>
      <c r="D82" s="176">
        <v>117989</v>
      </c>
      <c r="E82" s="176">
        <v>117989</v>
      </c>
      <c r="F82" s="176">
        <v>117989</v>
      </c>
      <c r="G82" s="176" t="s">
        <v>25</v>
      </c>
      <c r="H82" s="20">
        <v>42484</v>
      </c>
      <c r="I82" s="176">
        <f t="shared" ref="I82:I86" si="0">H82-A82-15+1</f>
        <v>-9</v>
      </c>
      <c r="J82" s="314"/>
      <c r="K82" s="314"/>
      <c r="L82" s="314"/>
      <c r="M82" s="314"/>
      <c r="N82" s="307"/>
    </row>
    <row r="83" spans="1:14" x14ac:dyDescent="0.25">
      <c r="A83" s="46">
        <v>42479</v>
      </c>
      <c r="B83" s="137" t="s">
        <v>244</v>
      </c>
      <c r="C83" s="176" t="s">
        <v>739</v>
      </c>
      <c r="D83" s="176">
        <v>117989</v>
      </c>
      <c r="E83" s="176">
        <v>117989</v>
      </c>
      <c r="F83" s="176">
        <v>117989</v>
      </c>
      <c r="G83" s="176" t="s">
        <v>25</v>
      </c>
      <c r="H83" s="20">
        <v>42484</v>
      </c>
      <c r="I83" s="176">
        <f t="shared" si="0"/>
        <v>-9</v>
      </c>
      <c r="J83" s="314"/>
      <c r="K83" s="314"/>
      <c r="L83" s="314"/>
      <c r="M83" s="314"/>
      <c r="N83" s="307"/>
    </row>
    <row r="84" spans="1:14" x14ac:dyDescent="0.25">
      <c r="A84" s="46">
        <v>42479</v>
      </c>
      <c r="B84" s="137" t="s">
        <v>683</v>
      </c>
      <c r="C84" s="78" t="s">
        <v>739</v>
      </c>
      <c r="D84" s="176">
        <v>117989</v>
      </c>
      <c r="E84" s="176">
        <v>117989</v>
      </c>
      <c r="F84" s="176">
        <v>117989</v>
      </c>
      <c r="G84" s="78" t="s">
        <v>25</v>
      </c>
      <c r="H84" s="20">
        <v>42484</v>
      </c>
      <c r="I84" s="176">
        <f t="shared" si="0"/>
        <v>-9</v>
      </c>
      <c r="J84" s="314"/>
      <c r="K84" s="314"/>
      <c r="L84" s="314"/>
      <c r="M84" s="314"/>
      <c r="N84" s="307"/>
    </row>
    <row r="85" spans="1:14" x14ac:dyDescent="0.25">
      <c r="A85" s="46">
        <v>42479</v>
      </c>
      <c r="B85" s="137" t="s">
        <v>684</v>
      </c>
      <c r="C85" s="78" t="s">
        <v>739</v>
      </c>
      <c r="D85" s="176">
        <v>117989</v>
      </c>
      <c r="E85" s="176">
        <v>117989</v>
      </c>
      <c r="F85" s="176">
        <v>117989</v>
      </c>
      <c r="G85" s="78" t="s">
        <v>25</v>
      </c>
      <c r="H85" s="20">
        <v>42484</v>
      </c>
      <c r="I85" s="176">
        <f t="shared" si="0"/>
        <v>-9</v>
      </c>
      <c r="J85" s="314"/>
      <c r="K85" s="314"/>
      <c r="L85" s="314"/>
      <c r="M85" s="314"/>
      <c r="N85" s="307"/>
    </row>
    <row r="86" spans="1:14" ht="15.75" thickBot="1" x14ac:dyDescent="0.3">
      <c r="A86" s="42">
        <v>42479</v>
      </c>
      <c r="B86" s="138" t="s">
        <v>685</v>
      </c>
      <c r="C86" s="177" t="s">
        <v>739</v>
      </c>
      <c r="D86" s="177">
        <v>117989</v>
      </c>
      <c r="E86" s="177">
        <v>117989</v>
      </c>
      <c r="F86" s="177">
        <v>117989</v>
      </c>
      <c r="G86" s="177" t="s">
        <v>25</v>
      </c>
      <c r="H86" s="24">
        <v>42484</v>
      </c>
      <c r="I86" s="177">
        <f t="shared" si="0"/>
        <v>-9</v>
      </c>
      <c r="J86" s="315"/>
      <c r="K86" s="315"/>
      <c r="L86" s="315"/>
      <c r="M86" s="315"/>
      <c r="N86" s="300"/>
    </row>
    <row r="87" spans="1:14" s="136" customFormat="1" ht="15.75" thickBot="1" x14ac:dyDescent="0.3">
      <c r="A87" s="40"/>
      <c r="B87" s="13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4" x14ac:dyDescent="0.25">
      <c r="A88" s="44">
        <v>42483</v>
      </c>
      <c r="B88" s="148" t="s">
        <v>696</v>
      </c>
      <c r="C88" s="175" t="s">
        <v>757</v>
      </c>
      <c r="D88" s="93">
        <v>118400</v>
      </c>
      <c r="E88" s="93">
        <v>118400</v>
      </c>
      <c r="F88" s="93">
        <v>118400</v>
      </c>
      <c r="G88" s="175" t="s">
        <v>759</v>
      </c>
      <c r="H88" s="53">
        <v>42502</v>
      </c>
      <c r="I88" s="175">
        <f>H88-A88-15+1</f>
        <v>5</v>
      </c>
      <c r="J88" s="313" t="s">
        <v>779</v>
      </c>
      <c r="K88" s="313" t="s">
        <v>777</v>
      </c>
      <c r="L88" s="313" t="s">
        <v>778</v>
      </c>
      <c r="M88" s="313" t="s">
        <v>752</v>
      </c>
      <c r="N88" s="313"/>
    </row>
    <row r="89" spans="1:14" x14ac:dyDescent="0.25">
      <c r="A89" s="46">
        <v>42483</v>
      </c>
      <c r="B89" s="137" t="s">
        <v>697</v>
      </c>
      <c r="C89" s="78" t="s">
        <v>757</v>
      </c>
      <c r="D89" s="78">
        <v>118400</v>
      </c>
      <c r="E89" s="78">
        <v>118400</v>
      </c>
      <c r="F89" s="78">
        <v>118400</v>
      </c>
      <c r="G89" s="176" t="s">
        <v>759</v>
      </c>
      <c r="H89" s="125">
        <v>42502</v>
      </c>
      <c r="I89" s="176">
        <f t="shared" ref="I89:I91" si="1">H89-A89-15+1</f>
        <v>5</v>
      </c>
      <c r="J89" s="314"/>
      <c r="K89" s="314"/>
      <c r="L89" s="314"/>
      <c r="M89" s="314"/>
      <c r="N89" s="314"/>
    </row>
    <row r="90" spans="1:14" x14ac:dyDescent="0.25">
      <c r="A90" s="46">
        <v>42483</v>
      </c>
      <c r="B90" s="137" t="s">
        <v>698</v>
      </c>
      <c r="C90" s="78" t="s">
        <v>757</v>
      </c>
      <c r="D90" s="78">
        <v>118400</v>
      </c>
      <c r="E90" s="78">
        <v>118400</v>
      </c>
      <c r="F90" s="78">
        <v>118400</v>
      </c>
      <c r="G90" s="176" t="s">
        <v>759</v>
      </c>
      <c r="H90" s="125">
        <v>42502</v>
      </c>
      <c r="I90" s="176">
        <f t="shared" si="1"/>
        <v>5</v>
      </c>
      <c r="J90" s="314"/>
      <c r="K90" s="314"/>
      <c r="L90" s="314"/>
      <c r="M90" s="314"/>
      <c r="N90" s="314"/>
    </row>
    <row r="91" spans="1:14" ht="15.75" thickBot="1" x14ac:dyDescent="0.3">
      <c r="A91" s="42">
        <v>42483</v>
      </c>
      <c r="B91" s="138" t="s">
        <v>699</v>
      </c>
      <c r="C91" s="177" t="s">
        <v>757</v>
      </c>
      <c r="D91" s="95">
        <v>118400</v>
      </c>
      <c r="E91" s="95">
        <v>118400</v>
      </c>
      <c r="F91" s="95">
        <v>118400</v>
      </c>
      <c r="G91" s="177" t="s">
        <v>759</v>
      </c>
      <c r="H91" s="66">
        <v>42502</v>
      </c>
      <c r="I91" s="177">
        <f t="shared" si="1"/>
        <v>5</v>
      </c>
      <c r="J91" s="315"/>
      <c r="K91" s="315"/>
      <c r="L91" s="315"/>
      <c r="M91" s="315"/>
      <c r="N91" s="315"/>
    </row>
    <row r="92" spans="1:14" s="150" customFormat="1" x14ac:dyDescent="0.25">
      <c r="A92" s="40"/>
      <c r="B92" s="137"/>
      <c r="C92" s="19"/>
      <c r="D92" s="67"/>
      <c r="E92" s="67"/>
      <c r="F92" s="67"/>
      <c r="G92" s="19"/>
      <c r="H92" s="19"/>
      <c r="I92" s="19"/>
      <c r="J92" s="19"/>
      <c r="K92" s="168"/>
      <c r="L92" s="19"/>
      <c r="M92" s="19"/>
    </row>
    <row r="93" spans="1:14" s="150" customFormat="1" ht="15.75" thickBot="1" x14ac:dyDescent="0.3">
      <c r="A93" s="40"/>
      <c r="B93" s="137"/>
      <c r="C93" s="19"/>
      <c r="D93" s="67"/>
      <c r="E93" s="67"/>
      <c r="F93" s="67"/>
      <c r="G93" s="19"/>
      <c r="H93" s="19"/>
      <c r="I93" s="19"/>
      <c r="J93" s="19"/>
      <c r="K93" s="168"/>
      <c r="L93" s="19"/>
      <c r="M93" s="19"/>
    </row>
    <row r="94" spans="1:14" x14ac:dyDescent="0.25">
      <c r="A94" s="44">
        <v>42483</v>
      </c>
      <c r="B94" s="148" t="s">
        <v>700</v>
      </c>
      <c r="C94" s="193" t="s">
        <v>788</v>
      </c>
      <c r="D94" s="93">
        <v>118400</v>
      </c>
      <c r="E94" s="93">
        <v>118400</v>
      </c>
      <c r="F94" s="93">
        <v>118400</v>
      </c>
      <c r="G94" s="193" t="s">
        <v>798</v>
      </c>
      <c r="H94" s="16">
        <v>42516</v>
      </c>
      <c r="I94" s="193">
        <f>H94-A94-15+1</f>
        <v>19</v>
      </c>
      <c r="J94" s="313" t="s">
        <v>779</v>
      </c>
      <c r="K94" s="313" t="s">
        <v>806</v>
      </c>
      <c r="L94" s="296" t="s">
        <v>820</v>
      </c>
      <c r="M94" s="296" t="s">
        <v>783</v>
      </c>
      <c r="N94" s="17"/>
    </row>
    <row r="95" spans="1:14" x14ac:dyDescent="0.25">
      <c r="A95" s="46">
        <v>42483</v>
      </c>
      <c r="B95" s="137" t="s">
        <v>701</v>
      </c>
      <c r="C95" s="78" t="s">
        <v>788</v>
      </c>
      <c r="D95" s="78">
        <v>118400</v>
      </c>
      <c r="E95" s="78">
        <v>118400</v>
      </c>
      <c r="F95" s="78">
        <v>118400</v>
      </c>
      <c r="G95" s="78" t="s">
        <v>798</v>
      </c>
      <c r="H95" s="20">
        <v>42516</v>
      </c>
      <c r="I95" s="195">
        <f t="shared" ref="I95:I96" si="2">H95-A95-15+1</f>
        <v>19</v>
      </c>
      <c r="J95" s="314"/>
      <c r="K95" s="314"/>
      <c r="L95" s="297"/>
      <c r="M95" s="297"/>
      <c r="N95" s="21"/>
    </row>
    <row r="96" spans="1:14" ht="15.75" thickBot="1" x14ac:dyDescent="0.3">
      <c r="A96" s="42">
        <v>42483</v>
      </c>
      <c r="B96" s="138" t="s">
        <v>702</v>
      </c>
      <c r="C96" s="194" t="s">
        <v>788</v>
      </c>
      <c r="D96" s="95">
        <v>118400</v>
      </c>
      <c r="E96" s="95">
        <v>118400</v>
      </c>
      <c r="F96" s="95">
        <v>118400</v>
      </c>
      <c r="G96" s="194" t="s">
        <v>798</v>
      </c>
      <c r="H96" s="24">
        <v>42516</v>
      </c>
      <c r="I96" s="194">
        <f t="shared" si="2"/>
        <v>19</v>
      </c>
      <c r="J96" s="315"/>
      <c r="K96" s="315"/>
      <c r="L96" s="298"/>
      <c r="M96" s="298"/>
      <c r="N96" s="25"/>
    </row>
    <row r="97" spans="1:14" ht="15.75" thickBot="1" x14ac:dyDescent="0.3">
      <c r="C97" s="6"/>
    </row>
    <row r="98" spans="1:14" x14ac:dyDescent="0.25">
      <c r="A98" s="33">
        <v>42595</v>
      </c>
      <c r="B98" s="90" t="s">
        <v>948</v>
      </c>
      <c r="C98" s="15" t="s">
        <v>961</v>
      </c>
      <c r="D98" s="93">
        <v>125283</v>
      </c>
      <c r="E98" s="93">
        <v>125283</v>
      </c>
      <c r="F98" s="93">
        <v>125283</v>
      </c>
      <c r="G98" s="93" t="s">
        <v>25</v>
      </c>
      <c r="H98" s="16">
        <v>42599</v>
      </c>
      <c r="I98" s="15"/>
      <c r="J98" s="15"/>
      <c r="K98" s="301" t="s">
        <v>964</v>
      </c>
      <c r="L98" s="15"/>
      <c r="M98" s="301" t="s">
        <v>963</v>
      </c>
      <c r="N98" s="17"/>
    </row>
    <row r="99" spans="1:14" x14ac:dyDescent="0.25">
      <c r="A99" s="35">
        <v>42595</v>
      </c>
      <c r="B99" s="89" t="s">
        <v>949</v>
      </c>
      <c r="C99" s="19" t="s">
        <v>961</v>
      </c>
      <c r="D99" s="78">
        <v>125283</v>
      </c>
      <c r="E99" s="78">
        <v>125283</v>
      </c>
      <c r="F99" s="78">
        <v>125283</v>
      </c>
      <c r="G99" s="78" t="s">
        <v>25</v>
      </c>
      <c r="H99" s="20">
        <v>42599</v>
      </c>
      <c r="I99" s="19"/>
      <c r="J99" s="19"/>
      <c r="K99" s="302"/>
      <c r="L99" s="19"/>
      <c r="M99" s="302"/>
      <c r="N99" s="21"/>
    </row>
    <row r="100" spans="1:14" x14ac:dyDescent="0.25">
      <c r="A100" s="35">
        <v>42595</v>
      </c>
      <c r="B100" s="89" t="s">
        <v>950</v>
      </c>
      <c r="C100" s="19" t="s">
        <v>961</v>
      </c>
      <c r="D100" s="78">
        <v>125283</v>
      </c>
      <c r="E100" s="78">
        <v>125283</v>
      </c>
      <c r="F100" s="78">
        <v>125283</v>
      </c>
      <c r="G100" s="78" t="s">
        <v>25</v>
      </c>
      <c r="H100" s="20">
        <v>42599</v>
      </c>
      <c r="I100" s="19"/>
      <c r="J100" s="19"/>
      <c r="K100" s="302"/>
      <c r="L100" s="19"/>
      <c r="M100" s="302"/>
      <c r="N100" s="21"/>
    </row>
    <row r="101" spans="1:14" ht="15.75" thickBot="1" x14ac:dyDescent="0.3">
      <c r="A101" s="36">
        <v>42595</v>
      </c>
      <c r="B101" s="91" t="s">
        <v>951</v>
      </c>
      <c r="C101" s="23" t="s">
        <v>961</v>
      </c>
      <c r="D101" s="95">
        <v>125283</v>
      </c>
      <c r="E101" s="95">
        <v>125283</v>
      </c>
      <c r="F101" s="95">
        <v>125283</v>
      </c>
      <c r="G101" s="95" t="s">
        <v>25</v>
      </c>
      <c r="H101" s="24">
        <v>42599</v>
      </c>
      <c r="I101" s="23"/>
      <c r="J101" s="23"/>
      <c r="K101" s="303"/>
      <c r="L101" s="23"/>
      <c r="M101" s="303"/>
      <c r="N101" s="25"/>
    </row>
    <row r="102" spans="1:14" s="267" customFormat="1" x14ac:dyDescent="0.25">
      <c r="A102" s="8"/>
      <c r="B102" s="89"/>
      <c r="C102" s="19"/>
      <c r="D102" s="78"/>
      <c r="E102" s="78"/>
      <c r="F102" s="78"/>
      <c r="G102" s="19"/>
      <c r="H102" s="19"/>
      <c r="I102" s="19"/>
      <c r="J102" s="19"/>
      <c r="K102" s="19"/>
      <c r="L102" s="19"/>
      <c r="M102" s="19"/>
      <c r="N102" s="19"/>
    </row>
    <row r="103" spans="1:14" s="267" customFormat="1" ht="15.75" thickBot="1" x14ac:dyDescent="0.3">
      <c r="A103" s="8"/>
      <c r="B103" s="89"/>
      <c r="C103" s="19"/>
      <c r="D103" s="78"/>
      <c r="E103" s="78"/>
      <c r="F103" s="78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5">
      <c r="A104" s="33">
        <v>42595</v>
      </c>
      <c r="B104" s="90" t="s">
        <v>952</v>
      </c>
      <c r="C104" s="15" t="s">
        <v>991</v>
      </c>
      <c r="D104" s="277">
        <v>125284</v>
      </c>
      <c r="E104" s="277">
        <v>125284</v>
      </c>
      <c r="F104" s="277">
        <v>125284</v>
      </c>
      <c r="G104" s="15"/>
      <c r="H104" s="15"/>
      <c r="I104" s="15"/>
      <c r="J104" s="15"/>
      <c r="K104" s="15"/>
      <c r="L104" s="301">
        <v>13563</v>
      </c>
      <c r="M104" s="301" t="s">
        <v>998</v>
      </c>
      <c r="N104" s="17"/>
    </row>
    <row r="105" spans="1:14" x14ac:dyDescent="0.25">
      <c r="A105" s="35">
        <v>42595</v>
      </c>
      <c r="B105" s="89" t="s">
        <v>953</v>
      </c>
      <c r="C105" s="67" t="s">
        <v>991</v>
      </c>
      <c r="D105" s="279">
        <v>125284</v>
      </c>
      <c r="E105" s="279">
        <v>125284</v>
      </c>
      <c r="F105" s="279">
        <v>125284</v>
      </c>
      <c r="G105" s="19"/>
      <c r="H105" s="19"/>
      <c r="I105" s="19"/>
      <c r="J105" s="19"/>
      <c r="K105" s="19"/>
      <c r="L105" s="302"/>
      <c r="M105" s="302"/>
      <c r="N105" s="21"/>
    </row>
    <row r="106" spans="1:14" ht="15.75" thickBot="1" x14ac:dyDescent="0.3">
      <c r="A106" s="36">
        <v>42601</v>
      </c>
      <c r="B106" s="91" t="s">
        <v>965</v>
      </c>
      <c r="C106" s="23" t="s">
        <v>991</v>
      </c>
      <c r="D106" s="278">
        <v>125558</v>
      </c>
      <c r="E106" s="278">
        <v>125558</v>
      </c>
      <c r="F106" s="278">
        <v>125558</v>
      </c>
      <c r="G106" s="23"/>
      <c r="H106" s="23"/>
      <c r="I106" s="23"/>
      <c r="J106" s="23"/>
      <c r="K106" s="23"/>
      <c r="L106" s="303"/>
      <c r="M106" s="303"/>
      <c r="N106" s="25"/>
    </row>
    <row r="107" spans="1:14" s="281" customFormat="1" x14ac:dyDescent="0.25">
      <c r="A107" s="273"/>
      <c r="B107" s="274"/>
      <c r="D107" s="6"/>
      <c r="E107" s="6"/>
      <c r="F107" s="6"/>
    </row>
    <row r="108" spans="1:14" x14ac:dyDescent="0.25">
      <c r="A108" s="268">
        <v>42601</v>
      </c>
      <c r="B108" s="269" t="s">
        <v>966</v>
      </c>
      <c r="C108" s="67" t="s">
        <v>1001</v>
      </c>
      <c r="D108" s="6">
        <v>125557</v>
      </c>
      <c r="E108" s="6">
        <v>125557</v>
      </c>
      <c r="F108" s="6">
        <v>125557</v>
      </c>
    </row>
    <row r="109" spans="1:14" x14ac:dyDescent="0.25">
      <c r="A109" s="273">
        <v>42601</v>
      </c>
      <c r="B109" s="274" t="s">
        <v>967</v>
      </c>
      <c r="C109" s="67" t="s">
        <v>1001</v>
      </c>
      <c r="D109" s="6">
        <v>125557</v>
      </c>
      <c r="E109" s="6">
        <v>125557</v>
      </c>
      <c r="F109" s="6">
        <v>125557</v>
      </c>
    </row>
  </sheetData>
  <mergeCells count="28">
    <mergeCell ref="L104:L106"/>
    <mergeCell ref="N81:N86"/>
    <mergeCell ref="N72:N77"/>
    <mergeCell ref="K88:K91"/>
    <mergeCell ref="L88:L91"/>
    <mergeCell ref="K72:K77"/>
    <mergeCell ref="L72:L77"/>
    <mergeCell ref="M72:M77"/>
    <mergeCell ref="M104:M106"/>
    <mergeCell ref="J72:J77"/>
    <mergeCell ref="M88:M91"/>
    <mergeCell ref="N88:N91"/>
    <mergeCell ref="M98:M101"/>
    <mergeCell ref="K98:K101"/>
    <mergeCell ref="M94:M96"/>
    <mergeCell ref="K94:K96"/>
    <mergeCell ref="J94:J96"/>
    <mergeCell ref="L94:L96"/>
    <mergeCell ref="J88:J91"/>
    <mergeCell ref="J81:J86"/>
    <mergeCell ref="K81:K86"/>
    <mergeCell ref="L81:L86"/>
    <mergeCell ref="M81:M86"/>
    <mergeCell ref="A55:M55"/>
    <mergeCell ref="M58:M66"/>
    <mergeCell ref="K58:K66"/>
    <mergeCell ref="J58:J66"/>
    <mergeCell ref="L58:L6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14.42578125" customWidth="1"/>
    <col min="2" max="2" width="15.7109375" customWidth="1"/>
    <col min="3" max="3" width="15.5703125" customWidth="1"/>
    <col min="4" max="4" width="14.28515625" customWidth="1"/>
    <col min="5" max="5" width="24.140625" customWidth="1"/>
    <col min="6" max="6" width="19.42578125" customWidth="1"/>
    <col min="7" max="7" width="16.5703125" customWidth="1"/>
    <col min="8" max="8" width="16.85546875" customWidth="1"/>
    <col min="9" max="9" width="12.42578125" customWidth="1"/>
    <col min="10" max="10" width="16.28515625" customWidth="1"/>
  </cols>
  <sheetData>
    <row r="1" spans="1:12" ht="15.75" thickBot="1" x14ac:dyDescent="0.3">
      <c r="A1" s="29" t="s">
        <v>2</v>
      </c>
      <c r="B1" s="30" t="s">
        <v>0</v>
      </c>
      <c r="C1" s="30" t="s">
        <v>27</v>
      </c>
      <c r="D1" s="30" t="s">
        <v>28</v>
      </c>
      <c r="E1" s="30" t="s">
        <v>29</v>
      </c>
      <c r="F1" s="30" t="s">
        <v>30</v>
      </c>
      <c r="G1" s="30" t="s">
        <v>1</v>
      </c>
      <c r="H1" s="30" t="s">
        <v>3</v>
      </c>
      <c r="I1" s="30" t="s">
        <v>4</v>
      </c>
      <c r="J1" s="31" t="s">
        <v>133</v>
      </c>
      <c r="K1" s="31" t="s">
        <v>134</v>
      </c>
      <c r="L1" s="32" t="s">
        <v>216</v>
      </c>
    </row>
    <row r="2" spans="1:12" x14ac:dyDescent="0.25">
      <c r="A2" s="51">
        <v>42329</v>
      </c>
      <c r="B2" s="75" t="s">
        <v>277</v>
      </c>
      <c r="C2" s="15" t="s">
        <v>295</v>
      </c>
      <c r="D2" s="15">
        <v>109175</v>
      </c>
      <c r="E2" s="15">
        <v>109175</v>
      </c>
      <c r="F2" s="15">
        <v>109175</v>
      </c>
      <c r="G2" s="15"/>
      <c r="H2" s="16">
        <v>42336</v>
      </c>
      <c r="I2" s="15"/>
      <c r="J2" s="15" t="s">
        <v>284</v>
      </c>
      <c r="K2" s="14" t="s">
        <v>283</v>
      </c>
      <c r="L2" s="17" t="s">
        <v>303</v>
      </c>
    </row>
    <row r="3" spans="1:12" ht="15.75" thickBot="1" x14ac:dyDescent="0.3">
      <c r="A3" s="55">
        <v>42329</v>
      </c>
      <c r="B3" s="77" t="s">
        <v>278</v>
      </c>
      <c r="C3" s="23" t="s">
        <v>295</v>
      </c>
      <c r="D3" s="23">
        <v>109175</v>
      </c>
      <c r="E3" s="23">
        <v>109175</v>
      </c>
      <c r="F3" s="23">
        <v>109175</v>
      </c>
      <c r="G3" s="23"/>
      <c r="H3" s="24">
        <v>42336</v>
      </c>
      <c r="I3" s="23"/>
      <c r="J3" s="23" t="s">
        <v>284</v>
      </c>
      <c r="K3" s="22" t="s">
        <v>283</v>
      </c>
      <c r="L3" s="25" t="s">
        <v>303</v>
      </c>
    </row>
    <row r="4" spans="1:12" s="69" customFormat="1" ht="15.75" thickBot="1" x14ac:dyDescent="0.3">
      <c r="A4" s="7"/>
      <c r="B4" s="74"/>
    </row>
    <row r="5" spans="1:12" x14ac:dyDescent="0.25">
      <c r="A5" s="51">
        <v>42329</v>
      </c>
      <c r="B5" s="75" t="s">
        <v>279</v>
      </c>
      <c r="C5" s="15" t="s">
        <v>293</v>
      </c>
      <c r="D5" s="15">
        <v>109174</v>
      </c>
      <c r="E5" s="15">
        <v>109174</v>
      </c>
      <c r="F5" s="15">
        <v>109174</v>
      </c>
      <c r="G5" s="15"/>
      <c r="H5" s="16">
        <v>42336</v>
      </c>
      <c r="I5" s="15"/>
      <c r="J5" s="15" t="s">
        <v>284</v>
      </c>
      <c r="K5" s="14" t="s">
        <v>285</v>
      </c>
      <c r="L5" s="17" t="s">
        <v>302</v>
      </c>
    </row>
    <row r="6" spans="1:12" x14ac:dyDescent="0.25">
      <c r="A6" s="54">
        <v>42333</v>
      </c>
      <c r="B6" s="76" t="s">
        <v>280</v>
      </c>
      <c r="C6" s="19" t="s">
        <v>293</v>
      </c>
      <c r="D6" s="19">
        <v>109178</v>
      </c>
      <c r="E6" s="19">
        <v>109178</v>
      </c>
      <c r="F6" s="19">
        <v>109178</v>
      </c>
      <c r="G6" s="19"/>
      <c r="H6" s="20">
        <v>42336</v>
      </c>
      <c r="I6" s="19"/>
      <c r="J6" s="19" t="s">
        <v>284</v>
      </c>
      <c r="K6" s="18" t="s">
        <v>285</v>
      </c>
      <c r="L6" s="21" t="s">
        <v>302</v>
      </c>
    </row>
    <row r="7" spans="1:12" x14ac:dyDescent="0.25">
      <c r="A7" s="54">
        <v>42333</v>
      </c>
      <c r="B7" s="76" t="s">
        <v>281</v>
      </c>
      <c r="C7" s="19" t="s">
        <v>293</v>
      </c>
      <c r="D7" s="19">
        <v>109178</v>
      </c>
      <c r="E7" s="19">
        <v>109178</v>
      </c>
      <c r="F7" s="19">
        <v>109178</v>
      </c>
      <c r="G7" s="19"/>
      <c r="H7" s="20">
        <v>42336</v>
      </c>
      <c r="I7" s="19"/>
      <c r="J7" s="19" t="s">
        <v>284</v>
      </c>
      <c r="K7" s="78" t="s">
        <v>285</v>
      </c>
      <c r="L7" s="21" t="s">
        <v>302</v>
      </c>
    </row>
    <row r="8" spans="1:12" ht="15.75" thickBot="1" x14ac:dyDescent="0.3">
      <c r="A8" s="55">
        <v>42333</v>
      </c>
      <c r="B8" s="77" t="s">
        <v>282</v>
      </c>
      <c r="C8" s="23" t="s">
        <v>293</v>
      </c>
      <c r="D8" s="23">
        <v>109178</v>
      </c>
      <c r="E8" s="23">
        <v>109178</v>
      </c>
      <c r="F8" s="23">
        <v>109178</v>
      </c>
      <c r="G8" s="23"/>
      <c r="H8" s="24">
        <v>42336</v>
      </c>
      <c r="I8" s="23"/>
      <c r="J8" s="23" t="s">
        <v>284</v>
      </c>
      <c r="K8" s="22" t="s">
        <v>285</v>
      </c>
      <c r="L8" s="25" t="s">
        <v>302</v>
      </c>
    </row>
    <row r="9" spans="1:12" ht="15.75" thickBot="1" x14ac:dyDescent="0.3"/>
    <row r="10" spans="1:12" x14ac:dyDescent="0.25">
      <c r="A10" s="33">
        <v>42348</v>
      </c>
      <c r="B10" s="34" t="s">
        <v>364</v>
      </c>
      <c r="C10" s="15" t="s">
        <v>387</v>
      </c>
      <c r="D10" s="15">
        <v>110345</v>
      </c>
      <c r="E10" s="15">
        <v>110345</v>
      </c>
      <c r="F10" s="15">
        <v>110345</v>
      </c>
      <c r="G10" s="15"/>
      <c r="H10" s="15"/>
      <c r="I10" s="15"/>
      <c r="J10" s="15"/>
      <c r="K10" s="15"/>
      <c r="L10" s="17" t="s">
        <v>405</v>
      </c>
    </row>
    <row r="11" spans="1:12" x14ac:dyDescent="0.25">
      <c r="A11" s="35">
        <v>42348</v>
      </c>
      <c r="B11" s="11" t="s">
        <v>365</v>
      </c>
      <c r="C11" s="19" t="s">
        <v>387</v>
      </c>
      <c r="D11" s="67">
        <v>110345</v>
      </c>
      <c r="E11" s="67">
        <v>110345</v>
      </c>
      <c r="F11" s="67">
        <v>110345</v>
      </c>
      <c r="G11" s="19"/>
      <c r="H11" s="19"/>
      <c r="I11" s="19"/>
      <c r="J11" s="19"/>
      <c r="K11" s="19"/>
      <c r="L11" s="21" t="s">
        <v>405</v>
      </c>
    </row>
    <row r="12" spans="1:12" x14ac:dyDescent="0.25">
      <c r="A12" s="35">
        <v>42348</v>
      </c>
      <c r="B12" s="11" t="s">
        <v>366</v>
      </c>
      <c r="C12" s="19" t="s">
        <v>387</v>
      </c>
      <c r="D12" s="67">
        <v>110345</v>
      </c>
      <c r="E12" s="67">
        <v>110345</v>
      </c>
      <c r="F12" s="67">
        <v>110345</v>
      </c>
      <c r="G12" s="19"/>
      <c r="H12" s="19"/>
      <c r="I12" s="19"/>
      <c r="J12" s="19"/>
      <c r="K12" s="19"/>
      <c r="L12" s="21" t="s">
        <v>405</v>
      </c>
    </row>
    <row r="13" spans="1:12" x14ac:dyDescent="0.25">
      <c r="A13" s="35">
        <v>42350</v>
      </c>
      <c r="B13" s="11" t="s">
        <v>367</v>
      </c>
      <c r="C13" s="19" t="s">
        <v>387</v>
      </c>
      <c r="D13" s="67">
        <v>110348</v>
      </c>
      <c r="E13" s="67">
        <v>110348</v>
      </c>
      <c r="F13" s="67">
        <v>110348</v>
      </c>
      <c r="G13" s="19"/>
      <c r="H13" s="19"/>
      <c r="I13" s="19"/>
      <c r="J13" s="19"/>
      <c r="K13" s="19"/>
      <c r="L13" s="21" t="s">
        <v>405</v>
      </c>
    </row>
    <row r="14" spans="1:12" x14ac:dyDescent="0.25">
      <c r="A14" s="35">
        <v>42350</v>
      </c>
      <c r="B14" s="11" t="s">
        <v>368</v>
      </c>
      <c r="C14" s="19" t="s">
        <v>387</v>
      </c>
      <c r="D14" s="67">
        <v>110348</v>
      </c>
      <c r="E14" s="67">
        <v>110348</v>
      </c>
      <c r="F14" s="67">
        <v>110348</v>
      </c>
      <c r="G14" s="19"/>
      <c r="H14" s="19"/>
      <c r="I14" s="19"/>
      <c r="J14" s="19"/>
      <c r="K14" s="19"/>
      <c r="L14" s="21" t="s">
        <v>405</v>
      </c>
    </row>
    <row r="15" spans="1:12" ht="15.75" thickBot="1" x14ac:dyDescent="0.3">
      <c r="A15" s="35">
        <v>42350</v>
      </c>
      <c r="B15" s="11" t="s">
        <v>369</v>
      </c>
      <c r="C15" s="19" t="s">
        <v>387</v>
      </c>
      <c r="D15" s="19">
        <v>110348</v>
      </c>
      <c r="E15" s="19">
        <v>110348</v>
      </c>
      <c r="F15" s="19">
        <v>110348</v>
      </c>
      <c r="G15" s="19"/>
      <c r="H15" s="19"/>
      <c r="I15" s="19"/>
      <c r="J15" s="19"/>
      <c r="K15" s="19"/>
      <c r="L15" s="21" t="s">
        <v>405</v>
      </c>
    </row>
    <row r="16" spans="1:12" x14ac:dyDescent="0.25">
      <c r="A16" s="33">
        <v>42357</v>
      </c>
      <c r="B16" s="90" t="s">
        <v>370</v>
      </c>
      <c r="C16" s="72" t="s">
        <v>402</v>
      </c>
      <c r="D16" s="72">
        <v>111073</v>
      </c>
      <c r="E16" s="72">
        <v>111073</v>
      </c>
      <c r="F16" s="72">
        <v>111073</v>
      </c>
      <c r="G16" s="15"/>
      <c r="H16" s="15"/>
      <c r="I16" s="15"/>
      <c r="J16" s="15" t="s">
        <v>284</v>
      </c>
      <c r="K16" s="15"/>
      <c r="L16" s="17" t="s">
        <v>404</v>
      </c>
    </row>
    <row r="17" spans="1:12" x14ac:dyDescent="0.25">
      <c r="A17" s="35">
        <v>42357</v>
      </c>
      <c r="B17" s="89" t="s">
        <v>371</v>
      </c>
      <c r="C17" s="67" t="s">
        <v>402</v>
      </c>
      <c r="D17" s="67">
        <v>111073</v>
      </c>
      <c r="E17" s="67">
        <v>111073</v>
      </c>
      <c r="F17" s="67">
        <v>111073</v>
      </c>
      <c r="G17" s="19"/>
      <c r="H17" s="19"/>
      <c r="I17" s="19"/>
      <c r="J17" s="19" t="s">
        <v>284</v>
      </c>
      <c r="K17" s="19"/>
      <c r="L17" s="21" t="s">
        <v>404</v>
      </c>
    </row>
    <row r="18" spans="1:12" ht="15.75" thickBot="1" x14ac:dyDescent="0.3">
      <c r="A18" s="36">
        <v>42357</v>
      </c>
      <c r="B18" s="91" t="s">
        <v>372</v>
      </c>
      <c r="C18" s="73" t="s">
        <v>402</v>
      </c>
      <c r="D18" s="73">
        <v>111073</v>
      </c>
      <c r="E18" s="73">
        <v>111073</v>
      </c>
      <c r="F18" s="73">
        <v>111073</v>
      </c>
      <c r="G18" s="23"/>
      <c r="H18" s="23"/>
      <c r="I18" s="23"/>
      <c r="J18" s="23" t="s">
        <v>284</v>
      </c>
      <c r="K18" s="23"/>
      <c r="L18" s="25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0" sqref="D10"/>
    </sheetView>
  </sheetViews>
  <sheetFormatPr baseColWidth="10" defaultRowHeight="15" x14ac:dyDescent="0.25"/>
  <cols>
    <col min="1" max="1" width="14.42578125" style="281" customWidth="1"/>
    <col min="2" max="2" width="15.7109375" style="281" customWidth="1"/>
    <col min="3" max="3" width="15.5703125" style="281" customWidth="1"/>
    <col min="4" max="4" width="14.28515625" style="281" customWidth="1"/>
    <col min="5" max="5" width="24.140625" style="281" customWidth="1"/>
    <col min="6" max="6" width="19.42578125" style="281" customWidth="1"/>
    <col min="7" max="7" width="16.5703125" style="281" customWidth="1"/>
    <col min="8" max="8" width="16.85546875" style="281" customWidth="1"/>
    <col min="9" max="9" width="12.42578125" style="281" customWidth="1"/>
    <col min="10" max="10" width="16.28515625" style="281" customWidth="1"/>
    <col min="11" max="16384" width="11.42578125" style="281"/>
  </cols>
  <sheetData>
    <row r="1" spans="1:12" x14ac:dyDescent="0.25">
      <c r="A1" s="288" t="s">
        <v>2</v>
      </c>
      <c r="B1" s="289" t="s">
        <v>0</v>
      </c>
      <c r="C1" s="289" t="s">
        <v>27</v>
      </c>
      <c r="D1" s="289" t="s">
        <v>28</v>
      </c>
      <c r="E1" s="289" t="s">
        <v>29</v>
      </c>
      <c r="F1" s="289" t="s">
        <v>30</v>
      </c>
      <c r="G1" s="289" t="s">
        <v>1</v>
      </c>
      <c r="H1" s="289" t="s">
        <v>3</v>
      </c>
      <c r="I1" s="289" t="s">
        <v>4</v>
      </c>
      <c r="J1" s="290" t="s">
        <v>133</v>
      </c>
      <c r="K1" s="290" t="s">
        <v>134</v>
      </c>
      <c r="L1" s="291" t="s">
        <v>216</v>
      </c>
    </row>
    <row r="2" spans="1:12" x14ac:dyDescent="0.25">
      <c r="A2" s="292">
        <v>42609</v>
      </c>
      <c r="B2" s="76" t="s">
        <v>994</v>
      </c>
      <c r="C2" s="19" t="s">
        <v>1001</v>
      </c>
      <c r="D2" s="19">
        <v>126076</v>
      </c>
      <c r="E2" s="19">
        <v>126076</v>
      </c>
      <c r="F2" s="19">
        <v>126076</v>
      </c>
      <c r="G2" s="19"/>
      <c r="H2" s="20"/>
      <c r="I2" s="19"/>
      <c r="J2" s="19"/>
      <c r="K2" s="287"/>
      <c r="L2" s="19"/>
    </row>
    <row r="3" spans="1:12" x14ac:dyDescent="0.25">
      <c r="A3" s="292">
        <v>42609</v>
      </c>
      <c r="B3" s="76" t="s">
        <v>995</v>
      </c>
      <c r="C3" s="19" t="s">
        <v>1001</v>
      </c>
      <c r="D3" s="19">
        <v>126076</v>
      </c>
      <c r="E3" s="19">
        <v>126076</v>
      </c>
      <c r="F3" s="19">
        <v>126076</v>
      </c>
      <c r="G3" s="19"/>
      <c r="H3" s="20"/>
      <c r="I3" s="19"/>
      <c r="J3" s="19"/>
      <c r="K3" s="287"/>
      <c r="L3" s="19"/>
    </row>
    <row r="4" spans="1:12" x14ac:dyDescent="0.25">
      <c r="A4" s="292">
        <v>42609</v>
      </c>
      <c r="B4" s="76" t="s">
        <v>996</v>
      </c>
      <c r="C4" s="19" t="s">
        <v>1001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292"/>
      <c r="B5" s="76"/>
      <c r="C5" s="19"/>
      <c r="D5" s="19"/>
      <c r="E5" s="19"/>
      <c r="F5" s="19"/>
      <c r="G5" s="19"/>
      <c r="H5" s="20"/>
      <c r="I5" s="19"/>
      <c r="J5" s="19"/>
      <c r="K5" s="287"/>
      <c r="L5" s="19"/>
    </row>
    <row r="6" spans="1:12" x14ac:dyDescent="0.25">
      <c r="A6" s="292"/>
      <c r="B6" s="76"/>
      <c r="C6" s="19"/>
      <c r="D6" s="19"/>
      <c r="E6" s="19"/>
      <c r="F6" s="19"/>
      <c r="G6" s="19"/>
      <c r="H6" s="20"/>
      <c r="I6" s="19"/>
      <c r="J6" s="19"/>
      <c r="K6" s="287"/>
      <c r="L6" s="19"/>
    </row>
    <row r="7" spans="1:12" x14ac:dyDescent="0.25">
      <c r="A7" s="292"/>
      <c r="B7" s="76"/>
      <c r="C7" s="19"/>
      <c r="D7" s="19"/>
      <c r="E7" s="19"/>
      <c r="F7" s="19"/>
      <c r="G7" s="19"/>
      <c r="H7" s="20"/>
      <c r="I7" s="19"/>
      <c r="J7" s="19"/>
      <c r="K7" s="78"/>
      <c r="L7" s="19"/>
    </row>
    <row r="8" spans="1:12" x14ac:dyDescent="0.25">
      <c r="A8" s="292"/>
      <c r="B8" s="76"/>
      <c r="C8" s="19"/>
      <c r="D8" s="19"/>
      <c r="E8" s="19"/>
      <c r="F8" s="19"/>
      <c r="G8" s="19"/>
      <c r="H8" s="20"/>
      <c r="I8" s="19"/>
      <c r="J8" s="19"/>
      <c r="K8" s="287"/>
      <c r="L8" s="19"/>
    </row>
    <row r="9" spans="1:1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25">
      <c r="A10" s="8"/>
      <c r="B10" s="11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25">
      <c r="A11" s="8"/>
      <c r="B11" s="11"/>
      <c r="C11" s="19"/>
      <c r="D11" s="67"/>
      <c r="E11" s="67"/>
      <c r="F11" s="67"/>
      <c r="G11" s="19"/>
      <c r="H11" s="19"/>
      <c r="I11" s="19"/>
      <c r="J11" s="19"/>
      <c r="K11" s="19"/>
      <c r="L11" s="19"/>
    </row>
    <row r="12" spans="1:12" x14ac:dyDescent="0.25">
      <c r="A12" s="8"/>
      <c r="B12" s="11"/>
      <c r="C12" s="19"/>
      <c r="D12" s="67"/>
      <c r="E12" s="67"/>
      <c r="F12" s="67"/>
      <c r="G12" s="19"/>
      <c r="H12" s="19"/>
      <c r="I12" s="19"/>
      <c r="J12" s="19"/>
      <c r="K12" s="19"/>
      <c r="L12" s="19"/>
    </row>
    <row r="13" spans="1:12" x14ac:dyDescent="0.25">
      <c r="A13" s="8"/>
      <c r="B13" s="11"/>
      <c r="C13" s="19"/>
      <c r="D13" s="67"/>
      <c r="E13" s="67"/>
      <c r="F13" s="67"/>
      <c r="G13" s="19"/>
      <c r="H13" s="19"/>
      <c r="I13" s="19"/>
      <c r="J13" s="19"/>
      <c r="K13" s="19"/>
      <c r="L13" s="19"/>
    </row>
    <row r="14" spans="1:12" x14ac:dyDescent="0.25">
      <c r="A14" s="8"/>
      <c r="B14" s="11"/>
      <c r="C14" s="19"/>
      <c r="D14" s="67"/>
      <c r="E14" s="67"/>
      <c r="F14" s="67"/>
      <c r="G14" s="19"/>
      <c r="H14" s="19"/>
      <c r="I14" s="19"/>
      <c r="J14" s="19"/>
      <c r="K14" s="19"/>
      <c r="L14" s="19"/>
    </row>
    <row r="15" spans="1:12" x14ac:dyDescent="0.25">
      <c r="A15" s="8"/>
      <c r="B15" s="11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25">
      <c r="A16" s="8"/>
      <c r="B16" s="89"/>
      <c r="C16" s="67"/>
      <c r="D16" s="67"/>
      <c r="E16" s="67"/>
      <c r="F16" s="67"/>
      <c r="G16" s="19"/>
      <c r="H16" s="19"/>
      <c r="I16" s="19"/>
      <c r="J16" s="19"/>
      <c r="K16" s="19"/>
      <c r="L16" s="19"/>
    </row>
    <row r="17" spans="1:12" x14ac:dyDescent="0.25">
      <c r="A17" s="8"/>
      <c r="B17" s="89"/>
      <c r="C17" s="67"/>
      <c r="D17" s="67"/>
      <c r="E17" s="67"/>
      <c r="F17" s="67"/>
      <c r="G17" s="19"/>
      <c r="H17" s="19"/>
      <c r="I17" s="19"/>
      <c r="J17" s="19"/>
      <c r="K17" s="19"/>
      <c r="L17" s="19"/>
    </row>
    <row r="18" spans="1:12" x14ac:dyDescent="0.25">
      <c r="A18" s="8"/>
      <c r="B18" s="89"/>
      <c r="C18" s="67"/>
      <c r="D18" s="67"/>
      <c r="E18" s="67"/>
      <c r="F18" s="67"/>
      <c r="G18" s="19"/>
      <c r="H18" s="19"/>
      <c r="I18" s="19"/>
      <c r="J18" s="19"/>
      <c r="K18" s="19"/>
      <c r="L18" s="19"/>
    </row>
    <row r="19" spans="1:1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pane="bottomLeft" activeCell="G3" sqref="G3"/>
    </sheetView>
  </sheetViews>
  <sheetFormatPr baseColWidth="10" defaultRowHeight="15" x14ac:dyDescent="0.25"/>
  <cols>
    <col min="1" max="1" width="13.42578125" customWidth="1"/>
    <col min="2" max="2" width="15.85546875" customWidth="1"/>
    <col min="3" max="3" width="17.5703125" customWidth="1"/>
    <col min="4" max="4" width="13.5703125" customWidth="1"/>
    <col min="5" max="5" width="22.7109375" customWidth="1"/>
    <col min="6" max="6" width="17.7109375" customWidth="1"/>
    <col min="7" max="7" width="15.42578125" customWidth="1"/>
    <col min="8" max="8" width="17.140625" customWidth="1"/>
    <col min="9" max="9" width="16.5703125" customWidth="1"/>
    <col min="10" max="10" width="19.7109375" customWidth="1"/>
  </cols>
  <sheetData>
    <row r="1" spans="1:14" ht="15.75" thickBot="1" x14ac:dyDescent="0.3">
      <c r="A1" s="70" t="s">
        <v>2</v>
      </c>
      <c r="B1" s="3" t="s">
        <v>0</v>
      </c>
      <c r="C1" s="3" t="s">
        <v>34</v>
      </c>
      <c r="D1" s="3" t="s">
        <v>28</v>
      </c>
      <c r="E1" s="3" t="s">
        <v>29</v>
      </c>
      <c r="F1" s="3" t="s">
        <v>30</v>
      </c>
      <c r="G1" s="3" t="s">
        <v>1</v>
      </c>
      <c r="H1" s="3" t="s">
        <v>3</v>
      </c>
      <c r="I1" s="3" t="s">
        <v>4</v>
      </c>
      <c r="J1" s="71" t="s">
        <v>133</v>
      </c>
      <c r="K1" s="71" t="s">
        <v>134</v>
      </c>
      <c r="L1" s="71" t="s">
        <v>236</v>
      </c>
      <c r="M1" s="71" t="s">
        <v>623</v>
      </c>
      <c r="N1" s="5" t="s">
        <v>693</v>
      </c>
    </row>
    <row r="2" spans="1:14" s="101" customFormat="1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88"/>
      <c r="K2" s="88"/>
      <c r="L2" s="88"/>
    </row>
    <row r="3" spans="1:14" ht="15.75" thickBot="1" x14ac:dyDescent="0.3">
      <c r="A3" s="115">
        <v>42411</v>
      </c>
      <c r="B3" s="57" t="s">
        <v>472</v>
      </c>
      <c r="C3" s="49" t="s">
        <v>548</v>
      </c>
      <c r="D3" s="57" t="s">
        <v>550</v>
      </c>
      <c r="E3" s="57" t="s">
        <v>551</v>
      </c>
      <c r="F3" s="57" t="s">
        <v>549</v>
      </c>
      <c r="G3" s="49" t="s">
        <v>25</v>
      </c>
      <c r="H3" s="58">
        <v>42425</v>
      </c>
      <c r="I3" s="49">
        <f>H3-A3-15+1</f>
        <v>0</v>
      </c>
      <c r="J3" s="49" t="s">
        <v>530</v>
      </c>
      <c r="K3" s="49" t="s">
        <v>528</v>
      </c>
      <c r="L3" s="49" t="s">
        <v>529</v>
      </c>
      <c r="M3" s="49" t="s">
        <v>636</v>
      </c>
      <c r="N3" s="144" t="s">
        <v>694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3" sqref="B3"/>
    </sheetView>
  </sheetViews>
  <sheetFormatPr baseColWidth="10" defaultRowHeight="15" x14ac:dyDescent="0.25"/>
  <cols>
    <col min="1" max="1" width="16.42578125" customWidth="1"/>
    <col min="2" max="2" width="21.5703125" customWidth="1"/>
    <col min="3" max="3" width="16.7109375" customWidth="1"/>
    <col min="4" max="4" width="15.5703125" customWidth="1"/>
    <col min="5" max="5" width="13.42578125" customWidth="1"/>
    <col min="6" max="6" width="14.28515625" customWidth="1"/>
    <col min="7" max="7" width="12.42578125" customWidth="1"/>
    <col min="10" max="10" width="11.42578125" style="150"/>
    <col min="12" max="12" width="11.42578125" style="119"/>
  </cols>
  <sheetData>
    <row r="1" spans="1:16" ht="45.75" thickBot="1" x14ac:dyDescent="0.3">
      <c r="A1" s="121" t="s">
        <v>599</v>
      </c>
      <c r="B1" s="120" t="s">
        <v>0</v>
      </c>
      <c r="C1" s="120" t="s">
        <v>595</v>
      </c>
      <c r="D1" s="120" t="s">
        <v>29</v>
      </c>
      <c r="E1" s="120" t="s">
        <v>592</v>
      </c>
      <c r="F1" s="120" t="s">
        <v>593</v>
      </c>
      <c r="G1" s="120" t="s">
        <v>594</v>
      </c>
      <c r="H1" s="120" t="s">
        <v>596</v>
      </c>
      <c r="I1" s="120" t="s">
        <v>236</v>
      </c>
      <c r="J1" s="120" t="s">
        <v>597</v>
      </c>
      <c r="K1" s="120" t="s">
        <v>597</v>
      </c>
      <c r="L1" s="120" t="s">
        <v>631</v>
      </c>
      <c r="M1" s="122" t="s">
        <v>598</v>
      </c>
      <c r="N1" s="88"/>
      <c r="O1" s="19"/>
      <c r="P1" s="19"/>
    </row>
    <row r="2" spans="1:16" s="150" customFormat="1" ht="15.75" thickBot="1" x14ac:dyDescent="0.3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60"/>
      <c r="N2" s="88"/>
      <c r="O2" s="19"/>
      <c r="P2" s="19"/>
    </row>
    <row r="3" spans="1:16" s="185" customFormat="1" ht="15.75" thickBot="1" x14ac:dyDescent="0.3">
      <c r="A3" s="165">
        <v>42062</v>
      </c>
      <c r="B3" s="166" t="s">
        <v>816</v>
      </c>
      <c r="C3" s="166">
        <v>93257</v>
      </c>
      <c r="D3" s="166">
        <v>92681</v>
      </c>
      <c r="E3" s="166" t="s">
        <v>817</v>
      </c>
      <c r="F3" s="166">
        <v>93067</v>
      </c>
      <c r="G3" s="166">
        <v>93067</v>
      </c>
      <c r="H3" s="166">
        <v>102</v>
      </c>
      <c r="I3" s="166" t="s">
        <v>818</v>
      </c>
      <c r="J3" s="166"/>
      <c r="K3" s="166"/>
      <c r="L3" s="166"/>
      <c r="M3" s="167"/>
      <c r="N3" s="88"/>
      <c r="O3" s="19"/>
      <c r="P3" s="19"/>
    </row>
    <row r="4" spans="1:16" s="185" customFormat="1" ht="15.75" thickBot="1" x14ac:dyDescent="0.3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88"/>
      <c r="O4" s="19"/>
      <c r="P4" s="19"/>
    </row>
    <row r="5" spans="1:16" s="150" customFormat="1" ht="15.75" thickBot="1" x14ac:dyDescent="0.3">
      <c r="A5" s="165">
        <v>42014</v>
      </c>
      <c r="B5" s="166" t="s">
        <v>756</v>
      </c>
      <c r="C5" s="166"/>
      <c r="D5" s="166"/>
      <c r="E5" s="166"/>
      <c r="F5" s="166"/>
      <c r="G5" s="166"/>
      <c r="H5" s="166"/>
      <c r="I5" s="166"/>
      <c r="J5" s="166"/>
      <c r="K5" s="166">
        <v>5659383278</v>
      </c>
      <c r="L5" s="166"/>
      <c r="M5" s="167"/>
      <c r="N5" s="88"/>
      <c r="O5" s="19"/>
      <c r="P5" s="19"/>
    </row>
    <row r="6" spans="1:16" s="150" customFormat="1" x14ac:dyDescent="0.25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88"/>
      <c r="O6" s="19"/>
      <c r="P6" s="19"/>
    </row>
    <row r="7" spans="1:16" s="150" customFormat="1" x14ac:dyDescent="0.25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88"/>
      <c r="O7" s="19"/>
      <c r="P7" s="19"/>
    </row>
    <row r="8" spans="1:16" s="150" customFormat="1" x14ac:dyDescent="0.25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88"/>
      <c r="O8" s="19"/>
      <c r="P8" s="19"/>
    </row>
    <row r="9" spans="1:16" s="150" customFormat="1" ht="15.75" thickBot="1" x14ac:dyDescent="0.3">
      <c r="A9" s="161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3"/>
      <c r="N9" s="88"/>
      <c r="O9" s="19"/>
      <c r="P9" s="19"/>
    </row>
    <row r="10" spans="1:16" ht="15.75" thickBot="1" x14ac:dyDescent="0.3">
      <c r="A10" s="139"/>
      <c r="B10" s="49" t="s">
        <v>600</v>
      </c>
      <c r="C10" s="49">
        <v>116550</v>
      </c>
      <c r="D10" s="49">
        <v>116550</v>
      </c>
      <c r="E10" s="49" t="s">
        <v>601</v>
      </c>
      <c r="F10" s="49">
        <v>115840</v>
      </c>
      <c r="G10" s="49">
        <v>115840</v>
      </c>
      <c r="H10" s="49">
        <v>135428</v>
      </c>
      <c r="I10" s="49" t="s">
        <v>630</v>
      </c>
      <c r="J10" s="49"/>
      <c r="K10" s="49">
        <v>3206</v>
      </c>
      <c r="L10" s="57" t="s">
        <v>25</v>
      </c>
      <c r="M10" s="50"/>
      <c r="N10" s="19"/>
      <c r="O10" s="19"/>
      <c r="P10" s="19"/>
    </row>
    <row r="11" spans="1:16" x14ac:dyDescent="0.25">
      <c r="N11" s="19"/>
      <c r="O11" s="19"/>
      <c r="P11" s="19"/>
    </row>
    <row r="12" spans="1:16" ht="15.75" thickBot="1" x14ac:dyDescent="0.3">
      <c r="N12" s="19"/>
      <c r="O12" s="19"/>
      <c r="P12" s="19"/>
    </row>
    <row r="13" spans="1:16" ht="30.75" thickBot="1" x14ac:dyDescent="0.3">
      <c r="A13" s="140"/>
      <c r="B13" s="152" t="s">
        <v>656</v>
      </c>
      <c r="C13" s="57">
        <v>117262</v>
      </c>
      <c r="D13" s="57">
        <v>117262</v>
      </c>
      <c r="E13" s="57" t="s">
        <v>751</v>
      </c>
      <c r="F13" s="57" t="s">
        <v>25</v>
      </c>
      <c r="G13" s="57" t="s">
        <v>25</v>
      </c>
      <c r="H13" s="57">
        <v>354</v>
      </c>
      <c r="I13" s="57" t="s">
        <v>692</v>
      </c>
      <c r="J13" s="153" t="s">
        <v>749</v>
      </c>
      <c r="K13" s="153" t="s">
        <v>750</v>
      </c>
      <c r="L13" s="57"/>
      <c r="M13" s="129" t="s">
        <v>25</v>
      </c>
    </row>
    <row r="16" spans="1:16" x14ac:dyDescent="0.25">
      <c r="N16" t="s">
        <v>632</v>
      </c>
    </row>
    <row r="21" spans="7:7" x14ac:dyDescent="0.25">
      <c r="G21" s="141"/>
    </row>
    <row r="22" spans="7:7" x14ac:dyDescent="0.25">
      <c r="G22" s="142"/>
    </row>
    <row r="23" spans="7:7" x14ac:dyDescent="0.25">
      <c r="G23" s="141"/>
    </row>
    <row r="24" spans="7:7" x14ac:dyDescent="0.25">
      <c r="G24" s="142"/>
    </row>
    <row r="26" spans="7:7" x14ac:dyDescent="0.25">
      <c r="G26" s="143"/>
    </row>
    <row r="27" spans="7:7" x14ac:dyDescent="0.25">
      <c r="G27" s="142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topLeftCell="C1" workbookViewId="0">
      <selection activeCell="A3" sqref="A3"/>
    </sheetView>
  </sheetViews>
  <sheetFormatPr baseColWidth="10" defaultRowHeight="15" x14ac:dyDescent="0.25"/>
  <cols>
    <col min="1" max="1" width="16" customWidth="1"/>
    <col min="2" max="2" width="21.7109375" customWidth="1"/>
    <col min="3" max="3" width="17.5703125" customWidth="1"/>
    <col min="4" max="4" width="17.85546875" customWidth="1"/>
    <col min="5" max="5" width="26.7109375" customWidth="1"/>
    <col min="6" max="6" width="20.5703125" customWidth="1"/>
    <col min="7" max="7" width="21.85546875" customWidth="1"/>
    <col min="8" max="8" width="21.85546875" style="136" customWidth="1"/>
    <col min="9" max="9" width="18.5703125" customWidth="1"/>
  </cols>
  <sheetData>
    <row r="1" spans="1:15" ht="15.75" thickBot="1" x14ac:dyDescent="0.3">
      <c r="A1" s="29" t="s">
        <v>2</v>
      </c>
      <c r="B1" s="30" t="s">
        <v>0</v>
      </c>
      <c r="C1" s="30" t="s">
        <v>592</v>
      </c>
      <c r="D1" s="30" t="s">
        <v>28</v>
      </c>
      <c r="E1" s="30" t="s">
        <v>29</v>
      </c>
      <c r="F1" s="30" t="s">
        <v>30</v>
      </c>
      <c r="G1" s="30" t="s">
        <v>665</v>
      </c>
      <c r="H1" s="30" t="s">
        <v>691</v>
      </c>
      <c r="I1" s="30" t="s">
        <v>3</v>
      </c>
      <c r="J1" s="30" t="s">
        <v>4</v>
      </c>
      <c r="K1" s="31" t="s">
        <v>133</v>
      </c>
      <c r="L1" s="31" t="s">
        <v>134</v>
      </c>
      <c r="M1" s="31" t="s">
        <v>216</v>
      </c>
      <c r="N1" s="31" t="s">
        <v>389</v>
      </c>
      <c r="O1" s="32" t="s">
        <v>573</v>
      </c>
    </row>
    <row r="2" spans="1:15" s="150" customFormat="1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88"/>
      <c r="L2" s="88"/>
      <c r="M2" s="88"/>
      <c r="N2" s="88"/>
      <c r="O2" s="88"/>
    </row>
    <row r="3" spans="1:15" s="150" customFormat="1" ht="15.75" thickBot="1" x14ac:dyDescent="0.3">
      <c r="A3" s="115">
        <v>42133</v>
      </c>
      <c r="B3" s="155" t="s">
        <v>753</v>
      </c>
      <c r="C3" s="155" t="s">
        <v>754</v>
      </c>
      <c r="D3" s="155"/>
      <c r="E3" s="155"/>
      <c r="F3" s="155"/>
      <c r="G3" s="155" t="s">
        <v>755</v>
      </c>
      <c r="H3" s="155" t="s">
        <v>25</v>
      </c>
      <c r="I3" s="156">
        <v>42149</v>
      </c>
      <c r="J3" s="155">
        <f>I3-A3+1-15</f>
        <v>2</v>
      </c>
      <c r="K3" s="154" t="s">
        <v>25</v>
      </c>
      <c r="L3" s="154" t="s">
        <v>25</v>
      </c>
      <c r="M3" s="154"/>
      <c r="N3" s="154" t="s">
        <v>25</v>
      </c>
      <c r="O3" s="157"/>
    </row>
    <row r="4" spans="1:15" s="150" customFormat="1" ht="15.75" thickBot="1" x14ac:dyDescent="0.3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88"/>
      <c r="L4" s="88"/>
      <c r="M4" s="88"/>
      <c r="N4" s="88"/>
      <c r="O4" s="88"/>
    </row>
    <row r="5" spans="1:15" ht="15.75" thickBot="1" x14ac:dyDescent="0.3">
      <c r="A5" s="115">
        <v>42427</v>
      </c>
      <c r="B5" s="57" t="s">
        <v>656</v>
      </c>
      <c r="C5" s="57" t="s">
        <v>664</v>
      </c>
      <c r="D5" s="57">
        <v>117901</v>
      </c>
      <c r="E5" s="57">
        <v>117901</v>
      </c>
      <c r="F5" s="57">
        <v>117901</v>
      </c>
      <c r="G5" s="57" t="s">
        <v>666</v>
      </c>
      <c r="H5" s="57">
        <v>117901</v>
      </c>
      <c r="I5" s="126">
        <v>42476</v>
      </c>
      <c r="J5" s="57">
        <f>I5-A5-15+1</f>
        <v>35</v>
      </c>
      <c r="K5" s="154" t="s">
        <v>25</v>
      </c>
      <c r="L5" s="154" t="s">
        <v>25</v>
      </c>
      <c r="M5" s="49" t="s">
        <v>711</v>
      </c>
      <c r="N5" s="57" t="s">
        <v>25</v>
      </c>
      <c r="O5" s="50"/>
    </row>
    <row r="6" spans="1:15" x14ac:dyDescent="0.25">
      <c r="B6" s="6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GLICERINA</vt:lpstr>
      <vt:lpstr>RBD PALMISTE ISO</vt:lpstr>
      <vt:lpstr>RBD PALMISTE CTU</vt:lpstr>
      <vt:lpstr>RBD PALMA</vt:lpstr>
      <vt:lpstr>ESTEARINA PALMA</vt:lpstr>
      <vt:lpstr>Hoja1</vt:lpstr>
      <vt:lpstr>BIODISEL</vt:lpstr>
      <vt:lpstr>IMPORTACION</vt:lpstr>
      <vt:lpstr>REEXPORTACION</vt:lpstr>
      <vt:lpstr>RECYCLING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</dc:creator>
  <cp:lastModifiedBy>hp</cp:lastModifiedBy>
  <dcterms:created xsi:type="dcterms:W3CDTF">2015-10-19T15:43:16Z</dcterms:created>
  <dcterms:modified xsi:type="dcterms:W3CDTF">2016-09-06T14:41:00Z</dcterms:modified>
</cp:coreProperties>
</file>