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Repos\msfs\msfs-agent\"/>
    </mc:Choice>
  </mc:AlternateContent>
  <xr:revisionPtr revIDLastSave="0" documentId="13_ncr:1_{3E2CEDE4-212B-4237-B323-5727D8091EE1}" xr6:coauthVersionLast="45" xr6:coauthVersionMax="45" xr10:uidLastSave="{00000000-0000-0000-0000-000000000000}"/>
  <bookViews>
    <workbookView xWindow="-120" yWindow="-120" windowWidth="51840" windowHeight="21240" activeTab="1" xr2:uid="{48C33DA2-932C-4ACF-9C16-911A792111E9}"/>
  </bookViews>
  <sheets>
    <sheet name="Variables" sheetId="1" r:id="rId1"/>
    <sheet name="Events" sheetId="3" r:id="rId2"/>
    <sheet name="UnitTypes" sheetId="2" r:id="rId3"/>
  </sheets>
  <definedNames>
    <definedName name="_xlnm._FilterDatabase" localSheetId="1" hidden="1">Events!$A$4:$I$970</definedName>
    <definedName name="_xlnm._FilterDatabase" localSheetId="0" hidden="1">Variables!$A$4:$L$847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3" l="1"/>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5" i="3"/>
  <c r="H2" i="3" a="1"/>
  <c r="H2" i="3" s="1"/>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5" i="3"/>
  <c r="E423"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5" i="3"/>
  <c r="H666" i="1"/>
  <c r="H667" i="1"/>
  <c r="H647" i="1"/>
  <c r="M647" i="1" s="1"/>
  <c r="H646" i="1"/>
  <c r="H645" i="1"/>
  <c r="H665" i="1"/>
  <c r="M665" i="1" s="1"/>
  <c r="H664" i="1"/>
  <c r="H663" i="1"/>
  <c r="H597" i="1"/>
  <c r="H596" i="1"/>
  <c r="H720" i="1"/>
  <c r="H716" i="1"/>
  <c r="M716" i="1" s="1"/>
  <c r="H717" i="1"/>
  <c r="H715" i="1"/>
  <c r="H718" i="1"/>
  <c r="H719" i="1"/>
  <c r="M719" i="1" s="1"/>
  <c r="H468" i="1"/>
  <c r="M468" i="1" s="1"/>
  <c r="H58" i="1"/>
  <c r="M58" i="1" s="1"/>
  <c r="H47" i="1"/>
  <c r="H704" i="1"/>
  <c r="H502" i="1"/>
  <c r="H507" i="1"/>
  <c r="H482" i="1"/>
  <c r="H511" i="1"/>
  <c r="M511" i="1" s="1"/>
  <c r="H509" i="1"/>
  <c r="M509" i="1" s="1"/>
  <c r="H504" i="1"/>
  <c r="M504" i="1" s="1"/>
  <c r="H506" i="1"/>
  <c r="M506" i="1" s="1"/>
  <c r="H513" i="1"/>
  <c r="M513" i="1" s="1"/>
  <c r="H499" i="1"/>
  <c r="M499" i="1" s="1"/>
  <c r="H494" i="1"/>
  <c r="M494" i="1" s="1"/>
  <c r="H495" i="1"/>
  <c r="M495" i="1" s="1"/>
  <c r="H492" i="1"/>
  <c r="M492" i="1" s="1"/>
  <c r="H501" i="1"/>
  <c r="M501" i="1" s="1"/>
  <c r="H491" i="1"/>
  <c r="M491" i="1" s="1"/>
  <c r="H497" i="1"/>
  <c r="M497" i="1" s="1"/>
  <c r="H26" i="1"/>
  <c r="H39" i="1"/>
  <c r="H24" i="1"/>
  <c r="H25" i="1"/>
  <c r="H29" i="1"/>
  <c r="H27" i="1"/>
  <c r="H28" i="1"/>
  <c r="H36" i="1"/>
  <c r="H37" i="1"/>
  <c r="H32" i="1"/>
  <c r="H31" i="1"/>
  <c r="H30" i="1"/>
  <c r="H35" i="1"/>
  <c r="H38" i="1"/>
  <c r="H34" i="1"/>
  <c r="H33" i="1"/>
  <c r="H195" i="1"/>
  <c r="H194" i="1"/>
  <c r="H832" i="1"/>
  <c r="H73" i="1"/>
  <c r="M73" i="1" s="1"/>
  <c r="H18" i="1"/>
  <c r="H567" i="1"/>
  <c r="H547" i="1"/>
  <c r="H541" i="1"/>
  <c r="H466" i="1"/>
  <c r="H533" i="1"/>
  <c r="H573" i="1"/>
  <c r="H742" i="1"/>
  <c r="H743" i="1"/>
  <c r="H744" i="1"/>
  <c r="H747" i="1"/>
  <c r="H746" i="1"/>
  <c r="H738" i="1"/>
  <c r="H737" i="1"/>
  <c r="H745" i="1"/>
  <c r="H739" i="1"/>
  <c r="H740" i="1"/>
  <c r="H741" i="1"/>
  <c r="H266" i="1"/>
  <c r="H276" i="1"/>
  <c r="M276" i="1" s="1"/>
  <c r="H278" i="1"/>
  <c r="M278" i="1" s="1"/>
  <c r="H280" i="1"/>
  <c r="M280" i="1" s="1"/>
  <c r="H275" i="1"/>
  <c r="M275" i="1" s="1"/>
  <c r="H277" i="1"/>
  <c r="M277" i="1" s="1"/>
  <c r="H279" i="1"/>
  <c r="M279" i="1" s="1"/>
  <c r="H571" i="1"/>
  <c r="H256" i="1"/>
  <c r="H756" i="1"/>
  <c r="H258" i="1"/>
  <c r="H528" i="1"/>
  <c r="M528" i="1" s="1"/>
  <c r="H357" i="1"/>
  <c r="M357" i="1" s="1"/>
  <c r="H369" i="1"/>
  <c r="M369" i="1" s="1"/>
  <c r="H364" i="1"/>
  <c r="M364" i="1" s="1"/>
  <c r="H363" i="1"/>
  <c r="M363" i="1" s="1"/>
  <c r="H377" i="1"/>
  <c r="H375" i="1"/>
  <c r="H370" i="1"/>
  <c r="H380" i="1"/>
  <c r="H371" i="1"/>
  <c r="H376" i="1"/>
  <c r="H379" i="1"/>
  <c r="M379" i="1" s="1"/>
  <c r="H360" i="1"/>
  <c r="H373" i="1"/>
  <c r="H372" i="1"/>
  <c r="H356" i="1"/>
  <c r="H358" i="1"/>
  <c r="H374" i="1"/>
  <c r="H361" i="1"/>
  <c r="M361" i="1" s="1"/>
  <c r="H368" i="1"/>
  <c r="M368" i="1" s="1"/>
  <c r="H367" i="1"/>
  <c r="M367" i="1" s="1"/>
  <c r="H355" i="1"/>
  <c r="M355" i="1" s="1"/>
  <c r="H366" i="1"/>
  <c r="M366" i="1" s="1"/>
  <c r="H362" i="1"/>
  <c r="H359" i="1"/>
  <c r="H650" i="1"/>
  <c r="H668" i="1"/>
  <c r="M668" i="1" s="1"/>
  <c r="H662" i="1"/>
  <c r="H644" i="1"/>
  <c r="H649" i="1"/>
  <c r="H661" i="1"/>
  <c r="M661" i="1" s="1"/>
  <c r="H670" i="1"/>
  <c r="M670" i="1" s="1"/>
  <c r="H648" i="1"/>
  <c r="H671" i="1"/>
  <c r="H673" i="1"/>
  <c r="M673" i="1" s="1"/>
  <c r="H654" i="1"/>
  <c r="M654" i="1" s="1"/>
  <c r="H655" i="1"/>
  <c r="H674" i="1"/>
  <c r="H672" i="1"/>
  <c r="H651" i="1"/>
  <c r="H669" i="1"/>
  <c r="H656" i="1"/>
  <c r="M656" i="1" s="1"/>
  <c r="H657" i="1"/>
  <c r="H659" i="1"/>
  <c r="H660" i="1"/>
  <c r="H658" i="1"/>
  <c r="H643" i="1"/>
  <c r="H675" i="1"/>
  <c r="H792" i="1"/>
  <c r="H794" i="1"/>
  <c r="H781" i="1"/>
  <c r="H783" i="1"/>
  <c r="H780" i="1"/>
  <c r="H791" i="1"/>
  <c r="H797" i="1"/>
  <c r="H788" i="1"/>
  <c r="H778" i="1"/>
  <c r="M778" i="1" s="1"/>
  <c r="H789" i="1"/>
  <c r="H779" i="1"/>
  <c r="H800" i="1"/>
  <c r="H801" i="1"/>
  <c r="H796" i="1"/>
  <c r="H786" i="1"/>
  <c r="H785" i="1"/>
  <c r="M785" i="1" s="1"/>
  <c r="H799" i="1"/>
  <c r="H802" i="1"/>
  <c r="H231" i="1"/>
  <c r="H248" i="1"/>
  <c r="H245" i="1"/>
  <c r="M245" i="1" s="1"/>
  <c r="H232" i="1"/>
  <c r="H628" i="1"/>
  <c r="H626" i="1"/>
  <c r="H631" i="1"/>
  <c r="H621" i="1"/>
  <c r="H625" i="1"/>
  <c r="M625" i="1" s="1"/>
  <c r="H624" i="1"/>
  <c r="M624" i="1" s="1"/>
  <c r="H630" i="1"/>
  <c r="H617" i="1"/>
  <c r="M617" i="1" s="1"/>
  <c r="H623" i="1"/>
  <c r="M623" i="1" s="1"/>
  <c r="H576" i="1"/>
  <c r="M576" i="1" s="1"/>
  <c r="H629" i="1"/>
  <c r="M629" i="1" s="1"/>
  <c r="H622" i="1"/>
  <c r="M622" i="1" s="1"/>
  <c r="H226" i="1"/>
  <c r="M226" i="1" s="1"/>
  <c r="H240" i="1"/>
  <c r="H241" i="1"/>
  <c r="H233" i="1"/>
  <c r="H234" i="1"/>
  <c r="H251" i="1"/>
  <c r="H225" i="1"/>
  <c r="M225" i="1" s="1"/>
  <c r="H246" i="1"/>
  <c r="H230" i="1"/>
  <c r="H229" i="1"/>
  <c r="H227" i="1"/>
  <c r="H244" i="1"/>
  <c r="H242" i="1"/>
  <c r="H243" i="1"/>
  <c r="H236" i="1"/>
  <c r="H237" i="1"/>
  <c r="H238" i="1"/>
  <c r="H255" i="1"/>
  <c r="H249" i="1"/>
  <c r="H254" i="1"/>
  <c r="H250" i="1"/>
  <c r="H235" i="1"/>
  <c r="H228" i="1"/>
  <c r="H252" i="1"/>
  <c r="H253" i="1"/>
  <c r="H247" i="1"/>
  <c r="H239" i="1"/>
  <c r="H378" i="1"/>
  <c r="M378" i="1" s="1"/>
  <c r="H365" i="1"/>
  <c r="H793" i="1"/>
  <c r="H795" i="1"/>
  <c r="H782" i="1"/>
  <c r="H784" i="1"/>
  <c r="H798" i="1"/>
  <c r="H787" i="1"/>
  <c r="M787" i="1" s="1"/>
  <c r="H790" i="1"/>
  <c r="M790" i="1" s="1"/>
  <c r="H292" i="1"/>
  <c r="H295" i="1"/>
  <c r="H298" i="1"/>
  <c r="H310" i="1"/>
  <c r="H307" i="1"/>
  <c r="H313" i="1"/>
  <c r="H319" i="1"/>
  <c r="H316" i="1"/>
  <c r="H322" i="1"/>
  <c r="H301" i="1"/>
  <c r="H304" i="1"/>
  <c r="H291" i="1"/>
  <c r="H294" i="1"/>
  <c r="H297" i="1"/>
  <c r="H309" i="1"/>
  <c r="H306" i="1"/>
  <c r="H312" i="1"/>
  <c r="H318" i="1"/>
  <c r="H315" i="1"/>
  <c r="H321" i="1"/>
  <c r="H300" i="1"/>
  <c r="H303" i="1"/>
  <c r="H284" i="1"/>
  <c r="H286" i="1"/>
  <c r="H293" i="1"/>
  <c r="H296" i="1"/>
  <c r="H299" i="1"/>
  <c r="H311" i="1"/>
  <c r="H308" i="1"/>
  <c r="H314" i="1"/>
  <c r="H320" i="1"/>
  <c r="H317" i="1"/>
  <c r="H323" i="1"/>
  <c r="H302" i="1"/>
  <c r="H305" i="1"/>
  <c r="H285" i="1"/>
  <c r="H287" i="1"/>
  <c r="H326" i="1"/>
  <c r="H328" i="1"/>
  <c r="H324" i="1"/>
  <c r="H283" i="1"/>
  <c r="H325" i="1"/>
  <c r="H289" i="1"/>
  <c r="H288" i="1"/>
  <c r="H327" i="1"/>
  <c r="H569" i="1"/>
  <c r="H808" i="1"/>
  <c r="M808" i="1" s="1"/>
  <c r="H260" i="1"/>
  <c r="H508" i="1"/>
  <c r="M508" i="1" s="1"/>
  <c r="H503" i="1"/>
  <c r="M503" i="1" s="1"/>
  <c r="H496" i="1"/>
  <c r="M496" i="1" s="1"/>
  <c r="H510" i="1"/>
  <c r="M510" i="1" s="1"/>
  <c r="H490" i="1"/>
  <c r="M490" i="1" s="1"/>
  <c r="H500" i="1"/>
  <c r="M500" i="1" s="1"/>
  <c r="H498" i="1"/>
  <c r="M498" i="1" s="1"/>
  <c r="H512" i="1"/>
  <c r="M512" i="1" s="1"/>
  <c r="H505" i="1"/>
  <c r="M505" i="1" s="1"/>
  <c r="H493" i="1"/>
  <c r="M493" i="1" s="1"/>
  <c r="H441" i="1"/>
  <c r="H768" i="1"/>
  <c r="H814" i="1"/>
  <c r="H812" i="1"/>
  <c r="H813" i="1"/>
  <c r="H817" i="1"/>
  <c r="H815" i="1"/>
  <c r="H816" i="1"/>
  <c r="H9" i="1"/>
  <c r="H10" i="1"/>
  <c r="H11" i="1"/>
  <c r="H6" i="1"/>
  <c r="H7" i="1"/>
  <c r="H8" i="1"/>
  <c r="H684" i="1"/>
  <c r="H685" i="1"/>
  <c r="H686" i="1"/>
  <c r="H676" i="1"/>
  <c r="H677" i="1"/>
  <c r="H678" i="1"/>
  <c r="H601" i="1"/>
  <c r="H607" i="1"/>
  <c r="H608" i="1"/>
  <c r="H602" i="1"/>
  <c r="H609" i="1"/>
  <c r="H603" i="1"/>
  <c r="H606" i="1"/>
  <c r="H605" i="1"/>
  <c r="H523" i="1"/>
  <c r="H440" i="1"/>
  <c r="H753" i="1"/>
  <c r="H712" i="1"/>
  <c r="M712" i="1" s="1"/>
  <c r="H460" i="1"/>
  <c r="H461" i="1"/>
  <c r="H56" i="1"/>
  <c r="H53" i="1"/>
  <c r="H57" i="1"/>
  <c r="H52" i="1"/>
  <c r="H54" i="1"/>
  <c r="H818" i="1"/>
  <c r="H521" i="1"/>
  <c r="H730" i="1"/>
  <c r="M730" i="1" s="1"/>
  <c r="H574" i="1"/>
  <c r="M574" i="1" s="1"/>
  <c r="H130" i="1"/>
  <c r="H462" i="1"/>
  <c r="H481" i="1"/>
  <c r="H480" i="1"/>
  <c r="H92" i="1"/>
  <c r="H91" i="1"/>
  <c r="H89" i="1"/>
  <c r="H90" i="1"/>
  <c r="M90" i="1" s="1"/>
  <c r="H834" i="1"/>
  <c r="H604" i="1"/>
  <c r="H443" i="1"/>
  <c r="H442" i="1"/>
  <c r="H182" i="1"/>
  <c r="H803" i="1"/>
  <c r="H71" i="1"/>
  <c r="H639" i="1"/>
  <c r="H577" i="1"/>
  <c r="H578" i="1"/>
  <c r="H579" i="1"/>
  <c r="H580" i="1"/>
  <c r="H582" i="1"/>
  <c r="H583" i="1"/>
  <c r="H584" i="1"/>
  <c r="H581" i="1"/>
  <c r="H585" i="1"/>
  <c r="H586" i="1"/>
  <c r="H587" i="1"/>
  <c r="H593" i="1"/>
  <c r="H590" i="1"/>
  <c r="H588" i="1"/>
  <c r="H589" i="1"/>
  <c r="H591" i="1"/>
  <c r="H592" i="1"/>
  <c r="H529" i="1"/>
  <c r="H535" i="1"/>
  <c r="H750" i="1"/>
  <c r="H129" i="1"/>
  <c r="M129" i="1" s="1"/>
  <c r="H564" i="1"/>
  <c r="M564" i="1" s="1"/>
  <c r="H193" i="1"/>
  <c r="M193" i="1" s="1"/>
  <c r="H22" i="1"/>
  <c r="M22" i="1" s="1"/>
  <c r="H527" i="1"/>
  <c r="M527" i="1" s="1"/>
  <c r="H174" i="1"/>
  <c r="M174" i="1" s="1"/>
  <c r="H170" i="1"/>
  <c r="M170" i="1" s="1"/>
  <c r="H167" i="1"/>
  <c r="H171" i="1"/>
  <c r="H172" i="1"/>
  <c r="H537" i="1"/>
  <c r="M537" i="1" s="1"/>
  <c r="H536" i="1"/>
  <c r="H565" i="1"/>
  <c r="H563" i="1"/>
  <c r="H553" i="1"/>
  <c r="M553" i="1" s="1"/>
  <c r="H552" i="1"/>
  <c r="M552" i="1" s="1"/>
  <c r="H550" i="1"/>
  <c r="M550" i="1" s="1"/>
  <c r="H551" i="1"/>
  <c r="M551" i="1" s="1"/>
  <c r="H538" i="1"/>
  <c r="M538" i="1" s="1"/>
  <c r="H556" i="1"/>
  <c r="H560" i="1"/>
  <c r="H559" i="1"/>
  <c r="H555" i="1"/>
  <c r="H545" i="1"/>
  <c r="H539" i="1"/>
  <c r="H549" i="1"/>
  <c r="H566" i="1"/>
  <c r="H546" i="1"/>
  <c r="M546" i="1" s="1"/>
  <c r="H558" i="1"/>
  <c r="H542" i="1"/>
  <c r="H543" i="1"/>
  <c r="H12" i="1"/>
  <c r="H23" i="1"/>
  <c r="H20" i="1"/>
  <c r="H21" i="1"/>
  <c r="H776" i="1"/>
  <c r="H526" i="1"/>
  <c r="H465" i="1"/>
  <c r="M465" i="1" s="1"/>
  <c r="H532" i="1"/>
  <c r="M532" i="1" s="1"/>
  <c r="H572" i="1"/>
  <c r="M572" i="1" s="1"/>
  <c r="H561" i="1"/>
  <c r="H14" i="1"/>
  <c r="H447" i="1"/>
  <c r="H450" i="1"/>
  <c r="H448" i="1"/>
  <c r="M448" i="1" s="1"/>
  <c r="H451" i="1"/>
  <c r="M451" i="1" s="1"/>
  <c r="H455" i="1"/>
  <c r="H446" i="1"/>
  <c r="M446" i="1" s="1"/>
  <c r="H445" i="1"/>
  <c r="H452" i="1"/>
  <c r="M452" i="1" s="1"/>
  <c r="H453" i="1"/>
  <c r="H449" i="1"/>
  <c r="H415" i="1"/>
  <c r="H416" i="1"/>
  <c r="H414" i="1"/>
  <c r="H413" i="1"/>
  <c r="H406" i="1"/>
  <c r="M406" i="1" s="1"/>
  <c r="H407" i="1"/>
  <c r="M407" i="1" s="1"/>
  <c r="H411" i="1"/>
  <c r="M411" i="1" s="1"/>
  <c r="H412" i="1"/>
  <c r="M412" i="1" s="1"/>
  <c r="H403" i="1"/>
  <c r="H404" i="1"/>
  <c r="H402" i="1"/>
  <c r="H405" i="1"/>
  <c r="H422" i="1"/>
  <c r="H419" i="1"/>
  <c r="H435" i="1"/>
  <c r="H420" i="1"/>
  <c r="H421" i="1"/>
  <c r="H436" i="1"/>
  <c r="H437" i="1"/>
  <c r="H434" i="1"/>
  <c r="H399" i="1"/>
  <c r="H398" i="1"/>
  <c r="H427" i="1"/>
  <c r="H428" i="1"/>
  <c r="H425" i="1"/>
  <c r="H433" i="1"/>
  <c r="M433" i="1" s="1"/>
  <c r="H431" i="1"/>
  <c r="H432" i="1"/>
  <c r="H429" i="1"/>
  <c r="H424" i="1"/>
  <c r="H423" i="1"/>
  <c r="H396" i="1"/>
  <c r="H401" i="1"/>
  <c r="H400" i="1"/>
  <c r="H408" i="1"/>
  <c r="M408" i="1" s="1"/>
  <c r="H410" i="1"/>
  <c r="M410" i="1" s="1"/>
  <c r="H409" i="1"/>
  <c r="M409" i="1" s="1"/>
  <c r="H388" i="1"/>
  <c r="H395" i="1"/>
  <c r="H387" i="1"/>
  <c r="M387" i="1" s="1"/>
  <c r="H389" i="1"/>
  <c r="H383" i="1"/>
  <c r="H384" i="1"/>
  <c r="H392" i="1"/>
  <c r="H385" i="1"/>
  <c r="M385" i="1" s="1"/>
  <c r="H386" i="1"/>
  <c r="M386" i="1" s="1"/>
  <c r="H390" i="1"/>
  <c r="H394" i="1"/>
  <c r="H393" i="1"/>
  <c r="H397" i="1"/>
  <c r="M397" i="1" s="1"/>
  <c r="H169" i="1"/>
  <c r="M169" i="1" s="1"/>
  <c r="H168" i="1"/>
  <c r="M168" i="1" s="1"/>
  <c r="H173" i="1"/>
  <c r="M173" i="1" s="1"/>
  <c r="H775" i="1"/>
  <c r="M775" i="1" s="1"/>
  <c r="H13" i="1"/>
  <c r="M13" i="1" s="1"/>
  <c r="H16" i="1"/>
  <c r="H15" i="1"/>
  <c r="H17" i="1"/>
  <c r="H19" i="1"/>
  <c r="H554" i="1"/>
  <c r="H557" i="1"/>
  <c r="H540" i="1"/>
  <c r="H544" i="1"/>
  <c r="H562" i="1"/>
  <c r="H707" i="1"/>
  <c r="H426" i="1"/>
  <c r="H430" i="1"/>
  <c r="H418" i="1"/>
  <c r="H417" i="1"/>
  <c r="H840" i="1"/>
  <c r="H838" i="1"/>
  <c r="H701" i="1"/>
  <c r="H702" i="1"/>
  <c r="H215" i="1"/>
  <c r="H43" i="1"/>
  <c r="H218" i="1"/>
  <c r="H216" i="1"/>
  <c r="H217" i="1"/>
  <c r="H137" i="1"/>
  <c r="H140" i="1"/>
  <c r="H136" i="1"/>
  <c r="H139" i="1"/>
  <c r="H138" i="1"/>
  <c r="M138" i="1" s="1"/>
  <c r="H724" i="1"/>
  <c r="M724" i="1" s="1"/>
  <c r="H725" i="1"/>
  <c r="H726" i="1"/>
  <c r="H727" i="1"/>
  <c r="H273" i="1"/>
  <c r="H272" i="1"/>
  <c r="H274" i="1"/>
  <c r="H772" i="1"/>
  <c r="H774" i="1"/>
  <c r="H771" i="1"/>
  <c r="H773" i="1"/>
  <c r="H485" i="1"/>
  <c r="H487" i="1"/>
  <c r="H484" i="1"/>
  <c r="H486" i="1"/>
  <c r="H471" i="1"/>
  <c r="M471" i="1" s="1"/>
  <c r="H473" i="1"/>
  <c r="M473" i="1" s="1"/>
  <c r="H470" i="1"/>
  <c r="M470" i="1" s="1"/>
  <c r="H472" i="1"/>
  <c r="M472" i="1" s="1"/>
  <c r="H474" i="1"/>
  <c r="M474" i="1" s="1"/>
  <c r="H340" i="1"/>
  <c r="M340" i="1" s="1"/>
  <c r="H341" i="1"/>
  <c r="H755" i="1"/>
  <c r="M755" i="1" s="1"/>
  <c r="H335" i="1"/>
  <c r="H342" i="1"/>
  <c r="H346" i="1"/>
  <c r="H352" i="1"/>
  <c r="H332" i="1"/>
  <c r="H345" i="1"/>
  <c r="H331" i="1"/>
  <c r="H353" i="1"/>
  <c r="H93" i="1"/>
  <c r="H827" i="1"/>
  <c r="H213" i="1"/>
  <c r="H214" i="1"/>
  <c r="H821" i="1"/>
  <c r="H824" i="1"/>
  <c r="H336" i="1"/>
  <c r="H343" i="1"/>
  <c r="H347" i="1"/>
  <c r="H333" i="1"/>
  <c r="H351" i="1"/>
  <c r="H822" i="1"/>
  <c r="H825" i="1"/>
  <c r="H337" i="1"/>
  <c r="H344" i="1"/>
  <c r="H348" i="1"/>
  <c r="H334" i="1"/>
  <c r="H350" i="1"/>
  <c r="H823" i="1"/>
  <c r="H826" i="1"/>
  <c r="H41" i="1"/>
  <c r="H42" i="1"/>
  <c r="H44" i="1"/>
  <c r="H45" i="1"/>
  <c r="H40" i="1"/>
  <c r="H46" i="1"/>
  <c r="H48" i="1"/>
  <c r="H698" i="1"/>
  <c r="H699" i="1"/>
  <c r="H703" i="1"/>
  <c r="H705" i="1"/>
  <c r="H271" i="1"/>
  <c r="M271" i="1" s="1"/>
  <c r="H338" i="1"/>
  <c r="M338" i="1" s="1"/>
  <c r="H349" i="1"/>
  <c r="M349" i="1" s="1"/>
  <c r="H269" i="1"/>
  <c r="M269" i="1" s="1"/>
  <c r="H270" i="1"/>
  <c r="M270" i="1" s="1"/>
  <c r="H147" i="1"/>
  <c r="H489" i="1"/>
  <c r="H683" i="1"/>
  <c r="H101" i="1"/>
  <c r="M101" i="1" s="1"/>
  <c r="H111" i="1"/>
  <c r="M111" i="1" s="1"/>
  <c r="H113" i="1"/>
  <c r="H124" i="1"/>
  <c r="M124" i="1" s="1"/>
  <c r="H114" i="1"/>
  <c r="M114" i="1" s="1"/>
  <c r="H107" i="1"/>
  <c r="M107" i="1" s="1"/>
  <c r="H108" i="1"/>
  <c r="H97" i="1"/>
  <c r="M97" i="1" s="1"/>
  <c r="H98" i="1"/>
  <c r="H100" i="1"/>
  <c r="M100" i="1" s="1"/>
  <c r="H106" i="1"/>
  <c r="M106" i="1" s="1"/>
  <c r="H117" i="1"/>
  <c r="H99" i="1"/>
  <c r="M99" i="1" s="1"/>
  <c r="H102" i="1"/>
  <c r="M102" i="1" s="1"/>
  <c r="H123" i="1"/>
  <c r="H103" i="1"/>
  <c r="M103" i="1" s="1"/>
  <c r="H105" i="1"/>
  <c r="H104" i="1"/>
  <c r="H95" i="1"/>
  <c r="M95" i="1" s="1"/>
  <c r="H96" i="1"/>
  <c r="H109" i="1"/>
  <c r="M109" i="1" s="1"/>
  <c r="H110" i="1"/>
  <c r="H125" i="1"/>
  <c r="M125" i="1" s="1"/>
  <c r="H119" i="1"/>
  <c r="H121" i="1"/>
  <c r="M121" i="1" s="1"/>
  <c r="H120" i="1"/>
  <c r="M120" i="1" s="1"/>
  <c r="H126" i="1"/>
  <c r="M126" i="1" s="1"/>
  <c r="H115" i="1"/>
  <c r="M115" i="1" s="1"/>
  <c r="H122" i="1"/>
  <c r="M122" i="1" s="1"/>
  <c r="H118" i="1"/>
  <c r="M118" i="1" s="1"/>
  <c r="H112" i="1"/>
  <c r="H829" i="1"/>
  <c r="H128" i="1"/>
  <c r="H828" i="1"/>
  <c r="H146" i="1"/>
  <c r="H488" i="1"/>
  <c r="H682" i="1"/>
  <c r="H127" i="1"/>
  <c r="H339" i="1"/>
  <c r="M339" i="1" s="1"/>
  <c r="H354" i="1"/>
  <c r="H72" i="1"/>
  <c r="M72" i="1" s="1"/>
  <c r="H679" i="1"/>
  <c r="M679" i="1" s="1"/>
  <c r="H680" i="1"/>
  <c r="H681" i="1"/>
  <c r="H734" i="1"/>
  <c r="H59" i="1"/>
  <c r="H63" i="1"/>
  <c r="H62" i="1"/>
  <c r="H66" i="1"/>
  <c r="H65" i="1"/>
  <c r="H67" i="1"/>
  <c r="H68" i="1"/>
  <c r="H69" i="1"/>
  <c r="H61" i="1"/>
  <c r="H49" i="1"/>
  <c r="H50" i="1"/>
  <c r="H51" i="1"/>
  <c r="H131" i="1"/>
  <c r="H706" i="1"/>
  <c r="H761" i="1"/>
  <c r="H830" i="1"/>
  <c r="M830" i="1" s="1"/>
  <c r="H60" i="1"/>
  <c r="M60" i="1" s="1"/>
  <c r="H64" i="1"/>
  <c r="H731" i="1"/>
  <c r="H688" i="1"/>
  <c r="H687" i="1"/>
  <c r="M687" i="1" s="1"/>
  <c r="H691" i="1"/>
  <c r="M691" i="1" s="1"/>
  <c r="H690" i="1"/>
  <c r="M690" i="1" s="1"/>
  <c r="H697" i="1"/>
  <c r="H689" i="1"/>
  <c r="M689" i="1" s="1"/>
  <c r="H693" i="1"/>
  <c r="M693" i="1" s="1"/>
  <c r="H692" i="1"/>
  <c r="M692" i="1" s="1"/>
  <c r="H694" i="1"/>
  <c r="H696" i="1"/>
  <c r="H721" i="1"/>
  <c r="M721" i="1" s="1"/>
  <c r="H722" i="1"/>
  <c r="M722" i="1" s="1"/>
  <c r="H599" i="1"/>
  <c r="M599" i="1" s="1"/>
  <c r="H281" i="1"/>
  <c r="H282" i="1"/>
  <c r="H143" i="1"/>
  <c r="H754" i="1"/>
  <c r="H261" i="1"/>
  <c r="H729" i="1"/>
  <c r="M729" i="1" s="1"/>
  <c r="H257" i="1"/>
  <c r="M257" i="1" s="1"/>
  <c r="H144" i="1"/>
  <c r="M144" i="1" s="1"/>
  <c r="H723" i="1"/>
  <c r="M723" i="1" s="1"/>
  <c r="H478" i="1"/>
  <c r="M478" i="1" s="1"/>
  <c r="H735" i="1"/>
  <c r="M735" i="1" s="1"/>
  <c r="H760" i="1"/>
  <c r="M760" i="1" s="1"/>
  <c r="H636" i="1"/>
  <c r="H210" i="1"/>
  <c r="M210" i="1" s="1"/>
  <c r="H212" i="1"/>
  <c r="H202" i="1"/>
  <c r="H203" i="1"/>
  <c r="H209" i="1"/>
  <c r="H208" i="1"/>
  <c r="H199" i="1"/>
  <c r="H198" i="1"/>
  <c r="H207" i="1"/>
  <c r="H206" i="1"/>
  <c r="H201" i="1"/>
  <c r="H200" i="1"/>
  <c r="H205" i="1"/>
  <c r="H204" i="1"/>
  <c r="H161" i="1"/>
  <c r="M161" i="1" s="1"/>
  <c r="H158" i="1"/>
  <c r="M158" i="1" s="1"/>
  <c r="H159" i="1"/>
  <c r="M159" i="1" s="1"/>
  <c r="H156" i="1"/>
  <c r="M156" i="1" s="1"/>
  <c r="H157" i="1"/>
  <c r="M157" i="1" s="1"/>
  <c r="H164" i="1"/>
  <c r="M164" i="1" s="1"/>
  <c r="H165" i="1"/>
  <c r="M165" i="1" s="1"/>
  <c r="H155" i="1"/>
  <c r="M155" i="1" s="1"/>
  <c r="H154" i="1"/>
  <c r="M154" i="1" s="1"/>
  <c r="H166" i="1"/>
  <c r="M166" i="1" s="1"/>
  <c r="H163" i="1"/>
  <c r="M163" i="1" s="1"/>
  <c r="H160" i="1"/>
  <c r="M160" i="1" s="1"/>
  <c r="H162" i="1"/>
  <c r="M162" i="1" s="1"/>
  <c r="H456" i="1"/>
  <c r="H457" i="1"/>
  <c r="H459" i="1"/>
  <c r="H748" i="1"/>
  <c r="M748" i="1" s="1"/>
  <c r="H763" i="1"/>
  <c r="H530" i="1"/>
  <c r="H220" i="1"/>
  <c r="H479" i="1"/>
  <c r="M479" i="1" s="1"/>
  <c r="H711" i="1"/>
  <c r="M711" i="1" s="1"/>
  <c r="H330" i="1"/>
  <c r="H83" i="1"/>
  <c r="M83" i="1" s="1"/>
  <c r="H94" i="1"/>
  <c r="M94" i="1" s="1"/>
  <c r="H640" i="1"/>
  <c r="H777" i="1"/>
  <c r="M777" i="1" s="1"/>
  <c r="H184" i="1"/>
  <c r="H186" i="1"/>
  <c r="H183" i="1"/>
  <c r="H534" i="1"/>
  <c r="H259" i="1"/>
  <c r="H152" i="1"/>
  <c r="H153" i="1"/>
  <c r="H476" i="1"/>
  <c r="M476" i="1" s="1"/>
  <c r="H477" i="1"/>
  <c r="M477" i="1" s="1"/>
  <c r="H87" i="1"/>
  <c r="H86" i="1"/>
  <c r="H598" i="1"/>
  <c r="H594" i="1"/>
  <c r="H809" i="1"/>
  <c r="M809" i="1" s="1"/>
  <c r="H806" i="1"/>
  <c r="H819" i="1"/>
  <c r="H145" i="1"/>
  <c r="H710" i="1"/>
  <c r="H197" i="1"/>
  <c r="H762" i="1"/>
  <c r="H55" i="1"/>
  <c r="H810" i="1"/>
  <c r="H811" i="1"/>
  <c r="M811" i="1" s="1"/>
  <c r="H185" i="1"/>
  <c r="H187" i="1"/>
  <c r="H610" i="1"/>
  <c r="H522" i="1"/>
  <c r="H804" i="1"/>
  <c r="H805" i="1"/>
  <c r="M805" i="1" s="1"/>
  <c r="H839" i="1"/>
  <c r="H837" i="1"/>
  <c r="H700" i="1"/>
  <c r="H135" i="1"/>
  <c r="H575" i="1"/>
  <c r="M575" i="1" s="1"/>
  <c r="H831" i="1"/>
  <c r="H833" i="1"/>
  <c r="H132" i="1"/>
  <c r="H514" i="1"/>
  <c r="H728" i="1"/>
  <c r="H841" i="1"/>
  <c r="H148" i="1"/>
  <c r="H149" i="1"/>
  <c r="H150" i="1"/>
  <c r="H151" i="1"/>
  <c r="H595" i="1"/>
  <c r="H219" i="1"/>
  <c r="H265" i="1"/>
  <c r="H262" i="1"/>
  <c r="H263" i="1"/>
  <c r="H264" i="1"/>
  <c r="H181" i="1"/>
  <c r="H180" i="1"/>
  <c r="H222" i="1"/>
  <c r="H223" i="1"/>
  <c r="H224" i="1"/>
  <c r="H221" i="1"/>
  <c r="H765" i="1"/>
  <c r="H766" i="1"/>
  <c r="H767" i="1"/>
  <c r="H764" i="1"/>
  <c r="H820" i="1"/>
  <c r="M820" i="1" s="1"/>
  <c r="H531" i="1"/>
  <c r="H329" i="1"/>
  <c r="H616" i="1"/>
  <c r="M616" i="1" s="1"/>
  <c r="H627" i="1"/>
  <c r="H618" i="1"/>
  <c r="H619" i="1"/>
  <c r="H620" i="1"/>
  <c r="H290" i="1"/>
  <c r="H196" i="1"/>
  <c r="H524" i="1"/>
  <c r="H134" i="1"/>
  <c r="H211" i="1"/>
  <c r="H458" i="1"/>
  <c r="M458" i="1" s="1"/>
  <c r="H176" i="1"/>
  <c r="H177" i="1"/>
  <c r="H175" i="1"/>
  <c r="H642" i="1"/>
  <c r="M642" i="1" s="1"/>
  <c r="H641" i="1"/>
  <c r="M641" i="1" s="1"/>
  <c r="H525" i="1"/>
  <c r="M525" i="1" s="1"/>
  <c r="H600" i="1"/>
  <c r="H708" i="1"/>
  <c r="H709" i="1"/>
  <c r="H638" i="1"/>
  <c r="M638" i="1" s="1"/>
  <c r="H713" i="1"/>
  <c r="H749" i="1"/>
  <c r="H80" i="1"/>
  <c r="H752" i="1"/>
  <c r="M752" i="1" s="1"/>
  <c r="H751" i="1"/>
  <c r="H632" i="1"/>
  <c r="H633" i="1"/>
  <c r="H634" i="1"/>
  <c r="H635" i="1"/>
  <c r="H637" i="1"/>
  <c r="M637" i="1" s="1"/>
  <c r="H835" i="1"/>
  <c r="H836" i="1"/>
  <c r="H464" i="1"/>
  <c r="H463" i="1"/>
  <c r="H70" i="1"/>
  <c r="H695" i="1"/>
  <c r="H191" i="1"/>
  <c r="H188" i="1"/>
  <c r="H192" i="1"/>
  <c r="H189" i="1"/>
  <c r="H190" i="1"/>
  <c r="H568" i="1"/>
  <c r="H548" i="1"/>
  <c r="H732" i="1"/>
  <c r="H733" i="1"/>
  <c r="H179" i="1"/>
  <c r="H178" i="1"/>
  <c r="H770" i="1"/>
  <c r="H769" i="1"/>
  <c r="M769" i="1" s="1"/>
  <c r="H77" i="1"/>
  <c r="H78" i="1"/>
  <c r="H79" i="1"/>
  <c r="H75" i="1"/>
  <c r="M75" i="1" s="1"/>
  <c r="H74" i="1"/>
  <c r="M74" i="1" s="1"/>
  <c r="H76" i="1"/>
  <c r="M76" i="1" s="1"/>
  <c r="H611" i="1"/>
  <c r="H612" i="1"/>
  <c r="H613" i="1"/>
  <c r="H615" i="1"/>
  <c r="H614" i="1"/>
  <c r="M614" i="1" s="1"/>
  <c r="H268" i="1"/>
  <c r="M268" i="1" s="1"/>
  <c r="H267" i="1"/>
  <c r="M267" i="1" s="1"/>
  <c r="H141" i="1"/>
  <c r="M141" i="1" s="1"/>
  <c r="H142" i="1"/>
  <c r="M142" i="1" s="1"/>
  <c r="H439" i="1"/>
  <c r="M439" i="1" s="1"/>
  <c r="H438" i="1"/>
  <c r="M438" i="1" s="1"/>
  <c r="H475" i="1"/>
  <c r="M475" i="1" s="1"/>
  <c r="H467" i="1"/>
  <c r="M467" i="1" s="1"/>
  <c r="H469" i="1"/>
  <c r="M469" i="1" s="1"/>
  <c r="H88" i="1"/>
  <c r="H85" i="1"/>
  <c r="H84" i="1"/>
  <c r="H81" i="1"/>
  <c r="H82" i="1"/>
  <c r="H759" i="1"/>
  <c r="H454" i="1"/>
  <c r="H381" i="1"/>
  <c r="H382" i="1"/>
  <c r="H391" i="1"/>
  <c r="H5" i="1"/>
  <c r="H846" i="1"/>
  <c r="H843" i="1"/>
  <c r="H842" i="1"/>
  <c r="H845" i="1"/>
  <c r="H844" i="1"/>
  <c r="H847" i="1"/>
  <c r="H519" i="1"/>
  <c r="H516" i="1"/>
  <c r="H515" i="1"/>
  <c r="H518" i="1"/>
  <c r="H517" i="1"/>
  <c r="H520" i="1"/>
  <c r="H758" i="1"/>
  <c r="H757" i="1"/>
  <c r="H714" i="1"/>
  <c r="H807" i="1"/>
  <c r="H736" i="1"/>
  <c r="H483" i="1"/>
  <c r="H570" i="1"/>
  <c r="H444" i="1"/>
  <c r="M444" i="1" s="1"/>
  <c r="H133" i="1"/>
  <c r="H653" i="1"/>
  <c r="M653" i="1" s="1"/>
  <c r="H652" i="1"/>
  <c r="H116" i="1"/>
  <c r="M116" i="1" s="1"/>
  <c r="G736" i="1"/>
  <c r="M736" i="1" s="1"/>
  <c r="G483" i="1"/>
  <c r="G570" i="1"/>
  <c r="G444" i="1"/>
  <c r="G133" i="1"/>
  <c r="G653" i="1"/>
  <c r="G652" i="1"/>
  <c r="M652" i="1" s="1"/>
  <c r="G666" i="1"/>
  <c r="M666" i="1" s="1"/>
  <c r="G667" i="1"/>
  <c r="M667" i="1" s="1"/>
  <c r="G647" i="1"/>
  <c r="G646" i="1"/>
  <c r="M646" i="1" s="1"/>
  <c r="G645" i="1"/>
  <c r="M645" i="1" s="1"/>
  <c r="G665" i="1"/>
  <c r="G664" i="1"/>
  <c r="M664" i="1" s="1"/>
  <c r="G663" i="1"/>
  <c r="G597" i="1"/>
  <c r="M597" i="1" s="1"/>
  <c r="G596" i="1"/>
  <c r="M596" i="1" s="1"/>
  <c r="G720" i="1"/>
  <c r="M720" i="1" s="1"/>
  <c r="G716" i="1"/>
  <c r="G717" i="1"/>
  <c r="M717" i="1" s="1"/>
  <c r="G715" i="1"/>
  <c r="M715" i="1" s="1"/>
  <c r="G718" i="1"/>
  <c r="M718" i="1" s="1"/>
  <c r="G719" i="1"/>
  <c r="G468" i="1"/>
  <c r="G58" i="1"/>
  <c r="G47" i="1"/>
  <c r="M47" i="1" s="1"/>
  <c r="G704" i="1"/>
  <c r="M704" i="1" s="1"/>
  <c r="G502" i="1"/>
  <c r="M502" i="1" s="1"/>
  <c r="G507" i="1"/>
  <c r="M507" i="1" s="1"/>
  <c r="G482" i="1"/>
  <c r="M482" i="1" s="1"/>
  <c r="G511" i="1"/>
  <c r="G509" i="1"/>
  <c r="G504" i="1"/>
  <c r="G506" i="1"/>
  <c r="G513" i="1"/>
  <c r="G499" i="1"/>
  <c r="G494" i="1"/>
  <c r="G495" i="1"/>
  <c r="G492" i="1"/>
  <c r="G501" i="1"/>
  <c r="G491" i="1"/>
  <c r="G497" i="1"/>
  <c r="G26" i="1"/>
  <c r="M26" i="1" s="1"/>
  <c r="G39" i="1"/>
  <c r="M39" i="1" s="1"/>
  <c r="G24" i="1"/>
  <c r="M24" i="1" s="1"/>
  <c r="G25" i="1"/>
  <c r="M25" i="1" s="1"/>
  <c r="G29" i="1"/>
  <c r="G27" i="1"/>
  <c r="M27" i="1" s="1"/>
  <c r="G28" i="1"/>
  <c r="M28" i="1" s="1"/>
  <c r="G36" i="1"/>
  <c r="M36" i="1" s="1"/>
  <c r="G37" i="1"/>
  <c r="G32" i="1"/>
  <c r="M32" i="1" s="1"/>
  <c r="G31" i="1"/>
  <c r="M31" i="1" s="1"/>
  <c r="G30" i="1"/>
  <c r="M30" i="1" s="1"/>
  <c r="G35" i="1"/>
  <c r="M35" i="1" s="1"/>
  <c r="G38" i="1"/>
  <c r="M38" i="1" s="1"/>
  <c r="G34" i="1"/>
  <c r="M34" i="1" s="1"/>
  <c r="G33" i="1"/>
  <c r="M33" i="1" s="1"/>
  <c r="G195" i="1"/>
  <c r="M195" i="1" s="1"/>
  <c r="G194" i="1"/>
  <c r="M194" i="1" s="1"/>
  <c r="G832" i="1"/>
  <c r="M832" i="1" s="1"/>
  <c r="G73" i="1"/>
  <c r="G18" i="1"/>
  <c r="G567" i="1"/>
  <c r="M567" i="1" s="1"/>
  <c r="G547" i="1"/>
  <c r="M547" i="1" s="1"/>
  <c r="G541" i="1"/>
  <c r="M541" i="1" s="1"/>
  <c r="G466" i="1"/>
  <c r="G533" i="1"/>
  <c r="M533" i="1" s="1"/>
  <c r="G573" i="1"/>
  <c r="M573" i="1" s="1"/>
  <c r="G742" i="1"/>
  <c r="M742" i="1" s="1"/>
  <c r="G743" i="1"/>
  <c r="M743" i="1" s="1"/>
  <c r="G744" i="1"/>
  <c r="M744" i="1" s="1"/>
  <c r="G747" i="1"/>
  <c r="M747" i="1" s="1"/>
  <c r="G746" i="1"/>
  <c r="M746" i="1" s="1"/>
  <c r="G738" i="1"/>
  <c r="M738" i="1" s="1"/>
  <c r="G737" i="1"/>
  <c r="M737" i="1" s="1"/>
  <c r="G745" i="1"/>
  <c r="M745" i="1" s="1"/>
  <c r="G739" i="1"/>
  <c r="M739" i="1" s="1"/>
  <c r="G740" i="1"/>
  <c r="G741" i="1"/>
  <c r="M741" i="1" s="1"/>
  <c r="G266" i="1"/>
  <c r="M266" i="1" s="1"/>
  <c r="G276" i="1"/>
  <c r="G278" i="1"/>
  <c r="G280" i="1"/>
  <c r="G275" i="1"/>
  <c r="G277" i="1"/>
  <c r="G279" i="1"/>
  <c r="G571" i="1"/>
  <c r="M571" i="1" s="1"/>
  <c r="G256" i="1"/>
  <c r="M256" i="1" s="1"/>
  <c r="G756" i="1"/>
  <c r="M756" i="1" s="1"/>
  <c r="G258" i="1"/>
  <c r="M258" i="1" s="1"/>
  <c r="G528" i="1"/>
  <c r="G357" i="1"/>
  <c r="G369" i="1"/>
  <c r="G364" i="1"/>
  <c r="G363" i="1"/>
  <c r="G377" i="1"/>
  <c r="M377" i="1" s="1"/>
  <c r="G375" i="1"/>
  <c r="M375" i="1" s="1"/>
  <c r="G370" i="1"/>
  <c r="G380" i="1"/>
  <c r="M380" i="1" s="1"/>
  <c r="G371" i="1"/>
  <c r="M371" i="1" s="1"/>
  <c r="G376" i="1"/>
  <c r="M376" i="1" s="1"/>
  <c r="G379" i="1"/>
  <c r="G360" i="1"/>
  <c r="M360" i="1" s="1"/>
  <c r="G373" i="1"/>
  <c r="M373" i="1" s="1"/>
  <c r="G372" i="1"/>
  <c r="M372" i="1" s="1"/>
  <c r="G356" i="1"/>
  <c r="M356" i="1" s="1"/>
  <c r="G358" i="1"/>
  <c r="M358" i="1" s="1"/>
  <c r="G374" i="1"/>
  <c r="M374" i="1" s="1"/>
  <c r="G361" i="1"/>
  <c r="G368" i="1"/>
  <c r="G367" i="1"/>
  <c r="G355" i="1"/>
  <c r="G366" i="1"/>
  <c r="G362" i="1"/>
  <c r="G359" i="1"/>
  <c r="M359" i="1" s="1"/>
  <c r="G650" i="1"/>
  <c r="M650" i="1" s="1"/>
  <c r="G668" i="1"/>
  <c r="G662" i="1"/>
  <c r="M662" i="1" s="1"/>
  <c r="G644" i="1"/>
  <c r="M644" i="1" s="1"/>
  <c r="G649" i="1"/>
  <c r="M649" i="1" s="1"/>
  <c r="G661" i="1"/>
  <c r="G670" i="1"/>
  <c r="G648" i="1"/>
  <c r="M648" i="1" s="1"/>
  <c r="G671" i="1"/>
  <c r="M671" i="1" s="1"/>
  <c r="G673" i="1"/>
  <c r="G654" i="1"/>
  <c r="G655" i="1"/>
  <c r="M655" i="1" s="1"/>
  <c r="G674" i="1"/>
  <c r="M674" i="1" s="1"/>
  <c r="G672" i="1"/>
  <c r="M672" i="1" s="1"/>
  <c r="G651" i="1"/>
  <c r="G669" i="1"/>
  <c r="M669" i="1" s="1"/>
  <c r="G656" i="1"/>
  <c r="G657" i="1"/>
  <c r="M657" i="1" s="1"/>
  <c r="G659" i="1"/>
  <c r="M659" i="1" s="1"/>
  <c r="G660" i="1"/>
  <c r="M660" i="1" s="1"/>
  <c r="G658" i="1"/>
  <c r="M658" i="1" s="1"/>
  <c r="G643" i="1"/>
  <c r="M643" i="1" s="1"/>
  <c r="G675" i="1"/>
  <c r="M675" i="1" s="1"/>
  <c r="G792" i="1"/>
  <c r="M792" i="1" s="1"/>
  <c r="G794" i="1"/>
  <c r="M794" i="1" s="1"/>
  <c r="G781" i="1"/>
  <c r="M781" i="1" s="1"/>
  <c r="G783" i="1"/>
  <c r="G780" i="1"/>
  <c r="M780" i="1" s="1"/>
  <c r="G791" i="1"/>
  <c r="M791" i="1" s="1"/>
  <c r="G797" i="1"/>
  <c r="M797" i="1" s="1"/>
  <c r="G788" i="1"/>
  <c r="G778" i="1"/>
  <c r="G789" i="1"/>
  <c r="M789" i="1" s="1"/>
  <c r="G779" i="1"/>
  <c r="M779" i="1" s="1"/>
  <c r="G800" i="1"/>
  <c r="M800" i="1" s="1"/>
  <c r="G801" i="1"/>
  <c r="M801" i="1" s="1"/>
  <c r="G796" i="1"/>
  <c r="M796" i="1" s="1"/>
  <c r="G786" i="1"/>
  <c r="M786" i="1" s="1"/>
  <c r="G785" i="1"/>
  <c r="G799" i="1"/>
  <c r="M799" i="1" s="1"/>
  <c r="G802" i="1"/>
  <c r="M802" i="1" s="1"/>
  <c r="G231" i="1"/>
  <c r="M231" i="1" s="1"/>
  <c r="G248" i="1"/>
  <c r="G245" i="1"/>
  <c r="G232" i="1"/>
  <c r="M232" i="1" s="1"/>
  <c r="G628" i="1"/>
  <c r="M628" i="1" s="1"/>
  <c r="G626" i="1"/>
  <c r="G631" i="1"/>
  <c r="M631" i="1" s="1"/>
  <c r="G621" i="1"/>
  <c r="M621" i="1" s="1"/>
  <c r="G625" i="1"/>
  <c r="G624" i="1"/>
  <c r="G630" i="1"/>
  <c r="M630" i="1" s="1"/>
  <c r="G617" i="1"/>
  <c r="G623" i="1"/>
  <c r="G576" i="1"/>
  <c r="G629" i="1"/>
  <c r="G622" i="1"/>
  <c r="G226" i="1"/>
  <c r="G240" i="1"/>
  <c r="G241" i="1"/>
  <c r="M241" i="1" s="1"/>
  <c r="G233" i="1"/>
  <c r="M233" i="1" s="1"/>
  <c r="G234" i="1"/>
  <c r="M234" i="1" s="1"/>
  <c r="G251" i="1"/>
  <c r="G225" i="1"/>
  <c r="G246" i="1"/>
  <c r="M246" i="1" s="1"/>
  <c r="G230" i="1"/>
  <c r="M230" i="1" s="1"/>
  <c r="G229" i="1"/>
  <c r="M229" i="1" s="1"/>
  <c r="G227" i="1"/>
  <c r="M227" i="1" s="1"/>
  <c r="G244" i="1"/>
  <c r="M244" i="1" s="1"/>
  <c r="G242" i="1"/>
  <c r="M242" i="1" s="1"/>
  <c r="G243" i="1"/>
  <c r="M243" i="1" s="1"/>
  <c r="G236" i="1"/>
  <c r="M236" i="1" s="1"/>
  <c r="G237" i="1"/>
  <c r="M237" i="1" s="1"/>
  <c r="G238" i="1"/>
  <c r="M238" i="1" s="1"/>
  <c r="G255" i="1"/>
  <c r="G249" i="1"/>
  <c r="M249" i="1" s="1"/>
  <c r="G254" i="1"/>
  <c r="M254" i="1" s="1"/>
  <c r="G250" i="1"/>
  <c r="M250" i="1" s="1"/>
  <c r="G235" i="1"/>
  <c r="G228" i="1"/>
  <c r="M228" i="1" s="1"/>
  <c r="G252" i="1"/>
  <c r="M252" i="1" s="1"/>
  <c r="G253" i="1"/>
  <c r="M253" i="1" s="1"/>
  <c r="G247" i="1"/>
  <c r="M247" i="1" s="1"/>
  <c r="G239" i="1"/>
  <c r="M239" i="1" s="1"/>
  <c r="G378" i="1"/>
  <c r="G365" i="1"/>
  <c r="M365" i="1" s="1"/>
  <c r="G793" i="1"/>
  <c r="M793" i="1" s="1"/>
  <c r="G795" i="1"/>
  <c r="M795" i="1" s="1"/>
  <c r="G782" i="1"/>
  <c r="M782" i="1" s="1"/>
  <c r="G784" i="1"/>
  <c r="M784" i="1" s="1"/>
  <c r="G798" i="1"/>
  <c r="G787" i="1"/>
  <c r="G790" i="1"/>
  <c r="G292" i="1"/>
  <c r="M292" i="1" s="1"/>
  <c r="G295" i="1"/>
  <c r="G298" i="1"/>
  <c r="M298" i="1" s="1"/>
  <c r="G310" i="1"/>
  <c r="M310" i="1" s="1"/>
  <c r="G307" i="1"/>
  <c r="M307" i="1" s="1"/>
  <c r="G313" i="1"/>
  <c r="M313" i="1" s="1"/>
  <c r="G319" i="1"/>
  <c r="M319" i="1" s="1"/>
  <c r="G316" i="1"/>
  <c r="M316" i="1" s="1"/>
  <c r="G322" i="1"/>
  <c r="M322" i="1" s="1"/>
  <c r="G301" i="1"/>
  <c r="M301" i="1" s="1"/>
  <c r="G304" i="1"/>
  <c r="M304" i="1" s="1"/>
  <c r="G291" i="1"/>
  <c r="M291" i="1" s="1"/>
  <c r="G294" i="1"/>
  <c r="M294" i="1" s="1"/>
  <c r="G297" i="1"/>
  <c r="G309" i="1"/>
  <c r="M309" i="1" s="1"/>
  <c r="G306" i="1"/>
  <c r="M306" i="1" s="1"/>
  <c r="G312" i="1"/>
  <c r="M312" i="1" s="1"/>
  <c r="G318" i="1"/>
  <c r="G315" i="1"/>
  <c r="M315" i="1" s="1"/>
  <c r="G321" i="1"/>
  <c r="M321" i="1" s="1"/>
  <c r="G300" i="1"/>
  <c r="M300" i="1" s="1"/>
  <c r="G303" i="1"/>
  <c r="M303" i="1" s="1"/>
  <c r="G284" i="1"/>
  <c r="M284" i="1" s="1"/>
  <c r="G286" i="1"/>
  <c r="M286" i="1" s="1"/>
  <c r="G293" i="1"/>
  <c r="M293" i="1" s="1"/>
  <c r="G296" i="1"/>
  <c r="M296" i="1" s="1"/>
  <c r="G299" i="1"/>
  <c r="M299" i="1" s="1"/>
  <c r="G311" i="1"/>
  <c r="M311" i="1" s="1"/>
  <c r="G308" i="1"/>
  <c r="M308" i="1" s="1"/>
  <c r="G314" i="1"/>
  <c r="G320" i="1"/>
  <c r="M320" i="1" s="1"/>
  <c r="G317" i="1"/>
  <c r="M317" i="1" s="1"/>
  <c r="G323" i="1"/>
  <c r="M323" i="1" s="1"/>
  <c r="G302" i="1"/>
  <c r="G305" i="1"/>
  <c r="M305" i="1" s="1"/>
  <c r="G285" i="1"/>
  <c r="M285" i="1" s="1"/>
  <c r="G287" i="1"/>
  <c r="M287" i="1" s="1"/>
  <c r="G326" i="1"/>
  <c r="M326" i="1" s="1"/>
  <c r="G328" i="1"/>
  <c r="M328" i="1" s="1"/>
  <c r="G324" i="1"/>
  <c r="M324" i="1" s="1"/>
  <c r="G283" i="1"/>
  <c r="M283" i="1" s="1"/>
  <c r="G325" i="1"/>
  <c r="M325" i="1" s="1"/>
  <c r="G289" i="1"/>
  <c r="M289" i="1" s="1"/>
  <c r="G288" i="1"/>
  <c r="M288" i="1" s="1"/>
  <c r="G327" i="1"/>
  <c r="M327" i="1" s="1"/>
  <c r="G569" i="1"/>
  <c r="G808" i="1"/>
  <c r="G260" i="1"/>
  <c r="M260" i="1" s="1"/>
  <c r="G508" i="1"/>
  <c r="G503" i="1"/>
  <c r="G496" i="1"/>
  <c r="G510" i="1"/>
  <c r="G490" i="1"/>
  <c r="G500" i="1"/>
  <c r="G498" i="1"/>
  <c r="G512" i="1"/>
  <c r="G505" i="1"/>
  <c r="G493" i="1"/>
  <c r="G441" i="1"/>
  <c r="M441" i="1" s="1"/>
  <c r="G768" i="1"/>
  <c r="M768" i="1" s="1"/>
  <c r="G814" i="1"/>
  <c r="M814" i="1" s="1"/>
  <c r="G812" i="1"/>
  <c r="G813" i="1"/>
  <c r="M813" i="1" s="1"/>
  <c r="G817" i="1"/>
  <c r="M817" i="1" s="1"/>
  <c r="G815" i="1"/>
  <c r="M815" i="1" s="1"/>
  <c r="G816" i="1"/>
  <c r="G9" i="1"/>
  <c r="M9" i="1" s="1"/>
  <c r="G10" i="1"/>
  <c r="M10" i="1" s="1"/>
  <c r="G11" i="1"/>
  <c r="M11" i="1" s="1"/>
  <c r="G6" i="1"/>
  <c r="M6" i="1" s="1"/>
  <c r="G7" i="1"/>
  <c r="M7" i="1" s="1"/>
  <c r="G8" i="1"/>
  <c r="M8" i="1" s="1"/>
  <c r="G684" i="1"/>
  <c r="M684" i="1" s="1"/>
  <c r="G685" i="1"/>
  <c r="M685" i="1" s="1"/>
  <c r="G686" i="1"/>
  <c r="M686" i="1" s="1"/>
  <c r="G676" i="1"/>
  <c r="M676" i="1" s="1"/>
  <c r="G677" i="1"/>
  <c r="M677" i="1" s="1"/>
  <c r="G678" i="1"/>
  <c r="G601" i="1"/>
  <c r="M601" i="1" s="1"/>
  <c r="G607" i="1"/>
  <c r="M607" i="1" s="1"/>
  <c r="G608" i="1"/>
  <c r="M608" i="1" s="1"/>
  <c r="G602" i="1"/>
  <c r="G609" i="1"/>
  <c r="M609" i="1" s="1"/>
  <c r="G603" i="1"/>
  <c r="M603" i="1" s="1"/>
  <c r="G606" i="1"/>
  <c r="M606" i="1" s="1"/>
  <c r="G605" i="1"/>
  <c r="M605" i="1" s="1"/>
  <c r="G523" i="1"/>
  <c r="M523" i="1" s="1"/>
  <c r="G440" i="1"/>
  <c r="M440" i="1" s="1"/>
  <c r="G753" i="1"/>
  <c r="M753" i="1" s="1"/>
  <c r="G712" i="1"/>
  <c r="G460" i="1"/>
  <c r="M460" i="1" s="1"/>
  <c r="G461" i="1"/>
  <c r="M461" i="1" s="1"/>
  <c r="G56" i="1"/>
  <c r="M56" i="1" s="1"/>
  <c r="G53" i="1"/>
  <c r="G57" i="1"/>
  <c r="M57" i="1" s="1"/>
  <c r="G52" i="1"/>
  <c r="M52" i="1" s="1"/>
  <c r="G54" i="1"/>
  <c r="M54" i="1" s="1"/>
  <c r="G818" i="1"/>
  <c r="G521" i="1"/>
  <c r="M521" i="1" s="1"/>
  <c r="G730" i="1"/>
  <c r="G574" i="1"/>
  <c r="G130" i="1"/>
  <c r="M130" i="1" s="1"/>
  <c r="G462" i="1"/>
  <c r="M462" i="1" s="1"/>
  <c r="G481" i="1"/>
  <c r="M481" i="1" s="1"/>
  <c r="G480" i="1"/>
  <c r="M480" i="1" s="1"/>
  <c r="G92" i="1"/>
  <c r="M92" i="1" s="1"/>
  <c r="G91" i="1"/>
  <c r="M91" i="1" s="1"/>
  <c r="G89" i="1"/>
  <c r="M89" i="1" s="1"/>
  <c r="G90" i="1"/>
  <c r="G834" i="1"/>
  <c r="G604" i="1"/>
  <c r="M604" i="1" s="1"/>
  <c r="G443" i="1"/>
  <c r="M443" i="1" s="1"/>
  <c r="G442" i="1"/>
  <c r="M442" i="1" s="1"/>
  <c r="G182" i="1"/>
  <c r="G803" i="1"/>
  <c r="M803" i="1" s="1"/>
  <c r="G71" i="1"/>
  <c r="M71" i="1" s="1"/>
  <c r="G639" i="1"/>
  <c r="M639" i="1" s="1"/>
  <c r="G577" i="1"/>
  <c r="M577" i="1" s="1"/>
  <c r="G578" i="1"/>
  <c r="M578" i="1" s="1"/>
  <c r="G579" i="1"/>
  <c r="M579" i="1" s="1"/>
  <c r="G580" i="1"/>
  <c r="M580" i="1" s="1"/>
  <c r="G582" i="1"/>
  <c r="M582" i="1" s="1"/>
  <c r="G583" i="1"/>
  <c r="M583" i="1" s="1"/>
  <c r="G584" i="1"/>
  <c r="M584" i="1" s="1"/>
  <c r="G581" i="1"/>
  <c r="M581" i="1" s="1"/>
  <c r="G585" i="1"/>
  <c r="G586" i="1"/>
  <c r="M586" i="1" s="1"/>
  <c r="G587" i="1"/>
  <c r="M587" i="1" s="1"/>
  <c r="G593" i="1"/>
  <c r="M593" i="1" s="1"/>
  <c r="G590" i="1"/>
  <c r="G588" i="1"/>
  <c r="M588" i="1" s="1"/>
  <c r="G589" i="1"/>
  <c r="M589" i="1" s="1"/>
  <c r="G591" i="1"/>
  <c r="M591" i="1" s="1"/>
  <c r="G592" i="1"/>
  <c r="M592" i="1" s="1"/>
  <c r="G529" i="1"/>
  <c r="M529" i="1" s="1"/>
  <c r="G535" i="1"/>
  <c r="M535" i="1" s="1"/>
  <c r="G750" i="1"/>
  <c r="M750" i="1" s="1"/>
  <c r="G129" i="1"/>
  <c r="G564" i="1"/>
  <c r="G193" i="1"/>
  <c r="G22" i="1"/>
  <c r="G527" i="1"/>
  <c r="G174" i="1"/>
  <c r="G170" i="1"/>
  <c r="G167" i="1"/>
  <c r="M167" i="1" s="1"/>
  <c r="G171" i="1"/>
  <c r="G172" i="1"/>
  <c r="M172" i="1" s="1"/>
  <c r="G537" i="1"/>
  <c r="G536" i="1"/>
  <c r="M536" i="1" s="1"/>
  <c r="G565" i="1"/>
  <c r="M565" i="1" s="1"/>
  <c r="G563" i="1"/>
  <c r="M563" i="1" s="1"/>
  <c r="G553" i="1"/>
  <c r="G552" i="1"/>
  <c r="G550" i="1"/>
  <c r="G551" i="1"/>
  <c r="G538" i="1"/>
  <c r="G556" i="1"/>
  <c r="M556" i="1" s="1"/>
  <c r="G560" i="1"/>
  <c r="G559" i="1"/>
  <c r="M559" i="1" s="1"/>
  <c r="G555" i="1"/>
  <c r="M555" i="1" s="1"/>
  <c r="G545" i="1"/>
  <c r="M545" i="1" s="1"/>
  <c r="G539" i="1"/>
  <c r="G549" i="1"/>
  <c r="M549" i="1" s="1"/>
  <c r="G566" i="1"/>
  <c r="M566" i="1" s="1"/>
  <c r="G546" i="1"/>
  <c r="G558" i="1"/>
  <c r="M558" i="1" s="1"/>
  <c r="G542" i="1"/>
  <c r="M542" i="1" s="1"/>
  <c r="G543" i="1"/>
  <c r="M543" i="1" s="1"/>
  <c r="G12" i="1"/>
  <c r="M12" i="1" s="1"/>
  <c r="G23" i="1"/>
  <c r="M23" i="1" s="1"/>
  <c r="G20" i="1"/>
  <c r="M20" i="1" s="1"/>
  <c r="G21" i="1"/>
  <c r="M21" i="1" s="1"/>
  <c r="G776" i="1"/>
  <c r="M776" i="1" s="1"/>
  <c r="G526" i="1"/>
  <c r="G465" i="1"/>
  <c r="G532" i="1"/>
  <c r="G572" i="1"/>
  <c r="G561" i="1"/>
  <c r="G14" i="1"/>
  <c r="M14" i="1" s="1"/>
  <c r="G447" i="1"/>
  <c r="M447" i="1" s="1"/>
  <c r="G450" i="1"/>
  <c r="M450" i="1" s="1"/>
  <c r="G448" i="1"/>
  <c r="G451" i="1"/>
  <c r="G455" i="1"/>
  <c r="M455" i="1" s="1"/>
  <c r="G446" i="1"/>
  <c r="G445" i="1"/>
  <c r="M445" i="1" s="1"/>
  <c r="G452" i="1"/>
  <c r="G453" i="1"/>
  <c r="M453" i="1" s="1"/>
  <c r="G449" i="1"/>
  <c r="M449" i="1" s="1"/>
  <c r="G415" i="1"/>
  <c r="G416" i="1"/>
  <c r="M416" i="1" s="1"/>
  <c r="G414" i="1"/>
  <c r="M414" i="1" s="1"/>
  <c r="G413" i="1"/>
  <c r="M413" i="1" s="1"/>
  <c r="G406" i="1"/>
  <c r="G407" i="1"/>
  <c r="G411" i="1"/>
  <c r="G412" i="1"/>
  <c r="G403" i="1"/>
  <c r="M403" i="1" s="1"/>
  <c r="G404" i="1"/>
  <c r="M404" i="1" s="1"/>
  <c r="G402" i="1"/>
  <c r="M402" i="1" s="1"/>
  <c r="G405" i="1"/>
  <c r="M405" i="1" s="1"/>
  <c r="G422" i="1"/>
  <c r="M422" i="1" s="1"/>
  <c r="G419" i="1"/>
  <c r="M419" i="1" s="1"/>
  <c r="G435" i="1"/>
  <c r="M435" i="1" s="1"/>
  <c r="G420" i="1"/>
  <c r="M420" i="1" s="1"/>
  <c r="G421" i="1"/>
  <c r="G436" i="1"/>
  <c r="M436" i="1" s="1"/>
  <c r="G437" i="1"/>
  <c r="M437" i="1" s="1"/>
  <c r="G434" i="1"/>
  <c r="M434" i="1" s="1"/>
  <c r="G399" i="1"/>
  <c r="G398" i="1"/>
  <c r="M398" i="1" s="1"/>
  <c r="G427" i="1"/>
  <c r="M427" i="1" s="1"/>
  <c r="G428" i="1"/>
  <c r="M428" i="1" s="1"/>
  <c r="G425" i="1"/>
  <c r="M425" i="1" s="1"/>
  <c r="G433" i="1"/>
  <c r="G431" i="1"/>
  <c r="M431" i="1" s="1"/>
  <c r="G432" i="1"/>
  <c r="M432" i="1" s="1"/>
  <c r="G429" i="1"/>
  <c r="M429" i="1" s="1"/>
  <c r="G424" i="1"/>
  <c r="M424" i="1" s="1"/>
  <c r="G423" i="1"/>
  <c r="M423" i="1" s="1"/>
  <c r="G396" i="1"/>
  <c r="M396" i="1" s="1"/>
  <c r="G401" i="1"/>
  <c r="G400" i="1"/>
  <c r="M400" i="1" s="1"/>
  <c r="G408" i="1"/>
  <c r="G410" i="1"/>
  <c r="G409" i="1"/>
  <c r="G388" i="1"/>
  <c r="M388" i="1" s="1"/>
  <c r="G395" i="1"/>
  <c r="M395" i="1" s="1"/>
  <c r="G387" i="1"/>
  <c r="G389" i="1"/>
  <c r="M389" i="1" s="1"/>
  <c r="G383" i="1"/>
  <c r="M383" i="1" s="1"/>
  <c r="G384" i="1"/>
  <c r="M384" i="1" s="1"/>
  <c r="G392" i="1"/>
  <c r="M392" i="1" s="1"/>
  <c r="G385" i="1"/>
  <c r="G386" i="1"/>
  <c r="G390" i="1"/>
  <c r="M390" i="1" s="1"/>
  <c r="G394" i="1"/>
  <c r="M394" i="1" s="1"/>
  <c r="G393" i="1"/>
  <c r="G397" i="1"/>
  <c r="G169" i="1"/>
  <c r="G168" i="1"/>
  <c r="G173" i="1"/>
  <c r="G775" i="1"/>
  <c r="G13" i="1"/>
  <c r="G16" i="1"/>
  <c r="M16" i="1" s="1"/>
  <c r="G15" i="1"/>
  <c r="M15" i="1" s="1"/>
  <c r="G17" i="1"/>
  <c r="M17" i="1" s="1"/>
  <c r="G19" i="1"/>
  <c r="M19" i="1" s="1"/>
  <c r="G554" i="1"/>
  <c r="M554" i="1" s="1"/>
  <c r="G557" i="1"/>
  <c r="M557" i="1" s="1"/>
  <c r="G540" i="1"/>
  <c r="M540" i="1" s="1"/>
  <c r="G544" i="1"/>
  <c r="M544" i="1" s="1"/>
  <c r="G562" i="1"/>
  <c r="M562" i="1" s="1"/>
  <c r="G707" i="1"/>
  <c r="G426" i="1"/>
  <c r="M426" i="1" s="1"/>
  <c r="G430" i="1"/>
  <c r="M430" i="1" s="1"/>
  <c r="G418" i="1"/>
  <c r="M418" i="1" s="1"/>
  <c r="G417" i="1"/>
  <c r="G840" i="1"/>
  <c r="M840" i="1" s="1"/>
  <c r="G838" i="1"/>
  <c r="M838" i="1" s="1"/>
  <c r="G701" i="1"/>
  <c r="M701" i="1" s="1"/>
  <c r="G702" i="1"/>
  <c r="M702" i="1" s="1"/>
  <c r="G215" i="1"/>
  <c r="M215" i="1" s="1"/>
  <c r="G43" i="1"/>
  <c r="M43" i="1" s="1"/>
  <c r="G218" i="1"/>
  <c r="M218" i="1" s="1"/>
  <c r="G216" i="1"/>
  <c r="M216" i="1" s="1"/>
  <c r="G217" i="1"/>
  <c r="M217" i="1" s="1"/>
  <c r="G137" i="1"/>
  <c r="M137" i="1" s="1"/>
  <c r="G140" i="1"/>
  <c r="M140" i="1" s="1"/>
  <c r="G136" i="1"/>
  <c r="G139" i="1"/>
  <c r="M139" i="1" s="1"/>
  <c r="G138" i="1"/>
  <c r="G724" i="1"/>
  <c r="G725" i="1"/>
  <c r="G726" i="1"/>
  <c r="M726" i="1" s="1"/>
  <c r="G727" i="1"/>
  <c r="M727" i="1" s="1"/>
  <c r="G273" i="1"/>
  <c r="M273" i="1" s="1"/>
  <c r="G272" i="1"/>
  <c r="M272" i="1" s="1"/>
  <c r="G274" i="1"/>
  <c r="M274" i="1" s="1"/>
  <c r="G772" i="1"/>
  <c r="M772" i="1" s="1"/>
  <c r="G774" i="1"/>
  <c r="M774" i="1" s="1"/>
  <c r="G771" i="1"/>
  <c r="M771" i="1" s="1"/>
  <c r="G773" i="1"/>
  <c r="M773" i="1" s="1"/>
  <c r="G485" i="1"/>
  <c r="M485" i="1" s="1"/>
  <c r="G487" i="1"/>
  <c r="M487" i="1" s="1"/>
  <c r="G484" i="1"/>
  <c r="G486" i="1"/>
  <c r="M486" i="1" s="1"/>
  <c r="G471" i="1"/>
  <c r="G473" i="1"/>
  <c r="G470" i="1"/>
  <c r="G472" i="1"/>
  <c r="G474" i="1"/>
  <c r="G340" i="1"/>
  <c r="G341" i="1"/>
  <c r="M341" i="1" s="1"/>
  <c r="G755" i="1"/>
  <c r="G335" i="1"/>
  <c r="M335" i="1" s="1"/>
  <c r="G342" i="1"/>
  <c r="M342" i="1" s="1"/>
  <c r="G346" i="1"/>
  <c r="M346" i="1" s="1"/>
  <c r="G352" i="1"/>
  <c r="M352" i="1" s="1"/>
  <c r="G332" i="1"/>
  <c r="M332" i="1" s="1"/>
  <c r="G345" i="1"/>
  <c r="M345" i="1" s="1"/>
  <c r="G331" i="1"/>
  <c r="G353" i="1"/>
  <c r="M353" i="1" s="1"/>
  <c r="G93" i="1"/>
  <c r="M93" i="1" s="1"/>
  <c r="G827" i="1"/>
  <c r="M827" i="1" s="1"/>
  <c r="G213" i="1"/>
  <c r="G214" i="1"/>
  <c r="M214" i="1" s="1"/>
  <c r="G821" i="1"/>
  <c r="M821" i="1" s="1"/>
  <c r="G824" i="1"/>
  <c r="M824" i="1" s="1"/>
  <c r="G336" i="1"/>
  <c r="M336" i="1" s="1"/>
  <c r="G343" i="1"/>
  <c r="M343" i="1" s="1"/>
  <c r="G347" i="1"/>
  <c r="M347" i="1" s="1"/>
  <c r="G333" i="1"/>
  <c r="M333" i="1" s="1"/>
  <c r="G351" i="1"/>
  <c r="M351" i="1" s="1"/>
  <c r="G822" i="1"/>
  <c r="M822" i="1" s="1"/>
  <c r="G825" i="1"/>
  <c r="M825" i="1" s="1"/>
  <c r="G337" i="1"/>
  <c r="M337" i="1" s="1"/>
  <c r="G344" i="1"/>
  <c r="G348" i="1"/>
  <c r="M348" i="1" s="1"/>
  <c r="G334" i="1"/>
  <c r="M334" i="1" s="1"/>
  <c r="G350" i="1"/>
  <c r="M350" i="1" s="1"/>
  <c r="G823" i="1"/>
  <c r="G826" i="1"/>
  <c r="M826" i="1" s="1"/>
  <c r="G41" i="1"/>
  <c r="M41" i="1" s="1"/>
  <c r="G42" i="1"/>
  <c r="M42" i="1" s="1"/>
  <c r="G44" i="1"/>
  <c r="M44" i="1" s="1"/>
  <c r="G45" i="1"/>
  <c r="M45" i="1" s="1"/>
  <c r="G40" i="1"/>
  <c r="M40" i="1" s="1"/>
  <c r="G46" i="1"/>
  <c r="M46" i="1" s="1"/>
  <c r="G48" i="1"/>
  <c r="M48" i="1" s="1"/>
  <c r="G698" i="1"/>
  <c r="M698" i="1" s="1"/>
  <c r="G699" i="1"/>
  <c r="M699" i="1" s="1"/>
  <c r="G703" i="1"/>
  <c r="M703" i="1" s="1"/>
  <c r="G705" i="1"/>
  <c r="G271" i="1"/>
  <c r="G338" i="1"/>
  <c r="G349" i="1"/>
  <c r="G269" i="1"/>
  <c r="G270" i="1"/>
  <c r="G147" i="1"/>
  <c r="M147" i="1" s="1"/>
  <c r="G489" i="1"/>
  <c r="M489" i="1" s="1"/>
  <c r="G683" i="1"/>
  <c r="M683" i="1" s="1"/>
  <c r="G101" i="1"/>
  <c r="G111" i="1"/>
  <c r="G113" i="1"/>
  <c r="M113" i="1" s="1"/>
  <c r="G124" i="1"/>
  <c r="G114" i="1"/>
  <c r="G107" i="1"/>
  <c r="G108" i="1"/>
  <c r="M108" i="1" s="1"/>
  <c r="G97" i="1"/>
  <c r="G98" i="1"/>
  <c r="M98" i="1" s="1"/>
  <c r="G100" i="1"/>
  <c r="G106" i="1"/>
  <c r="G117" i="1"/>
  <c r="G99" i="1"/>
  <c r="G102" i="1"/>
  <c r="G123" i="1"/>
  <c r="M123" i="1" s="1"/>
  <c r="G103" i="1"/>
  <c r="G105" i="1"/>
  <c r="M105" i="1" s="1"/>
  <c r="G104" i="1"/>
  <c r="M104" i="1" s="1"/>
  <c r="G95" i="1"/>
  <c r="G96" i="1"/>
  <c r="M96" i="1" s="1"/>
  <c r="G109" i="1"/>
  <c r="G110" i="1"/>
  <c r="M110" i="1" s="1"/>
  <c r="G125" i="1"/>
  <c r="G119" i="1"/>
  <c r="G121" i="1"/>
  <c r="G120" i="1"/>
  <c r="G126" i="1"/>
  <c r="G115" i="1"/>
  <c r="G122" i="1"/>
  <c r="G118" i="1"/>
  <c r="G112" i="1"/>
  <c r="M112" i="1" s="1"/>
  <c r="G829" i="1"/>
  <c r="M829" i="1" s="1"/>
  <c r="G128" i="1"/>
  <c r="M128" i="1" s="1"/>
  <c r="G828" i="1"/>
  <c r="M828" i="1" s="1"/>
  <c r="G146" i="1"/>
  <c r="M146" i="1" s="1"/>
  <c r="G488" i="1"/>
  <c r="M488" i="1" s="1"/>
  <c r="G682" i="1"/>
  <c r="M682" i="1" s="1"/>
  <c r="G127" i="1"/>
  <c r="M127" i="1" s="1"/>
  <c r="G339" i="1"/>
  <c r="G354" i="1"/>
  <c r="G72" i="1"/>
  <c r="G679" i="1"/>
  <c r="G680" i="1"/>
  <c r="M680" i="1" s="1"/>
  <c r="G681" i="1"/>
  <c r="G734" i="1"/>
  <c r="M734" i="1" s="1"/>
  <c r="G59" i="1"/>
  <c r="M59" i="1" s="1"/>
  <c r="G63" i="1"/>
  <c r="M63" i="1" s="1"/>
  <c r="G62" i="1"/>
  <c r="M62" i="1" s="1"/>
  <c r="G66" i="1"/>
  <c r="M66" i="1" s="1"/>
  <c r="G65" i="1"/>
  <c r="M65" i="1" s="1"/>
  <c r="G67" i="1"/>
  <c r="M67" i="1" s="1"/>
  <c r="G68" i="1"/>
  <c r="M68" i="1" s="1"/>
  <c r="G69" i="1"/>
  <c r="M69" i="1" s="1"/>
  <c r="G61" i="1"/>
  <c r="M61" i="1" s="1"/>
  <c r="G49" i="1"/>
  <c r="M49" i="1" s="1"/>
  <c r="G50" i="1"/>
  <c r="G51" i="1"/>
  <c r="M51" i="1" s="1"/>
  <c r="G131" i="1"/>
  <c r="M131" i="1" s="1"/>
  <c r="G706" i="1"/>
  <c r="M706" i="1" s="1"/>
  <c r="G761" i="1"/>
  <c r="G830" i="1"/>
  <c r="G60" i="1"/>
  <c r="G64" i="1"/>
  <c r="M64" i="1" s="1"/>
  <c r="G731" i="1"/>
  <c r="M731" i="1" s="1"/>
  <c r="G688" i="1"/>
  <c r="M688" i="1" s="1"/>
  <c r="G687" i="1"/>
  <c r="G691" i="1"/>
  <c r="G690" i="1"/>
  <c r="G697" i="1"/>
  <c r="M697" i="1" s="1"/>
  <c r="G689" i="1"/>
  <c r="G693" i="1"/>
  <c r="G692" i="1"/>
  <c r="G694" i="1"/>
  <c r="M694" i="1" s="1"/>
  <c r="G696" i="1"/>
  <c r="M696" i="1" s="1"/>
  <c r="G721" i="1"/>
  <c r="G722" i="1"/>
  <c r="G599" i="1"/>
  <c r="G281" i="1"/>
  <c r="M281" i="1" s="1"/>
  <c r="G282" i="1"/>
  <c r="M282" i="1" s="1"/>
  <c r="G143" i="1"/>
  <c r="M143" i="1" s="1"/>
  <c r="G754" i="1"/>
  <c r="M754" i="1" s="1"/>
  <c r="G261" i="1"/>
  <c r="M261" i="1" s="1"/>
  <c r="G729" i="1"/>
  <c r="G257" i="1"/>
  <c r="G144" i="1"/>
  <c r="G723" i="1"/>
  <c r="G478" i="1"/>
  <c r="G735" i="1"/>
  <c r="G760" i="1"/>
  <c r="G636" i="1"/>
  <c r="M636" i="1" s="1"/>
  <c r="G210" i="1"/>
  <c r="G212" i="1"/>
  <c r="G202" i="1"/>
  <c r="M202" i="1" s="1"/>
  <c r="G203" i="1"/>
  <c r="M203" i="1" s="1"/>
  <c r="G209" i="1"/>
  <c r="M209" i="1" s="1"/>
  <c r="G208" i="1"/>
  <c r="M208" i="1" s="1"/>
  <c r="G199" i="1"/>
  <c r="M199" i="1" s="1"/>
  <c r="G198" i="1"/>
  <c r="M198" i="1" s="1"/>
  <c r="G207" i="1"/>
  <c r="M207" i="1" s="1"/>
  <c r="G206" i="1"/>
  <c r="M206" i="1" s="1"/>
  <c r="G201" i="1"/>
  <c r="M201" i="1" s="1"/>
  <c r="G200" i="1"/>
  <c r="M200" i="1" s="1"/>
  <c r="G205" i="1"/>
  <c r="M205" i="1" s="1"/>
  <c r="G204" i="1"/>
  <c r="G161" i="1"/>
  <c r="G158" i="1"/>
  <c r="G159" i="1"/>
  <c r="G156" i="1"/>
  <c r="G157" i="1"/>
  <c r="G164" i="1"/>
  <c r="G165" i="1"/>
  <c r="G155" i="1"/>
  <c r="G154" i="1"/>
  <c r="G166" i="1"/>
  <c r="G163" i="1"/>
  <c r="G160" i="1"/>
  <c r="G162" i="1"/>
  <c r="G456" i="1"/>
  <c r="M456" i="1" s="1"/>
  <c r="G457" i="1"/>
  <c r="M457" i="1" s="1"/>
  <c r="G459" i="1"/>
  <c r="G748" i="1"/>
  <c r="G763" i="1"/>
  <c r="M763" i="1" s="1"/>
  <c r="G530" i="1"/>
  <c r="M530" i="1" s="1"/>
  <c r="G220" i="1"/>
  <c r="G479" i="1"/>
  <c r="G711" i="1"/>
  <c r="G330" i="1"/>
  <c r="M330" i="1" s="1"/>
  <c r="G83" i="1"/>
  <c r="G94" i="1"/>
  <c r="G640" i="1"/>
  <c r="M640" i="1" s="1"/>
  <c r="G777" i="1"/>
  <c r="G184" i="1"/>
  <c r="M184" i="1" s="1"/>
  <c r="G186" i="1"/>
  <c r="M186" i="1" s="1"/>
  <c r="G183" i="1"/>
  <c r="M183" i="1" s="1"/>
  <c r="G534" i="1"/>
  <c r="M534" i="1" s="1"/>
  <c r="G259" i="1"/>
  <c r="G152" i="1"/>
  <c r="M152" i="1" s="1"/>
  <c r="G153" i="1"/>
  <c r="M153" i="1" s="1"/>
  <c r="G476" i="1"/>
  <c r="G477" i="1"/>
  <c r="G87" i="1"/>
  <c r="M87" i="1" s="1"/>
  <c r="G86" i="1"/>
  <c r="M86" i="1" s="1"/>
  <c r="G598" i="1"/>
  <c r="M598" i="1" s="1"/>
  <c r="G594" i="1"/>
  <c r="M594" i="1" s="1"/>
  <c r="G809" i="1"/>
  <c r="G806" i="1"/>
  <c r="M806" i="1" s="1"/>
  <c r="G819" i="1"/>
  <c r="M819" i="1" s="1"/>
  <c r="G145" i="1"/>
  <c r="M145" i="1" s="1"/>
  <c r="G710" i="1"/>
  <c r="M710" i="1" s="1"/>
  <c r="G197" i="1"/>
  <c r="M197" i="1" s="1"/>
  <c r="G762" i="1"/>
  <c r="M762" i="1" s="1"/>
  <c r="G55" i="1"/>
  <c r="G810" i="1"/>
  <c r="M810" i="1" s="1"/>
  <c r="G811" i="1"/>
  <c r="G185" i="1"/>
  <c r="M185" i="1" s="1"/>
  <c r="G187" i="1"/>
  <c r="G610" i="1"/>
  <c r="M610" i="1" s="1"/>
  <c r="G522" i="1"/>
  <c r="M522" i="1" s="1"/>
  <c r="G804" i="1"/>
  <c r="M804" i="1" s="1"/>
  <c r="G805" i="1"/>
  <c r="G839" i="1"/>
  <c r="M839" i="1" s="1"/>
  <c r="G837" i="1"/>
  <c r="M837" i="1" s="1"/>
  <c r="G700" i="1"/>
  <c r="M700" i="1" s="1"/>
  <c r="G135" i="1"/>
  <c r="M135" i="1" s="1"/>
  <c r="G575" i="1"/>
  <c r="G831" i="1"/>
  <c r="M831" i="1" s="1"/>
  <c r="G833" i="1"/>
  <c r="M833" i="1" s="1"/>
  <c r="G132" i="1"/>
  <c r="G514" i="1"/>
  <c r="M514" i="1" s="1"/>
  <c r="G728" i="1"/>
  <c r="M728" i="1" s="1"/>
  <c r="G841" i="1"/>
  <c r="M841" i="1" s="1"/>
  <c r="G148" i="1"/>
  <c r="G149" i="1"/>
  <c r="M149" i="1" s="1"/>
  <c r="G150" i="1"/>
  <c r="M150" i="1" s="1"/>
  <c r="G151" i="1"/>
  <c r="M151" i="1" s="1"/>
  <c r="G595" i="1"/>
  <c r="M595" i="1" s="1"/>
  <c r="G219" i="1"/>
  <c r="M219" i="1" s="1"/>
  <c r="G265" i="1"/>
  <c r="M265" i="1" s="1"/>
  <c r="G262" i="1"/>
  <c r="M262" i="1" s="1"/>
  <c r="G263" i="1"/>
  <c r="M263" i="1" s="1"/>
  <c r="G264" i="1"/>
  <c r="M264" i="1" s="1"/>
  <c r="G181" i="1"/>
  <c r="M181" i="1" s="1"/>
  <c r="G180" i="1"/>
  <c r="M180" i="1" s="1"/>
  <c r="G222" i="1"/>
  <c r="G223" i="1"/>
  <c r="M223" i="1" s="1"/>
  <c r="G224" i="1"/>
  <c r="M224" i="1" s="1"/>
  <c r="G221" i="1"/>
  <c r="M221" i="1" s="1"/>
  <c r="G765" i="1"/>
  <c r="G766" i="1"/>
  <c r="M766" i="1" s="1"/>
  <c r="G767" i="1"/>
  <c r="M767" i="1" s="1"/>
  <c r="G764" i="1"/>
  <c r="M764" i="1" s="1"/>
  <c r="G820" i="1"/>
  <c r="G531" i="1"/>
  <c r="M531" i="1" s="1"/>
  <c r="G329" i="1"/>
  <c r="M329" i="1" s="1"/>
  <c r="G616" i="1"/>
  <c r="G627" i="1"/>
  <c r="M627" i="1" s="1"/>
  <c r="G618" i="1"/>
  <c r="M618" i="1" s="1"/>
  <c r="G619" i="1"/>
  <c r="M619" i="1" s="1"/>
  <c r="G620" i="1"/>
  <c r="M620" i="1" s="1"/>
  <c r="G290" i="1"/>
  <c r="G196" i="1"/>
  <c r="M196" i="1" s="1"/>
  <c r="G524" i="1"/>
  <c r="M524" i="1" s="1"/>
  <c r="G134" i="1"/>
  <c r="M134" i="1" s="1"/>
  <c r="G211" i="1"/>
  <c r="G458" i="1"/>
  <c r="G176" i="1"/>
  <c r="M176" i="1" s="1"/>
  <c r="G177" i="1"/>
  <c r="M177" i="1" s="1"/>
  <c r="G175" i="1"/>
  <c r="M175" i="1" s="1"/>
  <c r="G642" i="1"/>
  <c r="G641" i="1"/>
  <c r="G525" i="1"/>
  <c r="G600" i="1"/>
  <c r="M600" i="1" s="1"/>
  <c r="G708" i="1"/>
  <c r="M708" i="1" s="1"/>
  <c r="G709" i="1"/>
  <c r="M709" i="1" s="1"/>
  <c r="G638" i="1"/>
  <c r="G713" i="1"/>
  <c r="G749" i="1"/>
  <c r="M749" i="1" s="1"/>
  <c r="G80" i="1"/>
  <c r="M80" i="1" s="1"/>
  <c r="G752" i="1"/>
  <c r="G751" i="1"/>
  <c r="G632" i="1"/>
  <c r="M632" i="1" s="1"/>
  <c r="G633" i="1"/>
  <c r="M633" i="1" s="1"/>
  <c r="G634" i="1"/>
  <c r="M634" i="1" s="1"/>
  <c r="G635" i="1"/>
  <c r="M635" i="1" s="1"/>
  <c r="G637" i="1"/>
  <c r="G835" i="1"/>
  <c r="M835" i="1" s="1"/>
  <c r="G836" i="1"/>
  <c r="M836" i="1" s="1"/>
  <c r="G464" i="1"/>
  <c r="M464" i="1" s="1"/>
  <c r="G463" i="1"/>
  <c r="M463" i="1" s="1"/>
  <c r="G70" i="1"/>
  <c r="M70" i="1" s="1"/>
  <c r="G695" i="1"/>
  <c r="M695" i="1" s="1"/>
  <c r="G191" i="1"/>
  <c r="G188" i="1"/>
  <c r="M188" i="1" s="1"/>
  <c r="G192" i="1"/>
  <c r="M192" i="1" s="1"/>
  <c r="G189" i="1"/>
  <c r="M189" i="1" s="1"/>
  <c r="G190" i="1"/>
  <c r="G568" i="1"/>
  <c r="M568" i="1" s="1"/>
  <c r="G548" i="1"/>
  <c r="M548" i="1" s="1"/>
  <c r="G732" i="1"/>
  <c r="M732" i="1" s="1"/>
  <c r="G733" i="1"/>
  <c r="M733" i="1" s="1"/>
  <c r="G179" i="1"/>
  <c r="M179" i="1" s="1"/>
  <c r="G178" i="1"/>
  <c r="M178" i="1" s="1"/>
  <c r="G770" i="1"/>
  <c r="M770" i="1" s="1"/>
  <c r="G769" i="1"/>
  <c r="G77" i="1"/>
  <c r="M77" i="1" s="1"/>
  <c r="G78" i="1"/>
  <c r="M78" i="1" s="1"/>
  <c r="G79" i="1"/>
  <c r="M79" i="1" s="1"/>
  <c r="G75" i="1"/>
  <c r="G74" i="1"/>
  <c r="G76" i="1"/>
  <c r="G611" i="1"/>
  <c r="M611" i="1" s="1"/>
  <c r="G612" i="1"/>
  <c r="G613" i="1"/>
  <c r="M613" i="1" s="1"/>
  <c r="G615" i="1"/>
  <c r="M615" i="1" s="1"/>
  <c r="G614" i="1"/>
  <c r="G268" i="1"/>
  <c r="G267" i="1"/>
  <c r="G141" i="1"/>
  <c r="G142" i="1"/>
  <c r="G439" i="1"/>
  <c r="G438" i="1"/>
  <c r="G475" i="1"/>
  <c r="G467" i="1"/>
  <c r="G469" i="1"/>
  <c r="G88" i="1"/>
  <c r="M88" i="1" s="1"/>
  <c r="G85" i="1"/>
  <c r="M85" i="1" s="1"/>
  <c r="G84" i="1"/>
  <c r="M84" i="1" s="1"/>
  <c r="G81" i="1"/>
  <c r="G82" i="1"/>
  <c r="M82" i="1" s="1"/>
  <c r="G759" i="1"/>
  <c r="M759" i="1" s="1"/>
  <c r="G454" i="1"/>
  <c r="M454" i="1" s="1"/>
  <c r="G381" i="1"/>
  <c r="M381" i="1" s="1"/>
  <c r="G382" i="1"/>
  <c r="M382" i="1" s="1"/>
  <c r="G391" i="1"/>
  <c r="M391" i="1" s="1"/>
  <c r="G5" i="1"/>
  <c r="M5" i="1" s="1"/>
  <c r="G846" i="1"/>
  <c r="M846" i="1" s="1"/>
  <c r="G843" i="1"/>
  <c r="M843" i="1" s="1"/>
  <c r="G842" i="1"/>
  <c r="M842" i="1" s="1"/>
  <c r="G845" i="1"/>
  <c r="M845" i="1" s="1"/>
  <c r="G844" i="1"/>
  <c r="G847" i="1"/>
  <c r="M847" i="1" s="1"/>
  <c r="G519" i="1"/>
  <c r="M519" i="1" s="1"/>
  <c r="G516" i="1"/>
  <c r="M516" i="1" s="1"/>
  <c r="G515" i="1"/>
  <c r="G518" i="1"/>
  <c r="M518" i="1" s="1"/>
  <c r="G517" i="1"/>
  <c r="M517" i="1" s="1"/>
  <c r="G520" i="1"/>
  <c r="M520" i="1" s="1"/>
  <c r="G758" i="1"/>
  <c r="M758" i="1" s="1"/>
  <c r="G757" i="1"/>
  <c r="M757" i="1" s="1"/>
  <c r="G714" i="1"/>
  <c r="M714" i="1" s="1"/>
  <c r="G807" i="1"/>
  <c r="M807" i="1" s="1"/>
  <c r="G116" i="1"/>
  <c r="M483" i="1" l="1"/>
  <c r="M844" i="1"/>
  <c r="M191" i="1"/>
  <c r="M713" i="1"/>
  <c r="M290" i="1"/>
  <c r="M222" i="1"/>
  <c r="M132" i="1"/>
  <c r="M55" i="1"/>
  <c r="M259" i="1"/>
  <c r="M459" i="1"/>
  <c r="M204" i="1"/>
  <c r="M50" i="1"/>
  <c r="M354" i="1"/>
  <c r="M119" i="1"/>
  <c r="M705" i="1"/>
  <c r="M344" i="1"/>
  <c r="M331" i="1"/>
  <c r="M484" i="1"/>
  <c r="M136" i="1"/>
  <c r="M707" i="1"/>
  <c r="M393" i="1"/>
  <c r="M401" i="1"/>
  <c r="M421" i="1"/>
  <c r="M415" i="1"/>
  <c r="M526" i="1"/>
  <c r="M560" i="1"/>
  <c r="M585" i="1"/>
  <c r="M834" i="1"/>
  <c r="M53" i="1"/>
  <c r="M678" i="1"/>
  <c r="M812" i="1"/>
  <c r="M569" i="1"/>
  <c r="M314" i="1"/>
  <c r="M297" i="1"/>
  <c r="M798" i="1"/>
  <c r="M255" i="1"/>
  <c r="M240" i="1"/>
  <c r="M248" i="1"/>
  <c r="M783" i="1"/>
  <c r="M740" i="1"/>
  <c r="M18" i="1"/>
  <c r="M29" i="1"/>
  <c r="M663" i="1"/>
  <c r="M133" i="1"/>
  <c r="M515" i="1"/>
  <c r="M81" i="1"/>
  <c r="M612" i="1"/>
  <c r="M190" i="1"/>
  <c r="M751" i="1"/>
  <c r="M211" i="1"/>
  <c r="M765" i="1"/>
  <c r="M148" i="1"/>
  <c r="M187" i="1"/>
  <c r="M220" i="1"/>
  <c r="M212" i="1"/>
  <c r="M761" i="1"/>
  <c r="M681" i="1"/>
  <c r="M117" i="1"/>
  <c r="M823" i="1"/>
  <c r="M213" i="1"/>
  <c r="M725" i="1"/>
  <c r="M417" i="1"/>
  <c r="M399" i="1"/>
  <c r="M561" i="1"/>
  <c r="M539" i="1"/>
  <c r="M171" i="1"/>
  <c r="M590" i="1"/>
  <c r="M182" i="1"/>
  <c r="M818" i="1"/>
  <c r="M602" i="1"/>
  <c r="M816" i="1"/>
  <c r="M302" i="1"/>
  <c r="M318" i="1"/>
  <c r="M295" i="1"/>
  <c r="M235" i="1"/>
  <c r="M251" i="1"/>
  <c r="M626" i="1"/>
  <c r="M788" i="1"/>
  <c r="M651" i="1"/>
  <c r="M362" i="1"/>
  <c r="M370" i="1"/>
  <c r="M466" i="1"/>
  <c r="M37" i="1"/>
  <c r="M570" i="1"/>
  <c r="K158" i="1"/>
  <c r="K93" i="1"/>
  <c r="K443" i="1"/>
  <c r="K674" i="1"/>
  <c r="K188" i="1"/>
  <c r="K348" i="1"/>
  <c r="K174" i="1"/>
  <c r="K597" i="1"/>
  <c r="K575" i="1"/>
  <c r="K109" i="1"/>
  <c r="K583" i="1"/>
  <c r="K454" i="1"/>
  <c r="K82" i="1"/>
  <c r="K458" i="1"/>
  <c r="K515" i="1"/>
  <c r="K516" i="1"/>
  <c r="K84" i="1"/>
  <c r="K611" i="1"/>
  <c r="K189" i="1"/>
  <c r="K752" i="1"/>
  <c r="K134" i="1"/>
  <c r="K221" i="1"/>
  <c r="K841" i="1"/>
  <c r="K185" i="1"/>
  <c r="K476" i="1"/>
  <c r="K530" i="1"/>
  <c r="K159" i="1"/>
  <c r="K210" i="1"/>
  <c r="K721" i="1"/>
  <c r="K706" i="1"/>
  <c r="I680" i="1"/>
  <c r="K126" i="1"/>
  <c r="K106" i="1"/>
  <c r="K349" i="1"/>
  <c r="K350" i="1"/>
  <c r="K827" i="1"/>
  <c r="K473" i="1"/>
  <c r="K724" i="1"/>
  <c r="K418" i="1"/>
  <c r="K168" i="1"/>
  <c r="K410" i="1"/>
  <c r="K434" i="1"/>
  <c r="K413" i="1"/>
  <c r="K572" i="1"/>
  <c r="K545" i="1"/>
  <c r="K167" i="1"/>
  <c r="K593" i="1"/>
  <c r="K442" i="1"/>
  <c r="K54" i="1"/>
  <c r="K608" i="1"/>
  <c r="K815" i="1"/>
  <c r="K508" i="1"/>
  <c r="K323" i="1"/>
  <c r="K312" i="1"/>
  <c r="K292" i="1"/>
  <c r="K250" i="1"/>
  <c r="K234" i="1"/>
  <c r="K628" i="1"/>
  <c r="K797" i="1"/>
  <c r="K672" i="1"/>
  <c r="K366" i="1"/>
  <c r="K375" i="1"/>
  <c r="K276" i="1"/>
  <c r="K541" i="1"/>
  <c r="K36" i="1"/>
  <c r="K506" i="1"/>
  <c r="K720" i="1"/>
  <c r="K483" i="1"/>
  <c r="K76" i="1"/>
  <c r="K131" i="1"/>
  <c r="K437" i="1"/>
  <c r="K790" i="1"/>
  <c r="K736" i="1"/>
  <c r="K748" i="1"/>
  <c r="K353" i="1"/>
  <c r="K416" i="1"/>
  <c r="I309" i="1"/>
  <c r="K780" i="1"/>
  <c r="K844" i="1"/>
  <c r="K469" i="1"/>
  <c r="K75" i="1"/>
  <c r="K191" i="1"/>
  <c r="K713" i="1"/>
  <c r="K290" i="1"/>
  <c r="K222" i="1"/>
  <c r="K132" i="1"/>
  <c r="K55" i="1"/>
  <c r="K259" i="1"/>
  <c r="K459" i="1"/>
  <c r="K204" i="1"/>
  <c r="K735" i="1"/>
  <c r="K692" i="1"/>
  <c r="K50" i="1"/>
  <c r="K354" i="1"/>
  <c r="K119" i="1"/>
  <c r="K97" i="1"/>
  <c r="K705" i="1"/>
  <c r="K344" i="1"/>
  <c r="K331" i="1"/>
  <c r="K484" i="1"/>
  <c r="K136" i="1"/>
  <c r="K707" i="1"/>
  <c r="K393" i="1"/>
  <c r="K401" i="1"/>
  <c r="K421" i="1"/>
  <c r="K415" i="1"/>
  <c r="K526" i="1"/>
  <c r="K560" i="1"/>
  <c r="K527" i="1"/>
  <c r="K585" i="1"/>
  <c r="K834" i="1"/>
  <c r="K53" i="1"/>
  <c r="K678" i="1"/>
  <c r="K812" i="1"/>
  <c r="K569" i="1"/>
  <c r="K314" i="1"/>
  <c r="K297" i="1"/>
  <c r="K798" i="1"/>
  <c r="K255" i="1"/>
  <c r="K240" i="1"/>
  <c r="K248" i="1"/>
  <c r="K783" i="1"/>
  <c r="K654" i="1"/>
  <c r="K368" i="1"/>
  <c r="I364" i="1"/>
  <c r="K740" i="1"/>
  <c r="K18" i="1"/>
  <c r="K29" i="1"/>
  <c r="K511" i="1"/>
  <c r="K663" i="1"/>
  <c r="K728" i="1"/>
  <c r="K100" i="1"/>
  <c r="K532" i="1"/>
  <c r="K254" i="1"/>
  <c r="K596" i="1"/>
  <c r="K749" i="1"/>
  <c r="K51" i="1"/>
  <c r="K400" i="1"/>
  <c r="K808" i="1"/>
  <c r="K367" i="1"/>
  <c r="K845" i="1"/>
  <c r="K467" i="1"/>
  <c r="K79" i="1"/>
  <c r="K695" i="1"/>
  <c r="K638" i="1"/>
  <c r="K620" i="1"/>
  <c r="K180" i="1"/>
  <c r="K833" i="1"/>
  <c r="K762" i="1"/>
  <c r="K534" i="1"/>
  <c r="K457" i="1"/>
  <c r="K205" i="1"/>
  <c r="K478" i="1"/>
  <c r="K693" i="1"/>
  <c r="K49" i="1"/>
  <c r="K339" i="1"/>
  <c r="K125" i="1"/>
  <c r="K108" i="1"/>
  <c r="K703" i="1"/>
  <c r="K337" i="1"/>
  <c r="K345" i="1"/>
  <c r="K487" i="1"/>
  <c r="K140" i="1"/>
  <c r="K562" i="1"/>
  <c r="K394" i="1"/>
  <c r="K396" i="1"/>
  <c r="K420" i="1"/>
  <c r="K449" i="1"/>
  <c r="K776" i="1"/>
  <c r="K556" i="1"/>
  <c r="K22" i="1"/>
  <c r="K581" i="1"/>
  <c r="K90" i="1"/>
  <c r="K56" i="1"/>
  <c r="K677" i="1"/>
  <c r="K814" i="1"/>
  <c r="K327" i="1"/>
  <c r="K308" i="1"/>
  <c r="K294" i="1"/>
  <c r="K784" i="1"/>
  <c r="K238" i="1"/>
  <c r="K226" i="1"/>
  <c r="K231" i="1"/>
  <c r="K781" i="1"/>
  <c r="K673" i="1"/>
  <c r="K361" i="1"/>
  <c r="K369" i="1"/>
  <c r="K739" i="1"/>
  <c r="K73" i="1"/>
  <c r="K25" i="1"/>
  <c r="K482" i="1"/>
  <c r="K664" i="1"/>
  <c r="K85" i="1"/>
  <c r="K679" i="1"/>
  <c r="K414" i="1"/>
  <c r="K233" i="1"/>
  <c r="K152" i="1"/>
  <c r="K426" i="1"/>
  <c r="K604" i="1"/>
  <c r="K655" i="1"/>
  <c r="K842" i="1"/>
  <c r="K475" i="1"/>
  <c r="K78" i="1"/>
  <c r="K70" i="1"/>
  <c r="K709" i="1"/>
  <c r="K619" i="1"/>
  <c r="K181" i="1"/>
  <c r="K831" i="1"/>
  <c r="K197" i="1"/>
  <c r="K183" i="1"/>
  <c r="K456" i="1"/>
  <c r="K200" i="1"/>
  <c r="K723" i="1"/>
  <c r="K689" i="1"/>
  <c r="K61" i="1"/>
  <c r="K127" i="1"/>
  <c r="K110" i="1"/>
  <c r="K107" i="1"/>
  <c r="K699" i="1"/>
  <c r="K825" i="1"/>
  <c r="K332" i="1"/>
  <c r="K485" i="1"/>
  <c r="K137" i="1"/>
  <c r="K544" i="1"/>
  <c r="K390" i="1"/>
  <c r="K423" i="1"/>
  <c r="K435" i="1"/>
  <c r="K453" i="1"/>
  <c r="K21" i="1"/>
  <c r="K538" i="1"/>
  <c r="K193" i="1"/>
  <c r="K584" i="1"/>
  <c r="K89" i="1"/>
  <c r="K461" i="1"/>
  <c r="K676" i="1"/>
  <c r="K768" i="1"/>
  <c r="K288" i="1"/>
  <c r="K311" i="1"/>
  <c r="K291" i="1"/>
  <c r="K782" i="1"/>
  <c r="K237" i="1"/>
  <c r="K622" i="1"/>
  <c r="K802" i="1"/>
  <c r="K794" i="1"/>
  <c r="K671" i="1"/>
  <c r="K374" i="1"/>
  <c r="K357" i="1"/>
  <c r="K745" i="1"/>
  <c r="K832" i="1"/>
  <c r="K24" i="1"/>
  <c r="K507" i="1"/>
  <c r="K665" i="1"/>
  <c r="K88" i="1"/>
  <c r="K822" i="1"/>
  <c r="K551" i="1"/>
  <c r="K686" i="1"/>
  <c r="K289" i="1"/>
  <c r="K304" i="1"/>
  <c r="K795" i="1"/>
  <c r="K236" i="1"/>
  <c r="K629" i="1"/>
  <c r="K799" i="1"/>
  <c r="K792" i="1"/>
  <c r="K648" i="1"/>
  <c r="K358" i="1"/>
  <c r="K528" i="1"/>
  <c r="K737" i="1"/>
  <c r="K194" i="1"/>
  <c r="K39" i="1"/>
  <c r="K502" i="1"/>
  <c r="K645" i="1"/>
  <c r="K153" i="1"/>
  <c r="K138" i="1"/>
  <c r="K260" i="1"/>
  <c r="K504" i="1"/>
  <c r="K760" i="1"/>
  <c r="K397" i="1"/>
  <c r="K813" i="1"/>
  <c r="K741" i="1"/>
  <c r="K77" i="1"/>
  <c r="K201" i="1"/>
  <c r="K698" i="1"/>
  <c r="K540" i="1"/>
  <c r="K441" i="1"/>
  <c r="K116" i="1"/>
  <c r="K846" i="1"/>
  <c r="K439" i="1"/>
  <c r="K769" i="1"/>
  <c r="K464" i="1"/>
  <c r="K600" i="1"/>
  <c r="K627" i="1"/>
  <c r="K263" i="1"/>
  <c r="K135" i="1"/>
  <c r="K145" i="1"/>
  <c r="K184" i="1"/>
  <c r="K160" i="1"/>
  <c r="K206" i="1"/>
  <c r="K257" i="1"/>
  <c r="K690" i="1"/>
  <c r="K68" i="1"/>
  <c r="K488" i="1"/>
  <c r="K96" i="1"/>
  <c r="K124" i="1"/>
  <c r="K48" i="1"/>
  <c r="K351" i="1"/>
  <c r="K346" i="1"/>
  <c r="K771" i="1"/>
  <c r="K216" i="1"/>
  <c r="K557" i="1"/>
  <c r="K385" i="1"/>
  <c r="K429" i="1"/>
  <c r="K422" i="1"/>
  <c r="K445" i="1"/>
  <c r="K23" i="1"/>
  <c r="K550" i="1"/>
  <c r="K129" i="1"/>
  <c r="K582" i="1"/>
  <c r="K92" i="1"/>
  <c r="K712" i="1"/>
  <c r="K685" i="1"/>
  <c r="K493" i="1"/>
  <c r="K325" i="1"/>
  <c r="K296" i="1"/>
  <c r="K301" i="1"/>
  <c r="K793" i="1"/>
  <c r="K243" i="1"/>
  <c r="K576" i="1"/>
  <c r="K785" i="1"/>
  <c r="K675" i="1"/>
  <c r="K670" i="1"/>
  <c r="K356" i="1"/>
  <c r="K258" i="1"/>
  <c r="K738" i="1"/>
  <c r="K195" i="1"/>
  <c r="K26" i="1"/>
  <c r="K704" i="1"/>
  <c r="K646" i="1"/>
  <c r="K524" i="1"/>
  <c r="K120" i="1"/>
  <c r="K587" i="1"/>
  <c r="K377" i="1"/>
  <c r="K223" i="1"/>
  <c r="K121" i="1"/>
  <c r="K465" i="1"/>
  <c r="K241" i="1"/>
  <c r="K618" i="1"/>
  <c r="K114" i="1"/>
  <c r="K386" i="1"/>
  <c r="K299" i="1"/>
  <c r="K807" i="1"/>
  <c r="K5" i="1"/>
  <c r="K142" i="1"/>
  <c r="K770" i="1"/>
  <c r="K836" i="1"/>
  <c r="K525" i="1"/>
  <c r="K616" i="1"/>
  <c r="K262" i="1"/>
  <c r="K700" i="1"/>
  <c r="K819" i="1"/>
  <c r="K777" i="1"/>
  <c r="K163" i="1"/>
  <c r="K207" i="1"/>
  <c r="K729" i="1"/>
  <c r="K691" i="1"/>
  <c r="K67" i="1"/>
  <c r="K146" i="1"/>
  <c r="K95" i="1"/>
  <c r="K113" i="1"/>
  <c r="K46" i="1"/>
  <c r="K333" i="1"/>
  <c r="K342" i="1"/>
  <c r="K774" i="1"/>
  <c r="I218" i="1"/>
  <c r="J218" i="1" s="1"/>
  <c r="K554" i="1"/>
  <c r="K392" i="1"/>
  <c r="K432" i="1"/>
  <c r="K405" i="1"/>
  <c r="K446" i="1"/>
  <c r="K12" i="1"/>
  <c r="K552" i="1"/>
  <c r="K750" i="1"/>
  <c r="K580" i="1"/>
  <c r="K480" i="1"/>
  <c r="K753" i="1"/>
  <c r="K684" i="1"/>
  <c r="K505" i="1"/>
  <c r="K283" i="1"/>
  <c r="K293" i="1"/>
  <c r="K322" i="1"/>
  <c r="K365" i="1"/>
  <c r="K242" i="1"/>
  <c r="K623" i="1"/>
  <c r="K786" i="1"/>
  <c r="K643" i="1"/>
  <c r="K661" i="1"/>
  <c r="K372" i="1"/>
  <c r="K756" i="1"/>
  <c r="K746" i="1"/>
  <c r="I33" i="1"/>
  <c r="K497" i="1"/>
  <c r="K47" i="1"/>
  <c r="K647" i="1"/>
  <c r="K80" i="1"/>
  <c r="K607" i="1"/>
  <c r="K810" i="1"/>
  <c r="K787" i="1"/>
  <c r="K843" i="1"/>
  <c r="K144" i="1"/>
  <c r="K452" i="1"/>
  <c r="K178" i="1"/>
  <c r="K835" i="1"/>
  <c r="K641" i="1"/>
  <c r="K329" i="1"/>
  <c r="K265" i="1"/>
  <c r="K837" i="1"/>
  <c r="K806" i="1"/>
  <c r="K640" i="1"/>
  <c r="K166" i="1"/>
  <c r="K198" i="1"/>
  <c r="K261" i="1"/>
  <c r="K687" i="1"/>
  <c r="K65" i="1"/>
  <c r="K828" i="1"/>
  <c r="K104" i="1"/>
  <c r="K111" i="1"/>
  <c r="K40" i="1"/>
  <c r="K347" i="1"/>
  <c r="K335" i="1"/>
  <c r="K772" i="1"/>
  <c r="K43" i="1"/>
  <c r="K19" i="1"/>
  <c r="K384" i="1"/>
  <c r="K431" i="1"/>
  <c r="K402" i="1"/>
  <c r="K455" i="1"/>
  <c r="K543" i="1"/>
  <c r="K553" i="1"/>
  <c r="K535" i="1"/>
  <c r="K579" i="1"/>
  <c r="K481" i="1"/>
  <c r="K440" i="1"/>
  <c r="K8" i="1"/>
  <c r="K512" i="1"/>
  <c r="K324" i="1"/>
  <c r="K286" i="1"/>
  <c r="K316" i="1"/>
  <c r="K378" i="1"/>
  <c r="K244" i="1"/>
  <c r="K617" i="1"/>
  <c r="K796" i="1"/>
  <c r="K658" i="1"/>
  <c r="K649" i="1"/>
  <c r="K373" i="1"/>
  <c r="K256" i="1"/>
  <c r="K747" i="1"/>
  <c r="K34" i="1"/>
  <c r="K491" i="1"/>
  <c r="I58" i="1"/>
  <c r="K667" i="1"/>
  <c r="K811" i="1"/>
  <c r="K338" i="1"/>
  <c r="K170" i="1"/>
  <c r="K232" i="1"/>
  <c r="K196" i="1"/>
  <c r="K271" i="1"/>
  <c r="K57" i="1"/>
  <c r="K27" i="1"/>
  <c r="K264" i="1"/>
  <c r="K352" i="1"/>
  <c r="K424" i="1"/>
  <c r="K391" i="1"/>
  <c r="K757" i="1"/>
  <c r="K382" i="1"/>
  <c r="K267" i="1"/>
  <c r="K179" i="1"/>
  <c r="K637" i="1"/>
  <c r="I642" i="1"/>
  <c r="K531" i="1"/>
  <c r="K219" i="1"/>
  <c r="K839" i="1"/>
  <c r="K809" i="1"/>
  <c r="K94" i="1"/>
  <c r="K154" i="1"/>
  <c r="K199" i="1"/>
  <c r="K754" i="1"/>
  <c r="K688" i="1"/>
  <c r="K66" i="1"/>
  <c r="K128" i="1"/>
  <c r="K105" i="1"/>
  <c r="K101" i="1"/>
  <c r="K45" i="1"/>
  <c r="K343" i="1"/>
  <c r="K755" i="1"/>
  <c r="K274" i="1"/>
  <c r="K215" i="1"/>
  <c r="K17" i="1"/>
  <c r="K383" i="1"/>
  <c r="K433" i="1"/>
  <c r="K404" i="1"/>
  <c r="K451" i="1"/>
  <c r="K542" i="1"/>
  <c r="K563" i="1"/>
  <c r="K529" i="1"/>
  <c r="K578" i="1"/>
  <c r="K462" i="1"/>
  <c r="K523" i="1"/>
  <c r="K7" i="1"/>
  <c r="K498" i="1"/>
  <c r="K328" i="1"/>
  <c r="K284" i="1"/>
  <c r="K319" i="1"/>
  <c r="K239" i="1"/>
  <c r="K227" i="1"/>
  <c r="K630" i="1"/>
  <c r="K801" i="1"/>
  <c r="K660" i="1"/>
  <c r="K644" i="1"/>
  <c r="K360" i="1"/>
  <c r="K571" i="1"/>
  <c r="K744" i="1"/>
  <c r="K38" i="1"/>
  <c r="K501" i="1"/>
  <c r="I468" i="1"/>
  <c r="J468" i="1" s="1"/>
  <c r="K666" i="1"/>
  <c r="K636" i="1"/>
  <c r="K169" i="1"/>
  <c r="K306" i="1"/>
  <c r="K28" i="1"/>
  <c r="K514" i="1"/>
  <c r="K139" i="1"/>
  <c r="K320" i="1"/>
  <c r="K509" i="1"/>
  <c r="I438" i="1"/>
  <c r="J438" i="1" s="1"/>
  <c r="K186" i="1"/>
  <c r="K217" i="1"/>
  <c r="K419" i="1"/>
  <c r="K381" i="1"/>
  <c r="K268" i="1"/>
  <c r="K733" i="1"/>
  <c r="K635" i="1"/>
  <c r="K175" i="1"/>
  <c r="K820" i="1"/>
  <c r="K595" i="1"/>
  <c r="K805" i="1"/>
  <c r="K594" i="1"/>
  <c r="K83" i="1"/>
  <c r="K155" i="1"/>
  <c r="K208" i="1"/>
  <c r="K143" i="1"/>
  <c r="K731" i="1"/>
  <c r="K62" i="1"/>
  <c r="K829" i="1"/>
  <c r="K103" i="1"/>
  <c r="K683" i="1"/>
  <c r="K44" i="1"/>
  <c r="K336" i="1"/>
  <c r="K341" i="1"/>
  <c r="K272" i="1"/>
  <c r="K702" i="1"/>
  <c r="K15" i="1"/>
  <c r="K389" i="1"/>
  <c r="K425" i="1"/>
  <c r="K403" i="1"/>
  <c r="K448" i="1"/>
  <c r="K558" i="1"/>
  <c r="K565" i="1"/>
  <c r="K592" i="1"/>
  <c r="K577" i="1"/>
  <c r="K130" i="1"/>
  <c r="K605" i="1"/>
  <c r="K6" i="1"/>
  <c r="K500" i="1"/>
  <c r="K326" i="1"/>
  <c r="K303" i="1"/>
  <c r="K313" i="1"/>
  <c r="K247" i="1"/>
  <c r="K229" i="1"/>
  <c r="K624" i="1"/>
  <c r="K800" i="1"/>
  <c r="K659" i="1"/>
  <c r="K662" i="1"/>
  <c r="K379" i="1"/>
  <c r="K279" i="1"/>
  <c r="K743" i="1"/>
  <c r="K35" i="1"/>
  <c r="K492" i="1"/>
  <c r="K719" i="1"/>
  <c r="K652" i="1"/>
  <c r="K519" i="1"/>
  <c r="K696" i="1"/>
  <c r="K408" i="1"/>
  <c r="K817" i="1"/>
  <c r="K355" i="1"/>
  <c r="K694" i="1"/>
  <c r="K436" i="1"/>
  <c r="K249" i="1"/>
  <c r="K463" i="1"/>
  <c r="K697" i="1"/>
  <c r="K20" i="1"/>
  <c r="K714" i="1"/>
  <c r="K614" i="1"/>
  <c r="K732" i="1"/>
  <c r="K634" i="1"/>
  <c r="K177" i="1"/>
  <c r="K764" i="1"/>
  <c r="K151" i="1"/>
  <c r="K804" i="1"/>
  <c r="K598" i="1"/>
  <c r="K330" i="1"/>
  <c r="K165" i="1"/>
  <c r="K209" i="1"/>
  <c r="K282" i="1"/>
  <c r="K64" i="1"/>
  <c r="K63" i="1"/>
  <c r="K112" i="1"/>
  <c r="K123" i="1"/>
  <c r="K489" i="1"/>
  <c r="I42" i="1"/>
  <c r="K824" i="1"/>
  <c r="K340" i="1"/>
  <c r="K273" i="1"/>
  <c r="K701" i="1"/>
  <c r="K16" i="1"/>
  <c r="K387" i="1"/>
  <c r="K428" i="1"/>
  <c r="K412" i="1"/>
  <c r="K450" i="1"/>
  <c r="K546" i="1"/>
  <c r="K536" i="1"/>
  <c r="K591" i="1"/>
  <c r="K639" i="1"/>
  <c r="K574" i="1"/>
  <c r="K606" i="1"/>
  <c r="K11" i="1"/>
  <c r="K490" i="1"/>
  <c r="K287" i="1"/>
  <c r="K300" i="1"/>
  <c r="K307" i="1"/>
  <c r="K253" i="1"/>
  <c r="K230" i="1"/>
  <c r="K625" i="1"/>
  <c r="K779" i="1"/>
  <c r="K657" i="1"/>
  <c r="K668" i="1"/>
  <c r="K376" i="1"/>
  <c r="K277" i="1"/>
  <c r="K742" i="1"/>
  <c r="K30" i="1"/>
  <c r="K495" i="1"/>
  <c r="K718" i="1"/>
  <c r="K653" i="1"/>
  <c r="K192" i="1"/>
  <c r="K334" i="1"/>
  <c r="K555" i="1"/>
  <c r="K791" i="1"/>
  <c r="K74" i="1"/>
  <c r="K72" i="1"/>
  <c r="K559" i="1"/>
  <c r="K567" i="1"/>
  <c r="K708" i="1"/>
  <c r="K69" i="1"/>
  <c r="K91" i="1"/>
  <c r="K758" i="1"/>
  <c r="K759" i="1"/>
  <c r="K615" i="1"/>
  <c r="K548" i="1"/>
  <c r="K633" i="1"/>
  <c r="K176" i="1"/>
  <c r="K767" i="1"/>
  <c r="K150" i="1"/>
  <c r="K522" i="1"/>
  <c r="K86" i="1"/>
  <c r="K711" i="1"/>
  <c r="K164" i="1"/>
  <c r="K203" i="1"/>
  <c r="K281" i="1"/>
  <c r="K60" i="1"/>
  <c r="K59" i="1"/>
  <c r="K118" i="1"/>
  <c r="K102" i="1"/>
  <c r="K147" i="1"/>
  <c r="K41" i="1"/>
  <c r="K821" i="1"/>
  <c r="K474" i="1"/>
  <c r="K727" i="1"/>
  <c r="K838" i="1"/>
  <c r="K13" i="1"/>
  <c r="K395" i="1"/>
  <c r="K427" i="1"/>
  <c r="K411" i="1"/>
  <c r="K447" i="1"/>
  <c r="K566" i="1"/>
  <c r="K537" i="1"/>
  <c r="K589" i="1"/>
  <c r="K71" i="1"/>
  <c r="K730" i="1"/>
  <c r="K603" i="1"/>
  <c r="K10" i="1"/>
  <c r="K510" i="1"/>
  <c r="K285" i="1"/>
  <c r="K321" i="1"/>
  <c r="K310" i="1"/>
  <c r="K252" i="1"/>
  <c r="K246" i="1"/>
  <c r="K621" i="1"/>
  <c r="K789" i="1"/>
  <c r="K656" i="1"/>
  <c r="K650" i="1"/>
  <c r="K371" i="1"/>
  <c r="K275" i="1"/>
  <c r="K573" i="1"/>
  <c r="K31" i="1"/>
  <c r="K494" i="1"/>
  <c r="K715" i="1"/>
  <c r="K133" i="1"/>
  <c r="K763" i="1"/>
  <c r="K430" i="1"/>
  <c r="K317" i="1"/>
  <c r="K266" i="1"/>
  <c r="K847" i="1"/>
  <c r="K98" i="1"/>
  <c r="K601" i="1"/>
  <c r="K363" i="1"/>
  <c r="K162" i="1"/>
  <c r="K773" i="1"/>
  <c r="K460" i="1"/>
  <c r="K520" i="1"/>
  <c r="K518" i="1"/>
  <c r="K613" i="1"/>
  <c r="K632" i="1"/>
  <c r="K149" i="1"/>
  <c r="K610" i="1"/>
  <c r="K87" i="1"/>
  <c r="K479" i="1"/>
  <c r="K157" i="1"/>
  <c r="K202" i="1"/>
  <c r="K599" i="1"/>
  <c r="K830" i="1"/>
  <c r="K734" i="1"/>
  <c r="K122" i="1"/>
  <c r="K99" i="1"/>
  <c r="K270" i="1"/>
  <c r="K826" i="1"/>
  <c r="K214" i="1"/>
  <c r="K472" i="1"/>
  <c r="K726" i="1"/>
  <c r="K840" i="1"/>
  <c r="K775" i="1"/>
  <c r="K388" i="1"/>
  <c r="K398" i="1"/>
  <c r="K407" i="1"/>
  <c r="K14" i="1"/>
  <c r="K549" i="1"/>
  <c r="K172" i="1"/>
  <c r="K588" i="1"/>
  <c r="K803" i="1"/>
  <c r="K521" i="1"/>
  <c r="K609" i="1"/>
  <c r="K9" i="1"/>
  <c r="K496" i="1"/>
  <c r="K305" i="1"/>
  <c r="K315" i="1"/>
  <c r="K298" i="1"/>
  <c r="K228" i="1"/>
  <c r="K225" i="1"/>
  <c r="K631" i="1"/>
  <c r="K778" i="1"/>
  <c r="K669" i="1"/>
  <c r="K359" i="1"/>
  <c r="K380" i="1"/>
  <c r="K280" i="1"/>
  <c r="K533" i="1"/>
  <c r="K32" i="1"/>
  <c r="K499" i="1"/>
  <c r="I717" i="1"/>
  <c r="K444" i="1"/>
  <c r="K224" i="1"/>
  <c r="K471" i="1"/>
  <c r="K52" i="1"/>
  <c r="K547" i="1"/>
  <c r="K161" i="1"/>
  <c r="K486" i="1"/>
  <c r="K586" i="1"/>
  <c r="K245" i="1"/>
  <c r="K710" i="1"/>
  <c r="K682" i="1"/>
  <c r="K564" i="1"/>
  <c r="K141" i="1"/>
  <c r="K517" i="1"/>
  <c r="K568" i="1"/>
  <c r="K766" i="1"/>
  <c r="K81" i="1"/>
  <c r="K612" i="1"/>
  <c r="K190" i="1"/>
  <c r="K751" i="1"/>
  <c r="K211" i="1"/>
  <c r="K765" i="1"/>
  <c r="K148" i="1"/>
  <c r="K187" i="1"/>
  <c r="K477" i="1"/>
  <c r="K220" i="1"/>
  <c r="K156" i="1"/>
  <c r="K212" i="1"/>
  <c r="K722" i="1"/>
  <c r="K761" i="1"/>
  <c r="K681" i="1"/>
  <c r="K115" i="1"/>
  <c r="K117" i="1"/>
  <c r="K269" i="1"/>
  <c r="K823" i="1"/>
  <c r="K213" i="1"/>
  <c r="K470" i="1"/>
  <c r="K725" i="1"/>
  <c r="K417" i="1"/>
  <c r="K173" i="1"/>
  <c r="K409" i="1"/>
  <c r="K399" i="1"/>
  <c r="I406" i="1"/>
  <c r="J406" i="1" s="1"/>
  <c r="K561" i="1"/>
  <c r="K539" i="1"/>
  <c r="K171" i="1"/>
  <c r="K590" i="1"/>
  <c r="K182" i="1"/>
  <c r="K818" i="1"/>
  <c r="K602" i="1"/>
  <c r="K816" i="1"/>
  <c r="K503" i="1"/>
  <c r="K302" i="1"/>
  <c r="K318" i="1"/>
  <c r="K295" i="1"/>
  <c r="I235" i="1"/>
  <c r="K251" i="1"/>
  <c r="I626" i="1"/>
  <c r="J626" i="1" s="1"/>
  <c r="K788" i="1"/>
  <c r="K651" i="1"/>
  <c r="K362" i="1"/>
  <c r="K370" i="1"/>
  <c r="K278" i="1"/>
  <c r="K466" i="1"/>
  <c r="K37" i="1"/>
  <c r="K513" i="1"/>
  <c r="K716" i="1"/>
  <c r="K570" i="1"/>
  <c r="L220" i="1"/>
  <c r="L513" i="1"/>
  <c r="L518" i="1"/>
  <c r="L82" i="1"/>
  <c r="L613" i="1"/>
  <c r="L568" i="1"/>
  <c r="L632" i="1"/>
  <c r="L458" i="1"/>
  <c r="L766" i="1"/>
  <c r="L149" i="1"/>
  <c r="L610" i="1"/>
  <c r="L87" i="1"/>
  <c r="L479" i="1"/>
  <c r="L157" i="1"/>
  <c r="L202" i="1"/>
  <c r="L599" i="1"/>
  <c r="L830" i="1"/>
  <c r="L734" i="1"/>
  <c r="L122" i="1"/>
  <c r="L99" i="1"/>
  <c r="L270" i="1"/>
  <c r="L826" i="1"/>
  <c r="L214" i="1"/>
  <c r="L472" i="1"/>
  <c r="L726" i="1"/>
  <c r="L840" i="1"/>
  <c r="L775" i="1"/>
  <c r="L388" i="1"/>
  <c r="L398" i="1"/>
  <c r="L407" i="1"/>
  <c r="L14" i="1"/>
  <c r="L549" i="1"/>
  <c r="L172" i="1"/>
  <c r="L588" i="1"/>
  <c r="L803" i="1"/>
  <c r="L521" i="1"/>
  <c r="L609" i="1"/>
  <c r="L9" i="1"/>
  <c r="L496" i="1"/>
  <c r="L305" i="1"/>
  <c r="L315" i="1"/>
  <c r="L298" i="1"/>
  <c r="L228" i="1"/>
  <c r="L225" i="1"/>
  <c r="L631" i="1"/>
  <c r="L778" i="1"/>
  <c r="L669" i="1"/>
  <c r="L359" i="1"/>
  <c r="L380" i="1"/>
  <c r="L280" i="1"/>
  <c r="L533" i="1"/>
  <c r="L32" i="1"/>
  <c r="L499" i="1"/>
  <c r="L717" i="1"/>
  <c r="L612" i="1"/>
  <c r="L148" i="1"/>
  <c r="L212" i="1"/>
  <c r="L117" i="1"/>
  <c r="L470" i="1"/>
  <c r="L417" i="1"/>
  <c r="L399" i="1"/>
  <c r="L561" i="1"/>
  <c r="L182" i="1"/>
  <c r="L602" i="1"/>
  <c r="L295" i="1"/>
  <c r="L278" i="1"/>
  <c r="L466" i="1"/>
  <c r="L716" i="1"/>
  <c r="L116" i="1"/>
  <c r="L516" i="1"/>
  <c r="L84" i="1"/>
  <c r="L611" i="1"/>
  <c r="L189" i="1"/>
  <c r="L752" i="1"/>
  <c r="L134" i="1"/>
  <c r="L221" i="1"/>
  <c r="L841" i="1"/>
  <c r="L185" i="1"/>
  <c r="L476" i="1"/>
  <c r="L530" i="1"/>
  <c r="L159" i="1"/>
  <c r="L210" i="1"/>
  <c r="L721" i="1"/>
  <c r="L706" i="1"/>
  <c r="L680" i="1"/>
  <c r="L126" i="1"/>
  <c r="L106" i="1"/>
  <c r="L349" i="1"/>
  <c r="L350" i="1"/>
  <c r="L827" i="1"/>
  <c r="L473" i="1"/>
  <c r="L724" i="1"/>
  <c r="L418" i="1"/>
  <c r="L168" i="1"/>
  <c r="L410" i="1"/>
  <c r="L434" i="1"/>
  <c r="L413" i="1"/>
  <c r="L572" i="1"/>
  <c r="L545" i="1"/>
  <c r="L167" i="1"/>
  <c r="L593" i="1"/>
  <c r="L442" i="1"/>
  <c r="L54" i="1"/>
  <c r="L608" i="1"/>
  <c r="L815" i="1"/>
  <c r="L508" i="1"/>
  <c r="L323" i="1"/>
  <c r="L312" i="1"/>
  <c r="L292" i="1"/>
  <c r="L250" i="1"/>
  <c r="L234" i="1"/>
  <c r="L628" i="1"/>
  <c r="L797" i="1"/>
  <c r="L672" i="1"/>
  <c r="L366" i="1"/>
  <c r="L375" i="1"/>
  <c r="L276" i="1"/>
  <c r="L541" i="1"/>
  <c r="L36" i="1"/>
  <c r="L506" i="1"/>
  <c r="L720" i="1"/>
  <c r="L751" i="1"/>
  <c r="L477" i="1"/>
  <c r="L761" i="1"/>
  <c r="L269" i="1"/>
  <c r="L725" i="1"/>
  <c r="L173" i="1"/>
  <c r="L406" i="1"/>
  <c r="L171" i="1"/>
  <c r="L818" i="1"/>
  <c r="L816" i="1"/>
  <c r="L626" i="1"/>
  <c r="L37" i="1"/>
  <c r="L652" i="1"/>
  <c r="L519" i="1"/>
  <c r="L85" i="1"/>
  <c r="L76" i="1"/>
  <c r="L192" i="1"/>
  <c r="L80" i="1"/>
  <c r="L524" i="1"/>
  <c r="L224" i="1"/>
  <c r="L728" i="1"/>
  <c r="L811" i="1"/>
  <c r="L153" i="1"/>
  <c r="L763" i="1"/>
  <c r="L158" i="1"/>
  <c r="L636" i="1"/>
  <c r="L696" i="1"/>
  <c r="L131" i="1"/>
  <c r="L679" i="1"/>
  <c r="L120" i="1"/>
  <c r="L100" i="1"/>
  <c r="L338" i="1"/>
  <c r="L334" i="1"/>
  <c r="L93" i="1"/>
  <c r="L471" i="1"/>
  <c r="L138" i="1"/>
  <c r="L430" i="1"/>
  <c r="L169" i="1"/>
  <c r="L408" i="1"/>
  <c r="L437" i="1"/>
  <c r="L414" i="1"/>
  <c r="L532" i="1"/>
  <c r="L555" i="1"/>
  <c r="L170" i="1"/>
  <c r="L587" i="1"/>
  <c r="L443" i="1"/>
  <c r="L52" i="1"/>
  <c r="L607" i="1"/>
  <c r="L817" i="1"/>
  <c r="L260" i="1"/>
  <c r="L317" i="1"/>
  <c r="L306" i="1"/>
  <c r="L790" i="1"/>
  <c r="L254" i="1"/>
  <c r="L233" i="1"/>
  <c r="L232" i="1"/>
  <c r="L791" i="1"/>
  <c r="L674" i="1"/>
  <c r="L355" i="1"/>
  <c r="L377" i="1"/>
  <c r="L266" i="1"/>
  <c r="L547" i="1"/>
  <c r="L28" i="1"/>
  <c r="L504" i="1"/>
  <c r="L596" i="1"/>
  <c r="L722" i="1"/>
  <c r="L503" i="1"/>
  <c r="L653" i="1"/>
  <c r="L847" i="1"/>
  <c r="L88" i="1"/>
  <c r="L74" i="1"/>
  <c r="L188" i="1"/>
  <c r="L749" i="1"/>
  <c r="L196" i="1"/>
  <c r="L223" i="1"/>
  <c r="L514" i="1"/>
  <c r="L810" i="1"/>
  <c r="L152" i="1"/>
  <c r="L748" i="1"/>
  <c r="L161" i="1"/>
  <c r="L760" i="1"/>
  <c r="L694" i="1"/>
  <c r="L51" i="1"/>
  <c r="L72" i="1"/>
  <c r="L121" i="1"/>
  <c r="L98" i="1"/>
  <c r="L271" i="1"/>
  <c r="L348" i="1"/>
  <c r="L353" i="1"/>
  <c r="L486" i="1"/>
  <c r="L139" i="1"/>
  <c r="L426" i="1"/>
  <c r="L397" i="1"/>
  <c r="L400" i="1"/>
  <c r="L436" i="1"/>
  <c r="L416" i="1"/>
  <c r="L465" i="1"/>
  <c r="L559" i="1"/>
  <c r="L174" i="1"/>
  <c r="L586" i="1"/>
  <c r="L604" i="1"/>
  <c r="L57" i="1"/>
  <c r="L601" i="1"/>
  <c r="L813" i="1"/>
  <c r="L808" i="1"/>
  <c r="L320" i="1"/>
  <c r="L309" i="1"/>
  <c r="L787" i="1"/>
  <c r="L249" i="1"/>
  <c r="L241" i="1"/>
  <c r="L245" i="1"/>
  <c r="L780" i="1"/>
  <c r="L655" i="1"/>
  <c r="L367" i="1"/>
  <c r="L363" i="1"/>
  <c r="L741" i="1"/>
  <c r="L567" i="1"/>
  <c r="L27" i="1"/>
  <c r="L509" i="1"/>
  <c r="L597" i="1"/>
  <c r="L81" i="1"/>
  <c r="L115" i="1"/>
  <c r="L651" i="1"/>
  <c r="L133" i="1"/>
  <c r="L844" i="1"/>
  <c r="L469" i="1"/>
  <c r="L75" i="1"/>
  <c r="L191" i="1"/>
  <c r="L713" i="1"/>
  <c r="L290" i="1"/>
  <c r="L222" i="1"/>
  <c r="L132" i="1"/>
  <c r="L55" i="1"/>
  <c r="L259" i="1"/>
  <c r="L459" i="1"/>
  <c r="L204" i="1"/>
  <c r="L735" i="1"/>
  <c r="L692" i="1"/>
  <c r="L50" i="1"/>
  <c r="L354" i="1"/>
  <c r="L119" i="1"/>
  <c r="L97" i="1"/>
  <c r="L705" i="1"/>
  <c r="L344" i="1"/>
  <c r="L331" i="1"/>
  <c r="L484" i="1"/>
  <c r="L136" i="1"/>
  <c r="L707" i="1"/>
  <c r="L393" i="1"/>
  <c r="L401" i="1"/>
  <c r="L421" i="1"/>
  <c r="L415" i="1"/>
  <c r="L526" i="1"/>
  <c r="L560" i="1"/>
  <c r="L527" i="1"/>
  <c r="L585" i="1"/>
  <c r="L834" i="1"/>
  <c r="L53" i="1"/>
  <c r="L678" i="1"/>
  <c r="L812" i="1"/>
  <c r="L569" i="1"/>
  <c r="L314" i="1"/>
  <c r="L297" i="1"/>
  <c r="L798" i="1"/>
  <c r="L255" i="1"/>
  <c r="L240" i="1"/>
  <c r="L248" i="1"/>
  <c r="L783" i="1"/>
  <c r="L654" i="1"/>
  <c r="L368" i="1"/>
  <c r="L364" i="1"/>
  <c r="L740" i="1"/>
  <c r="L18" i="1"/>
  <c r="L29" i="1"/>
  <c r="L511" i="1"/>
  <c r="L663" i="1"/>
  <c r="L681" i="1"/>
  <c r="L788" i="1"/>
  <c r="L444" i="1"/>
  <c r="L845" i="1"/>
  <c r="L467" i="1"/>
  <c r="L79" i="1"/>
  <c r="L695" i="1"/>
  <c r="L638" i="1"/>
  <c r="L620" i="1"/>
  <c r="L180" i="1"/>
  <c r="L833" i="1"/>
  <c r="L762" i="1"/>
  <c r="L534" i="1"/>
  <c r="L457" i="1"/>
  <c r="L205" i="1"/>
  <c r="L478" i="1"/>
  <c r="L693" i="1"/>
  <c r="L49" i="1"/>
  <c r="L339" i="1"/>
  <c r="L125" i="1"/>
  <c r="L108" i="1"/>
  <c r="L703" i="1"/>
  <c r="L337" i="1"/>
  <c r="L345" i="1"/>
  <c r="L487" i="1"/>
  <c r="L140" i="1"/>
  <c r="L562" i="1"/>
  <c r="L394" i="1"/>
  <c r="L396" i="1"/>
  <c r="L420" i="1"/>
  <c r="L449" i="1"/>
  <c r="L776" i="1"/>
  <c r="L556" i="1"/>
  <c r="L22" i="1"/>
  <c r="L581" i="1"/>
  <c r="L90" i="1"/>
  <c r="L56" i="1"/>
  <c r="L677" i="1"/>
  <c r="L814" i="1"/>
  <c r="L327" i="1"/>
  <c r="L308" i="1"/>
  <c r="L294" i="1"/>
  <c r="L784" i="1"/>
  <c r="L238" i="1"/>
  <c r="L226" i="1"/>
  <c r="L231" i="1"/>
  <c r="L781" i="1"/>
  <c r="L673" i="1"/>
  <c r="L361" i="1"/>
  <c r="L369" i="1"/>
  <c r="L739" i="1"/>
  <c r="L73" i="1"/>
  <c r="L25" i="1"/>
  <c r="L482" i="1"/>
  <c r="L664" i="1"/>
  <c r="L539" i="1"/>
  <c r="L570" i="1"/>
  <c r="L842" i="1"/>
  <c r="L475" i="1"/>
  <c r="L78" i="1"/>
  <c r="L70" i="1"/>
  <c r="L709" i="1"/>
  <c r="L619" i="1"/>
  <c r="L181" i="1"/>
  <c r="L831" i="1"/>
  <c r="L197" i="1"/>
  <c r="L183" i="1"/>
  <c r="L456" i="1"/>
  <c r="L200" i="1"/>
  <c r="L723" i="1"/>
  <c r="L689" i="1"/>
  <c r="L61" i="1"/>
  <c r="L127" i="1"/>
  <c r="L110" i="1"/>
  <c r="L107" i="1"/>
  <c r="L699" i="1"/>
  <c r="L825" i="1"/>
  <c r="L332" i="1"/>
  <c r="L485" i="1"/>
  <c r="L137" i="1"/>
  <c r="L544" i="1"/>
  <c r="L390" i="1"/>
  <c r="L423" i="1"/>
  <c r="L435" i="1"/>
  <c r="L453" i="1"/>
  <c r="L21" i="1"/>
  <c r="L538" i="1"/>
  <c r="L193" i="1"/>
  <c r="L584" i="1"/>
  <c r="L89" i="1"/>
  <c r="L461" i="1"/>
  <c r="L676" i="1"/>
  <c r="L768" i="1"/>
  <c r="L288" i="1"/>
  <c r="L311" i="1"/>
  <c r="L291" i="1"/>
  <c r="L782" i="1"/>
  <c r="L237" i="1"/>
  <c r="L622" i="1"/>
  <c r="L802" i="1"/>
  <c r="L794" i="1"/>
  <c r="L671" i="1"/>
  <c r="L374" i="1"/>
  <c r="L357" i="1"/>
  <c r="L745" i="1"/>
  <c r="L832" i="1"/>
  <c r="L24" i="1"/>
  <c r="L507" i="1"/>
  <c r="L665" i="1"/>
  <c r="L409" i="1"/>
  <c r="L483" i="1"/>
  <c r="L843" i="1"/>
  <c r="L438" i="1"/>
  <c r="L77" i="1"/>
  <c r="L463" i="1"/>
  <c r="L708" i="1"/>
  <c r="L618" i="1"/>
  <c r="L264" i="1"/>
  <c r="L575" i="1"/>
  <c r="L710" i="1"/>
  <c r="L186" i="1"/>
  <c r="L162" i="1"/>
  <c r="L201" i="1"/>
  <c r="L144" i="1"/>
  <c r="L697" i="1"/>
  <c r="L69" i="1"/>
  <c r="L682" i="1"/>
  <c r="L109" i="1"/>
  <c r="L114" i="1"/>
  <c r="L698" i="1"/>
  <c r="L822" i="1"/>
  <c r="L352" i="1"/>
  <c r="L773" i="1"/>
  <c r="L217" i="1"/>
  <c r="L540" i="1"/>
  <c r="L386" i="1"/>
  <c r="L424" i="1"/>
  <c r="L419" i="1"/>
  <c r="L452" i="1"/>
  <c r="L20" i="1"/>
  <c r="L551" i="1"/>
  <c r="L564" i="1"/>
  <c r="L583" i="1"/>
  <c r="L91" i="1"/>
  <c r="L460" i="1"/>
  <c r="L686" i="1"/>
  <c r="L441" i="1"/>
  <c r="L289" i="1"/>
  <c r="L299" i="1"/>
  <c r="L304" i="1"/>
  <c r="L795" i="1"/>
  <c r="L236" i="1"/>
  <c r="L629" i="1"/>
  <c r="L799" i="1"/>
  <c r="L792" i="1"/>
  <c r="L648" i="1"/>
  <c r="L358" i="1"/>
  <c r="L528" i="1"/>
  <c r="L737" i="1"/>
  <c r="L194" i="1"/>
  <c r="L39" i="1"/>
  <c r="L502" i="1"/>
  <c r="L645" i="1"/>
  <c r="L765" i="1"/>
  <c r="L213" i="1"/>
  <c r="L235" i="1"/>
  <c r="L736" i="1"/>
  <c r="L846" i="1"/>
  <c r="L439" i="1"/>
  <c r="L769" i="1"/>
  <c r="L464" i="1"/>
  <c r="L600" i="1"/>
  <c r="L627" i="1"/>
  <c r="L263" i="1"/>
  <c r="L135" i="1"/>
  <c r="L145" i="1"/>
  <c r="L184" i="1"/>
  <c r="L160" i="1"/>
  <c r="L206" i="1"/>
  <c r="L257" i="1"/>
  <c r="L690" i="1"/>
  <c r="L68" i="1"/>
  <c r="L488" i="1"/>
  <c r="L96" i="1"/>
  <c r="L124" i="1"/>
  <c r="L48" i="1"/>
  <c r="L351" i="1"/>
  <c r="L346" i="1"/>
  <c r="L771" i="1"/>
  <c r="L216" i="1"/>
  <c r="L557" i="1"/>
  <c r="L385" i="1"/>
  <c r="L429" i="1"/>
  <c r="L422" i="1"/>
  <c r="L445" i="1"/>
  <c r="L23" i="1"/>
  <c r="L550" i="1"/>
  <c r="L129" i="1"/>
  <c r="L582" i="1"/>
  <c r="L92" i="1"/>
  <c r="L712" i="1"/>
  <c r="L685" i="1"/>
  <c r="L493" i="1"/>
  <c r="L325" i="1"/>
  <c r="L296" i="1"/>
  <c r="L301" i="1"/>
  <c r="L793" i="1"/>
  <c r="L243" i="1"/>
  <c r="L576" i="1"/>
  <c r="L785" i="1"/>
  <c r="L675" i="1"/>
  <c r="L670" i="1"/>
  <c r="L356" i="1"/>
  <c r="L258" i="1"/>
  <c r="L738" i="1"/>
  <c r="L195" i="1"/>
  <c r="L26" i="1"/>
  <c r="L704" i="1"/>
  <c r="L646" i="1"/>
  <c r="L187" i="1"/>
  <c r="L251" i="1"/>
  <c r="L807" i="1"/>
  <c r="L5" i="1"/>
  <c r="L142" i="1"/>
  <c r="L770" i="1"/>
  <c r="L836" i="1"/>
  <c r="L525" i="1"/>
  <c r="L616" i="1"/>
  <c r="L262" i="1"/>
  <c r="L700" i="1"/>
  <c r="L819" i="1"/>
  <c r="L777" i="1"/>
  <c r="L163" i="1"/>
  <c r="L207" i="1"/>
  <c r="L729" i="1"/>
  <c r="L691" i="1"/>
  <c r="L67" i="1"/>
  <c r="L146" i="1"/>
  <c r="L95" i="1"/>
  <c r="L113" i="1"/>
  <c r="L46" i="1"/>
  <c r="L333" i="1"/>
  <c r="L342" i="1"/>
  <c r="L774" i="1"/>
  <c r="L218" i="1"/>
  <c r="L554" i="1"/>
  <c r="L392" i="1"/>
  <c r="L432" i="1"/>
  <c r="L405" i="1"/>
  <c r="L446" i="1"/>
  <c r="L12" i="1"/>
  <c r="L552" i="1"/>
  <c r="L750" i="1"/>
  <c r="L580" i="1"/>
  <c r="L480" i="1"/>
  <c r="L753" i="1"/>
  <c r="L684" i="1"/>
  <c r="L505" i="1"/>
  <c r="L283" i="1"/>
  <c r="L293" i="1"/>
  <c r="L322" i="1"/>
  <c r="L365" i="1"/>
  <c r="L242" i="1"/>
  <c r="L623" i="1"/>
  <c r="L786" i="1"/>
  <c r="L643" i="1"/>
  <c r="L661" i="1"/>
  <c r="L372" i="1"/>
  <c r="L756" i="1"/>
  <c r="L746" i="1"/>
  <c r="L33" i="1"/>
  <c r="L497" i="1"/>
  <c r="L47" i="1"/>
  <c r="L647" i="1"/>
  <c r="L156" i="1"/>
  <c r="L302" i="1"/>
  <c r="L714" i="1"/>
  <c r="L391" i="1"/>
  <c r="L141" i="1"/>
  <c r="L178" i="1"/>
  <c r="L835" i="1"/>
  <c r="L641" i="1"/>
  <c r="L329" i="1"/>
  <c r="L265" i="1"/>
  <c r="L837" i="1"/>
  <c r="L806" i="1"/>
  <c r="L640" i="1"/>
  <c r="L166" i="1"/>
  <c r="L198" i="1"/>
  <c r="L261" i="1"/>
  <c r="L687" i="1"/>
  <c r="L65" i="1"/>
  <c r="L828" i="1"/>
  <c r="L104" i="1"/>
  <c r="L111" i="1"/>
  <c r="L40" i="1"/>
  <c r="L347" i="1"/>
  <c r="L335" i="1"/>
  <c r="L772" i="1"/>
  <c r="L43" i="1"/>
  <c r="L19" i="1"/>
  <c r="L384" i="1"/>
  <c r="L431" i="1"/>
  <c r="L402" i="1"/>
  <c r="L455" i="1"/>
  <c r="L543" i="1"/>
  <c r="L553" i="1"/>
  <c r="L535" i="1"/>
  <c r="L579" i="1"/>
  <c r="L481" i="1"/>
  <c r="L440" i="1"/>
  <c r="L8" i="1"/>
  <c r="L512" i="1"/>
  <c r="L324" i="1"/>
  <c r="L286" i="1"/>
  <c r="L316" i="1"/>
  <c r="L378" i="1"/>
  <c r="L244" i="1"/>
  <c r="L617" i="1"/>
  <c r="L796" i="1"/>
  <c r="L658" i="1"/>
  <c r="L649" i="1"/>
  <c r="L373" i="1"/>
  <c r="L256" i="1"/>
  <c r="L747" i="1"/>
  <c r="L34" i="1"/>
  <c r="L491" i="1"/>
  <c r="L58" i="1"/>
  <c r="L667" i="1"/>
  <c r="L590" i="1"/>
  <c r="L757" i="1"/>
  <c r="L382" i="1"/>
  <c r="L267" i="1"/>
  <c r="L179" i="1"/>
  <c r="L637" i="1"/>
  <c r="L642" i="1"/>
  <c r="L531" i="1"/>
  <c r="L219" i="1"/>
  <c r="L839" i="1"/>
  <c r="L809" i="1"/>
  <c r="L94" i="1"/>
  <c r="L154" i="1"/>
  <c r="L199" i="1"/>
  <c r="L754" i="1"/>
  <c r="L688" i="1"/>
  <c r="L66" i="1"/>
  <c r="L128" i="1"/>
  <c r="L105" i="1"/>
  <c r="L101" i="1"/>
  <c r="L45" i="1"/>
  <c r="L343" i="1"/>
  <c r="L755" i="1"/>
  <c r="L274" i="1"/>
  <c r="L215" i="1"/>
  <c r="L17" i="1"/>
  <c r="L383" i="1"/>
  <c r="L433" i="1"/>
  <c r="L404" i="1"/>
  <c r="L451" i="1"/>
  <c r="L542" i="1"/>
  <c r="L563" i="1"/>
  <c r="L529" i="1"/>
  <c r="L578" i="1"/>
  <c r="L462" i="1"/>
  <c r="L523" i="1"/>
  <c r="L7" i="1"/>
  <c r="L498" i="1"/>
  <c r="L328" i="1"/>
  <c r="L284" i="1"/>
  <c r="L319" i="1"/>
  <c r="L239" i="1"/>
  <c r="L227" i="1"/>
  <c r="L630" i="1"/>
  <c r="L801" i="1"/>
  <c r="L660" i="1"/>
  <c r="L644" i="1"/>
  <c r="L360" i="1"/>
  <c r="L571" i="1"/>
  <c r="L744" i="1"/>
  <c r="L38" i="1"/>
  <c r="L501" i="1"/>
  <c r="L468" i="1"/>
  <c r="L666" i="1"/>
  <c r="L211" i="1"/>
  <c r="L823" i="1"/>
  <c r="L362" i="1"/>
  <c r="L758" i="1"/>
  <c r="L381" i="1"/>
  <c r="L268" i="1"/>
  <c r="L733" i="1"/>
  <c r="L635" i="1"/>
  <c r="L175" i="1"/>
  <c r="L820" i="1"/>
  <c r="L595" i="1"/>
  <c r="L805" i="1"/>
  <c r="L594" i="1"/>
  <c r="L83" i="1"/>
  <c r="L155" i="1"/>
  <c r="L208" i="1"/>
  <c r="L143" i="1"/>
  <c r="L731" i="1"/>
  <c r="L62" i="1"/>
  <c r="L829" i="1"/>
  <c r="L103" i="1"/>
  <c r="L683" i="1"/>
  <c r="L44" i="1"/>
  <c r="L336" i="1"/>
  <c r="L341" i="1"/>
  <c r="L272" i="1"/>
  <c r="L702" i="1"/>
  <c r="L15" i="1"/>
  <c r="L389" i="1"/>
  <c r="L425" i="1"/>
  <c r="L403" i="1"/>
  <c r="L448" i="1"/>
  <c r="L558" i="1"/>
  <c r="L565" i="1"/>
  <c r="L592" i="1"/>
  <c r="L577" i="1"/>
  <c r="L130" i="1"/>
  <c r="L605" i="1"/>
  <c r="L6" i="1"/>
  <c r="L500" i="1"/>
  <c r="L326" i="1"/>
  <c r="L303" i="1"/>
  <c r="L313" i="1"/>
  <c r="L247" i="1"/>
  <c r="L229" i="1"/>
  <c r="L624" i="1"/>
  <c r="L800" i="1"/>
  <c r="L659" i="1"/>
  <c r="L662" i="1"/>
  <c r="L379" i="1"/>
  <c r="L279" i="1"/>
  <c r="L743" i="1"/>
  <c r="L35" i="1"/>
  <c r="L492" i="1"/>
  <c r="L719" i="1"/>
  <c r="L190" i="1"/>
  <c r="L318" i="1"/>
  <c r="L520" i="1"/>
  <c r="L454" i="1"/>
  <c r="L614" i="1"/>
  <c r="L732" i="1"/>
  <c r="L634" i="1"/>
  <c r="L177" i="1"/>
  <c r="L764" i="1"/>
  <c r="L151" i="1"/>
  <c r="L804" i="1"/>
  <c r="L598" i="1"/>
  <c r="L330" i="1"/>
  <c r="L165" i="1"/>
  <c r="L209" i="1"/>
  <c r="L282" i="1"/>
  <c r="L64" i="1"/>
  <c r="L63" i="1"/>
  <c r="L112" i="1"/>
  <c r="L123" i="1"/>
  <c r="L489" i="1"/>
  <c r="L42" i="1"/>
  <c r="L824" i="1"/>
  <c r="L340" i="1"/>
  <c r="L273" i="1"/>
  <c r="L701" i="1"/>
  <c r="L16" i="1"/>
  <c r="L387" i="1"/>
  <c r="L428" i="1"/>
  <c r="L412" i="1"/>
  <c r="L450" i="1"/>
  <c r="L546" i="1"/>
  <c r="L536" i="1"/>
  <c r="L591" i="1"/>
  <c r="L639" i="1"/>
  <c r="L574" i="1"/>
  <c r="L606" i="1"/>
  <c r="L11" i="1"/>
  <c r="L490" i="1"/>
  <c r="L287" i="1"/>
  <c r="L300" i="1"/>
  <c r="L307" i="1"/>
  <c r="L253" i="1"/>
  <c r="L230" i="1"/>
  <c r="L625" i="1"/>
  <c r="L779" i="1"/>
  <c r="L657" i="1"/>
  <c r="L668" i="1"/>
  <c r="L376" i="1"/>
  <c r="L277" i="1"/>
  <c r="L742" i="1"/>
  <c r="L30" i="1"/>
  <c r="L495" i="1"/>
  <c r="L718" i="1"/>
  <c r="L515" i="1"/>
  <c r="L370" i="1"/>
  <c r="L517" i="1"/>
  <c r="L759" i="1"/>
  <c r="L615" i="1"/>
  <c r="L548" i="1"/>
  <c r="L633" i="1"/>
  <c r="L176" i="1"/>
  <c r="L767" i="1"/>
  <c r="L150" i="1"/>
  <c r="L522" i="1"/>
  <c r="L86" i="1"/>
  <c r="L711" i="1"/>
  <c r="L164" i="1"/>
  <c r="L203" i="1"/>
  <c r="L281" i="1"/>
  <c r="L60" i="1"/>
  <c r="L59" i="1"/>
  <c r="L118" i="1"/>
  <c r="L102" i="1"/>
  <c r="L147" i="1"/>
  <c r="L41" i="1"/>
  <c r="L821" i="1"/>
  <c r="L474" i="1"/>
  <c r="L727" i="1"/>
  <c r="L838" i="1"/>
  <c r="L13" i="1"/>
  <c r="L395" i="1"/>
  <c r="L427" i="1"/>
  <c r="L411" i="1"/>
  <c r="L447" i="1"/>
  <c r="L566" i="1"/>
  <c r="L537" i="1"/>
  <c r="L589" i="1"/>
  <c r="L71" i="1"/>
  <c r="L730" i="1"/>
  <c r="L603" i="1"/>
  <c r="L10" i="1"/>
  <c r="L510" i="1"/>
  <c r="L285" i="1"/>
  <c r="L321" i="1"/>
  <c r="L310" i="1"/>
  <c r="L252" i="1"/>
  <c r="L246" i="1"/>
  <c r="L621" i="1"/>
  <c r="L789" i="1"/>
  <c r="L656" i="1"/>
  <c r="L650" i="1"/>
  <c r="L371" i="1"/>
  <c r="L275" i="1"/>
  <c r="L573" i="1"/>
  <c r="L31" i="1"/>
  <c r="L494" i="1"/>
  <c r="L715" i="1"/>
  <c r="J33" i="1"/>
  <c r="J364" i="1"/>
  <c r="J309" i="1"/>
  <c r="K309" i="1"/>
  <c r="K438" i="1"/>
  <c r="K218" i="1"/>
  <c r="K33" i="1"/>
  <c r="K58" i="1"/>
  <c r="K642" i="1"/>
  <c r="K468" i="1"/>
  <c r="K42" i="1"/>
  <c r="K364" i="1"/>
  <c r="K717" i="1"/>
  <c r="K406" i="1"/>
  <c r="K235" i="1"/>
  <c r="K626" i="1"/>
  <c r="K680" i="1"/>
  <c r="J58" i="1"/>
  <c r="J680" i="1"/>
  <c r="J235" i="1"/>
  <c r="J42" i="1"/>
  <c r="I360" i="1"/>
  <c r="J360" i="1" s="1"/>
  <c r="I666" i="1"/>
  <c r="J666" i="1" s="1"/>
  <c r="J642" i="1"/>
  <c r="I133" i="1"/>
  <c r="J133" i="1" s="1"/>
  <c r="I444" i="1"/>
  <c r="J444" i="1" s="1"/>
  <c r="I674" i="1"/>
  <c r="J674" i="1" s="1"/>
  <c r="J717" i="1"/>
  <c r="I367" i="1"/>
  <c r="J367" i="1" s="1"/>
  <c r="I780" i="1"/>
  <c r="J780" i="1" s="1"/>
  <c r="I667" i="1"/>
  <c r="J667" i="1" s="1"/>
  <c r="I483" i="1"/>
  <c r="J483" i="1" s="1"/>
  <c r="I256" i="1"/>
  <c r="J256" i="1" s="1"/>
  <c r="I747" i="1"/>
  <c r="J747" i="1" s="1"/>
  <c r="I744" i="1"/>
  <c r="J744" i="1" s="1"/>
  <c r="I177" i="1"/>
  <c r="J177" i="1" s="1"/>
  <c r="I340" i="1"/>
  <c r="J340" i="1" s="1"/>
  <c r="I31" i="1"/>
  <c r="J31" i="1" s="1"/>
  <c r="I167" i="1"/>
  <c r="J167" i="1" s="1"/>
  <c r="I494" i="1"/>
  <c r="J494" i="1" s="1"/>
  <c r="I609" i="1"/>
  <c r="J609" i="1" s="1"/>
  <c r="I506" i="1"/>
  <c r="J506" i="1" s="1"/>
  <c r="I508" i="1"/>
  <c r="J508" i="1" s="1"/>
  <c r="I504" i="1"/>
  <c r="J504" i="1" s="1"/>
  <c r="I757" i="1"/>
  <c r="J757" i="1" s="1"/>
  <c r="I382" i="1"/>
  <c r="J382" i="1" s="1"/>
  <c r="I267" i="1"/>
  <c r="J267" i="1" s="1"/>
  <c r="I179" i="1"/>
  <c r="J179" i="1" s="1"/>
  <c r="I637" i="1"/>
  <c r="J637" i="1" s="1"/>
  <c r="I531" i="1"/>
  <c r="J531" i="1" s="1"/>
  <c r="I219" i="1"/>
  <c r="J219" i="1" s="1"/>
  <c r="I839" i="1"/>
  <c r="J839" i="1" s="1"/>
  <c r="I809" i="1"/>
  <c r="J809" i="1" s="1"/>
  <c r="I94" i="1"/>
  <c r="J94" i="1" s="1"/>
  <c r="I154" i="1"/>
  <c r="J154" i="1" s="1"/>
  <c r="I199" i="1"/>
  <c r="J199" i="1" s="1"/>
  <c r="I754" i="1"/>
  <c r="J754" i="1" s="1"/>
  <c r="I688" i="1"/>
  <c r="J688" i="1" s="1"/>
  <c r="I66" i="1"/>
  <c r="J66" i="1" s="1"/>
  <c r="I128" i="1"/>
  <c r="J128" i="1" s="1"/>
  <c r="I105" i="1"/>
  <c r="J105" i="1" s="1"/>
  <c r="I101" i="1"/>
  <c r="J101" i="1" s="1"/>
  <c r="I45" i="1"/>
  <c r="J45" i="1" s="1"/>
  <c r="I343" i="1"/>
  <c r="J343" i="1" s="1"/>
  <c r="I755" i="1"/>
  <c r="J755" i="1" s="1"/>
  <c r="I274" i="1"/>
  <c r="J274" i="1" s="1"/>
  <c r="I215" i="1"/>
  <c r="J215" i="1" s="1"/>
  <c r="I17" i="1"/>
  <c r="J17" i="1" s="1"/>
  <c r="I433" i="1"/>
  <c r="J433" i="1" s="1"/>
  <c r="I404" i="1"/>
  <c r="J404" i="1" s="1"/>
  <c r="I451" i="1"/>
  <c r="J451" i="1" s="1"/>
  <c r="I563" i="1"/>
  <c r="J563" i="1" s="1"/>
  <c r="I529" i="1"/>
  <c r="J529" i="1" s="1"/>
  <c r="I7" i="1"/>
  <c r="J7" i="1" s="1"/>
  <c r="I328" i="1"/>
  <c r="J328" i="1" s="1"/>
  <c r="I319" i="1"/>
  <c r="J319" i="1" s="1"/>
  <c r="I801" i="1"/>
  <c r="J801" i="1" s="1"/>
  <c r="I644" i="1"/>
  <c r="J644" i="1" s="1"/>
  <c r="I571" i="1"/>
  <c r="J571" i="1" s="1"/>
  <c r="I38" i="1"/>
  <c r="J38" i="1" s="1"/>
  <c r="I81" i="1"/>
  <c r="J81" i="1" s="1"/>
  <c r="I548" i="1"/>
  <c r="J548" i="1" s="1"/>
  <c r="I641" i="1"/>
  <c r="J641" i="1" s="1"/>
  <c r="I223" i="1"/>
  <c r="J223" i="1" s="1"/>
  <c r="I185" i="1"/>
  <c r="J185" i="1" s="1"/>
  <c r="I479" i="1"/>
  <c r="J479" i="1" s="1"/>
  <c r="I209" i="1"/>
  <c r="J209" i="1" s="1"/>
  <c r="I689" i="1"/>
  <c r="J689" i="1" s="1"/>
  <c r="I679" i="1"/>
  <c r="J679" i="1" s="1"/>
  <c r="I117" i="1"/>
  <c r="J117" i="1" s="1"/>
  <c r="I41" i="1"/>
  <c r="J41" i="1" s="1"/>
  <c r="I335" i="1"/>
  <c r="J335" i="1" s="1"/>
  <c r="I139" i="1"/>
  <c r="J139" i="1" s="1"/>
  <c r="I169" i="1"/>
  <c r="J169" i="1" s="1"/>
  <c r="I437" i="1"/>
  <c r="J437" i="1" s="1"/>
  <c r="I532" i="1"/>
  <c r="J532" i="1" s="1"/>
  <c r="I565" i="1"/>
  <c r="J565" i="1" s="1"/>
  <c r="I578" i="1"/>
  <c r="J578" i="1" s="1"/>
  <c r="I603" i="1"/>
  <c r="J603" i="1" s="1"/>
  <c r="I503" i="1"/>
  <c r="J503" i="1" s="1"/>
  <c r="I318" i="1"/>
  <c r="J318" i="1" s="1"/>
  <c r="I247" i="1"/>
  <c r="J247" i="1" s="1"/>
  <c r="I631" i="1"/>
  <c r="J631" i="1" s="1"/>
  <c r="I672" i="1"/>
  <c r="J672" i="1" s="1"/>
  <c r="I363" i="1"/>
  <c r="J363" i="1" s="1"/>
  <c r="I547" i="1"/>
  <c r="J547" i="1" s="1"/>
  <c r="I268" i="1"/>
  <c r="J268" i="1" s="1"/>
  <c r="I595" i="1"/>
  <c r="J595" i="1" s="1"/>
  <c r="I594" i="1"/>
  <c r="J594" i="1" s="1"/>
  <c r="I155" i="1"/>
  <c r="J155" i="1" s="1"/>
  <c r="I143" i="1"/>
  <c r="J143" i="1" s="1"/>
  <c r="I829" i="1"/>
  <c r="J829" i="1" s="1"/>
  <c r="I683" i="1"/>
  <c r="J683" i="1" s="1"/>
  <c r="I336" i="1"/>
  <c r="J336" i="1" s="1"/>
  <c r="I702" i="1"/>
  <c r="J702" i="1" s="1"/>
  <c r="I389" i="1"/>
  <c r="J389" i="1" s="1"/>
  <c r="I448" i="1"/>
  <c r="J448" i="1" s="1"/>
  <c r="I326" i="1"/>
  <c r="J326" i="1" s="1"/>
  <c r="I662" i="1"/>
  <c r="J662" i="1" s="1"/>
  <c r="I279" i="1"/>
  <c r="J279" i="1" s="1"/>
  <c r="I492" i="1"/>
  <c r="J492" i="1" s="1"/>
  <c r="I84" i="1"/>
  <c r="J84" i="1" s="1"/>
  <c r="I568" i="1"/>
  <c r="J568" i="1" s="1"/>
  <c r="I181" i="1"/>
  <c r="J181" i="1" s="1"/>
  <c r="I811" i="1"/>
  <c r="J811" i="1" s="1"/>
  <c r="I220" i="1"/>
  <c r="J220" i="1" s="1"/>
  <c r="I203" i="1"/>
  <c r="J203" i="1" s="1"/>
  <c r="I687" i="1"/>
  <c r="J687" i="1" s="1"/>
  <c r="I72" i="1"/>
  <c r="J72" i="1" s="1"/>
  <c r="I106" i="1"/>
  <c r="J106" i="1" s="1"/>
  <c r="I826" i="1"/>
  <c r="J826" i="1" s="1"/>
  <c r="I137" i="1"/>
  <c r="J137" i="1" s="1"/>
  <c r="I397" i="1"/>
  <c r="J397" i="1" s="1"/>
  <c r="I436" i="1"/>
  <c r="J436" i="1" s="1"/>
  <c r="I465" i="1"/>
  <c r="J465" i="1" s="1"/>
  <c r="I577" i="1"/>
  <c r="J577" i="1" s="1"/>
  <c r="I635" i="1"/>
  <c r="J635" i="1" s="1"/>
  <c r="I820" i="1"/>
  <c r="J820" i="1" s="1"/>
  <c r="I805" i="1"/>
  <c r="J805" i="1" s="1"/>
  <c r="I83" i="1"/>
  <c r="J83" i="1" s="1"/>
  <c r="I208" i="1"/>
  <c r="J208" i="1" s="1"/>
  <c r="I731" i="1"/>
  <c r="J731" i="1" s="1"/>
  <c r="I62" i="1"/>
  <c r="J62" i="1" s="1"/>
  <c r="I103" i="1"/>
  <c r="J103" i="1" s="1"/>
  <c r="I44" i="1"/>
  <c r="J44" i="1" s="1"/>
  <c r="I341" i="1"/>
  <c r="J341" i="1" s="1"/>
  <c r="I272" i="1"/>
  <c r="J272" i="1" s="1"/>
  <c r="I15" i="1"/>
  <c r="J15" i="1" s="1"/>
  <c r="I403" i="1"/>
  <c r="J403" i="1" s="1"/>
  <c r="I558" i="1"/>
  <c r="J558" i="1" s="1"/>
  <c r="I592" i="1"/>
  <c r="J592" i="1" s="1"/>
  <c r="I500" i="1"/>
  <c r="J500" i="1" s="1"/>
  <c r="I303" i="1"/>
  <c r="J303" i="1" s="1"/>
  <c r="I313" i="1"/>
  <c r="J313" i="1" s="1"/>
  <c r="I659" i="1"/>
  <c r="J659" i="1" s="1"/>
  <c r="I379" i="1"/>
  <c r="J379" i="1" s="1"/>
  <c r="I719" i="1"/>
  <c r="J719" i="1" s="1"/>
  <c r="I16" i="1"/>
  <c r="J16" i="1" s="1"/>
  <c r="I387" i="1"/>
  <c r="J387" i="1" s="1"/>
  <c r="I428" i="1"/>
  <c r="J428" i="1" s="1"/>
  <c r="I412" i="1"/>
  <c r="J412" i="1" s="1"/>
  <c r="I450" i="1"/>
  <c r="J450" i="1" s="1"/>
  <c r="I546" i="1"/>
  <c r="J546" i="1" s="1"/>
  <c r="I536" i="1"/>
  <c r="J536" i="1" s="1"/>
  <c r="I591" i="1"/>
  <c r="J591" i="1" s="1"/>
  <c r="I639" i="1"/>
  <c r="J639" i="1" s="1"/>
  <c r="I574" i="1"/>
  <c r="J574" i="1" s="1"/>
  <c r="I606" i="1"/>
  <c r="J606" i="1" s="1"/>
  <c r="I11" i="1"/>
  <c r="J11" i="1" s="1"/>
  <c r="I490" i="1"/>
  <c r="J490" i="1" s="1"/>
  <c r="I287" i="1"/>
  <c r="J287" i="1" s="1"/>
  <c r="I300" i="1"/>
  <c r="J300" i="1" s="1"/>
  <c r="I307" i="1"/>
  <c r="J307" i="1" s="1"/>
  <c r="I253" i="1"/>
  <c r="J253" i="1" s="1"/>
  <c r="I230" i="1"/>
  <c r="J230" i="1" s="1"/>
  <c r="I625" i="1"/>
  <c r="J625" i="1" s="1"/>
  <c r="I779" i="1"/>
  <c r="J779" i="1" s="1"/>
  <c r="I657" i="1"/>
  <c r="J657" i="1" s="1"/>
  <c r="I668" i="1"/>
  <c r="J668" i="1" s="1"/>
  <c r="I376" i="1"/>
  <c r="J376" i="1" s="1"/>
  <c r="I277" i="1"/>
  <c r="J277" i="1" s="1"/>
  <c r="I85" i="1"/>
  <c r="J85" i="1" s="1"/>
  <c r="I190" i="1"/>
  <c r="J190" i="1" s="1"/>
  <c r="I176" i="1"/>
  <c r="J176" i="1" s="1"/>
  <c r="I265" i="1"/>
  <c r="J265" i="1" s="1"/>
  <c r="I810" i="1"/>
  <c r="J810" i="1" s="1"/>
  <c r="I530" i="1"/>
  <c r="J530" i="1" s="1"/>
  <c r="I202" i="1"/>
  <c r="J202" i="1" s="1"/>
  <c r="I64" i="1"/>
  <c r="J64" i="1" s="1"/>
  <c r="I127" i="1"/>
  <c r="J127" i="1" s="1"/>
  <c r="I100" i="1"/>
  <c r="J100" i="1" s="1"/>
  <c r="I823" i="1"/>
  <c r="J823" i="1" s="1"/>
  <c r="I474" i="1"/>
  <c r="J474" i="1" s="1"/>
  <c r="I43" i="1"/>
  <c r="J43" i="1" s="1"/>
  <c r="I393" i="1"/>
  <c r="J393" i="1" s="1"/>
  <c r="I421" i="1"/>
  <c r="J421" i="1" s="1"/>
  <c r="I526" i="1"/>
  <c r="J526" i="1" s="1"/>
  <c r="I527" i="1"/>
  <c r="J527" i="1" s="1"/>
  <c r="I182" i="1"/>
  <c r="J182" i="1" s="1"/>
  <c r="I602" i="1"/>
  <c r="J602" i="1" s="1"/>
  <c r="I260" i="1"/>
  <c r="J260" i="1" s="1"/>
  <c r="I297" i="1"/>
  <c r="J297" i="1" s="1"/>
  <c r="I255" i="1"/>
  <c r="J255" i="1" s="1"/>
  <c r="I628" i="1"/>
  <c r="J628" i="1" s="1"/>
  <c r="I655" i="1"/>
  <c r="J655" i="1" s="1"/>
  <c r="I357" i="1"/>
  <c r="J357" i="1" s="1"/>
  <c r="I35" i="1"/>
  <c r="J35" i="1" s="1"/>
  <c r="I733" i="1"/>
  <c r="J733" i="1" s="1"/>
  <c r="I175" i="1"/>
  <c r="J175" i="1" s="1"/>
  <c r="I395" i="1"/>
  <c r="J395" i="1" s="1"/>
  <c r="I427" i="1"/>
  <c r="J427" i="1" s="1"/>
  <c r="I447" i="1"/>
  <c r="J447" i="1" s="1"/>
  <c r="I566" i="1"/>
  <c r="J566" i="1" s="1"/>
  <c r="I537" i="1"/>
  <c r="J537" i="1" s="1"/>
  <c r="I71" i="1"/>
  <c r="J71" i="1" s="1"/>
  <c r="I510" i="1"/>
  <c r="J510" i="1" s="1"/>
  <c r="I321" i="1"/>
  <c r="J321" i="1" s="1"/>
  <c r="I252" i="1"/>
  <c r="J252" i="1" s="1"/>
  <c r="I656" i="1"/>
  <c r="J656" i="1" s="1"/>
  <c r="I371" i="1"/>
  <c r="J371" i="1" s="1"/>
  <c r="I714" i="1"/>
  <c r="J714" i="1" s="1"/>
  <c r="I88" i="1"/>
  <c r="J88" i="1" s="1"/>
  <c r="I189" i="1"/>
  <c r="J189" i="1" s="1"/>
  <c r="I458" i="1"/>
  <c r="J458" i="1" s="1"/>
  <c r="I151" i="1"/>
  <c r="J151" i="1" s="1"/>
  <c r="I197" i="1"/>
  <c r="J197" i="1" s="1"/>
  <c r="I763" i="1"/>
  <c r="J763" i="1" s="1"/>
  <c r="I212" i="1"/>
  <c r="J212" i="1" s="1"/>
  <c r="I60" i="1"/>
  <c r="J60" i="1" s="1"/>
  <c r="I828" i="1"/>
  <c r="J828" i="1" s="1"/>
  <c r="I98" i="1"/>
  <c r="J98" i="1" s="1"/>
  <c r="I350" i="1"/>
  <c r="J350" i="1" s="1"/>
  <c r="I472" i="1"/>
  <c r="J472" i="1" s="1"/>
  <c r="I701" i="1"/>
  <c r="J701" i="1" s="1"/>
  <c r="I386" i="1"/>
  <c r="J386" i="1" s="1"/>
  <c r="I420" i="1"/>
  <c r="J420" i="1" s="1"/>
  <c r="I776" i="1"/>
  <c r="J776" i="1" s="1"/>
  <c r="I22" i="1"/>
  <c r="J22" i="1" s="1"/>
  <c r="I834" i="1"/>
  <c r="J834" i="1" s="1"/>
  <c r="I608" i="1"/>
  <c r="J608" i="1" s="1"/>
  <c r="I808" i="1"/>
  <c r="J808" i="1" s="1"/>
  <c r="I291" i="1"/>
  <c r="J291" i="1" s="1"/>
  <c r="I243" i="1"/>
  <c r="J243" i="1" s="1"/>
  <c r="I248" i="1"/>
  <c r="J248" i="1" s="1"/>
  <c r="I654" i="1"/>
  <c r="J654" i="1" s="1"/>
  <c r="I528" i="1"/>
  <c r="J528" i="1" s="1"/>
  <c r="I398" i="1"/>
  <c r="J398" i="1" s="1"/>
  <c r="I407" i="1"/>
  <c r="J407" i="1" s="1"/>
  <c r="I549" i="1"/>
  <c r="J549" i="1" s="1"/>
  <c r="I172" i="1"/>
  <c r="J172" i="1" s="1"/>
  <c r="I588" i="1"/>
  <c r="J588" i="1" s="1"/>
  <c r="I803" i="1"/>
  <c r="J803" i="1" s="1"/>
  <c r="I305" i="1"/>
  <c r="J305" i="1" s="1"/>
  <c r="I315" i="1"/>
  <c r="J315" i="1" s="1"/>
  <c r="I298" i="1"/>
  <c r="J298" i="1" s="1"/>
  <c r="I228" i="1"/>
  <c r="J228" i="1" s="1"/>
  <c r="I359" i="1"/>
  <c r="J359" i="1" s="1"/>
  <c r="I380" i="1"/>
  <c r="J380" i="1" s="1"/>
  <c r="I280" i="1"/>
  <c r="J280" i="1" s="1"/>
  <c r="I520" i="1"/>
  <c r="J520" i="1" s="1"/>
  <c r="I475" i="1"/>
  <c r="J475" i="1" s="1"/>
  <c r="I192" i="1"/>
  <c r="J192" i="1" s="1"/>
  <c r="I211" i="1"/>
  <c r="J211" i="1" s="1"/>
  <c r="I150" i="1"/>
  <c r="J150" i="1" s="1"/>
  <c r="I806" i="1"/>
  <c r="J806" i="1" s="1"/>
  <c r="I748" i="1"/>
  <c r="J748" i="1" s="1"/>
  <c r="I210" i="1"/>
  <c r="J210" i="1" s="1"/>
  <c r="I830" i="1"/>
  <c r="J830" i="1" s="1"/>
  <c r="I112" i="1"/>
  <c r="J112" i="1" s="1"/>
  <c r="I107" i="1"/>
  <c r="J107" i="1" s="1"/>
  <c r="I334" i="1"/>
  <c r="J334" i="1" s="1"/>
  <c r="I470" i="1"/>
  <c r="J470" i="1" s="1"/>
  <c r="I838" i="1"/>
  <c r="J838" i="1" s="1"/>
  <c r="I383" i="1"/>
  <c r="J383" i="1" s="1"/>
  <c r="I435" i="1"/>
  <c r="J435" i="1" s="1"/>
  <c r="I21" i="1"/>
  <c r="J21" i="1" s="1"/>
  <c r="I193" i="1"/>
  <c r="J193" i="1" s="1"/>
  <c r="I92" i="1"/>
  <c r="J92" i="1" s="1"/>
  <c r="I678" i="1"/>
  <c r="J678" i="1" s="1"/>
  <c r="I569" i="1"/>
  <c r="J569" i="1" s="1"/>
  <c r="I304" i="1"/>
  <c r="J304" i="1" s="1"/>
  <c r="I242" i="1"/>
  <c r="J242" i="1" s="1"/>
  <c r="I786" i="1"/>
  <c r="J786" i="1" s="1"/>
  <c r="I671" i="1"/>
  <c r="J671" i="1" s="1"/>
  <c r="I258" i="1"/>
  <c r="J258" i="1" s="1"/>
  <c r="I32" i="1"/>
  <c r="J32" i="1" s="1"/>
  <c r="I561" i="1"/>
  <c r="J561" i="1" s="1"/>
  <c r="I171" i="1"/>
  <c r="J171" i="1" s="1"/>
  <c r="I590" i="1"/>
  <c r="J590" i="1" s="1"/>
  <c r="I818" i="1"/>
  <c r="J818" i="1" s="1"/>
  <c r="I302" i="1"/>
  <c r="J302" i="1" s="1"/>
  <c r="I295" i="1"/>
  <c r="J295" i="1" s="1"/>
  <c r="I251" i="1"/>
  <c r="J251" i="1" s="1"/>
  <c r="I362" i="1"/>
  <c r="J362" i="1" s="1"/>
  <c r="I278" i="1"/>
  <c r="J278" i="1" s="1"/>
  <c r="I466" i="1"/>
  <c r="J466" i="1" s="1"/>
  <c r="I513" i="1"/>
  <c r="J513" i="1" s="1"/>
  <c r="I716" i="1"/>
  <c r="J716" i="1" s="1"/>
  <c r="I517" i="1"/>
  <c r="J517" i="1" s="1"/>
  <c r="I141" i="1"/>
  <c r="J141" i="1" s="1"/>
  <c r="I188" i="1"/>
  <c r="J188" i="1" s="1"/>
  <c r="I134" i="1"/>
  <c r="J134" i="1" s="1"/>
  <c r="I149" i="1"/>
  <c r="J149" i="1" s="1"/>
  <c r="I598" i="1"/>
  <c r="J598" i="1" s="1"/>
  <c r="I456" i="1"/>
  <c r="J456" i="1" s="1"/>
  <c r="I636" i="1"/>
  <c r="J636" i="1" s="1"/>
  <c r="I761" i="1"/>
  <c r="J761" i="1" s="1"/>
  <c r="I118" i="1"/>
  <c r="J118" i="1" s="1"/>
  <c r="I111" i="1"/>
  <c r="J111" i="1" s="1"/>
  <c r="I348" i="1"/>
  <c r="J348" i="1" s="1"/>
  <c r="I473" i="1"/>
  <c r="J473" i="1" s="1"/>
  <c r="I840" i="1"/>
  <c r="J840" i="1" s="1"/>
  <c r="I388" i="1"/>
  <c r="J388" i="1" s="1"/>
  <c r="I405" i="1"/>
  <c r="J405" i="1" s="1"/>
  <c r="I20" i="1"/>
  <c r="J20" i="1" s="1"/>
  <c r="I564" i="1"/>
  <c r="J564" i="1" s="1"/>
  <c r="I480" i="1"/>
  <c r="J480" i="1" s="1"/>
  <c r="I684" i="1"/>
  <c r="J684" i="1" s="1"/>
  <c r="I288" i="1"/>
  <c r="J288" i="1" s="1"/>
  <c r="I301" i="1"/>
  <c r="J301" i="1" s="1"/>
  <c r="I244" i="1"/>
  <c r="J244" i="1" s="1"/>
  <c r="I800" i="1"/>
  <c r="J800" i="1" s="1"/>
  <c r="I661" i="1"/>
  <c r="J661" i="1" s="1"/>
  <c r="I756" i="1"/>
  <c r="J756" i="1" s="1"/>
  <c r="I37" i="1"/>
  <c r="J37" i="1" s="1"/>
  <c r="I652" i="1"/>
  <c r="J652" i="1" s="1"/>
  <c r="I572" i="1"/>
  <c r="J572" i="1" s="1"/>
  <c r="I545" i="1"/>
  <c r="J545" i="1" s="1"/>
  <c r="I593" i="1"/>
  <c r="J593" i="1" s="1"/>
  <c r="I442" i="1"/>
  <c r="J442" i="1" s="1"/>
  <c r="I54" i="1"/>
  <c r="J54" i="1" s="1"/>
  <c r="I312" i="1"/>
  <c r="J312" i="1" s="1"/>
  <c r="I292" i="1"/>
  <c r="J292" i="1" s="1"/>
  <c r="I250" i="1"/>
  <c r="J250" i="1" s="1"/>
  <c r="I234" i="1"/>
  <c r="J234" i="1" s="1"/>
  <c r="I375" i="1"/>
  <c r="J375" i="1" s="1"/>
  <c r="I276" i="1"/>
  <c r="J276" i="1" s="1"/>
  <c r="I541" i="1"/>
  <c r="J541" i="1" s="1"/>
  <c r="I518" i="1"/>
  <c r="J518" i="1" s="1"/>
  <c r="I614" i="1"/>
  <c r="J614" i="1" s="1"/>
  <c r="I70" i="1"/>
  <c r="J70" i="1" s="1"/>
  <c r="I524" i="1"/>
  <c r="J524" i="1" s="1"/>
  <c r="I148" i="1"/>
  <c r="J148" i="1" s="1"/>
  <c r="I86" i="1"/>
  <c r="J86" i="1" s="1"/>
  <c r="I166" i="1"/>
  <c r="J166" i="1" s="1"/>
  <c r="I760" i="1"/>
  <c r="J760" i="1" s="1"/>
  <c r="I706" i="1"/>
  <c r="J706" i="1" s="1"/>
  <c r="I122" i="1"/>
  <c r="J122" i="1" s="1"/>
  <c r="I489" i="1"/>
  <c r="J489" i="1" s="1"/>
  <c r="I825" i="1"/>
  <c r="J825" i="1" s="1"/>
  <c r="I471" i="1"/>
  <c r="J471" i="1" s="1"/>
  <c r="I417" i="1"/>
  <c r="J417" i="1" s="1"/>
  <c r="I409" i="1"/>
  <c r="J409" i="1" s="1"/>
  <c r="I411" i="1"/>
  <c r="J411" i="1" s="1"/>
  <c r="I23" i="1"/>
  <c r="J23" i="1" s="1"/>
  <c r="I129" i="1"/>
  <c r="J129" i="1" s="1"/>
  <c r="I481" i="1"/>
  <c r="J481" i="1" s="1"/>
  <c r="I6" i="1"/>
  <c r="J6" i="1" s="1"/>
  <c r="I283" i="1"/>
  <c r="J283" i="1" s="1"/>
  <c r="I322" i="1"/>
  <c r="J322" i="1" s="1"/>
  <c r="I227" i="1"/>
  <c r="J227" i="1" s="1"/>
  <c r="I789" i="1"/>
  <c r="J789" i="1" s="1"/>
  <c r="I650" i="1"/>
  <c r="J650" i="1" s="1"/>
  <c r="I36" i="1"/>
  <c r="J36" i="1" s="1"/>
  <c r="I555" i="1"/>
  <c r="J555" i="1" s="1"/>
  <c r="I170" i="1"/>
  <c r="J170" i="1" s="1"/>
  <c r="I443" i="1"/>
  <c r="J443" i="1" s="1"/>
  <c r="I607" i="1"/>
  <c r="J607" i="1" s="1"/>
  <c r="I306" i="1"/>
  <c r="J306" i="1" s="1"/>
  <c r="I254" i="1"/>
  <c r="J254" i="1" s="1"/>
  <c r="I232" i="1"/>
  <c r="J232" i="1" s="1"/>
  <c r="I377" i="1"/>
  <c r="J377" i="1" s="1"/>
  <c r="I515" i="1"/>
  <c r="J515" i="1" s="1"/>
  <c r="I615" i="1"/>
  <c r="J615" i="1" s="1"/>
  <c r="I835" i="1"/>
  <c r="J835" i="1" s="1"/>
  <c r="I196" i="1"/>
  <c r="J196" i="1" s="1"/>
  <c r="I841" i="1"/>
  <c r="J841" i="1" s="1"/>
  <c r="I87" i="1"/>
  <c r="J87" i="1" s="1"/>
  <c r="I165" i="1"/>
  <c r="J165" i="1" s="1"/>
  <c r="I723" i="1"/>
  <c r="J723" i="1" s="1"/>
  <c r="I131" i="1"/>
  <c r="J131" i="1" s="1"/>
  <c r="I115" i="1"/>
  <c r="J115" i="1" s="1"/>
  <c r="I147" i="1"/>
  <c r="J147" i="1" s="1"/>
  <c r="I347" i="1"/>
  <c r="J347" i="1" s="1"/>
  <c r="I486" i="1"/>
  <c r="J486" i="1" s="1"/>
  <c r="I418" i="1"/>
  <c r="J418" i="1" s="1"/>
  <c r="I410" i="1"/>
  <c r="J410" i="1" s="1"/>
  <c r="I413" i="1"/>
  <c r="J413" i="1" s="1"/>
  <c r="I542" i="1"/>
  <c r="J542" i="1" s="1"/>
  <c r="I750" i="1"/>
  <c r="J750" i="1" s="1"/>
  <c r="I462" i="1"/>
  <c r="J462" i="1" s="1"/>
  <c r="I10" i="1"/>
  <c r="J10" i="1" s="1"/>
  <c r="I285" i="1"/>
  <c r="J285" i="1" s="1"/>
  <c r="I316" i="1"/>
  <c r="J316" i="1" s="1"/>
  <c r="I229" i="1"/>
  <c r="J229" i="1" s="1"/>
  <c r="I778" i="1"/>
  <c r="J778" i="1" s="1"/>
  <c r="I366" i="1"/>
  <c r="J366" i="1" s="1"/>
  <c r="I275" i="1"/>
  <c r="J275" i="1" s="1"/>
  <c r="I28" i="1"/>
  <c r="J28" i="1" s="1"/>
  <c r="I57" i="1"/>
  <c r="J57" i="1" s="1"/>
  <c r="I601" i="1"/>
  <c r="J601" i="1" s="1"/>
  <c r="I787" i="1"/>
  <c r="J787" i="1" s="1"/>
  <c r="I249" i="1"/>
  <c r="J249" i="1" s="1"/>
  <c r="I241" i="1"/>
  <c r="J241" i="1" s="1"/>
  <c r="I245" i="1"/>
  <c r="J245" i="1" s="1"/>
  <c r="I741" i="1"/>
  <c r="J741" i="1" s="1"/>
  <c r="I567" i="1"/>
  <c r="J567" i="1" s="1"/>
  <c r="I27" i="1"/>
  <c r="J27" i="1" s="1"/>
  <c r="I509" i="1"/>
  <c r="J509" i="1" s="1"/>
  <c r="I597" i="1"/>
  <c r="J597" i="1" s="1"/>
  <c r="I516" i="1"/>
  <c r="J516" i="1" s="1"/>
  <c r="I613" i="1"/>
  <c r="J613" i="1" s="1"/>
  <c r="I634" i="1"/>
  <c r="J634" i="1" s="1"/>
  <c r="I619" i="1"/>
  <c r="J619" i="1" s="1"/>
  <c r="I728" i="1"/>
  <c r="J728" i="1" s="1"/>
  <c r="I477" i="1"/>
  <c r="J477" i="1" s="1"/>
  <c r="I164" i="1"/>
  <c r="J164" i="1" s="1"/>
  <c r="I261" i="1"/>
  <c r="J261" i="1" s="1"/>
  <c r="I51" i="1"/>
  <c r="J51" i="1" s="1"/>
  <c r="I126" i="1"/>
  <c r="J126" i="1" s="1"/>
  <c r="I270" i="1"/>
  <c r="J270" i="1" s="1"/>
  <c r="I824" i="1"/>
  <c r="J824" i="1" s="1"/>
  <c r="I485" i="1"/>
  <c r="J485" i="1" s="1"/>
  <c r="I430" i="1"/>
  <c r="J430" i="1" s="1"/>
  <c r="I408" i="1"/>
  <c r="J408" i="1" s="1"/>
  <c r="I414" i="1"/>
  <c r="J414" i="1" s="1"/>
  <c r="I539" i="1"/>
  <c r="J539" i="1" s="1"/>
  <c r="I535" i="1"/>
  <c r="J535" i="1" s="1"/>
  <c r="I130" i="1"/>
  <c r="J130" i="1" s="1"/>
  <c r="I9" i="1"/>
  <c r="J9" i="1" s="1"/>
  <c r="I323" i="1"/>
  <c r="J323" i="1" s="1"/>
  <c r="I310" i="1"/>
  <c r="J310" i="1" s="1"/>
  <c r="I246" i="1"/>
  <c r="J246" i="1" s="1"/>
  <c r="I788" i="1"/>
  <c r="J788" i="1" s="1"/>
  <c r="I355" i="1"/>
  <c r="J355" i="1" s="1"/>
  <c r="I266" i="1"/>
  <c r="J266" i="1" s="1"/>
  <c r="I29" i="1"/>
  <c r="J29" i="1" s="1"/>
  <c r="I570" i="1"/>
  <c r="J570" i="1" s="1"/>
  <c r="I758" i="1"/>
  <c r="J758" i="1" s="1"/>
  <c r="I586" i="1"/>
  <c r="J586" i="1" s="1"/>
  <c r="I844" i="1"/>
  <c r="J844" i="1" s="1"/>
  <c r="I75" i="1"/>
  <c r="J75" i="1" s="1"/>
  <c r="I290" i="1"/>
  <c r="J290" i="1" s="1"/>
  <c r="I222" i="1"/>
  <c r="J222" i="1" s="1"/>
  <c r="I55" i="1"/>
  <c r="J55" i="1" s="1"/>
  <c r="I459" i="1"/>
  <c r="J459" i="1" s="1"/>
  <c r="I735" i="1"/>
  <c r="J735" i="1" s="1"/>
  <c r="I354" i="1"/>
  <c r="J354" i="1" s="1"/>
  <c r="I97" i="1"/>
  <c r="J97" i="1" s="1"/>
  <c r="I344" i="1"/>
  <c r="J344" i="1" s="1"/>
  <c r="I484" i="1"/>
  <c r="J484" i="1" s="1"/>
  <c r="I707" i="1"/>
  <c r="J707" i="1" s="1"/>
  <c r="I585" i="1"/>
  <c r="J585" i="1" s="1"/>
  <c r="I53" i="1"/>
  <c r="J53" i="1" s="1"/>
  <c r="I812" i="1"/>
  <c r="J812" i="1" s="1"/>
  <c r="I798" i="1"/>
  <c r="J798" i="1" s="1"/>
  <c r="I240" i="1"/>
  <c r="J240" i="1" s="1"/>
  <c r="I783" i="1"/>
  <c r="J783" i="1" s="1"/>
  <c r="I740" i="1"/>
  <c r="J740" i="1" s="1"/>
  <c r="I18" i="1"/>
  <c r="J18" i="1" s="1"/>
  <c r="I663" i="1"/>
  <c r="J663" i="1" s="1"/>
  <c r="I519" i="1"/>
  <c r="J519" i="1" s="1"/>
  <c r="I612" i="1"/>
  <c r="J612" i="1" s="1"/>
  <c r="I633" i="1"/>
  <c r="J633" i="1" s="1"/>
  <c r="I329" i="1"/>
  <c r="J329" i="1" s="1"/>
  <c r="I514" i="1"/>
  <c r="J514" i="1" s="1"/>
  <c r="I476" i="1"/>
  <c r="J476" i="1" s="1"/>
  <c r="I157" i="1"/>
  <c r="J157" i="1" s="1"/>
  <c r="I282" i="1"/>
  <c r="J282" i="1" s="1"/>
  <c r="I61" i="1"/>
  <c r="J61" i="1" s="1"/>
  <c r="I120" i="1"/>
  <c r="J120" i="1" s="1"/>
  <c r="I269" i="1"/>
  <c r="J269" i="1" s="1"/>
  <c r="I821" i="1"/>
  <c r="J821" i="1" s="1"/>
  <c r="I772" i="1"/>
  <c r="J772" i="1" s="1"/>
  <c r="I426" i="1"/>
  <c r="J426" i="1" s="1"/>
  <c r="I400" i="1"/>
  <c r="J400" i="1" s="1"/>
  <c r="I416" i="1"/>
  <c r="J416" i="1" s="1"/>
  <c r="I559" i="1"/>
  <c r="J559" i="1" s="1"/>
  <c r="I589" i="1"/>
  <c r="J589" i="1" s="1"/>
  <c r="I730" i="1"/>
  <c r="J730" i="1" s="1"/>
  <c r="I816" i="1"/>
  <c r="J816" i="1" s="1"/>
  <c r="I317" i="1"/>
  <c r="J317" i="1" s="1"/>
  <c r="I790" i="1"/>
  <c r="J790" i="1" s="1"/>
  <c r="I225" i="1"/>
  <c r="J225" i="1" s="1"/>
  <c r="I797" i="1"/>
  <c r="J797" i="1" s="1"/>
  <c r="I738" i="1"/>
  <c r="J738" i="1" s="1"/>
  <c r="I497" i="1"/>
  <c r="J497" i="1" s="1"/>
  <c r="I174" i="1"/>
  <c r="J174" i="1" s="1"/>
  <c r="I604" i="1"/>
  <c r="J604" i="1" s="1"/>
  <c r="I469" i="1"/>
  <c r="J469" i="1" s="1"/>
  <c r="I191" i="1"/>
  <c r="J191" i="1" s="1"/>
  <c r="I713" i="1"/>
  <c r="J713" i="1" s="1"/>
  <c r="I132" i="1"/>
  <c r="J132" i="1" s="1"/>
  <c r="I259" i="1"/>
  <c r="J259" i="1" s="1"/>
  <c r="I204" i="1"/>
  <c r="J204" i="1" s="1"/>
  <c r="I692" i="1"/>
  <c r="J692" i="1" s="1"/>
  <c r="I50" i="1"/>
  <c r="J50" i="1" s="1"/>
  <c r="I119" i="1"/>
  <c r="J119" i="1" s="1"/>
  <c r="I705" i="1"/>
  <c r="J705" i="1" s="1"/>
  <c r="I331" i="1"/>
  <c r="J331" i="1" s="1"/>
  <c r="I136" i="1"/>
  <c r="J136" i="1" s="1"/>
  <c r="I845" i="1"/>
  <c r="J845" i="1" s="1"/>
  <c r="I467" i="1"/>
  <c r="J467" i="1" s="1"/>
  <c r="I79" i="1"/>
  <c r="J79" i="1" s="1"/>
  <c r="I695" i="1"/>
  <c r="J695" i="1" s="1"/>
  <c r="I638" i="1"/>
  <c r="J638" i="1" s="1"/>
  <c r="I620" i="1"/>
  <c r="J620" i="1" s="1"/>
  <c r="I180" i="1"/>
  <c r="J180" i="1" s="1"/>
  <c r="I833" i="1"/>
  <c r="J833" i="1" s="1"/>
  <c r="I762" i="1"/>
  <c r="J762" i="1" s="1"/>
  <c r="I534" i="1"/>
  <c r="J534" i="1" s="1"/>
  <c r="I457" i="1"/>
  <c r="J457" i="1" s="1"/>
  <c r="I205" i="1"/>
  <c r="J205" i="1" s="1"/>
  <c r="I478" i="1"/>
  <c r="J478" i="1" s="1"/>
  <c r="I693" i="1"/>
  <c r="J693" i="1" s="1"/>
  <c r="I49" i="1"/>
  <c r="J49" i="1" s="1"/>
  <c r="I339" i="1"/>
  <c r="J339" i="1" s="1"/>
  <c r="I125" i="1"/>
  <c r="J125" i="1" s="1"/>
  <c r="I108" i="1"/>
  <c r="J108" i="1" s="1"/>
  <c r="I703" i="1"/>
  <c r="J703" i="1" s="1"/>
  <c r="I337" i="1"/>
  <c r="J337" i="1" s="1"/>
  <c r="I345" i="1"/>
  <c r="J345" i="1" s="1"/>
  <c r="I487" i="1"/>
  <c r="J487" i="1" s="1"/>
  <c r="I140" i="1"/>
  <c r="J140" i="1" s="1"/>
  <c r="I562" i="1"/>
  <c r="J562" i="1" s="1"/>
  <c r="I394" i="1"/>
  <c r="J394" i="1" s="1"/>
  <c r="I581" i="1"/>
  <c r="J581" i="1" s="1"/>
  <c r="I90" i="1"/>
  <c r="J90" i="1" s="1"/>
  <c r="I56" i="1"/>
  <c r="J56" i="1" s="1"/>
  <c r="I677" i="1"/>
  <c r="J677" i="1" s="1"/>
  <c r="I814" i="1"/>
  <c r="J814" i="1" s="1"/>
  <c r="I327" i="1"/>
  <c r="J327" i="1" s="1"/>
  <c r="I308" i="1"/>
  <c r="J308" i="1" s="1"/>
  <c r="I294" i="1"/>
  <c r="J294" i="1" s="1"/>
  <c r="I784" i="1"/>
  <c r="J784" i="1" s="1"/>
  <c r="I238" i="1"/>
  <c r="J238" i="1" s="1"/>
  <c r="I226" i="1"/>
  <c r="J226" i="1" s="1"/>
  <c r="I231" i="1"/>
  <c r="J231" i="1" s="1"/>
  <c r="I781" i="1"/>
  <c r="J781" i="1" s="1"/>
  <c r="I673" i="1"/>
  <c r="J673" i="1" s="1"/>
  <c r="I361" i="1"/>
  <c r="J361" i="1" s="1"/>
  <c r="I369" i="1"/>
  <c r="J369" i="1" s="1"/>
  <c r="I739" i="1"/>
  <c r="J739" i="1" s="1"/>
  <c r="I73" i="1"/>
  <c r="J73" i="1" s="1"/>
  <c r="I25" i="1"/>
  <c r="J25" i="1" s="1"/>
  <c r="I482" i="1"/>
  <c r="J482" i="1" s="1"/>
  <c r="I664" i="1"/>
  <c r="J664" i="1" s="1"/>
  <c r="I847" i="1"/>
  <c r="J847" i="1" s="1"/>
  <c r="I611" i="1"/>
  <c r="J611" i="1" s="1"/>
  <c r="I632" i="1"/>
  <c r="J632" i="1" s="1"/>
  <c r="I764" i="1"/>
  <c r="J764" i="1" s="1"/>
  <c r="I831" i="1"/>
  <c r="J831" i="1" s="1"/>
  <c r="I153" i="1"/>
  <c r="J153" i="1" s="1"/>
  <c r="I156" i="1"/>
  <c r="J156" i="1" s="1"/>
  <c r="I281" i="1"/>
  <c r="J281" i="1" s="1"/>
  <c r="I65" i="1"/>
  <c r="J65" i="1" s="1"/>
  <c r="I121" i="1"/>
  <c r="J121" i="1" s="1"/>
  <c r="I349" i="1"/>
  <c r="J349" i="1" s="1"/>
  <c r="I214" i="1"/>
  <c r="J214" i="1" s="1"/>
  <c r="I273" i="1"/>
  <c r="J273" i="1" s="1"/>
  <c r="I544" i="1"/>
  <c r="J544" i="1" s="1"/>
  <c r="I401" i="1"/>
  <c r="J401" i="1" s="1"/>
  <c r="I415" i="1"/>
  <c r="J415" i="1" s="1"/>
  <c r="I560" i="1"/>
  <c r="J560" i="1" s="1"/>
  <c r="I587" i="1"/>
  <c r="J587" i="1" s="1"/>
  <c r="I521" i="1"/>
  <c r="J521" i="1" s="1"/>
  <c r="I815" i="1"/>
  <c r="J815" i="1" s="1"/>
  <c r="I320" i="1"/>
  <c r="J320" i="1" s="1"/>
  <c r="I782" i="1"/>
  <c r="J782" i="1" s="1"/>
  <c r="I233" i="1"/>
  <c r="J233" i="1" s="1"/>
  <c r="I791" i="1"/>
  <c r="J791" i="1" s="1"/>
  <c r="I368" i="1"/>
  <c r="J368" i="1" s="1"/>
  <c r="I746" i="1"/>
  <c r="J746" i="1" s="1"/>
  <c r="I390" i="1"/>
  <c r="J390" i="1" s="1"/>
  <c r="I423" i="1"/>
  <c r="J423" i="1" s="1"/>
  <c r="I89" i="1"/>
  <c r="J89" i="1" s="1"/>
  <c r="I461" i="1"/>
  <c r="J461" i="1" s="1"/>
  <c r="I676" i="1"/>
  <c r="J676" i="1" s="1"/>
  <c r="I768" i="1"/>
  <c r="J768" i="1" s="1"/>
  <c r="I237" i="1"/>
  <c r="J237" i="1" s="1"/>
  <c r="I622" i="1"/>
  <c r="J622" i="1" s="1"/>
  <c r="I802" i="1"/>
  <c r="J802" i="1" s="1"/>
  <c r="I794" i="1"/>
  <c r="J794" i="1" s="1"/>
  <c r="I745" i="1"/>
  <c r="J745" i="1" s="1"/>
  <c r="I832" i="1"/>
  <c r="J832" i="1" s="1"/>
  <c r="I24" i="1"/>
  <c r="J24" i="1" s="1"/>
  <c r="I507" i="1"/>
  <c r="J507" i="1" s="1"/>
  <c r="I665" i="1"/>
  <c r="J665" i="1" s="1"/>
  <c r="I842" i="1"/>
  <c r="J842" i="1" s="1"/>
  <c r="I76" i="1"/>
  <c r="J76" i="1" s="1"/>
  <c r="I751" i="1"/>
  <c r="J751" i="1" s="1"/>
  <c r="I767" i="1"/>
  <c r="J767" i="1" s="1"/>
  <c r="I837" i="1"/>
  <c r="J837" i="1" s="1"/>
  <c r="I152" i="1"/>
  <c r="J152" i="1" s="1"/>
  <c r="I159" i="1"/>
  <c r="J159" i="1" s="1"/>
  <c r="I599" i="1"/>
  <c r="J599" i="1" s="1"/>
  <c r="I63" i="1"/>
  <c r="J63" i="1" s="1"/>
  <c r="I110" i="1"/>
  <c r="J110" i="1" s="1"/>
  <c r="I338" i="1"/>
  <c r="J338" i="1" s="1"/>
  <c r="I213" i="1"/>
  <c r="J213" i="1" s="1"/>
  <c r="I727" i="1"/>
  <c r="J727" i="1" s="1"/>
  <c r="I19" i="1"/>
  <c r="J19" i="1" s="1"/>
  <c r="I396" i="1"/>
  <c r="J396" i="1" s="1"/>
  <c r="I449" i="1"/>
  <c r="J449" i="1" s="1"/>
  <c r="I556" i="1"/>
  <c r="J556" i="1" s="1"/>
  <c r="I584" i="1"/>
  <c r="J584" i="1" s="1"/>
  <c r="I52" i="1"/>
  <c r="J52" i="1" s="1"/>
  <c r="I817" i="1"/>
  <c r="J817" i="1" s="1"/>
  <c r="I314" i="1"/>
  <c r="J314" i="1" s="1"/>
  <c r="I795" i="1"/>
  <c r="J795" i="1" s="1"/>
  <c r="I629" i="1"/>
  <c r="J629" i="1" s="1"/>
  <c r="I374" i="1"/>
  <c r="J374" i="1" s="1"/>
  <c r="I381" i="1"/>
  <c r="J381" i="1" s="1"/>
  <c r="I463" i="1"/>
  <c r="J463" i="1" s="1"/>
  <c r="I708" i="1"/>
  <c r="J708" i="1" s="1"/>
  <c r="I618" i="1"/>
  <c r="J618" i="1" s="1"/>
  <c r="I264" i="1"/>
  <c r="J264" i="1" s="1"/>
  <c r="I575" i="1"/>
  <c r="J575" i="1" s="1"/>
  <c r="I710" i="1"/>
  <c r="J710" i="1" s="1"/>
  <c r="I186" i="1"/>
  <c r="J186" i="1" s="1"/>
  <c r="I162" i="1"/>
  <c r="J162" i="1" s="1"/>
  <c r="I201" i="1"/>
  <c r="J201" i="1" s="1"/>
  <c r="I144" i="1"/>
  <c r="J144" i="1" s="1"/>
  <c r="I697" i="1"/>
  <c r="J697" i="1" s="1"/>
  <c r="I69" i="1"/>
  <c r="J69" i="1" s="1"/>
  <c r="I682" i="1"/>
  <c r="J682" i="1" s="1"/>
  <c r="I109" i="1"/>
  <c r="J109" i="1" s="1"/>
  <c r="I114" i="1"/>
  <c r="J114" i="1" s="1"/>
  <c r="I698" i="1"/>
  <c r="J698" i="1" s="1"/>
  <c r="I822" i="1"/>
  <c r="J822" i="1" s="1"/>
  <c r="I352" i="1"/>
  <c r="J352" i="1" s="1"/>
  <c r="I773" i="1"/>
  <c r="J773" i="1" s="1"/>
  <c r="I217" i="1"/>
  <c r="J217" i="1" s="1"/>
  <c r="I540" i="1"/>
  <c r="J540" i="1" s="1"/>
  <c r="I424" i="1"/>
  <c r="J424" i="1" s="1"/>
  <c r="I419" i="1"/>
  <c r="J419" i="1" s="1"/>
  <c r="I91" i="1"/>
  <c r="J91" i="1" s="1"/>
  <c r="I686" i="1"/>
  <c r="J686" i="1" s="1"/>
  <c r="I289" i="1"/>
  <c r="J289" i="1" s="1"/>
  <c r="I236" i="1"/>
  <c r="J236" i="1" s="1"/>
  <c r="I799" i="1"/>
  <c r="J799" i="1" s="1"/>
  <c r="I648" i="1"/>
  <c r="J648" i="1" s="1"/>
  <c r="I737" i="1"/>
  <c r="J737" i="1" s="1"/>
  <c r="I194" i="1"/>
  <c r="J194" i="1" s="1"/>
  <c r="I39" i="1"/>
  <c r="J39" i="1" s="1"/>
  <c r="I645" i="1"/>
  <c r="J645" i="1" s="1"/>
  <c r="I391" i="1"/>
  <c r="J391" i="1" s="1"/>
  <c r="I74" i="1"/>
  <c r="J74" i="1" s="1"/>
  <c r="I752" i="1"/>
  <c r="J752" i="1" s="1"/>
  <c r="I766" i="1"/>
  <c r="J766" i="1" s="1"/>
  <c r="I804" i="1"/>
  <c r="J804" i="1" s="1"/>
  <c r="I183" i="1"/>
  <c r="J183" i="1" s="1"/>
  <c r="I158" i="1"/>
  <c r="J158" i="1" s="1"/>
  <c r="I722" i="1"/>
  <c r="J722" i="1" s="1"/>
  <c r="I59" i="1"/>
  <c r="J59" i="1" s="1"/>
  <c r="I104" i="1"/>
  <c r="J104" i="1" s="1"/>
  <c r="I271" i="1"/>
  <c r="J271" i="1" s="1"/>
  <c r="I827" i="1"/>
  <c r="J827" i="1" s="1"/>
  <c r="I726" i="1"/>
  <c r="J726" i="1" s="1"/>
  <c r="I13" i="1"/>
  <c r="J13" i="1" s="1"/>
  <c r="I429" i="1"/>
  <c r="J429" i="1" s="1"/>
  <c r="I453" i="1"/>
  <c r="J453" i="1" s="1"/>
  <c r="I538" i="1"/>
  <c r="J538" i="1" s="1"/>
  <c r="I583" i="1"/>
  <c r="J583" i="1" s="1"/>
  <c r="I460" i="1"/>
  <c r="J460" i="1" s="1"/>
  <c r="I813" i="1"/>
  <c r="J813" i="1" s="1"/>
  <c r="I311" i="1"/>
  <c r="J311" i="1" s="1"/>
  <c r="I793" i="1"/>
  <c r="J793" i="1" s="1"/>
  <c r="I617" i="1"/>
  <c r="J617" i="1" s="1"/>
  <c r="I792" i="1"/>
  <c r="J792" i="1" s="1"/>
  <c r="I358" i="1"/>
  <c r="J358" i="1" s="1"/>
  <c r="I843" i="1"/>
  <c r="J843" i="1" s="1"/>
  <c r="I77" i="1"/>
  <c r="J77" i="1" s="1"/>
  <c r="I116" i="1"/>
  <c r="J116" i="1" s="1"/>
  <c r="I846" i="1"/>
  <c r="J846" i="1" s="1"/>
  <c r="I439" i="1"/>
  <c r="J439" i="1" s="1"/>
  <c r="I769" i="1"/>
  <c r="J769" i="1" s="1"/>
  <c r="I464" i="1"/>
  <c r="J464" i="1" s="1"/>
  <c r="I600" i="1"/>
  <c r="J600" i="1" s="1"/>
  <c r="I627" i="1"/>
  <c r="J627" i="1" s="1"/>
  <c r="I263" i="1"/>
  <c r="J263" i="1" s="1"/>
  <c r="I135" i="1"/>
  <c r="J135" i="1" s="1"/>
  <c r="I145" i="1"/>
  <c r="J145" i="1" s="1"/>
  <c r="I184" i="1"/>
  <c r="J184" i="1" s="1"/>
  <c r="I160" i="1"/>
  <c r="J160" i="1" s="1"/>
  <c r="I206" i="1"/>
  <c r="J206" i="1" s="1"/>
  <c r="I257" i="1"/>
  <c r="J257" i="1" s="1"/>
  <c r="I690" i="1"/>
  <c r="J690" i="1" s="1"/>
  <c r="I68" i="1"/>
  <c r="J68" i="1" s="1"/>
  <c r="I488" i="1"/>
  <c r="J488" i="1" s="1"/>
  <c r="I96" i="1"/>
  <c r="J96" i="1" s="1"/>
  <c r="I124" i="1"/>
  <c r="J124" i="1" s="1"/>
  <c r="I48" i="1"/>
  <c r="J48" i="1" s="1"/>
  <c r="I351" i="1"/>
  <c r="J351" i="1" s="1"/>
  <c r="I346" i="1"/>
  <c r="J346" i="1" s="1"/>
  <c r="I771" i="1"/>
  <c r="J771" i="1" s="1"/>
  <c r="I216" i="1"/>
  <c r="J216" i="1" s="1"/>
  <c r="I557" i="1"/>
  <c r="J557" i="1" s="1"/>
  <c r="I385" i="1"/>
  <c r="J385" i="1" s="1"/>
  <c r="I422" i="1"/>
  <c r="J422" i="1" s="1"/>
  <c r="I445" i="1"/>
  <c r="J445" i="1" s="1"/>
  <c r="I712" i="1"/>
  <c r="J712" i="1" s="1"/>
  <c r="I685" i="1"/>
  <c r="J685" i="1" s="1"/>
  <c r="I493" i="1"/>
  <c r="J493" i="1" s="1"/>
  <c r="I325" i="1"/>
  <c r="J325" i="1" s="1"/>
  <c r="I576" i="1"/>
  <c r="J576" i="1" s="1"/>
  <c r="I785" i="1"/>
  <c r="J785" i="1" s="1"/>
  <c r="I675" i="1"/>
  <c r="J675" i="1" s="1"/>
  <c r="I670" i="1"/>
  <c r="J670" i="1" s="1"/>
  <c r="I195" i="1"/>
  <c r="J195" i="1" s="1"/>
  <c r="I26" i="1"/>
  <c r="J26" i="1" s="1"/>
  <c r="I646" i="1"/>
  <c r="J646" i="1" s="1"/>
  <c r="I454" i="1"/>
  <c r="J454" i="1" s="1"/>
  <c r="I78" i="1"/>
  <c r="J78" i="1" s="1"/>
  <c r="I80" i="1"/>
  <c r="J80" i="1" s="1"/>
  <c r="I765" i="1"/>
  <c r="J765" i="1" s="1"/>
  <c r="I522" i="1"/>
  <c r="J522" i="1" s="1"/>
  <c r="I640" i="1"/>
  <c r="J640" i="1" s="1"/>
  <c r="I161" i="1"/>
  <c r="J161" i="1" s="1"/>
  <c r="I721" i="1"/>
  <c r="J721" i="1" s="1"/>
  <c r="I734" i="1"/>
  <c r="J734" i="1" s="1"/>
  <c r="I123" i="1"/>
  <c r="J123" i="1" s="1"/>
  <c r="I699" i="1"/>
  <c r="J699" i="1" s="1"/>
  <c r="I93" i="1"/>
  <c r="J93" i="1" s="1"/>
  <c r="I725" i="1"/>
  <c r="J725" i="1" s="1"/>
  <c r="I775" i="1"/>
  <c r="J775" i="1" s="1"/>
  <c r="I425" i="1"/>
  <c r="J425" i="1" s="1"/>
  <c r="I452" i="1"/>
  <c r="J452" i="1" s="1"/>
  <c r="I551" i="1"/>
  <c r="J551" i="1" s="1"/>
  <c r="I582" i="1"/>
  <c r="J582" i="1" s="1"/>
  <c r="I440" i="1"/>
  <c r="J440" i="1" s="1"/>
  <c r="I441" i="1"/>
  <c r="J441" i="1" s="1"/>
  <c r="I299" i="1"/>
  <c r="J299" i="1" s="1"/>
  <c r="I365" i="1"/>
  <c r="J365" i="1" s="1"/>
  <c r="I630" i="1"/>
  <c r="J630" i="1" s="1"/>
  <c r="I660" i="1"/>
  <c r="J660" i="1" s="1"/>
  <c r="I356" i="1"/>
  <c r="J356" i="1" s="1"/>
  <c r="I743" i="1"/>
  <c r="J743" i="1" s="1"/>
  <c r="I511" i="1"/>
  <c r="J511" i="1" s="1"/>
  <c r="I5" i="1"/>
  <c r="J5" i="1" s="1"/>
  <c r="I770" i="1"/>
  <c r="J770" i="1" s="1"/>
  <c r="I525" i="1"/>
  <c r="J525" i="1" s="1"/>
  <c r="I616" i="1"/>
  <c r="J616" i="1" s="1"/>
  <c r="I262" i="1"/>
  <c r="J262" i="1" s="1"/>
  <c r="I700" i="1"/>
  <c r="J700" i="1" s="1"/>
  <c r="I819" i="1"/>
  <c r="J819" i="1" s="1"/>
  <c r="I777" i="1"/>
  <c r="J777" i="1" s="1"/>
  <c r="I163" i="1"/>
  <c r="J163" i="1" s="1"/>
  <c r="I207" i="1"/>
  <c r="J207" i="1" s="1"/>
  <c r="I729" i="1"/>
  <c r="J729" i="1" s="1"/>
  <c r="I691" i="1"/>
  <c r="J691" i="1" s="1"/>
  <c r="I67" i="1"/>
  <c r="J67" i="1" s="1"/>
  <c r="I146" i="1"/>
  <c r="J146" i="1" s="1"/>
  <c r="I95" i="1"/>
  <c r="J95" i="1" s="1"/>
  <c r="I113" i="1"/>
  <c r="J113" i="1" s="1"/>
  <c r="I46" i="1"/>
  <c r="J46" i="1" s="1"/>
  <c r="I333" i="1"/>
  <c r="J333" i="1" s="1"/>
  <c r="I342" i="1"/>
  <c r="J342" i="1" s="1"/>
  <c r="I774" i="1"/>
  <c r="J774" i="1" s="1"/>
  <c r="I554" i="1"/>
  <c r="J554" i="1" s="1"/>
  <c r="I392" i="1"/>
  <c r="J392" i="1" s="1"/>
  <c r="I432" i="1"/>
  <c r="J432" i="1" s="1"/>
  <c r="I446" i="1"/>
  <c r="J446" i="1" s="1"/>
  <c r="I12" i="1"/>
  <c r="J12" i="1" s="1"/>
  <c r="I753" i="1"/>
  <c r="J753" i="1" s="1"/>
  <c r="I505" i="1"/>
  <c r="J505" i="1" s="1"/>
  <c r="I293" i="1"/>
  <c r="J293" i="1" s="1"/>
  <c r="I623" i="1"/>
  <c r="J623" i="1" s="1"/>
  <c r="I643" i="1"/>
  <c r="J643" i="1" s="1"/>
  <c r="I372" i="1"/>
  <c r="J372" i="1" s="1"/>
  <c r="I47" i="1"/>
  <c r="J47" i="1" s="1"/>
  <c r="I647" i="1"/>
  <c r="J647" i="1" s="1"/>
  <c r="I759" i="1"/>
  <c r="J759" i="1" s="1"/>
  <c r="I178" i="1"/>
  <c r="J178" i="1" s="1"/>
  <c r="I749" i="1"/>
  <c r="J749" i="1" s="1"/>
  <c r="I221" i="1"/>
  <c r="J221" i="1" s="1"/>
  <c r="I610" i="1"/>
  <c r="J610" i="1" s="1"/>
  <c r="I330" i="1"/>
  <c r="J330" i="1" s="1"/>
  <c r="I200" i="1"/>
  <c r="J200" i="1" s="1"/>
  <c r="I696" i="1"/>
  <c r="J696" i="1" s="1"/>
  <c r="I681" i="1"/>
  <c r="J681" i="1" s="1"/>
  <c r="I102" i="1"/>
  <c r="J102" i="1" s="1"/>
  <c r="I40" i="1"/>
  <c r="J40" i="1" s="1"/>
  <c r="I353" i="1"/>
  <c r="J353" i="1" s="1"/>
  <c r="I724" i="1"/>
  <c r="J724" i="1" s="1"/>
  <c r="I173" i="1"/>
  <c r="J173" i="1" s="1"/>
  <c r="I399" i="1"/>
  <c r="J399" i="1" s="1"/>
  <c r="I455" i="1"/>
  <c r="J455" i="1" s="1"/>
  <c r="I550" i="1"/>
  <c r="J550" i="1" s="1"/>
  <c r="I580" i="1"/>
  <c r="J580" i="1" s="1"/>
  <c r="I523" i="1"/>
  <c r="J523" i="1" s="1"/>
  <c r="I498" i="1"/>
  <c r="J498" i="1" s="1"/>
  <c r="I296" i="1"/>
  <c r="J296" i="1" s="1"/>
  <c r="I378" i="1"/>
  <c r="J378" i="1" s="1"/>
  <c r="I624" i="1"/>
  <c r="J624" i="1" s="1"/>
  <c r="I669" i="1"/>
  <c r="J669" i="1" s="1"/>
  <c r="I573" i="1"/>
  <c r="J573" i="1" s="1"/>
  <c r="I502" i="1"/>
  <c r="J502" i="1" s="1"/>
  <c r="I807" i="1"/>
  <c r="J807" i="1" s="1"/>
  <c r="I142" i="1"/>
  <c r="J142" i="1" s="1"/>
  <c r="I836" i="1"/>
  <c r="J836" i="1" s="1"/>
  <c r="I384" i="1"/>
  <c r="J384" i="1" s="1"/>
  <c r="I431" i="1"/>
  <c r="J431" i="1" s="1"/>
  <c r="I402" i="1"/>
  <c r="J402" i="1" s="1"/>
  <c r="I543" i="1"/>
  <c r="J543" i="1" s="1"/>
  <c r="I553" i="1"/>
  <c r="J553" i="1" s="1"/>
  <c r="I8" i="1"/>
  <c r="J8" i="1" s="1"/>
  <c r="I512" i="1"/>
  <c r="J512" i="1" s="1"/>
  <c r="I324" i="1"/>
  <c r="J324" i="1" s="1"/>
  <c r="I286" i="1"/>
  <c r="J286" i="1" s="1"/>
  <c r="I796" i="1"/>
  <c r="J796" i="1" s="1"/>
  <c r="I658" i="1"/>
  <c r="J658" i="1" s="1"/>
  <c r="I649" i="1"/>
  <c r="J649" i="1" s="1"/>
  <c r="I373" i="1"/>
  <c r="J373" i="1" s="1"/>
  <c r="I34" i="1"/>
  <c r="J34" i="1" s="1"/>
  <c r="I82" i="1"/>
  <c r="J82" i="1" s="1"/>
  <c r="I732" i="1"/>
  <c r="J732" i="1" s="1"/>
  <c r="I709" i="1"/>
  <c r="J709" i="1" s="1"/>
  <c r="I224" i="1"/>
  <c r="J224" i="1" s="1"/>
  <c r="I187" i="1"/>
  <c r="J187" i="1" s="1"/>
  <c r="I711" i="1"/>
  <c r="J711" i="1" s="1"/>
  <c r="I198" i="1"/>
  <c r="J198" i="1" s="1"/>
  <c r="I694" i="1"/>
  <c r="J694" i="1" s="1"/>
  <c r="I99" i="1"/>
  <c r="J99" i="1" s="1"/>
  <c r="I332" i="1"/>
  <c r="J332" i="1" s="1"/>
  <c r="I138" i="1"/>
  <c r="J138" i="1" s="1"/>
  <c r="I168" i="1"/>
  <c r="J168" i="1" s="1"/>
  <c r="I434" i="1"/>
  <c r="J434" i="1" s="1"/>
  <c r="I14" i="1"/>
  <c r="J14" i="1" s="1"/>
  <c r="I552" i="1"/>
  <c r="J552" i="1" s="1"/>
  <c r="I579" i="1"/>
  <c r="J579" i="1" s="1"/>
  <c r="I605" i="1"/>
  <c r="J605" i="1" s="1"/>
  <c r="I496" i="1"/>
  <c r="J496" i="1" s="1"/>
  <c r="I284" i="1"/>
  <c r="J284" i="1" s="1"/>
  <c r="I239" i="1"/>
  <c r="J239" i="1" s="1"/>
  <c r="I621" i="1"/>
  <c r="J621" i="1" s="1"/>
  <c r="I651" i="1"/>
  <c r="J651" i="1" s="1"/>
  <c r="I370" i="1"/>
  <c r="J370" i="1" s="1"/>
  <c r="I533" i="1"/>
  <c r="J533" i="1" s="1"/>
  <c r="I704" i="1"/>
  <c r="J704" i="1" s="1"/>
  <c r="I715" i="1"/>
  <c r="J715" i="1" s="1"/>
  <c r="I742" i="1"/>
  <c r="J742" i="1" s="1"/>
  <c r="I30" i="1"/>
  <c r="J30" i="1" s="1"/>
  <c r="I495" i="1"/>
  <c r="J495" i="1" s="1"/>
  <c r="I718" i="1"/>
  <c r="J718" i="1" s="1"/>
  <c r="I653" i="1"/>
  <c r="J653" i="1" s="1"/>
  <c r="I491" i="1"/>
  <c r="J491" i="1" s="1"/>
  <c r="I501" i="1"/>
  <c r="J501" i="1" s="1"/>
  <c r="I720" i="1"/>
  <c r="J720" i="1" s="1"/>
  <c r="I596" i="1"/>
  <c r="J596" i="1" s="1"/>
  <c r="I499" i="1"/>
  <c r="J499" i="1" s="1"/>
  <c r="I736" i="1"/>
  <c r="J73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<sst xmlns="http://schemas.openxmlformats.org/spreadsheetml/2006/main" count="7631" uniqueCount="3800">
  <si>
    <t>AUTOPILOT PITCH HOLD</t>
  </si>
  <si>
    <t>Bool</t>
  </si>
  <si>
    <t>N</t>
  </si>
  <si>
    <t>Responded</t>
  </si>
  <si>
    <t>STRUCT AMBIENT WIND</t>
  </si>
  <si>
    <t>Feet per second</t>
  </si>
  <si>
    <t>LAUNCHBAR POSITION</t>
  </si>
  <si>
    <t>Percent over 100</t>
  </si>
  <si>
    <t>NUMBER OF CATAPULTS</t>
  </si>
  <si>
    <t>Number</t>
  </si>
  <si>
    <t>HOLDBACK BAR INSTALLED</t>
  </si>
  <si>
    <t>BLAST SHIELD POSITION:index</t>
  </si>
  <si>
    <t>RECIP ENG DETONATING:index</t>
  </si>
  <si>
    <t>RECIP ENG CYLINDER HEALTH:index</t>
  </si>
  <si>
    <t>RECIP ENG NUM CYLINDERS</t>
  </si>
  <si>
    <t>RECIP ENG NUM CYLINDERS FAILED</t>
  </si>
  <si>
    <t>RECIP ENG ANTIDETONATION TANK VALVE:index</t>
  </si>
  <si>
    <t>Y</t>
  </si>
  <si>
    <t>RECIP ENG ANTIDETONATION TANK QUANTITY:index</t>
  </si>
  <si>
    <t>Gallons</t>
  </si>
  <si>
    <t>RECIP ENG ANTIDETONATION TANK MAX QUANTITY:index</t>
  </si>
  <si>
    <t>RECIP ENG NITROUS TANK VALVE:index</t>
  </si>
  <si>
    <t>RECIP ENG NITROUS TANK QUANTITY:index</t>
  </si>
  <si>
    <t>RECIP ENG NITROUS TANK MAX QUANTITY:index</t>
  </si>
  <si>
    <t>PAYLOAD STATION OBJECT:index</t>
  </si>
  <si>
    <t>String</t>
  </si>
  <si>
    <t>Y- set only</t>
  </si>
  <si>
    <t>PAYLOAD STATION NUM SIMOBJECTS:index</t>
  </si>
  <si>
    <t>SLING OBJECT ATTACHED:index</t>
  </si>
  <si>
    <t>Bool/String</t>
  </si>
  <si>
    <t>SLING CABLE BROKEN:index</t>
  </si>
  <si>
    <t>SLING CABLE EXTENDED LENGTH:index</t>
  </si>
  <si>
    <t>Feet</t>
  </si>
  <si>
    <t>SLING ACTIVE PAYLOAD STATION:index</t>
  </si>
  <si>
    <t>SLING HOIST PERCENT DEPLOYED:index</t>
  </si>
  <si>
    <t>SLING HOOK IN PICKUP MODE:index</t>
  </si>
  <si>
    <t>IS ATTACHED TO SLING</t>
  </si>
  <si>
    <t>ALTERNATE STATIC SOURCE OPEN</t>
  </si>
  <si>
    <t>AILERON TRIM PCT</t>
  </si>
  <si>
    <t>SIMCONNECT_DATA_XYZ</t>
  </si>
  <si>
    <t>RUDDER TRIM PCT</t>
  </si>
  <si>
    <t>LIGHT ON STATES</t>
  </si>
  <si>
    <t>Mask</t>
  </si>
  <si>
    <t>LIGHT STATES</t>
  </si>
  <si>
    <t>LANDING LIGHT PBH</t>
  </si>
  <si>
    <t>LIGHT TAXI ON</t>
  </si>
  <si>
    <t>LIGHT STROBE ON</t>
  </si>
  <si>
    <t>LIGHT PANEL ON</t>
  </si>
  <si>
    <t>LIGHT RECOGNITION ON</t>
  </si>
  <si>
    <t>LIGHT WING ON</t>
  </si>
  <si>
    <t>LIGHT LOGO ON</t>
  </si>
  <si>
    <t>LIGHT CABIN ON</t>
  </si>
  <si>
    <t>LIGHT HEAD ON</t>
  </si>
  <si>
    <t>LIGHT BRAKE ON</t>
  </si>
  <si>
    <t>LIGHT NAV ON</t>
  </si>
  <si>
    <t>LIGHT BEACON ON</t>
  </si>
  <si>
    <t>LIGHT LANDING ON</t>
  </si>
  <si>
    <t>AI DESIRED SPEED</t>
  </si>
  <si>
    <t>Knots</t>
  </si>
  <si>
    <t>AI WAYPOINT LIST</t>
  </si>
  <si>
    <t>SIMCONNECT_DATA_WAYPOINT</t>
  </si>
  <si>
    <t>AI CURRENT WAYPOINT</t>
  </si>
  <si>
    <t>AI DESIRED HEADING</t>
  </si>
  <si>
    <t>Degrees</t>
  </si>
  <si>
    <t>AI GROUNDTURNTIME</t>
  </si>
  <si>
    <t>Seconds</t>
  </si>
  <si>
    <t>AI GROUNDCRUISESPEED</t>
  </si>
  <si>
    <t>AI GROUNDTURNSPEED</t>
  </si>
  <si>
    <t>AI TRAFFIC ISIFR</t>
  </si>
  <si>
    <t>Boolean</t>
  </si>
  <si>
    <t>AI TRAFFIC STATE</t>
  </si>
  <si>
    <t>AI TRAFFIC CURRENT AIRPORT</t>
  </si>
  <si>
    <t>AI TRAFFIC ASSIGNED RUNWAY</t>
  </si>
  <si>
    <t>AI TRAFFIC ASSIGNED PARKING</t>
  </si>
  <si>
    <t>AI TRAFFIC FROMAIRPORT</t>
  </si>
  <si>
    <t>AI TRAFFIC TOAIRPORT</t>
  </si>
  <si>
    <t>AI TRAFFIC ETD</t>
  </si>
  <si>
    <t>AI TRAFFIC ETA</t>
  </si>
  <si>
    <t>DROPPABLE OBJECTS TYPE:index</t>
  </si>
  <si>
    <t>fail</t>
  </si>
  <si>
    <t>DROPPABLE OBJECTS COUNT:index</t>
  </si>
  <si>
    <t>WING FLEX PCT:index</t>
  </si>
  <si>
    <t>APPLY HEAT TO SYSTEMS</t>
  </si>
  <si>
    <t>ADF LATLONALT:index</t>
  </si>
  <si>
    <t>SIMCONNECT_DATA_LATLONALT</t>
  </si>
  <si>
    <t>NAV VOR LATLONALT:index</t>
  </si>
  <si>
    <t>NAV GS LATLONALT:index</t>
  </si>
  <si>
    <t>NAV DME LATLONALT:index</t>
  </si>
  <si>
    <t>INNER MARKER LATLONALT</t>
  </si>
  <si>
    <t>MIDDLE MARKER LATLONALT</t>
  </si>
  <si>
    <t>OUTER MARKER LATLONALT</t>
  </si>
  <si>
    <t>STRUCT LATLONALT</t>
  </si>
  <si>
    <t>STRUCT LATLONALTPBH</t>
  </si>
  <si>
    <t>STRUCT SURFACE RELATIVE VELOCITY</t>
  </si>
  <si>
    <t>STRUCT WORLDVELOCITY</t>
  </si>
  <si>
    <t>STRUCT WORLD ROTATION VELOCITY</t>
  </si>
  <si>
    <t>STRUCT BODY VELOCITY</t>
  </si>
  <si>
    <t>STRUCT BODY ROTATION VELOCITY</t>
  </si>
  <si>
    <t>STRUCT WORLD ACCELERATION</t>
  </si>
  <si>
    <t>STRUCT ENGINE POSITION:index</t>
  </si>
  <si>
    <t>STRUCT EYEPOINT DYNAMIC ANGLE</t>
  </si>
  <si>
    <t>STRUCT EYEPOINT DYNAMIC OFFSET</t>
  </si>
  <si>
    <t>EYEPOINT POSITION</t>
  </si>
  <si>
    <t>FLY BY WIRE ELAC SWITCH</t>
  </si>
  <si>
    <t>FLY BY WIRE FAC SWITCH</t>
  </si>
  <si>
    <t>FLY BY WIRE SEC SWITCH</t>
  </si>
  <si>
    <t>FLY BY WIRE ELAC FAILED</t>
  </si>
  <si>
    <t>FLY BY WIRE FAC FAILED</t>
  </si>
  <si>
    <t>FLY BY WIRE SEC FAILED</t>
  </si>
  <si>
    <t>NUMBER OF ENGINES</t>
  </si>
  <si>
    <t>ENGINE CONTROL SELECT</t>
  </si>
  <si>
    <t>THROTTLE LOWER LIMIT</t>
  </si>
  <si>
    <t>Percent</t>
  </si>
  <si>
    <t>ENGINE TYPE</t>
  </si>
  <si>
    <t>Enum</t>
  </si>
  <si>
    <t>MASTER IGNITION SWITCH</t>
  </si>
  <si>
    <t>GENERAL ENG COMBUSTION:index</t>
  </si>
  <si>
    <t>GENERAL ENG MASTER ALTERNATOR:index</t>
  </si>
  <si>
    <t>GENERAL ENG FUEL PUMP SWITCH:index</t>
  </si>
  <si>
    <t>GENERAL ENG FUEL PUMP ON:index</t>
  </si>
  <si>
    <t>GENERAL ENG RPM:index</t>
  </si>
  <si>
    <t>Rpm</t>
  </si>
  <si>
    <t>GENERAL ENG PCT MAX RPM:index</t>
  </si>
  <si>
    <t>GENERAL ENG MAX REACHED RPM:index</t>
  </si>
  <si>
    <t>GENERAL ENG THROTTLE LEVER POSITION:index</t>
  </si>
  <si>
    <t>GENERAL ENG MIXTURE LEVER POSITION:index</t>
  </si>
  <si>
    <t>GENERAL ENG PROPELLER LEVER POSITION:index</t>
  </si>
  <si>
    <t>GENERAL ENG STARTER:index</t>
  </si>
  <si>
    <t>GENERAL ENG EXHAUST GAS TEMPERATURE:index</t>
  </si>
  <si>
    <t>Rankine</t>
  </si>
  <si>
    <t>GENERAL ENG OIL PRESSURE:index</t>
  </si>
  <si>
    <t>Psi</t>
  </si>
  <si>
    <t>GENERAL ENG OIL LEAKED PERCENT:index</t>
  </si>
  <si>
    <t>GENERAL ENG COMBUSTION SOUND PERCENT:index</t>
  </si>
  <si>
    <t>GENERAL ENG DAMAGE PERCENT:index</t>
  </si>
  <si>
    <t>GENERAL ENG OIL TEMPERATURE:index</t>
  </si>
  <si>
    <t>GENERAL ENG FAILED:index</t>
  </si>
  <si>
    <t>GENERAL ENG GENERATOR SWITCH:index</t>
  </si>
  <si>
    <t>GENERAL ENG GENERATOR ACTIVE:index</t>
  </si>
  <si>
    <t>GENERAL ENG ANTI ICE POSITION:index</t>
  </si>
  <si>
    <t>GENERAL ENG FUEL VALVE:index</t>
  </si>
  <si>
    <t>GENERAL ENG FUEL PRESSURE:index</t>
  </si>
  <si>
    <t>GENERAL ENG ELAPSED TIME:index</t>
  </si>
  <si>
    <t>Hours</t>
  </si>
  <si>
    <t>RECIP ENG COWL FLAP POSITION:index</t>
  </si>
  <si>
    <t>RECIP ENG PRIMER:index</t>
  </si>
  <si>
    <t>RECIP ENG MANIFOLD PRESSURE:index</t>
  </si>
  <si>
    <t>RECIP ENG ALTERNATE AIR POSITION:index</t>
  </si>
  <si>
    <t>Position</t>
  </si>
  <si>
    <t>RECIP ENG COOLANT RESERVOIR PERCENT:index</t>
  </si>
  <si>
    <t>RECIP ENG LEFT MAGNETO:index</t>
  </si>
  <si>
    <t>RECIP ENG RIGHT MAGNETO:index</t>
  </si>
  <si>
    <t>RECIP ENG BRAKE POWER:index</t>
  </si>
  <si>
    <t>ft lb per second</t>
  </si>
  <si>
    <t>RECIP ENG STARTER TORQUE:index</t>
  </si>
  <si>
    <t>Foot pound</t>
  </si>
  <si>
    <t>RECIP ENG TURBOCHARGER FAILED:index</t>
  </si>
  <si>
    <t>RECIP ENG EMERGENCY BOOST ACTIVE:index</t>
  </si>
  <si>
    <t>RECIP ENG EMERGENCY BOOST ELAPSED TIME:index</t>
  </si>
  <si>
    <t>RECIP ENG WASTEGATE POSITION:index</t>
  </si>
  <si>
    <t>RECIP ENG TURBINE INLET TEMPERATURE:index</t>
  </si>
  <si>
    <t>Celsius</t>
  </si>
  <si>
    <t>RECIP ENG CYLINDER HEAD TEMPERATURE:index</t>
  </si>
  <si>
    <t>RECIP ENG RADIATOR TEMPERATURE:index</t>
  </si>
  <si>
    <t>RECIP ENG FUEL AVAILABLE:index</t>
  </si>
  <si>
    <t>RECIP ENG FUEL FLOW:index</t>
  </si>
  <si>
    <t>Pounds per hour</t>
  </si>
  <si>
    <t>RECIP ENG FUEL TANK SELECTOR:index</t>
  </si>
  <si>
    <t>RECIP ENG FUEL TANKS USED:index</t>
  </si>
  <si>
    <t>RECIP ENG FUEL NUMBER TANKS USED:index</t>
  </si>
  <si>
    <t>RECIP CARBURETOR TEMPERATURE:index</t>
  </si>
  <si>
    <t>RECIP MIXTURE RATIO:index</t>
  </si>
  <si>
    <t>Ratio</t>
  </si>
  <si>
    <t>TURB ENG N1:index</t>
  </si>
  <si>
    <t>TURB ENG N2:index</t>
  </si>
  <si>
    <t>TURB ENG CORRECTED N1:index</t>
  </si>
  <si>
    <t>TURB ENG CORRECTED N2:index</t>
  </si>
  <si>
    <t>TURB ENG CORRECTED FF:index</t>
  </si>
  <si>
    <t>TURB ENG MAX TORQUE PERCENT:index</t>
  </si>
  <si>
    <t>TURB ENG PRESSURE RATIO:index</t>
  </si>
  <si>
    <t>TURB ENG ITT:index</t>
  </si>
  <si>
    <t>TURB ENG AFTERBURNER:index</t>
  </si>
  <si>
    <t>TURB ENG JET THRUST:index</t>
  </si>
  <si>
    <t>Pounds</t>
  </si>
  <si>
    <t>TURB ENG BLEED AIR:index</t>
  </si>
  <si>
    <t>TURB ENG TANK SELECTOR:index</t>
  </si>
  <si>
    <t>TURB ENG TANKS USED:index</t>
  </si>
  <si>
    <t>TURB ENG NUM TANKS USED:index</t>
  </si>
  <si>
    <t>TURB ENG FUEL FLOW PPH:index</t>
  </si>
  <si>
    <t>TURB ENG FUEL AVAILABLE:index</t>
  </si>
  <si>
    <t>TURB ENG REVERSE NOZZLE PERCENT:index</t>
  </si>
  <si>
    <t>TURB ENG VIBRATION:index</t>
  </si>
  <si>
    <t>ENG FAILED:index</t>
  </si>
  <si>
    <t>ENG RPM ANIMATION PERCENT:index</t>
  </si>
  <si>
    <t>ENG ON FIRE:index</t>
  </si>
  <si>
    <t>ENG FUEL FLOW BUG POSITION:index</t>
  </si>
  <si>
    <t>PROP RPM:index</t>
  </si>
  <si>
    <t>PROP MAX RPM PERCENT:index</t>
  </si>
  <si>
    <t>PROP THRUST:index</t>
  </si>
  <si>
    <t>PROP BETA:index</t>
  </si>
  <si>
    <t>Radians</t>
  </si>
  <si>
    <t>PROP FEATHERING INHIBIT:index</t>
  </si>
  <si>
    <t>PROP FEATHERED:index</t>
  </si>
  <si>
    <t>PROP SYNC DELTA LEVER:index</t>
  </si>
  <si>
    <t>PROP AUTO FEATHER ARMED:index</t>
  </si>
  <si>
    <t>PROP FEATHER SWITCH:index</t>
  </si>
  <si>
    <t>PANEL AUTO FEATHER SWITCH:index</t>
  </si>
  <si>
    <t>PROP SYNC ACTIVE:index</t>
  </si>
  <si>
    <t>PROP DEICE SWITCH:index</t>
  </si>
  <si>
    <t>ENG COMBUSTION</t>
  </si>
  <si>
    <t>ENG N1 RPM:index</t>
  </si>
  <si>
    <t>ENG N2 RPM:index</t>
  </si>
  <si>
    <t>ENG FUEL FLOW GPH:index</t>
  </si>
  <si>
    <t>ENG FUEL FLOW PPH:index</t>
  </si>
  <si>
    <t>ENG TORQUE:index</t>
  </si>
  <si>
    <t>Foot pounds</t>
  </si>
  <si>
    <t>ENG ANTI ICE:index</t>
  </si>
  <si>
    <t>ENG PRESSURE RATIO:index</t>
  </si>
  <si>
    <t>Ratio (0-16384)</t>
  </si>
  <si>
    <t>ENG EXHAUST GAS TEMPERATURE:index</t>
  </si>
  <si>
    <t>ENG EXHAUST GAS TEMPERATURE GES:index</t>
  </si>
  <si>
    <t>ENG CYLINDER HEAD TEMPERATURE:index</t>
  </si>
  <si>
    <t>ENG OIL TEMPERATURE:index</t>
  </si>
  <si>
    <t>ENG OIL PRESSURE:index</t>
  </si>
  <si>
    <t>pound-force per square inch</t>
  </si>
  <si>
    <t>ENG OIL QUANTITY:index</t>
  </si>
  <si>
    <t>ENG HYDRAULIC PRESSURE:index</t>
  </si>
  <si>
    <t>ENG HYDRAULIC QUANTITY:index</t>
  </si>
  <si>
    <t>ENG MANIFOLD PRESSURE:index</t>
  </si>
  <si>
    <t>inHg</t>
  </si>
  <si>
    <t>ENG VIBRATION:index</t>
  </si>
  <si>
    <t>ENG RPM SCALER:index</t>
  </si>
  <si>
    <t>ENG TURBINE TEMPERATURE:index</t>
  </si>
  <si>
    <t>ENG TORQUE PERCENT:index</t>
  </si>
  <si>
    <t>ENG FUEL PRESSURE:index</t>
  </si>
  <si>
    <t>PSI</t>
  </si>
  <si>
    <t>ENG ELECTRICAL LOAD:index</t>
  </si>
  <si>
    <t>ENG TRANSMISSION PRESSURE:index</t>
  </si>
  <si>
    <t>ENG TRANSMISSION TEMPERATURE:index</t>
  </si>
  <si>
    <t>ENG ROTOR RPM:index</t>
  </si>
  <si>
    <t>ENG MAX RPM</t>
  </si>
  <si>
    <t>GENERAL ENG STARTER ACTIVE</t>
  </si>
  <si>
    <t>GENERAL ENG FUEL USED SINCE START</t>
  </si>
  <si>
    <t>Percentage</t>
  </si>
  <si>
    <t>TURB ENG PRIMARY NOZZLE PERCENT:index</t>
  </si>
  <si>
    <t>TURB ENG IGNITION SWITCH</t>
  </si>
  <si>
    <t>TURB ENG MASTER STARTER SWITCH</t>
  </si>
  <si>
    <t>Description</t>
  </si>
  <si>
    <t>FUEL TANK CENTER LEVEL</t>
  </si>
  <si>
    <t>Percent Over 100</t>
  </si>
  <si>
    <t>FUEL TANK CENTER2 LEVEL</t>
  </si>
  <si>
    <t>FUEL TANK CENTER3 LEVEL</t>
  </si>
  <si>
    <t>FUEL TANK LEFT MAIN LEVEL</t>
  </si>
  <si>
    <t>FUEL TANK LEFT AUX LEVEL</t>
  </si>
  <si>
    <t>FUEL TANK LEFT TIP LEVEL</t>
  </si>
  <si>
    <t>FUEL TANK RIGHT MAIN LEVEL</t>
  </si>
  <si>
    <t>FUEL TANK RIGHT AUX LEVEL</t>
  </si>
  <si>
    <t>FUEL TANK RIGHT TIP LEVEL</t>
  </si>
  <si>
    <t>FUEL TANK EXTERNAL1 LEVEL</t>
  </si>
  <si>
    <t>FUEL TANK EXTERNAL2 LEVEL</t>
  </si>
  <si>
    <t>FUEL TANK CENTER CAPACITY</t>
  </si>
  <si>
    <t>FUEL TANK CENTER2 CAPACITY</t>
  </si>
  <si>
    <t>FUEL TANK CENTER3 CAPACITY</t>
  </si>
  <si>
    <t>FUEL TANK LEFT MAIN CAPACITY</t>
  </si>
  <si>
    <t>FUEL TANK LEFT AUX CAPACITY</t>
  </si>
  <si>
    <t>FUEL TANK LEFT TIP CAPACITY</t>
  </si>
  <si>
    <t>FUEL TANK RIGHT MAIN CAPACITY</t>
  </si>
  <si>
    <t>FUEL TANK RIGHT AUX CAPACITY</t>
  </si>
  <si>
    <t>FUEL TANK RIGHT TIP CAPACITY</t>
  </si>
  <si>
    <t>FUEL TANK EXTERNAL1 CAPACITY</t>
  </si>
  <si>
    <t>FUEL TANK EXTERNAL2 CAPACITY</t>
  </si>
  <si>
    <t>FUEL LEFT CAPACITY</t>
  </si>
  <si>
    <t>FUEL RIGHT CAPACITY</t>
  </si>
  <si>
    <t>FUEL TANK CENTER QUANTITY</t>
  </si>
  <si>
    <t>FUEL TANK CENTER2 QUANTITY</t>
  </si>
  <si>
    <t>FUEL TANK CENTER3 QUANTITY</t>
  </si>
  <si>
    <t>FUEL TANK LEFT MAIN QUANTITY</t>
  </si>
  <si>
    <t>FUEL TANK LEFT AUX QUANTITY</t>
  </si>
  <si>
    <t>FUEL TANK LEFT TIP QUANTITY</t>
  </si>
  <si>
    <t>FUEL TANK RIGHT MAIN QUANTITY</t>
  </si>
  <si>
    <t>FUEL TANK RIGHT AUX QUANTITY</t>
  </si>
  <si>
    <t>FUEL TANK RIGHT TIP QUANTITY</t>
  </si>
  <si>
    <t>FUEL TANK EXTERNAL1 QUANTITY</t>
  </si>
  <si>
    <t>FUEL TANK EXTERNAL2 QUANTITY</t>
  </si>
  <si>
    <t>FUEL LEFT QUANTITY</t>
  </si>
  <si>
    <t>FUEL RIGHT QUANTITY</t>
  </si>
  <si>
    <t>FUEL TOTAL QUANTITY</t>
  </si>
  <si>
    <t>FUEL WEIGHT PER GALLON</t>
  </si>
  <si>
    <t>FUEL TANK SELECTOR:index</t>
  </si>
  <si>
    <t>FUEL CROSS FEED</t>
  </si>
  <si>
    <t>FUEL TOTAL CAPACITY</t>
  </si>
  <si>
    <t>FUEL SELECTED QUANTITY PERCENT</t>
  </si>
  <si>
    <t>FUEL SELECTED QUANTITY</t>
  </si>
  <si>
    <t>FUEL TOTAL QUANTITY WEIGHT</t>
  </si>
  <si>
    <t>NUM FUEL SELECTORS</t>
  </si>
  <si>
    <t>UNLIMITED FUEL</t>
  </si>
  <si>
    <t>ESTIMATED FUEL FLOW</t>
  </si>
  <si>
    <t>LIGHT STROBE</t>
  </si>
  <si>
    <t>LIGHT PANEL</t>
  </si>
  <si>
    <t>LIGHT LANDING</t>
  </si>
  <si>
    <t>LIGHT TAXI</t>
  </si>
  <si>
    <t>LIGHT BEACON</t>
  </si>
  <si>
    <t>LIGHT NAV</t>
  </si>
  <si>
    <t>LIGHT LOGO</t>
  </si>
  <si>
    <t>LIGHT WING</t>
  </si>
  <si>
    <t>LIGHT RECOGNITION</t>
  </si>
  <si>
    <t>LIGHT CABIN</t>
  </si>
  <si>
    <t>GROUND VELOCITY</t>
  </si>
  <si>
    <t>TOTAL WORLD VELOCITY</t>
  </si>
  <si>
    <t>VELOCITY BODY Z</t>
  </si>
  <si>
    <t>VELOCITY BODY X</t>
  </si>
  <si>
    <t>VELOCITY BODY Y</t>
  </si>
  <si>
    <t>VELOCITY WORLD Z</t>
  </si>
  <si>
    <t>VELOCITY WORLD X</t>
  </si>
  <si>
    <t>VELOCITY WORLD Y</t>
  </si>
  <si>
    <t>ACCELERATION WORLD X</t>
  </si>
  <si>
    <t>Feet per second squared</t>
  </si>
  <si>
    <t>ACCELERATION WORLD Y</t>
  </si>
  <si>
    <t>ACCELERATION WORLD Z</t>
  </si>
  <si>
    <t>ACCELERATION BODY X</t>
  </si>
  <si>
    <t>ACCELERATION BODY Y</t>
  </si>
  <si>
    <t>ACCELERATION BODY Z</t>
  </si>
  <si>
    <t>ROTATION VELOCITY BODY X</t>
  </si>
  <si>
    <t>ROTATION VELOCITY BODY Y</t>
  </si>
  <si>
    <t>ROTATION VELOCITY BODY Z</t>
  </si>
  <si>
    <t>RELATIVE WIND VELOCITY BODY X</t>
  </si>
  <si>
    <t>RELATIVE WIND VELOCITY BODY Y</t>
  </si>
  <si>
    <t>RELATIVE WIND VELOCITY BODY Z</t>
  </si>
  <si>
    <t>PLANE ALT ABOVE GROUND</t>
  </si>
  <si>
    <t>PLANE LATITUDE</t>
  </si>
  <si>
    <t>PLANE LONGITUDE</t>
  </si>
  <si>
    <t>PLANE ALTITUDE</t>
  </si>
  <si>
    <t>PLANE PITCH DEGREES</t>
  </si>
  <si>
    <t>PLANE BANK DEGREES</t>
  </si>
  <si>
    <t>PLANE HEADING DEGREES TRUE</t>
  </si>
  <si>
    <t>PLANE HEADING DEGREES MAGNETIC</t>
  </si>
  <si>
    <t>MAGVAR</t>
  </si>
  <si>
    <t>GROUND ALTITUDE</t>
  </si>
  <si>
    <t>Meters</t>
  </si>
  <si>
    <t>SURFACE TYPE</t>
  </si>
  <si>
    <t>SIM ON GROUND</t>
  </si>
  <si>
    <t>INCIDENCE ALPHA</t>
  </si>
  <si>
    <t>INCIDENCE BETA</t>
  </si>
  <si>
    <t>AIRSPEED TRUE</t>
  </si>
  <si>
    <t>AIRSPEED INDICATED</t>
  </si>
  <si>
    <t>AIRSPEED TRUE CALIBRATE</t>
  </si>
  <si>
    <t>AIRSPEED BARBER POLE</t>
  </si>
  <si>
    <t>AIRSPEED MACH</t>
  </si>
  <si>
    <t>Mach</t>
  </si>
  <si>
    <t>VERTICAL SPEED</t>
  </si>
  <si>
    <t>MACH MAX OPERATE</t>
  </si>
  <si>
    <t>STALL WARNING</t>
  </si>
  <si>
    <t>OVERSPEED WARNING</t>
  </si>
  <si>
    <t>BARBER POLE MACH</t>
  </si>
  <si>
    <t>INDICATED ALTITUDE</t>
  </si>
  <si>
    <t>KOHLSMAN SETTING MB</t>
  </si>
  <si>
    <t>Millibars</t>
  </si>
  <si>
    <t>KOHLSMAN SETTING HG</t>
  </si>
  <si>
    <t>ATTITUDE INDICATOR PITCH DEGREES</t>
  </si>
  <si>
    <t>ATTITUDE INDICATOR BANK DEGREES</t>
  </si>
  <si>
    <t>ATTITUDE BARS POSITION</t>
  </si>
  <si>
    <t>ATTITUDE CAGE</t>
  </si>
  <si>
    <t>WISKEY COMPASS INDICATION DEGREES</t>
  </si>
  <si>
    <t>PLANE HEADING DEGREES GYRO</t>
  </si>
  <si>
    <t>HEADING INDICATOR</t>
  </si>
  <si>
    <t>GYRO DRIFT ERROR</t>
  </si>
  <si>
    <t>DELTA HEADING RATE</t>
  </si>
  <si>
    <t>Radians per second</t>
  </si>
  <si>
    <t>TURN COORDINATOR BALL</t>
  </si>
  <si>
    <t>ANGLE OF ATTACK INDICATOR</t>
  </si>
  <si>
    <t>RADIO HEIGHT</t>
  </si>
  <si>
    <t>PARTIAL PANEL ADF</t>
  </si>
  <si>
    <t>PARTIAL PANEL AIRSPEED</t>
  </si>
  <si>
    <t>PARTIAL PANEL ALTIMETER</t>
  </si>
  <si>
    <t>PARTIAL PANEL ATTITUDE</t>
  </si>
  <si>
    <t>PARTIAL PANEL COMM</t>
  </si>
  <si>
    <t>PARTIAL PANEL COMPASS</t>
  </si>
  <si>
    <t>PARTIAL PANEL ELECTRICAL</t>
  </si>
  <si>
    <t>PARTIAL PANEL AVIONICS</t>
  </si>
  <si>
    <t>PARTIAL PANEL ENGINE</t>
  </si>
  <si>
    <t>PARTIAL PANEL FUEL INDICATOR</t>
  </si>
  <si>
    <t>PARTIAL PANEL HEADING</t>
  </si>
  <si>
    <t>PARTIAL PANEL VERTICAL VELOCITY</t>
  </si>
  <si>
    <t>PARTIAL PANEL TRANSPONDER</t>
  </si>
  <si>
    <t>PARTIAL PANEL NAV</t>
  </si>
  <si>
    <t>PARTIAL PANEL PITOT</t>
  </si>
  <si>
    <t>PARTIAL PANEL TURN COORDINATOR</t>
  </si>
  <si>
    <t>PARTIAL PANEL VACUUM</t>
  </si>
  <si>
    <t>MAX G FORCE</t>
  </si>
  <si>
    <t>Gforce</t>
  </si>
  <si>
    <t>MIN G FORCE</t>
  </si>
  <si>
    <t>SUCTION PRESSURE</t>
  </si>
  <si>
    <t>AVIONICS MASTER SWITCH</t>
  </si>
  <si>
    <t>NAV SOUND:index</t>
  </si>
  <si>
    <t>DME SOUND</t>
  </si>
  <si>
    <t>ADF SOUND:index</t>
  </si>
  <si>
    <t>MARKER SOUND</t>
  </si>
  <si>
    <t>COM TRANSMIT:index</t>
  </si>
  <si>
    <t>COM RECIEVE ALL</t>
  </si>
  <si>
    <t>COM ACTIVE FREQUENCY:index</t>
  </si>
  <si>
    <t>Frequency BCD16</t>
  </si>
  <si>
    <t>COM STANDBY FREQUENCY:index</t>
  </si>
  <si>
    <t>COM STATUS:index</t>
  </si>
  <si>
    <t>NAV AVAILABLE:index</t>
  </si>
  <si>
    <t>NAV ACTIVE FREQUENCY:index</t>
  </si>
  <si>
    <t>MHz</t>
  </si>
  <si>
    <t>NAV STANDBY FREQUENCY:index</t>
  </si>
  <si>
    <t>NAV SIGNAL:index</t>
  </si>
  <si>
    <t>NAV HAS NAV:index</t>
  </si>
  <si>
    <t>NAV HAS LOCALIZER:index</t>
  </si>
  <si>
    <t>NAV HAS DME:index</t>
  </si>
  <si>
    <t>NAV HAS GLIDE SLOPE:index</t>
  </si>
  <si>
    <t>NAV BACK COURSE FLAGS:index</t>
  </si>
  <si>
    <t>NAV MAGVAR:index</t>
  </si>
  <si>
    <t>NAV RADIAL:index</t>
  </si>
  <si>
    <t>NAV RADIAL ERROR:index</t>
  </si>
  <si>
    <t>NAV LOCALIZER:index</t>
  </si>
  <si>
    <t>NAV GLIDE SLOPE ERROR:index</t>
  </si>
  <si>
    <t>NAV CDI:index</t>
  </si>
  <si>
    <t>NAV GSI:index</t>
  </si>
  <si>
    <t>NAV TOFROM:index</t>
  </si>
  <si>
    <t>NAV GS FLAG:index</t>
  </si>
  <si>
    <t>NAV OBS:index</t>
  </si>
  <si>
    <t>NAV DME:index</t>
  </si>
  <si>
    <t>Nautical miles</t>
  </si>
  <si>
    <t>NAV DMESPEED:index</t>
  </si>
  <si>
    <t>ADF ACTIVE FREQUENCY:index</t>
  </si>
  <si>
    <t>Frequency ADF BCD32</t>
  </si>
  <si>
    <t>ADF STANDBY FREQUENCY:index</t>
  </si>
  <si>
    <t>Hz</t>
  </si>
  <si>
    <t>ADF RADIAL:index</t>
  </si>
  <si>
    <t>ADF SIGNAL:index</t>
  </si>
  <si>
    <t>TRANSPONDER CODE:index</t>
  </si>
  <si>
    <t>MARKER BEACON STATE</t>
  </si>
  <si>
    <t>INNER MARKER</t>
  </si>
  <si>
    <t>MIDDLE MARKER</t>
  </si>
  <si>
    <t>OUTER MARKER</t>
  </si>
  <si>
    <t>NAV RAW GLIDE SLOPE:index</t>
  </si>
  <si>
    <t>ADF CARD</t>
  </si>
  <si>
    <t>HSI CDI NEEDLE</t>
  </si>
  <si>
    <t>HSI GSI NEEDLE</t>
  </si>
  <si>
    <t>HSI CDI NEEDLE VALID</t>
  </si>
  <si>
    <t>HSI GSI NEEDLE VALID</t>
  </si>
  <si>
    <t>HSI TF FLAGS</t>
  </si>
  <si>
    <t>HSI BEARING VALID</t>
  </si>
  <si>
    <t>HSI BEARING</t>
  </si>
  <si>
    <t>HSI HAS LOCALIZER</t>
  </si>
  <si>
    <t>HSI SPEED</t>
  </si>
  <si>
    <t>HSI DISTANCE</t>
  </si>
  <si>
    <t>GPS POSITION LAT</t>
  </si>
  <si>
    <t>GPS POSITION LON</t>
  </si>
  <si>
    <t>GPS POSITION ALT</t>
  </si>
  <si>
    <t>GPS MAGVAR</t>
  </si>
  <si>
    <t>GPS IS ACTIVE FLIGHT PLAN</t>
  </si>
  <si>
    <t>GPS IS ACTIVE WAY POINT</t>
  </si>
  <si>
    <t>GPS IS ARRIVED</t>
  </si>
  <si>
    <t>GPS IS DIRECTTO FLIGHTPLAN</t>
  </si>
  <si>
    <t>GPS GROUND SPEED</t>
  </si>
  <si>
    <t>Meters per second</t>
  </si>
  <si>
    <t>GPS GROUND TRUE HEADING</t>
  </si>
  <si>
    <t>GPS GROUND MAGNETIC TRACK</t>
  </si>
  <si>
    <t>GPS GROUND TRUE TRACK</t>
  </si>
  <si>
    <t>GPS WP DISTANCE</t>
  </si>
  <si>
    <t>GPS WP BEARING</t>
  </si>
  <si>
    <t>GPS WP TRUE BEARING</t>
  </si>
  <si>
    <t>GPS WP CROSS TRK</t>
  </si>
  <si>
    <t>GPS WP DESIRED TRACK</t>
  </si>
  <si>
    <t>GPS WP TRUE REQ HDG</t>
  </si>
  <si>
    <t>GPS WP VERTICAL SPEED</t>
  </si>
  <si>
    <t>GPS WP TRACK ANGLE ERROR</t>
  </si>
  <si>
    <t>GPS ETE</t>
  </si>
  <si>
    <t>GPS ETA</t>
  </si>
  <si>
    <t>GPS WP NEXT LAT</t>
  </si>
  <si>
    <t>GPS WP NEXT LON</t>
  </si>
  <si>
    <t>GPS WP NEXT ALT</t>
  </si>
  <si>
    <t>GPS WP PREV VALID</t>
  </si>
  <si>
    <t>GPS WP PREV LAT</t>
  </si>
  <si>
    <t>GPS WP PREV LON</t>
  </si>
  <si>
    <t>GPS WP PREV ALT</t>
  </si>
  <si>
    <t>GPS WP ETE</t>
  </si>
  <si>
    <t>GPS WP ETA</t>
  </si>
  <si>
    <t>GPS COURSE TO STEER</t>
  </si>
  <si>
    <t>GPS FLIGHT PLAN WP INDEX</t>
  </si>
  <si>
    <t>GPS FLIGHT PLAN WP COUNT</t>
  </si>
  <si>
    <t>GPS IS ACTIVE WP LOCKED</t>
  </si>
  <si>
    <t>GPS IS APPROACH LOADED</t>
  </si>
  <si>
    <t>GPS IS APPROACH ACTIVE</t>
  </si>
  <si>
    <t>GPS APPROACH MODE</t>
  </si>
  <si>
    <t>GPS APPROACH WP TYPE</t>
  </si>
  <si>
    <t>GPS APPROACH IS WP RUNWAY</t>
  </si>
  <si>
    <t>GPS APPROACH SEGMENT TYPE</t>
  </si>
  <si>
    <t>GPS APPROACH APPROACH INDEX</t>
  </si>
  <si>
    <t>GPS APPROACH APPROACH TYPE</t>
  </si>
  <si>
    <t>GPS APPROACH TRANSITION INDEX</t>
  </si>
  <si>
    <t>GPS APPROACH IS FINAL</t>
  </si>
  <si>
    <t>GPS APPROACH IS MISSED</t>
  </si>
  <si>
    <t>GPS APPROACH TIMEZONE DEVIATION</t>
  </si>
  <si>
    <t>GPS APPROACH WP INDEX</t>
  </si>
  <si>
    <t>GPS APPROACH WP COUNT</t>
  </si>
  <si>
    <t>GPS DRIVES NAV1</t>
  </si>
  <si>
    <t>COM RECEIVE ALL</t>
  </si>
  <si>
    <t>COM AVAILABLE</t>
  </si>
  <si>
    <t>COM TEST:index</t>
  </si>
  <si>
    <t>TRANSPONDER AVAILABLE</t>
  </si>
  <si>
    <t>ADF AVAILABLE</t>
  </si>
  <si>
    <t>ADF FREQUENCY:index</t>
  </si>
  <si>
    <t>ADF EXT FREQUENCY:index</t>
  </si>
  <si>
    <t>ADF IDENT</t>
  </si>
  <si>
    <t>ADF NAME</t>
  </si>
  <si>
    <t>NAV IDENT</t>
  </si>
  <si>
    <t>NAV NAME</t>
  </si>
  <si>
    <t>NAV CODES:index</t>
  </si>
  <si>
    <t>Flags</t>
  </si>
  <si>
    <t>NAV GLIDE SLOPE</t>
  </si>
  <si>
    <t>NAV RELATIVE BEARING TO STATION:index</t>
  </si>
  <si>
    <t>SELECTED DME</t>
  </si>
  <si>
    <t>GPS WP NEXT ID</t>
  </si>
  <si>
    <t>GPS WP PREV ID</t>
  </si>
  <si>
    <t>GPS TARGET DISTANCE</t>
  </si>
  <si>
    <t>GPS TARGET ALTITUDE</t>
  </si>
  <si>
    <t>YOKE Y POSITION</t>
  </si>
  <si>
    <t>YOKE X POSITION</t>
  </si>
  <si>
    <t>RUDDER PEDAL POSITION</t>
  </si>
  <si>
    <t>RUDDER POSITION</t>
  </si>
  <si>
    <t>ELEVATOR POSITION</t>
  </si>
  <si>
    <t>AILERON POSITION</t>
  </si>
  <si>
    <t>ELEVATOR TRIM POSITION</t>
  </si>
  <si>
    <t>ELEVATOR TRIM INDICATOR</t>
  </si>
  <si>
    <t>ELEVATOR TRIM PCT</t>
  </si>
  <si>
    <t>BRAKE LEFT POSITION</t>
  </si>
  <si>
    <t>BRAKE RIGHT POSITION</t>
  </si>
  <si>
    <t>BRAKE INDICATOR</t>
  </si>
  <si>
    <t>BRAKE PARKING POSITION</t>
  </si>
  <si>
    <t>BRAKE PARKING INDICATOR</t>
  </si>
  <si>
    <t>SPOILERS ARMED</t>
  </si>
  <si>
    <t>SPOILERS HANDLE POSITION</t>
  </si>
  <si>
    <t>SPOILERS LEFT POSITION</t>
  </si>
  <si>
    <t>SPOILERS RIGHT POSITION</t>
  </si>
  <si>
    <t>FLAPS HANDLE PERCENT</t>
  </si>
  <si>
    <t>FLAPS HANDLE INDEX</t>
  </si>
  <si>
    <t>FLAPS NUM HANDLE POSITIONS</t>
  </si>
  <si>
    <t>TRAILING EDGE FLAPS LEFT PERCENT</t>
  </si>
  <si>
    <t>TRAILING EDGE FLAPS RIGHT PERCENT</t>
  </si>
  <si>
    <t>TRAILING EDGE FLAPS LEFT ANGLE</t>
  </si>
  <si>
    <t>TRAILING EDGE FLAPS RIGHT ANGLE</t>
  </si>
  <si>
    <t>LEADING EDGE FLAPS LEFT PERCENT</t>
  </si>
  <si>
    <t>LEADING EDGE FLAPS RIGHT PERCENT</t>
  </si>
  <si>
    <t>LEADING EDGE FLAPS LEFT ANGLE</t>
  </si>
  <si>
    <t>LEADING EDGE FLAPS RIGHT ANGLE</t>
  </si>
  <si>
    <t>IS GEAR RETRACTABLE</t>
  </si>
  <si>
    <t>IS GEAR SKIS</t>
  </si>
  <si>
    <t>IS GEAR FLOATS</t>
  </si>
  <si>
    <t>IS GEAR SKIDS</t>
  </si>
  <si>
    <t>IS GEAR WHEELS</t>
  </si>
  <si>
    <t>GEAR HANDLE POSITION</t>
  </si>
  <si>
    <t>GEAR HYDRAULIC PRESSURE</t>
  </si>
  <si>
    <t>psf</t>
  </si>
  <si>
    <t>TAILWHEEL LOCK ON</t>
  </si>
  <si>
    <t>GEAR CENTER POSITION</t>
  </si>
  <si>
    <t>GEAR LEFT POSITION</t>
  </si>
  <si>
    <t>GEAR RIGHT POSITION</t>
  </si>
  <si>
    <t>GEAR TAIL POSITION</t>
  </si>
  <si>
    <t>GEAR AUX POSITION</t>
  </si>
  <si>
    <t>GEAR POSITION:index</t>
  </si>
  <si>
    <t>GEAR ANIMATION POSITION:index</t>
  </si>
  <si>
    <t>GEAR TOTAL PCT EXTENDED</t>
  </si>
  <si>
    <t>AUTO BRAKE SWITCH CB</t>
  </si>
  <si>
    <t>WATER RUDDER HANDLE POSITION</t>
  </si>
  <si>
    <t>ELEVATOR DEFLECTION</t>
  </si>
  <si>
    <t>ELEVATOR DEFLECTION PCT</t>
  </si>
  <si>
    <t>WATER LEFT RUDDER EXTENDED</t>
  </si>
  <si>
    <t>WATER RIGHT RUDDER EXTENDED</t>
  </si>
  <si>
    <t>GEAR CENTER STEER ANGLE</t>
  </si>
  <si>
    <t>GEAR LEFT STEER ANGLE</t>
  </si>
  <si>
    <t>GEAR RIGHT STEER ANGLE</t>
  </si>
  <si>
    <t>GEAR AUX STEER ANGLE</t>
  </si>
  <si>
    <t>GEAR STEER ANGLE:index</t>
  </si>
  <si>
    <t>WATER LEFT RUDDER STEER ANGLE</t>
  </si>
  <si>
    <t>WATER RIGHT RUDDER STEER ANGLE</t>
  </si>
  <si>
    <t>GEAR CENTER STEER ANGLE PCT</t>
  </si>
  <si>
    <t>GEAR LEFT STEER ANGLE PCT</t>
  </si>
  <si>
    <t>GEAR RIGHT STEER ANGLE PCT</t>
  </si>
  <si>
    <t>GEAR AUX STEER ANGLE PCT</t>
  </si>
  <si>
    <t>GEAR STEER ANGLE PCT:index</t>
  </si>
  <si>
    <t>WATER LEFT RUDDER STEER ANGLE PCT</t>
  </si>
  <si>
    <t>WATER RIGHT RUDDER STEER ANGLE PCT</t>
  </si>
  <si>
    <t>AILERON LEFT DEFLECTION</t>
  </si>
  <si>
    <t>AILERON LEFT DEFLECTION PCT</t>
  </si>
  <si>
    <t>AILERON RIGHT DEFLECTION</t>
  </si>
  <si>
    <t>AILERON RIGHT DEFLECTION PCT</t>
  </si>
  <si>
    <t>AILERON AVERAGE DEFLECTION</t>
  </si>
  <si>
    <t>AILERON TRIM</t>
  </si>
  <si>
    <t>RUDDER DEFLECTION</t>
  </si>
  <si>
    <t>RUDDER DEFLECTION PCT</t>
  </si>
  <si>
    <t>RUDDER TRIM</t>
  </si>
  <si>
    <t>FLAPS AVAILABLE</t>
  </si>
  <si>
    <t>GEAR DAMAGE BY SPEED</t>
  </si>
  <si>
    <t>GEAR SPEED EXCEEDED</t>
  </si>
  <si>
    <t>FLAP DAMAGE BY SPEED</t>
  </si>
  <si>
    <t>FLAP SPEED EXCEEDED</t>
  </si>
  <si>
    <t>CENTER WHEEL RPM</t>
  </si>
  <si>
    <t>LEFT WHEEL RPM</t>
  </si>
  <si>
    <t>RIGHT WHEEL RPM</t>
  </si>
  <si>
    <t>AUTOPILOT AVAILABLE</t>
  </si>
  <si>
    <t>AUTOPILOT MASTER</t>
  </si>
  <si>
    <t>AUTOPILOT NAV SELECTED</t>
  </si>
  <si>
    <t>AUTOPILOT WING LEVELER</t>
  </si>
  <si>
    <t>AUTOPILOT NAV1 LOCK</t>
  </si>
  <si>
    <t>AUTOPILOT HEADING LOCK</t>
  </si>
  <si>
    <t>AUTOPILOT HEADING LOCK DIR</t>
  </si>
  <si>
    <t>AUTOPILOT ALTITUDE LOCK</t>
  </si>
  <si>
    <t>AUTOPILOT ALTITUDE LOCK VAR</t>
  </si>
  <si>
    <t>AUTOPILOT ATTITUDE HOLD</t>
  </si>
  <si>
    <t>AUTOPILOT GLIDESLOPE HOLD</t>
  </si>
  <si>
    <t>AUTOPILOT PITCH HOLD REF</t>
  </si>
  <si>
    <t>AUTOPILOT APPROACH HOLD</t>
  </si>
  <si>
    <t>AUTOPILOT BACKCOURSE HOLD</t>
  </si>
  <si>
    <t>AUTOPILOT VERTICAL HOLD VAR</t>
  </si>
  <si>
    <t>Feet/minute</t>
  </si>
  <si>
    <t>AUTOPILOT FLIGHT DIRECTOR ACTIVE</t>
  </si>
  <si>
    <t>AUTOPILOT FLIGHT DIRECTOR PITCH</t>
  </si>
  <si>
    <t>AUTOPILOT FLIGHT DIRECTOR BANK</t>
  </si>
  <si>
    <t>AUTOPILOT AIRSPEED HOLD</t>
  </si>
  <si>
    <t>AUTOPILOT AIRSPEED HOLD VAR</t>
  </si>
  <si>
    <t>AUTOPILOT MACH HOLD</t>
  </si>
  <si>
    <t>AUTOPILOT MACH HOLD VAR</t>
  </si>
  <si>
    <t>AUTOPILOT YAW DAMPER</t>
  </si>
  <si>
    <t>AUTOPILOT RPM HOLD VAR</t>
  </si>
  <si>
    <t>AUTOPILOT THROTTLE ARM</t>
  </si>
  <si>
    <t>AUTOPILOT TAKEOFF POWER ACTIVE</t>
  </si>
  <si>
    <t>AUTOTHROTTLE ACTIVE</t>
  </si>
  <si>
    <t>AUTOPILOT VERTICAL HOLD</t>
  </si>
  <si>
    <t>AUTOPILOT RPM HOLD</t>
  </si>
  <si>
    <t>AUTOPILOT MAX BANK</t>
  </si>
  <si>
    <t>WHEEL RPM</t>
  </si>
  <si>
    <t>AUX WHEEL RPM</t>
  </si>
  <si>
    <t>WHEEL ROTATION ANGLE</t>
  </si>
  <si>
    <t>CENTER WHEEL ROTATION ANGLE</t>
  </si>
  <si>
    <t>LEFT WHEEL ROTATION ANGLE</t>
  </si>
  <si>
    <t>RIGHT WHEEL ROTATION ANGLE</t>
  </si>
  <si>
    <t>AUX WHEEL ROTATION ANGLE</t>
  </si>
  <si>
    <t>GEAR EMERGENCY HANDLE POSITION</t>
  </si>
  <si>
    <t>GEAR WARNING</t>
  </si>
  <si>
    <t>ANTISKID BRAKES ACTIVE</t>
  </si>
  <si>
    <t>RETRACT FLOAT SWITCH</t>
  </si>
  <si>
    <t>RETRACT LEFT FLOAT EXTENDED</t>
  </si>
  <si>
    <t>RETRACT RIGHT FLOAT EXTENDED</t>
  </si>
  <si>
    <t>STEER INPUT CONTROL</t>
  </si>
  <si>
    <t>AMBIENT DENSITY</t>
  </si>
  <si>
    <t>Slugs per cubic feet</t>
  </si>
  <si>
    <t>AMBIENT TEMPERATURE</t>
  </si>
  <si>
    <t>AMBIENT PRESSURE</t>
  </si>
  <si>
    <t>AMBIENT WIND VELOCITY</t>
  </si>
  <si>
    <t>AMBIENT WIND DIRECTION</t>
  </si>
  <si>
    <t>AMBIENT WIND X</t>
  </si>
  <si>
    <t>AMBIENT WIND Y</t>
  </si>
  <si>
    <t>AMBIENT WIND Z</t>
  </si>
  <si>
    <t>AMBIENT PRECIP STATE</t>
  </si>
  <si>
    <t>AIRCRAFT WIND X</t>
  </si>
  <si>
    <t>AIRCRAFT WIND Y</t>
  </si>
  <si>
    <t>AIRCRAFT WIND Z</t>
  </si>
  <si>
    <t>BAROMETER PRESSURE</t>
  </si>
  <si>
    <t>SEA LEVEL PRESSURE</t>
  </si>
  <si>
    <t>TOTAL AIR TEMPERATURE</t>
  </si>
  <si>
    <t>WINDSHIELD RAIN EFFECT AVAILABLE</t>
  </si>
  <si>
    <t>AMBIENT IN CLOUD</t>
  </si>
  <si>
    <t>AMBIENT VISIBILITY</t>
  </si>
  <si>
    <t>STANDARD ATM TEMPERATURE</t>
  </si>
  <si>
    <t>ROTOR BRAKE HANDLE POS</t>
  </si>
  <si>
    <t>ROTOR BRAKE ACTIVE</t>
  </si>
  <si>
    <t>ROTOR CLUTCH SWITCH POS</t>
  </si>
  <si>
    <t>ROTOR CLUTCH ACTIVE</t>
  </si>
  <si>
    <t>ROTOR TEMPERATURE</t>
  </si>
  <si>
    <t>ROTOR CHIP DETECTED</t>
  </si>
  <si>
    <t>ROTOR GOV SWITCH POS</t>
  </si>
  <si>
    <t>ROTOR GOV ACTIVE</t>
  </si>
  <si>
    <t>ROTOR LATERAL TRIM PCT</t>
  </si>
  <si>
    <t>ROTOR RPM PCT</t>
  </si>
  <si>
    <t>SMOKE ENABLE</t>
  </si>
  <si>
    <t>SMOKESYSTEM AVAILABLE</t>
  </si>
  <si>
    <t>PITOT HEAT</t>
  </si>
  <si>
    <t>FOLDING WING LEFT PERCENT</t>
  </si>
  <si>
    <t>FOLDING WING RIGHT PERCENT</t>
  </si>
  <si>
    <t>CANOPY OPEN</t>
  </si>
  <si>
    <t>TAILHOOK POSITION</t>
  </si>
  <si>
    <t>EXIT OPEN:index</t>
  </si>
  <si>
    <t>STALL HORN AVAILABLE</t>
  </si>
  <si>
    <t>ENGINE MIXURE AVAILABLE</t>
  </si>
  <si>
    <t>CARB HEAT AVAILABLE</t>
  </si>
  <si>
    <t>SPOILER AVAILABLE</t>
  </si>
  <si>
    <t>IS TAIL DRAGGER</t>
  </si>
  <si>
    <t>STROBES AVAILABLE</t>
  </si>
  <si>
    <t>TOE BRAKES AVAILABLE</t>
  </si>
  <si>
    <t>PUSHBACK STATE</t>
  </si>
  <si>
    <t>ELECTRICAL MASTER BATTERY</t>
  </si>
  <si>
    <t>ELECTRICAL TOTAL LOAD AMPS</t>
  </si>
  <si>
    <t>Amperes</t>
  </si>
  <si>
    <t>ELECTRICAL BATTERY LOAD</t>
  </si>
  <si>
    <t>ELECTRICAL BATTERY VOLTAGE</t>
  </si>
  <si>
    <t>Volts</t>
  </si>
  <si>
    <t>ELECTRICAL MAIN BUS VOLTAGE</t>
  </si>
  <si>
    <t>ELECTRICAL MAIN BUS AMPS</t>
  </si>
  <si>
    <t>ELECTRICAL AVIONICS BUS VOLTAGE</t>
  </si>
  <si>
    <t>ELECTRICAL AVIONICS BUS AMPS</t>
  </si>
  <si>
    <t>ELECTRICAL HOT BATTERY BUS VOLTAGE</t>
  </si>
  <si>
    <t>ELECTRICAL HOT BATTERY BUS AMPS</t>
  </si>
  <si>
    <t>ELECTRICAL BATTERY BUS VOLTAGE</t>
  </si>
  <si>
    <t>ELECTRICAL BATTERY BUS AMPS</t>
  </si>
  <si>
    <t>ELECTRICAL GENALT BUS VOLTAGE:index</t>
  </si>
  <si>
    <t>ELECTRICAL GENALT BUS AMPS:index</t>
  </si>
  <si>
    <t>CIRCUIT GENERAL PANEL ON</t>
  </si>
  <si>
    <t>CIRCUIT FLAP MOTOR ON</t>
  </si>
  <si>
    <t>CIRCUIT GEAR MOTOR ON</t>
  </si>
  <si>
    <t>CIRCUIT AUTOPILOT ON</t>
  </si>
  <si>
    <t>CIRCUIT AVIONICS ON</t>
  </si>
  <si>
    <t>CIRCUIT PITOT HEAT ON</t>
  </si>
  <si>
    <t>CIRCUIT PROP SYNC ON</t>
  </si>
  <si>
    <t>CIRCUIT AUTO FEATHER ON</t>
  </si>
  <si>
    <t>CIRCUIT AUTO BRAKES ON</t>
  </si>
  <si>
    <t>CIRCUIT STANDY VACUUM ON</t>
  </si>
  <si>
    <t>CIRCUIT MARKER BEACON ON</t>
  </si>
  <si>
    <t>CIRCUIT GEAR WARNING ON</t>
  </si>
  <si>
    <t>CIRCUIT HYDRAULIC PUMP ON</t>
  </si>
  <si>
    <t>HYDRAULIC PRESSURE:index</t>
  </si>
  <si>
    <t>Pound force per square foot</t>
  </si>
  <si>
    <t>HYDRAULIC RESERVOIR PERCENT:index</t>
  </si>
  <si>
    <t>HYDRAULIC SYSTEM INTEGRITY</t>
  </si>
  <si>
    <t>STRUCTURAL DEICE SWITCH</t>
  </si>
  <si>
    <t>TOTAL WEIGHT</t>
  </si>
  <si>
    <t>MAX GROSS WEIGHT</t>
  </si>
  <si>
    <t>EMPTY WEIGHT</t>
  </si>
  <si>
    <t>IS USER SIM</t>
  </si>
  <si>
    <t>SIM DISABLED</t>
  </si>
  <si>
    <t>G FORCE</t>
  </si>
  <si>
    <t>GForce</t>
  </si>
  <si>
    <t>ATC HEAVY</t>
  </si>
  <si>
    <t>AUTO COORDINATION</t>
  </si>
  <si>
    <t>REALISM</t>
  </si>
  <si>
    <t>TRUE AIRSPEED SELECTED</t>
  </si>
  <si>
    <t>DESIGN SPEED VS0</t>
  </si>
  <si>
    <t>DESIGN SPEED VS1</t>
  </si>
  <si>
    <t>DESIGN SPEED VC</t>
  </si>
  <si>
    <t>MIN DRAG VELOCITY</t>
  </si>
  <si>
    <t>ESTIMATED CRUISE SPEED</t>
  </si>
  <si>
    <t>CG PERCENT</t>
  </si>
  <si>
    <t>CG PERCENT LATERAL</t>
  </si>
  <si>
    <t>IS SLEW ACTIVE</t>
  </si>
  <si>
    <t>IS SLEW ALLOWED</t>
  </si>
  <si>
    <t>ATC SUGGESTED MIN RWY TAKEOFF</t>
  </si>
  <si>
    <t>ATC SUGGESTED MIN RWY LANDING</t>
  </si>
  <si>
    <t>PAYLOAD STATION WEIGHT:index</t>
  </si>
  <si>
    <t>PAYLOAD STATION COUNT</t>
  </si>
  <si>
    <t>USER INPUT ENABLED</t>
  </si>
  <si>
    <t>TYPICAL DESCENT RATE</t>
  </si>
  <si>
    <t>Feet per minute</t>
  </si>
  <si>
    <t>VISUAL MODEL RADIUS</t>
  </si>
  <si>
    <t>CATEGORY</t>
  </si>
  <si>
    <t>SIGMA SQRT</t>
  </si>
  <si>
    <t>DYNAMIC PRESSURE</t>
  </si>
  <si>
    <t>Pounds per square foot</t>
  </si>
  <si>
    <t>TOTAL VELOCITY</t>
  </si>
  <si>
    <t>AIRSPEED SELECT INDICATED OR TRUE</t>
  </si>
  <si>
    <t>VARIOMETER RATE</t>
  </si>
  <si>
    <t>VARIOMETER SWITCH</t>
  </si>
  <si>
    <t>PRESSURE ALTITUDE</t>
  </si>
  <si>
    <t>MAGNETIC COMPASS</t>
  </si>
  <si>
    <t>TURN INDICATOR RATE</t>
  </si>
  <si>
    <t>TURN INDICATOR SWITCH</t>
  </si>
  <si>
    <t>YOKE Y INDICATOR</t>
  </si>
  <si>
    <t>YOKE X INDICATOR</t>
  </si>
  <si>
    <t>RUDDER PEDAL INDICATOR</t>
  </si>
  <si>
    <t>BRAKE DEPENDENT HYDRAULIC PRESSURE</t>
  </si>
  <si>
    <t>foot pounds</t>
  </si>
  <si>
    <t>PANEL ANTI ICE SWITCH</t>
  </si>
  <si>
    <t>WING AREA</t>
  </si>
  <si>
    <t>Square feet</t>
  </si>
  <si>
    <t>WING SPAN</t>
  </si>
  <si>
    <t>BETA DOT</t>
  </si>
  <si>
    <t>LINEAR CL ALPHA</t>
  </si>
  <si>
    <t>Per radian</t>
  </si>
  <si>
    <t>STALL ALPHA</t>
  </si>
  <si>
    <t>ZERO LIFT ALPHA</t>
  </si>
  <si>
    <t>CG AFT LIMIT</t>
  </si>
  <si>
    <t>CG FWD LIMIT</t>
  </si>
  <si>
    <t>CG MAX MACH</t>
  </si>
  <si>
    <t>Machs</t>
  </si>
  <si>
    <t>CG MIN MACH</t>
  </si>
  <si>
    <t>PAYLOAD STATION NAME</t>
  </si>
  <si>
    <t>ELEVON DEFLECTION</t>
  </si>
  <si>
    <t>EXIT TYPE</t>
  </si>
  <si>
    <t>EXIT POSX</t>
  </si>
  <si>
    <t>EXIT POSY</t>
  </si>
  <si>
    <t>EXIT POSZ</t>
  </si>
  <si>
    <t>DECISION HEIGHT</t>
  </si>
  <si>
    <t>DECISION ALTITUDE MSL</t>
  </si>
  <si>
    <t>EMPTY WEIGHT PITCH MOI</t>
  </si>
  <si>
    <t>slug feet squared</t>
  </si>
  <si>
    <t>EMPTY WEIGHT ROLL MOI</t>
  </si>
  <si>
    <t>EMPTY WEIGHT YAW MOI</t>
  </si>
  <si>
    <t>EMPTY WEIGHT CROSS COUPLED MOI</t>
  </si>
  <si>
    <t>TOTAL WEIGHT PITCH MOI</t>
  </si>
  <si>
    <t>TOTAL WEIGHT ROLL MOI</t>
  </si>
  <si>
    <t>TOTAL WEIGHT YAW MOI</t>
  </si>
  <si>
    <t>TOTAL WEIGHT CROSS COUPLED MOI</t>
  </si>
  <si>
    <t>WATER BALLAST VALVE</t>
  </si>
  <si>
    <t>MAX RATED ENGINE RPM</t>
  </si>
  <si>
    <t>FULL THROTTLE THRUST TO WEIGHT RATIO</t>
  </si>
  <si>
    <t>PROP AUTO CRUISE ACTIVE</t>
  </si>
  <si>
    <t>PROP ROTATION ANGLE</t>
  </si>
  <si>
    <t>PROP BETA MAX</t>
  </si>
  <si>
    <t>PROP BETA MIN</t>
  </si>
  <si>
    <t>PROP BETA MIN REVERSE</t>
  </si>
  <si>
    <t>FUEL SELECTED TRANSFER MODE</t>
  </si>
  <si>
    <t>DROPPABLE OBJECTS UI NAME</t>
  </si>
  <si>
    <t>MANUAL FUEL PUMP HANDLE</t>
  </si>
  <si>
    <t>BLEED AIR SOURCE CONTROL</t>
  </si>
  <si>
    <t>ELECTRICAL OLD CHARGING AMPS</t>
  </si>
  <si>
    <t>Amps</t>
  </si>
  <si>
    <t>HYDRAULIC SWITCH</t>
  </si>
  <si>
    <t>CONCORDE VISOR NOSE HANDLE</t>
  </si>
  <si>
    <t>CONCORDE VISOR POSITION PERCENT</t>
  </si>
  <si>
    <t>CONCORDE NOSE ANGLE</t>
  </si>
  <si>
    <t>REALISM CRASH WITH OTHERS</t>
  </si>
  <si>
    <t>REALISM CRASH DETECTION</t>
  </si>
  <si>
    <t>MANUAL INSTRUMENT LIGHTS</t>
  </si>
  <si>
    <t>PITOT ICE PCT</t>
  </si>
  <si>
    <t>SEMIBODY LOADFACTOR Y</t>
  </si>
  <si>
    <t>SEMIBODY LOADFACTOR YDOT</t>
  </si>
  <si>
    <t>Per second</t>
  </si>
  <si>
    <t>RAD INS SWITCH</t>
  </si>
  <si>
    <t>SIMULATED RADIUS</t>
  </si>
  <si>
    <t>STRUCTURAL ICE PCT</t>
  </si>
  <si>
    <t>ARTIFICIAL GROUND ELEVATION</t>
  </si>
  <si>
    <t>SURFACE INFO VALID</t>
  </si>
  <si>
    <t>SURFACE CONDITION</t>
  </si>
  <si>
    <t>PUSHBACK ANGLE</t>
  </si>
  <si>
    <t>PUSHBACK CONTACTX</t>
  </si>
  <si>
    <t>PUSHBACK CONTACTY</t>
  </si>
  <si>
    <t>PUSHBACK CONTACTZ</t>
  </si>
  <si>
    <t>PUSHBACK WAIT</t>
  </si>
  <si>
    <t>YAW STRING ANGLE</t>
  </si>
  <si>
    <t>YAW STRING PCT EXTENDED</t>
  </si>
  <si>
    <t>INDUCTOR COMPASS PERCENT DEVIATION</t>
  </si>
  <si>
    <t>INDUCTOR COMPASS HEADING REF</t>
  </si>
  <si>
    <t>ANEMOMETER PCT RPM</t>
  </si>
  <si>
    <t>ROTOR ROTATION ANGLE</t>
  </si>
  <si>
    <t>DISK PITCH ANGLE</t>
  </si>
  <si>
    <t>DISK BANK ANGLE</t>
  </si>
  <si>
    <t>DISK PITCH PCT</t>
  </si>
  <si>
    <t>DISK BANK PCT</t>
  </si>
  <si>
    <t>DISK CONING PCT</t>
  </si>
  <si>
    <t>NAV VOR LLAF64</t>
  </si>
  <si>
    <t>NAV GS LLAF64</t>
  </si>
  <si>
    <t>STATIC CG TO GROUND</t>
  </si>
  <si>
    <t>STATIC PITCH</t>
  </si>
  <si>
    <t>CRASH SEQUENCE</t>
  </si>
  <si>
    <t>CRASH FLAG</t>
  </si>
  <si>
    <t>TOW RELEASE HANDLE</t>
  </si>
  <si>
    <t>TOW CONNECTION</t>
  </si>
  <si>
    <t>APU PCT RPM</t>
  </si>
  <si>
    <t>APU PCT STARTER</t>
  </si>
  <si>
    <t>APU VOLTS</t>
  </si>
  <si>
    <t>APU GENERATOR SWITCH</t>
  </si>
  <si>
    <t>APU GENERATOR ACTIVE</t>
  </si>
  <si>
    <t>APU ON FIRE DETECTED</t>
  </si>
  <si>
    <t>PRESSURIZATION CABIN ALTITUDE</t>
  </si>
  <si>
    <t>PRESSURIZATION CABIN ALTITUDE GOAL</t>
  </si>
  <si>
    <t>PRESSURIZATION CABIN ALTITUDE RATE</t>
  </si>
  <si>
    <t>PRESSURIZATION PRESSURE DIFFERENTIAL</t>
  </si>
  <si>
    <t>PRESSURIZATION DUMP SWITCH</t>
  </si>
  <si>
    <t>FIRE BOTTLE SWITCH</t>
  </si>
  <si>
    <t>FIRE BOTTLE DISCHARGED</t>
  </si>
  <si>
    <t>CABIN NO SMOKING ALERT SWITCH</t>
  </si>
  <si>
    <t>CABIN SEATBELTS ALERT SWITCH</t>
  </si>
  <si>
    <t>GPWS WARNING</t>
  </si>
  <si>
    <t>GPWS SYSTEM ACTIVE</t>
  </si>
  <si>
    <t>IS LATITUDE LONGITUDE FREEZE ON</t>
  </si>
  <si>
    <t>IS ALTITUDE FREEZE ON</t>
  </si>
  <si>
    <t>IS ATTITUDE FREEZE ON</t>
  </si>
  <si>
    <t>ATC TYPE</t>
  </si>
  <si>
    <t>String64</t>
  </si>
  <si>
    <t>ATC MODEL</t>
  </si>
  <si>
    <t>ATC ID</t>
  </si>
  <si>
    <t>ATC AIRLINE</t>
  </si>
  <si>
    <t>ATC FLIGHT NUMBER</t>
  </si>
  <si>
    <t>String8</t>
  </si>
  <si>
    <t>TITLE</t>
  </si>
  <si>
    <t>Variable length string</t>
  </si>
  <si>
    <t>HSI STATION IDENT</t>
  </si>
  <si>
    <t>GPS APPROACH AIRPORT ID</t>
  </si>
  <si>
    <t>GPS APPROACH APPROACH ID</t>
  </si>
  <si>
    <t>GPS APPROACH TRANSITION ID</t>
  </si>
  <si>
    <t>ABSOLUTE TIME</t>
  </si>
  <si>
    <t>ZULU TIME</t>
  </si>
  <si>
    <t>ZULU DAY OF WEEK</t>
  </si>
  <si>
    <t>ZULU DAY OF MONTH</t>
  </si>
  <si>
    <t>ZULU MONTH OF YEAR</t>
  </si>
  <si>
    <t>ZULU DAY OF YEAR</t>
  </si>
  <si>
    <t>ZULU YEAR</t>
  </si>
  <si>
    <t>LOCAL TIME</t>
  </si>
  <si>
    <t>LOCAL DAY OF WEEK</t>
  </si>
  <si>
    <t>LOCAL DAY OF MONTH</t>
  </si>
  <si>
    <t>LOCAL MONTH OF YEAR</t>
  </si>
  <si>
    <t>LOCAL DAY OF YEAR</t>
  </si>
  <si>
    <t>LOCAL YEAR</t>
  </si>
  <si>
    <t>TIME ZONE OFFSET</t>
  </si>
  <si>
    <t>TIME OF DAY</t>
  </si>
  <si>
    <t>SIMULATION RATE</t>
  </si>
  <si>
    <t>UNITS OF MEASURE</t>
  </si>
  <si>
    <t>SimVariable</t>
  </si>
  <si>
    <t>Units</t>
  </si>
  <si>
    <t>Settable</t>
  </si>
  <si>
    <t>Read</t>
  </si>
  <si>
    <t>Write</t>
  </si>
  <si>
    <t>SIMCONNECT_DATA_INITPOSITION</t>
  </si>
  <si>
    <t>default</t>
  </si>
  <si>
    <t>CleanUnit</t>
  </si>
  <si>
    <t>SimConnectUnit</t>
  </si>
  <si>
    <t>bool</t>
  </si>
  <si>
    <t>bool/string</t>
  </si>
  <si>
    <t>enum</t>
  </si>
  <si>
    <t>simconnect_data_initposition</t>
  </si>
  <si>
    <t>simconnect_data_latlonalt</t>
  </si>
  <si>
    <t>simconnect_data_waypoint</t>
  </si>
  <si>
    <t>string</t>
  </si>
  <si>
    <t>string64</t>
  </si>
  <si>
    <t>string8</t>
  </si>
  <si>
    <t>variable length string</t>
  </si>
  <si>
    <t>Used</t>
  </si>
  <si>
    <t>y</t>
  </si>
  <si>
    <t>Struct</t>
  </si>
  <si>
    <t>frequency bcd16</t>
  </si>
  <si>
    <t>CSharpType</t>
  </si>
  <si>
    <t>int</t>
  </si>
  <si>
    <t>double</t>
  </si>
  <si>
    <t>SIMCONNECT_DATATYPE.INT32</t>
  </si>
  <si>
    <t>SIMCONNECT_DATATYPE.FLOAT64</t>
  </si>
  <si>
    <t>SIMCONNECT_DATATYPE.LATLONALT</t>
  </si>
  <si>
    <t>SIMCONNECT_DATATYPE.WAYPOINT</t>
  </si>
  <si>
    <t>SIMCONNECT_DATATYPE.STRING256</t>
  </si>
  <si>
    <t>SIMCONNECT_DATATYPE.STRING64</t>
  </si>
  <si>
    <t>SIMCONNECT_DATATYPE.STRING8</t>
  </si>
  <si>
    <t>SIMCONNECT_DATATYPE.STRINGV</t>
  </si>
  <si>
    <t>StructStatement</t>
  </si>
  <si>
    <t>AddDefinitionStatement</t>
  </si>
  <si>
    <t>PlaneState</t>
  </si>
  <si>
    <t>Fahrenheit</t>
  </si>
  <si>
    <t>DebugWriteLine</t>
  </si>
  <si>
    <t>planeState</t>
  </si>
  <si>
    <t>percent over 100</t>
  </si>
  <si>
    <t>feet</t>
  </si>
  <si>
    <t>hours</t>
  </si>
  <si>
    <t>position</t>
  </si>
  <si>
    <t>Event ID</t>
  </si>
  <si>
    <t>SimConnect Name</t>
  </si>
  <si>
    <t>KEY_THROTTLE_FULL</t>
  </si>
  <si>
    <t>Set throttles max</t>
  </si>
  <si>
    <t>KEY_THROTTLE_INCR</t>
  </si>
  <si>
    <t>Increment throttles</t>
  </si>
  <si>
    <t>KEY_THROTTLE_INCR_SMALL</t>
  </si>
  <si>
    <t>Increment throttles small</t>
  </si>
  <si>
    <t>KEY_THROTTLE_DECR</t>
  </si>
  <si>
    <t>THROTTLE_DECR</t>
  </si>
  <si>
    <t>Decrement throttles</t>
  </si>
  <si>
    <t>KEY_THROTTLE_DECR_SMALL</t>
  </si>
  <si>
    <t>THROTTLE_DECR_SMALL</t>
  </si>
  <si>
    <t>Decrease throttles small</t>
  </si>
  <si>
    <t>KEY_THROTTLE_CUT</t>
  </si>
  <si>
    <t>THROTTLE_CUT</t>
  </si>
  <si>
    <t>Set throttles to idle</t>
  </si>
  <si>
    <t>KEY_INCREASE_THROTTLE</t>
  </si>
  <si>
    <t>INCREASE_THROTTLE</t>
  </si>
  <si>
    <t>KEY_DECREASE_THROTTLE</t>
  </si>
  <si>
    <t>DECREASE_THROTTLE</t>
  </si>
  <si>
    <t>KEY_THROTTLE_SET</t>
  </si>
  <si>
    <t>THROTTLE_SET</t>
  </si>
  <si>
    <t>Set throttles exactly (0- 16383)</t>
  </si>
  <si>
    <t>KEY_AXIS_THROTTLE_SET</t>
  </si>
  <si>
    <t>AXIS_THROTTLE_SET</t>
  </si>
  <si>
    <t>Set throttles (0- 16383)</t>
  </si>
  <si>
    <t>KEY_THROTTLE1_SET</t>
  </si>
  <si>
    <t>THROTTLE1_SET</t>
  </si>
  <si>
    <t>Set throttle 1 exactly (0 to 16383)</t>
  </si>
  <si>
    <t>KEY_THROTTLE2_SET</t>
  </si>
  <si>
    <t>THROTTLE2_SET</t>
  </si>
  <si>
    <t>Set throttle 2 exactly (0 to 16383)</t>
  </si>
  <si>
    <t>KEY_THROTTLE3_SET</t>
  </si>
  <si>
    <t>THROTTLE3_SET</t>
  </si>
  <si>
    <t>Set throttle 3 exactly (0 to 16383)</t>
  </si>
  <si>
    <t>KEY_THROTTLE4_SET</t>
  </si>
  <si>
    <t>THROTTLE4_SET</t>
  </si>
  <si>
    <t>Set throttle 4 exactly (0 to 16383)</t>
  </si>
  <si>
    <t>KEY_THROTTLE1_FULL</t>
  </si>
  <si>
    <t>THROTTLE1_FULL</t>
  </si>
  <si>
    <t>Set throttle 1 max</t>
  </si>
  <si>
    <t>KEY_THROTTLE1_INCR</t>
  </si>
  <si>
    <t>THROTTLE1_INCR</t>
  </si>
  <si>
    <t>Increment throttle 1</t>
  </si>
  <si>
    <t>KEY_THROTTLE1_INCR_SMALL</t>
  </si>
  <si>
    <t>THROTTLE1_INCR_SMALL</t>
  </si>
  <si>
    <t>Increment throttle 1 small</t>
  </si>
  <si>
    <t>KEY_THROTTLE1_DECR</t>
  </si>
  <si>
    <t>THROTTLE1_DECR</t>
  </si>
  <si>
    <t>Decrement throttle 1</t>
  </si>
  <si>
    <t>KEY_THROTTLE1_CUT</t>
  </si>
  <si>
    <t>THROTTLE1_CUT</t>
  </si>
  <si>
    <t>Set throttle 1 to idle</t>
  </si>
  <si>
    <t>KEY_THROTTLE2_FULL</t>
  </si>
  <si>
    <t>THROTTLE2_FULL</t>
  </si>
  <si>
    <t>Set throttle 2 max</t>
  </si>
  <si>
    <t>KEY_THROTTLE2_INCR</t>
  </si>
  <si>
    <t>THROTTLE2_INCR</t>
  </si>
  <si>
    <t>Increment throttle 2</t>
  </si>
  <si>
    <t>KEY_THROTTLE2_INCR_SMALL</t>
  </si>
  <si>
    <t>THROTTLE2_INCR_SMALL</t>
  </si>
  <si>
    <t>Increment throttle 2 small</t>
  </si>
  <si>
    <t>KEY_THROTTLE2_DECR</t>
  </si>
  <si>
    <t>THROTTLE2_DECR</t>
  </si>
  <si>
    <t>Decrement throttle 2</t>
  </si>
  <si>
    <t>KEY_THROTTLE2_CUT</t>
  </si>
  <si>
    <t>THROTTLE2_CUT</t>
  </si>
  <si>
    <t>Set throttle 2 to idle</t>
  </si>
  <si>
    <t>KEY_THROTTLE3_FULL</t>
  </si>
  <si>
    <t>THROTTLE3_FULL</t>
  </si>
  <si>
    <t>Set throttle 3 max</t>
  </si>
  <si>
    <t>KEY_THROTTLE3_INCR</t>
  </si>
  <si>
    <t>THROTTLE3_INCR</t>
  </si>
  <si>
    <t>Increment throttle 3</t>
  </si>
  <si>
    <t>KEY_THROTTLE3_INCR_SMALL</t>
  </si>
  <si>
    <t>THROTTLE3_INCR_SMALL</t>
  </si>
  <si>
    <t>Increment throttle 3 small</t>
  </si>
  <si>
    <t>KEY_THROTTLE3_DECR</t>
  </si>
  <si>
    <t>THROTTLE3_DECR</t>
  </si>
  <si>
    <t>Decrement throttle 3</t>
  </si>
  <si>
    <t>KEY_THROTTLE3_CUT</t>
  </si>
  <si>
    <t>THROTTLE3_CUT</t>
  </si>
  <si>
    <t>Set throttle 3 to idle</t>
  </si>
  <si>
    <t>KEY_THROTTLE4_FULL</t>
  </si>
  <si>
    <t>THROTTLE4_FULL</t>
  </si>
  <si>
    <t>KEY_THROTTLE4_INCR</t>
  </si>
  <si>
    <t>THROTTLE4_INCR</t>
  </si>
  <si>
    <t>Increment throttle 4</t>
  </si>
  <si>
    <t>KEY_THROTTLE4_INCR_SMALL</t>
  </si>
  <si>
    <t>THROTTLE4_INCR_SMALL</t>
  </si>
  <si>
    <t>Increment throttle 4 small</t>
  </si>
  <si>
    <t>KEY_THROTTLE4_DECR</t>
  </si>
  <si>
    <t>THROTTLE4_DECR</t>
  </si>
  <si>
    <t>Decrement throttle 4</t>
  </si>
  <si>
    <t>KEY_THROTTLE4_CUT</t>
  </si>
  <si>
    <t>THROTTLE4_CUT</t>
  </si>
  <si>
    <t>Set throttle 4 to idle</t>
  </si>
  <si>
    <t>KEY_THROTTLE_10</t>
  </si>
  <si>
    <t>THROTTLE_10</t>
  </si>
  <si>
    <t>Set throttles to 10%</t>
  </si>
  <si>
    <t>KEY_THROTTLE_20</t>
  </si>
  <si>
    <t>THROTTLE_20</t>
  </si>
  <si>
    <t>Set throttles to 20%</t>
  </si>
  <si>
    <t>KEY_THROTTLE_30</t>
  </si>
  <si>
    <t>THROTTLE_30</t>
  </si>
  <si>
    <t>Set throttles to 30%</t>
  </si>
  <si>
    <t>KEY_THROTTLE_40</t>
  </si>
  <si>
    <t>THROTTLE_40</t>
  </si>
  <si>
    <t>Set throttles to 40%</t>
  </si>
  <si>
    <t>KEY_THROTTLE_50</t>
  </si>
  <si>
    <t>THROTTLE_50</t>
  </si>
  <si>
    <t>Set throttles to 50%</t>
  </si>
  <si>
    <t>KEY_THROTTLE_60</t>
  </si>
  <si>
    <t>THROTTLE_60</t>
  </si>
  <si>
    <t>Set throttles to 60%</t>
  </si>
  <si>
    <t>KEY_THROTTLE_70</t>
  </si>
  <si>
    <t>THROTTLE_70</t>
  </si>
  <si>
    <t>Set throttles to 70%</t>
  </si>
  <si>
    <t>KEY_THROTTLE_80</t>
  </si>
  <si>
    <t>THROTTLE_80</t>
  </si>
  <si>
    <t>Set throttles to 80%</t>
  </si>
  <si>
    <t>KEY_THROTTLE_90</t>
  </si>
  <si>
    <t>THROTTLE_90</t>
  </si>
  <si>
    <t>Set throttles to 90%</t>
  </si>
  <si>
    <t>KEY_AXIS_THROTTLE1_SET</t>
  </si>
  <si>
    <t>AXIS_THROTTLE1_SET</t>
  </si>
  <si>
    <t>Set throttle 1 exactly (-16383 - +16383)</t>
  </si>
  <si>
    <t>KEY_AXIS_THROTTLE2_SET</t>
  </si>
  <si>
    <t>AXIS_THROTTLE2_SET</t>
  </si>
  <si>
    <t>Set throttle 2 exactly (-16383 - +16383)</t>
  </si>
  <si>
    <t>KEY_AXIS_THROTTLE3_SET</t>
  </si>
  <si>
    <t>AXIS_THROTTLE3_SET</t>
  </si>
  <si>
    <t>Set throttle 3 exactly (-16383 - +16383)</t>
  </si>
  <si>
    <t>KEY_AXIS_THROTTLE4_SET</t>
  </si>
  <si>
    <t>AXIS_THROTTLE4_SET</t>
  </si>
  <si>
    <t>Set throttle 4 exactly (-16383 - +16383)</t>
  </si>
  <si>
    <t>KEY_THROTTLE1_DECR_SMALL</t>
  </si>
  <si>
    <t>THROTTLE1_DECR_SMALL</t>
  </si>
  <si>
    <t>Decrease throttle 1 small</t>
  </si>
  <si>
    <t>KEY_THROTTLE2_DECR_SMALL</t>
  </si>
  <si>
    <t>THROTTLE2_DECR_SMALL</t>
  </si>
  <si>
    <t>Decrease throttle 2 small</t>
  </si>
  <si>
    <t>KEY_THROTTLE3_DECR_SMALL</t>
  </si>
  <si>
    <t>THROTTLE3_DECR_SMALL</t>
  </si>
  <si>
    <t>Decrease throttle 3 small</t>
  </si>
  <si>
    <t>KEY_THROTTLE4_DECR_SMALL</t>
  </si>
  <si>
    <t>THROTTLE4_DECR_SMALL</t>
  </si>
  <si>
    <t>Decrease throttle 4 small</t>
  </si>
  <si>
    <t>KEY_PROP_PITCH_DECR_SMALL</t>
  </si>
  <si>
    <t>PROP_PITCH_DECR_SMALL</t>
  </si>
  <si>
    <t>Decrease prop levers small</t>
  </si>
  <si>
    <t>KEY_PROP_PITCH1_DECR_SMALL</t>
  </si>
  <si>
    <t>PROP_PITCH1_DECR_SMALL</t>
  </si>
  <si>
    <t>Decrease prop lever 1 small</t>
  </si>
  <si>
    <t>KEY_PROP_PITCH2_DECR_SMALL</t>
  </si>
  <si>
    <t>PROP_PITCH2_DECR_SMALL</t>
  </si>
  <si>
    <t>Decrease prop lever 2 small</t>
  </si>
  <si>
    <t>KEY_PROP_PITCH3_DECR_SMALL</t>
  </si>
  <si>
    <t>PROP_PITCH3_DECR_SMALL</t>
  </si>
  <si>
    <t>Decrease prop lever 3 small</t>
  </si>
  <si>
    <t>KEY_PROP_PITCH4_DECR_SMALL</t>
  </si>
  <si>
    <t>PROP_PITCH4_DECR_SMALL</t>
  </si>
  <si>
    <t>Decrease prop lever 4 small</t>
  </si>
  <si>
    <t>KEY_MIXTURE1_RICH</t>
  </si>
  <si>
    <t>MIXTURE1_RICH</t>
  </si>
  <si>
    <t>Set mixture lever 1 to max rich</t>
  </si>
  <si>
    <t>KEY_MIXTURE1_INCR</t>
  </si>
  <si>
    <t>MIXTURE1_INCR</t>
  </si>
  <si>
    <t>Increment mixture lever 1</t>
  </si>
  <si>
    <t>KEY_MIXTURE1_INCR_SMALL</t>
  </si>
  <si>
    <t>MIXTURE1_INCR_SMALL</t>
  </si>
  <si>
    <t>Increment mixture lever 1 small</t>
  </si>
  <si>
    <t>KEY_MIXTURE1_DECR</t>
  </si>
  <si>
    <t>MIXTURE1_DECR</t>
  </si>
  <si>
    <t>Decrement mixture lever 1</t>
  </si>
  <si>
    <t>KEY_MIXTURE1_LEAN</t>
  </si>
  <si>
    <t>MIXTURE1_LEAN</t>
  </si>
  <si>
    <t>Set mixture lever 1 to max lean</t>
  </si>
  <si>
    <t>KEY_MIXTURE2_RICH</t>
  </si>
  <si>
    <t>MIXTURE2_RICH</t>
  </si>
  <si>
    <t>Set mixture lever 2 to max rich</t>
  </si>
  <si>
    <t>KEY_MIXTURE2_INCR</t>
  </si>
  <si>
    <t>MIXTURE2_INCR</t>
  </si>
  <si>
    <t>Increment mixture lever 2</t>
  </si>
  <si>
    <t>KEY_MIXTURE2_INCR_SMALL</t>
  </si>
  <si>
    <t>MIXTURE2_INCR_SMALL</t>
  </si>
  <si>
    <t>Increment mixture lever 2 small</t>
  </si>
  <si>
    <t>KEY_MIXTURE2_DECR</t>
  </si>
  <si>
    <t>MIXTURE2_DECR</t>
  </si>
  <si>
    <t>Decrement mixture lever 2</t>
  </si>
  <si>
    <t>KEY_MIXTURE2_LEAN</t>
  </si>
  <si>
    <t>MIXTURE2_LEAN</t>
  </si>
  <si>
    <t>Set mixture lever 2 to max lean</t>
  </si>
  <si>
    <t>KEY_MIXTURE3_RICH</t>
  </si>
  <si>
    <t>MIXTURE3_RICH</t>
  </si>
  <si>
    <t>Set mixture lever 3 to max rich</t>
  </si>
  <si>
    <t>KEY_MIXTURE3_INCR</t>
  </si>
  <si>
    <t>MIXTURE3_INCR</t>
  </si>
  <si>
    <t>Increment mixture lever 3</t>
  </si>
  <si>
    <t>KEY_MIXTURE3_INCR_SMALL</t>
  </si>
  <si>
    <t>MIXTURE3_INCR_SMALL</t>
  </si>
  <si>
    <t>Increment mixture lever 3 small</t>
  </si>
  <si>
    <t>KEY_MIXTURE3_DECR</t>
  </si>
  <si>
    <t>MIXTURE3_DECR</t>
  </si>
  <si>
    <t>Decrement mixture lever 3</t>
  </si>
  <si>
    <t>KEY_MIXTURE3_LEAN</t>
  </si>
  <si>
    <t>MIXTURE3_LEAN</t>
  </si>
  <si>
    <t>Set mixture lever 3 to max lean</t>
  </si>
  <si>
    <t>KEY_MIXTURE4_RICH</t>
  </si>
  <si>
    <t>MIXTURE4_RICH</t>
  </si>
  <si>
    <t>Set mixture lever 4 to max rich</t>
  </si>
  <si>
    <t>KEY_MIXTURE4_INCR</t>
  </si>
  <si>
    <t>MIXTURE4_INCR</t>
  </si>
  <si>
    <t>Increment mixture lever 4</t>
  </si>
  <si>
    <t>KEY_MIXTURE4_INCR_SMALL</t>
  </si>
  <si>
    <t>MIXTURE4_INCR_SMALL</t>
  </si>
  <si>
    <t>Increment mixture lever 4 small</t>
  </si>
  <si>
    <t>KEY_MIXTURE4_DECR</t>
  </si>
  <si>
    <t>MIXTURE4_DECR</t>
  </si>
  <si>
    <t>Decrement mixture lever 4</t>
  </si>
  <si>
    <t>KEY_MIXTURE4_LEAN</t>
  </si>
  <si>
    <t>MIXTURE4_LEAN</t>
  </si>
  <si>
    <t>Set mixture lever 4 to max lean</t>
  </si>
  <si>
    <t>KEY_MIXTURE_SET</t>
  </si>
  <si>
    <t>MIXTURE_SET</t>
  </si>
  <si>
    <t>Set mixture levers to exact value (0 to 16383)</t>
  </si>
  <si>
    <t>KEY_MIXTURE_RICH</t>
  </si>
  <si>
    <t>MIXTURE_RICH</t>
  </si>
  <si>
    <t>Set mixture levers to max rich</t>
  </si>
  <si>
    <t>KEY_MIXTURE_INCR</t>
  </si>
  <si>
    <t>MIXTURE_INCR</t>
  </si>
  <si>
    <t>Increment mixture levers</t>
  </si>
  <si>
    <t>KEY_MIXTURE_INCR_SMALL</t>
  </si>
  <si>
    <t>MIXTURE_INCR_SMALL</t>
  </si>
  <si>
    <t>Increment mixture levers small</t>
  </si>
  <si>
    <t>KEY_MIXTURE_DECR</t>
  </si>
  <si>
    <t>MIXTURE_DECR</t>
  </si>
  <si>
    <t>Decrement mixture levers</t>
  </si>
  <si>
    <t>KEY_MIXTURE_LEAN</t>
  </si>
  <si>
    <t>MIXTURE_LEAN</t>
  </si>
  <si>
    <t>Set mixture levers to max lean</t>
  </si>
  <si>
    <t>KEY_MIXTURE1_SET</t>
  </si>
  <si>
    <t>MIXTURE1_SET</t>
  </si>
  <si>
    <t>Set mixture lever 1 exact value (0 to 16383)</t>
  </si>
  <si>
    <t>KEY_MIXTURE2_SET</t>
  </si>
  <si>
    <t>MIXTURE2_SET</t>
  </si>
  <si>
    <t>Set mixture lever 2 exact value (0 to 16383)</t>
  </si>
  <si>
    <t>KEY_MIXTURE3_SET</t>
  </si>
  <si>
    <t>MIXTURE3_SET</t>
  </si>
  <si>
    <t>Set mixture lever 3 exact value (0 to 16383)</t>
  </si>
  <si>
    <t>KEY_MIXTURE4_SET</t>
  </si>
  <si>
    <t>MIXTURE4_SET</t>
  </si>
  <si>
    <t>Set mixture lever 4 exact value (0 to 16383)</t>
  </si>
  <si>
    <t>KEY_AXIS_MIXTURE_SET</t>
  </si>
  <si>
    <t>AXIS_MIXTURE_SET</t>
  </si>
  <si>
    <t>Set mixture lever 1 exact value (-16383 to +16383)</t>
  </si>
  <si>
    <t>KEY_AXIS_MIXTURE1_SET</t>
  </si>
  <si>
    <t>AXIS_MIXTURE1_SET</t>
  </si>
  <si>
    <t>KEY_AXIS_MIXTURE2_SET</t>
  </si>
  <si>
    <t>AXIS_MIXTURE2_SET</t>
  </si>
  <si>
    <t>Set mixture lever 2 exact value (-16383 to +16383)</t>
  </si>
  <si>
    <t>KEY_AXIS_MIXTURE3_SET</t>
  </si>
  <si>
    <t>AXIS_MIXTURE3_SET</t>
  </si>
  <si>
    <t>Set mixture lever 3 exact value (-16383 to +16383)</t>
  </si>
  <si>
    <t>KEY_AXIS_MIXTURE4_SET</t>
  </si>
  <si>
    <t>AXIS_MIXTURE4_SET</t>
  </si>
  <si>
    <t>Set mixture lever 4 exact value (-16383 to +16383)</t>
  </si>
  <si>
    <t>KEY_MIXTURE_SET_BEST</t>
  </si>
  <si>
    <t>MIXTURE_SET_BEST</t>
  </si>
  <si>
    <t>Set mixture levers to current best power setting</t>
  </si>
  <si>
    <t>KEY_MIXTURE_DECR_SMALL</t>
  </si>
  <si>
    <t>MIXTURE_DECR_SMALL</t>
  </si>
  <si>
    <t>Decrement mixture levers small</t>
  </si>
  <si>
    <t>KEY_MIXTURE1_DECR_SMALL</t>
  </si>
  <si>
    <t>MIXTURE1_DECR_SMALL</t>
  </si>
  <si>
    <t>Decrement mixture lever 1 small</t>
  </si>
  <si>
    <t>KEY_MIXTURE2_DECR_SMALL</t>
  </si>
  <si>
    <t>MIXTURE2_DECR_SMALL</t>
  </si>
  <si>
    <t>Decrement mixture lever 4 small</t>
  </si>
  <si>
    <t>KEY_MIXTURE3_DECR_SMALL</t>
  </si>
  <si>
    <t>MIXTURE3_DECR_SMALL</t>
  </si>
  <si>
    <t>KEY_MIXTURE4_DECR_SMALL</t>
  </si>
  <si>
    <t>MIXTURE4_DECR_SMALL</t>
  </si>
  <si>
    <t>KEY_PROP_PITCH_SET</t>
  </si>
  <si>
    <t>PROP_PITCH_SET</t>
  </si>
  <si>
    <t>Set prop pitch levers (0 to 16383)</t>
  </si>
  <si>
    <t>KEY_PROP_PITCH_LO</t>
  </si>
  <si>
    <t>PROP_PITCH_LO</t>
  </si>
  <si>
    <t>Set prop pitch levers max (lo pitch)</t>
  </si>
  <si>
    <t>KEY_PROP_PITCH_INCR</t>
  </si>
  <si>
    <t>PROP_PITCH_INCR</t>
  </si>
  <si>
    <t>Increment prop pitch levers</t>
  </si>
  <si>
    <t>KEY_PROP_PITCH_INCR_SMALL</t>
  </si>
  <si>
    <t>PROP_PITCH_INCR_SMALL</t>
  </si>
  <si>
    <t>Increment prop pitch levers small</t>
  </si>
  <si>
    <t>KEY_PROP_PITCH_DECR</t>
  </si>
  <si>
    <t>PROP_PITCH_DECR</t>
  </si>
  <si>
    <t>Decrement prop pitch levers</t>
  </si>
  <si>
    <t>KEY_PROP_PITCH_HI</t>
  </si>
  <si>
    <t>PROP_PITCH_HI</t>
  </si>
  <si>
    <t>Set prop pitch levers min (hi pitch)</t>
  </si>
  <si>
    <t>KEY_PROP_PITCH1_SET</t>
  </si>
  <si>
    <t>PROP_PITCH1_SET</t>
  </si>
  <si>
    <t>Set prop pitch lever 1 exact value (0 to 16383)</t>
  </si>
  <si>
    <t>KEY_PROP_PITCH2_SET</t>
  </si>
  <si>
    <t>PROP_PITCH2_SET</t>
  </si>
  <si>
    <t>Set prop pitch lever 2 exact value (0 to 16383)</t>
  </si>
  <si>
    <t>KEY_PROP_PITCH3_SET</t>
  </si>
  <si>
    <t>PROP_PITCH3_SET</t>
  </si>
  <si>
    <t>Set prop pitch lever 3 exact value (0 to 16383)</t>
  </si>
  <si>
    <t>KEY_PROP_PITCH4_SET</t>
  </si>
  <si>
    <t>PROP_PITCH4_SET</t>
  </si>
  <si>
    <t>Set prop pitch lever 4 exact value (0 to 16383)</t>
  </si>
  <si>
    <t>KEY_PROP_PITCH1_LO</t>
  </si>
  <si>
    <t>PROP_PITCH1_LO</t>
  </si>
  <si>
    <t>Set prop pitch lever 1 max (lo pitch)</t>
  </si>
  <si>
    <t>KEY_PROP_PITCH1_INCR</t>
  </si>
  <si>
    <t>PROP_PITCH1_INCR</t>
  </si>
  <si>
    <t>Increment prop pitch lever 1</t>
  </si>
  <si>
    <t>KEY_PROP_PITCH1_INCR_SMALL</t>
  </si>
  <si>
    <t>PROP_PITCH1_INCR_SMALL</t>
  </si>
  <si>
    <t>Increment prop pitch lever 1 small</t>
  </si>
  <si>
    <t>KEY_PROP_PITCH1_DECR</t>
  </si>
  <si>
    <t>PROP_PITCH1_DECR</t>
  </si>
  <si>
    <t>Decrement prop pitch lever 1</t>
  </si>
  <si>
    <t>KEY_PROP_PITCH1_HI</t>
  </si>
  <si>
    <t>PROP_PITCH1_HI</t>
  </si>
  <si>
    <t>Set prop pitch lever 1 min (hi pitch)</t>
  </si>
  <si>
    <t>KEY_PROP_PITCH2_LO</t>
  </si>
  <si>
    <t>PROP_PITCH2_LO</t>
  </si>
  <si>
    <t>Set prop pitch lever 2 max (lo pitch)</t>
  </si>
  <si>
    <t>KEY_PROP_PITCH2_INCR</t>
  </si>
  <si>
    <t>PROP_PITCH2_INCR</t>
  </si>
  <si>
    <t>Increment prop pitch lever 2</t>
  </si>
  <si>
    <t>KEY_PROP_PITCH2_INCR_SMALL</t>
  </si>
  <si>
    <t>PROP_PITCH2_INCR_SMALL</t>
  </si>
  <si>
    <t>Increment prop pitch lever 2 small</t>
  </si>
  <si>
    <t>KEY_PROP_PITCH2_DECR</t>
  </si>
  <si>
    <t>PROP_PITCH2_DECR</t>
  </si>
  <si>
    <t>Decrement prop pitch lever 2</t>
  </si>
  <si>
    <t>KEY_PROP_PITCH2_HI</t>
  </si>
  <si>
    <t>PROP_PITCH2_HI</t>
  </si>
  <si>
    <t>Set prop pitch lever 2 min (hi pitch)</t>
  </si>
  <si>
    <t>KEY_PROP_PITCH3_LO</t>
  </si>
  <si>
    <t>PROP_PITCH3_LO</t>
  </si>
  <si>
    <t>Set prop pitch lever 3 max (lo pitch)</t>
  </si>
  <si>
    <t>KEY_PROP_PITCH3_INCR</t>
  </si>
  <si>
    <t>PROP_PITCH3_INCR</t>
  </si>
  <si>
    <t>Increment prop pitch lever 3</t>
  </si>
  <si>
    <t>KEY_PROP_PITCH3_INCR_SMALL</t>
  </si>
  <si>
    <t>PROP_PITCH3_INCR_SMALL</t>
  </si>
  <si>
    <t>Increment prop pitch lever 3 small</t>
  </si>
  <si>
    <t>KEY_PROP_PITCH3_DECR</t>
  </si>
  <si>
    <t>PROP_PITCH3_DECR</t>
  </si>
  <si>
    <t>Decrement prop pitch lever 3</t>
  </si>
  <si>
    <t>KEY_PROP_PITCH3_HI</t>
  </si>
  <si>
    <t>PROP_PITCH3_HI</t>
  </si>
  <si>
    <t>Set prop pitch lever 3 min (hi pitch)</t>
  </si>
  <si>
    <t>KEY_PROP_PITCH4_LO</t>
  </si>
  <si>
    <t>PROP_PITCH4_LO</t>
  </si>
  <si>
    <t>Set prop pitch lever 4 max (lo pitch)</t>
  </si>
  <si>
    <t>KEY_PROP_PITCH4_INCR</t>
  </si>
  <si>
    <t>PROP_PITCH4_INCR</t>
  </si>
  <si>
    <t>Increment prop pitch lever 4</t>
  </si>
  <si>
    <t>KEY_PROP_PITCH4_INCR_SMALL</t>
  </si>
  <si>
    <t>PROP_PITCH4_INCR_SMALL</t>
  </si>
  <si>
    <t>Increment prop pitch lever 4 small</t>
  </si>
  <si>
    <t>KEY_PROP_PITCH4_DECR</t>
  </si>
  <si>
    <t>PROP_PITCH4_DECR</t>
  </si>
  <si>
    <t>Decrement prop pitch lever 4</t>
  </si>
  <si>
    <t>KEY_PROP_PITCH4_HI</t>
  </si>
  <si>
    <t>PROP_PITCH4_HI</t>
  </si>
  <si>
    <t>Set prop pitch lever 4 min (hi pitch)</t>
  </si>
  <si>
    <t>KEY_AXIS_PROPELLER_SET</t>
  </si>
  <si>
    <t>AXIS_PROPELLER_SET</t>
  </si>
  <si>
    <t>Set propeller levers exact value (-16383 to +16383)</t>
  </si>
  <si>
    <t>KEY_AXIS_PROPELLER1_SET</t>
  </si>
  <si>
    <t>AXIS_PROPELLER1_SET</t>
  </si>
  <si>
    <t>Set propeller lever 1 exact value (-16383 to +16383)</t>
  </si>
  <si>
    <t>KEY_AXIS_PROPELLER2_SET</t>
  </si>
  <si>
    <t>AXIS_PROPELLER2_SET</t>
  </si>
  <si>
    <t>Set propeller lever 2 exact value (-16383 to +16383)</t>
  </si>
  <si>
    <t>KEY_AXIS_PROPELLER3_SET</t>
  </si>
  <si>
    <t>AXIS_PROPELLER3_SET</t>
  </si>
  <si>
    <t>Set propeller lever 3 exact value (-16383 to +16383)</t>
  </si>
  <si>
    <t>KEY_AXIS_PROPELLER4_SET</t>
  </si>
  <si>
    <t>AXIS_PROPELLER4_SET</t>
  </si>
  <si>
    <t>Set propeller lever 4 exact value (-16383 to +16383)</t>
  </si>
  <si>
    <t>KEY_JET_STARTER</t>
  </si>
  <si>
    <t>JET_STARTER</t>
  </si>
  <si>
    <t>Selects jet engine starter (for +/- sequence)</t>
  </si>
  <si>
    <t>KEY_STARTER_SET</t>
  </si>
  <si>
    <t>MAGNETO_SET</t>
  </si>
  <si>
    <t>Sets magnetos (0,1)</t>
  </si>
  <si>
    <t>KEY_TOGGLE_STARTER1</t>
  </si>
  <si>
    <t>TOGGLE_STARTER1</t>
  </si>
  <si>
    <t>Toggle starter 1</t>
  </si>
  <si>
    <t>KEY_TOGGLE_STARTER2</t>
  </si>
  <si>
    <t>TOGGLE_STARTER2</t>
  </si>
  <si>
    <t>Toggle starter 2</t>
  </si>
  <si>
    <t>KEY_TOGGLE_STARTER3</t>
  </si>
  <si>
    <t>TOGGLE_STARTER3</t>
  </si>
  <si>
    <t>Toggle starter 3</t>
  </si>
  <si>
    <t>KEY_TOGGLE_STARTER4</t>
  </si>
  <si>
    <t>TOGGLE_STARTER4</t>
  </si>
  <si>
    <t>Toggle starter 4</t>
  </si>
  <si>
    <t>KEY_TOGGLE_ALL_STARTERS</t>
  </si>
  <si>
    <t>TOGGLE_ALL_STARTERS</t>
  </si>
  <si>
    <t>Toggle starters</t>
  </si>
  <si>
    <t>KEY_ENGINE_AUTO_START</t>
  </si>
  <si>
    <t>ENGINE_AUTO_START</t>
  </si>
  <si>
    <t>Triggers auto-start</t>
  </si>
  <si>
    <t>KEY_ENGINE_AUTO_SHUTDOWN</t>
  </si>
  <si>
    <t>ENGINE_AUTO_SHUTDOWN</t>
  </si>
  <si>
    <t>Triggers auto-shutdown</t>
  </si>
  <si>
    <t>KEY_MAGNETO</t>
  </si>
  <si>
    <t>MAGNETO</t>
  </si>
  <si>
    <t>Selects magnetos (for +/- sequence)</t>
  </si>
  <si>
    <t>KEY_MAGNETO_DECR</t>
  </si>
  <si>
    <t>MAGNETO_DECR</t>
  </si>
  <si>
    <t>Decrease magneto switches positions</t>
  </si>
  <si>
    <t>KEY_MAGNETO_INCR</t>
  </si>
  <si>
    <t>MAGNETO_INCR</t>
  </si>
  <si>
    <t>Increase magneto switches positions</t>
  </si>
  <si>
    <t>KEY_MAGNETO1_OFF</t>
  </si>
  <si>
    <t>MAGNETO1_OFF</t>
  </si>
  <si>
    <t>Set engine 1 magnetos off</t>
  </si>
  <si>
    <t>KEY_MAGNETO1_RIGHT</t>
  </si>
  <si>
    <t>MAGNETO1_RIGHT</t>
  </si>
  <si>
    <t>Toggle engine 1 right magneto</t>
  </si>
  <si>
    <t>KEY_MAGNETO1_LEFT</t>
  </si>
  <si>
    <t>MAGNETO1_LEFT</t>
  </si>
  <si>
    <t>Toggle engine 1 left magneto</t>
  </si>
  <si>
    <t>KEY_MAGNETO1_BOTH</t>
  </si>
  <si>
    <t>MAGNETO1_BOTH</t>
  </si>
  <si>
    <t>Set engine 1 magnetos on</t>
  </si>
  <si>
    <t>KEY_MAGNETO1_START</t>
  </si>
  <si>
    <t>MAGNETO1_START</t>
  </si>
  <si>
    <t>Set engine 1 magnetos on and toggle starter</t>
  </si>
  <si>
    <t>KEY_MAGNETO2_OFF</t>
  </si>
  <si>
    <t>MAGNETO2_OFF</t>
  </si>
  <si>
    <t>Set engine 2 magnetos off</t>
  </si>
  <si>
    <t>KEY_MAGNETO2_RIGHT</t>
  </si>
  <si>
    <t>MAGNETO2_RIGHT</t>
  </si>
  <si>
    <t>Toggle engine 2 right magneto</t>
  </si>
  <si>
    <t>KEY_MAGNETO2_LEFT</t>
  </si>
  <si>
    <t>MAGNETO2_LEFT</t>
  </si>
  <si>
    <t>Toggle engine 2 left magneto</t>
  </si>
  <si>
    <t>KEY_MAGNETO2_BOTH</t>
  </si>
  <si>
    <t>MAGNETO2_BOTH</t>
  </si>
  <si>
    <t>Set engine 2 magnetos on</t>
  </si>
  <si>
    <t>KEY_MAGNETO2_START</t>
  </si>
  <si>
    <t>MAGNETO2_START</t>
  </si>
  <si>
    <t>Set engine 2 magnetos on and toggle starter</t>
  </si>
  <si>
    <t>KEY_MAGNETO3_OFF</t>
  </si>
  <si>
    <t>MAGNETO3_OFF</t>
  </si>
  <si>
    <t>Set engine 3 magnetos off</t>
  </si>
  <si>
    <t>KEY_MAGNETO3_RIGHT</t>
  </si>
  <si>
    <t>MAGNETO3_RIGHT</t>
  </si>
  <si>
    <t>Toggle engine 3 right magneto</t>
  </si>
  <si>
    <t>KEY_MAGNETO3_LEFT</t>
  </si>
  <si>
    <t>MAGNETO3_LEFT</t>
  </si>
  <si>
    <t>Toggle engine 3 left magneto</t>
  </si>
  <si>
    <t>KEY_MAGNETO3_BOTH</t>
  </si>
  <si>
    <t>MAGNETO3_BOTH</t>
  </si>
  <si>
    <t>Set engine 3 magnetos on</t>
  </si>
  <si>
    <t>KEY_MAGNETO3_START</t>
  </si>
  <si>
    <t>MAGNETO3_START</t>
  </si>
  <si>
    <t>Set engine 3 magnetos on and toggle starter</t>
  </si>
  <si>
    <t>KEY_MAGNETO4_OFF</t>
  </si>
  <si>
    <t>MAGNETO4_OFF</t>
  </si>
  <si>
    <t>Set engine 4 magnetos off</t>
  </si>
  <si>
    <t>KEY_MAGNETO4_RIGHT</t>
  </si>
  <si>
    <t>MAGNETO4_RIGHT</t>
  </si>
  <si>
    <t>Toggle engine 4 right magneto</t>
  </si>
  <si>
    <t>KEY_MAGNETO4_LEFT</t>
  </si>
  <si>
    <t>MAGNETO4_LEFT</t>
  </si>
  <si>
    <t>Toggle engine 4 left magneto</t>
  </si>
  <si>
    <t>KEY_MAGNETO4_BOTH</t>
  </si>
  <si>
    <t>MAGNETO4_BOTH</t>
  </si>
  <si>
    <t>Set engine 4 magnetos on</t>
  </si>
  <si>
    <t>KEY_MAGNETO4_START</t>
  </si>
  <si>
    <t>MAGNETO4_START</t>
  </si>
  <si>
    <t>Set engine 4 magnetos on and toggle starter</t>
  </si>
  <si>
    <t>KEY_MAGNETO_OFF</t>
  </si>
  <si>
    <t>MAGNETO_OFF</t>
  </si>
  <si>
    <t>Set engine magnetos off</t>
  </si>
  <si>
    <t>KEY_MAGNETO_RIGHT</t>
  </si>
  <si>
    <t>MAGNETO_RIGHT</t>
  </si>
  <si>
    <t>Set engine right magnetos on</t>
  </si>
  <si>
    <t>KEY_MAGNETO_LEFT</t>
  </si>
  <si>
    <t>MAGNETO_LEFT</t>
  </si>
  <si>
    <t>Set engine left magnetos on</t>
  </si>
  <si>
    <t>KEY_MAGNETO_BOTH</t>
  </si>
  <si>
    <t>MAGNETO_BOTH</t>
  </si>
  <si>
    <t>Set engine magnetos on</t>
  </si>
  <si>
    <t>KEY_MAGNETO_START</t>
  </si>
  <si>
    <t>MAGNETO_START</t>
  </si>
  <si>
    <t>Set engine magnetos on and toggle starters</t>
  </si>
  <si>
    <t>KEY_MAGNETO1_DECR</t>
  </si>
  <si>
    <t>MAGNETO1_DECR</t>
  </si>
  <si>
    <t>Decrease engine 1 magneto switch position</t>
  </si>
  <si>
    <t>KEY_MAGNETO1_INCR</t>
  </si>
  <si>
    <t>MAGNETO1_INCR</t>
  </si>
  <si>
    <t>Increase engine 1 magneto switch position</t>
  </si>
  <si>
    <t>KEY_MAGNETO2_DECR</t>
  </si>
  <si>
    <t>MAGNETO2_DECR</t>
  </si>
  <si>
    <t>Decrease engine 2 magneto switch position</t>
  </si>
  <si>
    <t>KEY_MAGNETO2_INCR</t>
  </si>
  <si>
    <t>MAGNETO2_INCR</t>
  </si>
  <si>
    <t>Increase engine 2 magneto switch position</t>
  </si>
  <si>
    <t>KEY_MAGNETO3_DECR</t>
  </si>
  <si>
    <t>MAGNETO3_DECR</t>
  </si>
  <si>
    <t>Decrease engine 3 magneto switch position</t>
  </si>
  <si>
    <t>KEY_MAGNETO3_INCR</t>
  </si>
  <si>
    <t>MAGNETO3_INCR</t>
  </si>
  <si>
    <t>Increase engine 3 magneto switch position</t>
  </si>
  <si>
    <t>KEY_MAGNETO4_DECR</t>
  </si>
  <si>
    <t>MAGNETO4_DECR</t>
  </si>
  <si>
    <t>Decrease engine 4 magneto switch position</t>
  </si>
  <si>
    <t>KEY_MAGNETO4_INCR</t>
  </si>
  <si>
    <t>MAGNETO4_INCR</t>
  </si>
  <si>
    <t>Increase engine 4 magneto switch position</t>
  </si>
  <si>
    <t>KEY_MAGNETO_SET</t>
  </si>
  <si>
    <t>MAGNETO_SET_ACTUAL</t>
  </si>
  <si>
    <t>Set engine magneto switches</t>
  </si>
  <si>
    <t>KEY_MAGNETO1_SET</t>
  </si>
  <si>
    <t>MAGNETO1_SET</t>
  </si>
  <si>
    <t>Set engine 1 magneto switch</t>
  </si>
  <si>
    <t>KEY_MAGNETO2_SET</t>
  </si>
  <si>
    <t>MAGNETO2_SET</t>
  </si>
  <si>
    <t>Set engine 2 magneto switch</t>
  </si>
  <si>
    <t>KEY_MAGNETO3_SET</t>
  </si>
  <si>
    <t>MAGNETO3_SET</t>
  </si>
  <si>
    <t>Set engine 3 magneto switch</t>
  </si>
  <si>
    <t>KEY_MAGNETO4_SET</t>
  </si>
  <si>
    <t>MAGNETO4_SET</t>
  </si>
  <si>
    <t>Set engine 4 magneto switch</t>
  </si>
  <si>
    <t>KEY_ANTI_ICE_ON</t>
  </si>
  <si>
    <t>ANTI_ICE_ON</t>
  </si>
  <si>
    <t>Sets anti-ice switches on</t>
  </si>
  <si>
    <t>KEY_ANTI_ICE_OFF</t>
  </si>
  <si>
    <t>ANTI_ICE_OFF</t>
  </si>
  <si>
    <t>Sets anti-ice switches off</t>
  </si>
  <si>
    <t>KEY_ANTI_ICE_SET</t>
  </si>
  <si>
    <t>ANTI_ICE_SET</t>
  </si>
  <si>
    <t>Sets anti-ice switches from argument (0,1)</t>
  </si>
  <si>
    <t>KEY_ANTI_ICE_TOGGLE</t>
  </si>
  <si>
    <t>ANTI_ICE_TOGGLE</t>
  </si>
  <si>
    <t>Toggle anti-ice switches</t>
  </si>
  <si>
    <t>KEY_ANTI_ICE_TOGGLE_ENG1</t>
  </si>
  <si>
    <t>ANTI_ICE_TOGGLE_ENG1</t>
  </si>
  <si>
    <t>Toggle engine 1 anti-ice switch</t>
  </si>
  <si>
    <t>KEY_ANTI_ICE_TOGGLE_ENG2</t>
  </si>
  <si>
    <t>ANTI_ICE_TOGGLE_ENG2</t>
  </si>
  <si>
    <t>Toggle engine 2 anti-ice switch</t>
  </si>
  <si>
    <t>KEY_ANTI_ICE_TOGGLE_ENG3</t>
  </si>
  <si>
    <t>ANTI_ICE_TOGGLE_ENG3</t>
  </si>
  <si>
    <t>Toggle engine 3 anti-ice switch</t>
  </si>
  <si>
    <t>KEY_ANTI_ICE_TOGGLE_ENG4</t>
  </si>
  <si>
    <t>ANTI_ICE_TOGGLE_ENG4</t>
  </si>
  <si>
    <t>Toggle engine 4 anti-ice switch</t>
  </si>
  <si>
    <t>KEY_ANTI_ICE_SET_ENG1</t>
  </si>
  <si>
    <t>ANTI_ICE_SET_ENG1</t>
  </si>
  <si>
    <t>Sets engine 1 anti-ice switch (0,1)</t>
  </si>
  <si>
    <t>KEY_ANTI_ICE_SET_ENG2</t>
  </si>
  <si>
    <t>ANTI_ICE_SET_ENG2</t>
  </si>
  <si>
    <t>Sets engine 2 anti-ice switch (0,1)</t>
  </si>
  <si>
    <t>KEY_ANTI_ICE_SET_ENG3</t>
  </si>
  <si>
    <t>ANTI_ICE_SET_ENG3</t>
  </si>
  <si>
    <t>Sets engine 3 anti-ice switch (0,1)</t>
  </si>
  <si>
    <t>KEY_ANTI_ICE_SET_ENG4</t>
  </si>
  <si>
    <t>ANTI_ICE_SET_ENG4</t>
  </si>
  <si>
    <t>Sets engine 4 anti-ice switch (0,1)</t>
  </si>
  <si>
    <t>KEY_TOGGLE_FUEL_VALVE_ALL</t>
  </si>
  <si>
    <t>TOGGLE_FUEL_VALVE_ALL</t>
  </si>
  <si>
    <t>Toggle engine fuel valves</t>
  </si>
  <si>
    <t>KEY_TOGGLE_FUEL_VALVE_ENG1</t>
  </si>
  <si>
    <t>TOGGLE_FUEL_VALVE_ENG1</t>
  </si>
  <si>
    <t>Toggle engine 1 fuel valve</t>
  </si>
  <si>
    <t>KEY_TOGGLE_FUEL_VALVE_ENG2</t>
  </si>
  <si>
    <t>TOGGLE_FUEL_VALVE_ENG2</t>
  </si>
  <si>
    <t>Toggle engine 2 fuel valve</t>
  </si>
  <si>
    <t>KEY_TOGGLE_FUEL_VALVE_ENG3</t>
  </si>
  <si>
    <t>TOGGLE_FUEL_VALVE_ENG3</t>
  </si>
  <si>
    <t>Toggle engine 3 fuel valve</t>
  </si>
  <si>
    <t>KEY_TOGGLE_FUEL_VALVE_ENG4</t>
  </si>
  <si>
    <t>TOGGLE_FUEL_VALVE_ENG4</t>
  </si>
  <si>
    <t>Toggle engine 4 fuel valve</t>
  </si>
  <si>
    <t>KEY_COWLFLAP1_SET</t>
  </si>
  <si>
    <t>COWLFLAP1_SET</t>
  </si>
  <si>
    <t>Sets engine 1 cowl flap lever position (0 to 16383)</t>
  </si>
  <si>
    <t>KEY_COWLFLAP2_SET</t>
  </si>
  <si>
    <t>COWLFLAP2_SET</t>
  </si>
  <si>
    <t>Sets engine 2 cowl flap lever position (0 to 16383)</t>
  </si>
  <si>
    <t>KEY_COWLFLAP3_SET</t>
  </si>
  <si>
    <t>COWLFLAP3_SET</t>
  </si>
  <si>
    <t>Sets engine 3 cowl flap lever position (0 to 16383)</t>
  </si>
  <si>
    <t>KEY_COWLFLAP4_SET</t>
  </si>
  <si>
    <t>COWLFLAP4_SET</t>
  </si>
  <si>
    <t>Sets engine 4 cowl flap lever position (0 to 16383)</t>
  </si>
  <si>
    <t>KEY_INC_COWL_FLAPS</t>
  </si>
  <si>
    <t>INC_COWL_FLAPS</t>
  </si>
  <si>
    <t>Increment cowl flap levers</t>
  </si>
  <si>
    <t>KEY_DEC_COWL_FLAPS</t>
  </si>
  <si>
    <t>DEC_COWL_FLAPS</t>
  </si>
  <si>
    <t>Decrement cowl flap levers</t>
  </si>
  <si>
    <t>KEY_INC_COWL_FLAPS1</t>
  </si>
  <si>
    <t>INC_COWL_FLAPS1</t>
  </si>
  <si>
    <t>Increment engine 1 cowl flap lever</t>
  </si>
  <si>
    <t>KEY_DEC_COWL_FLAPS1</t>
  </si>
  <si>
    <t>DEC_COWL_FLAPS1</t>
  </si>
  <si>
    <t>Decrement engine 1 cowl flap lever</t>
  </si>
  <si>
    <t>KEY_INC_COWL_FLAPS2</t>
  </si>
  <si>
    <t>INC_COWL_FLAPS2</t>
  </si>
  <si>
    <t>Increment engine 2 cowl flap lever</t>
  </si>
  <si>
    <t>KEY_DEC_COWL_FLAPS2</t>
  </si>
  <si>
    <t>DEC_COWL_FLAPS2</t>
  </si>
  <si>
    <t>Decrement engine 2 cowl flap lever</t>
  </si>
  <si>
    <t>KEY_INC_COWL_FLAPS3</t>
  </si>
  <si>
    <t>INC_COWL_FLAPS3</t>
  </si>
  <si>
    <t>Increment engine 3 cowl flap lever</t>
  </si>
  <si>
    <t>KEY_DEC_COWL_FLAPS3</t>
  </si>
  <si>
    <t>DEC_COWL_FLAPS3</t>
  </si>
  <si>
    <t>Decrement engine 3 cowl flap lever</t>
  </si>
  <si>
    <t>KEY_INC_COWL_FLAPS4</t>
  </si>
  <si>
    <t>INC_COWL_FLAPS4</t>
  </si>
  <si>
    <t>Increment engine 4 cowl flap lever</t>
  </si>
  <si>
    <t>KEY_DEC_COWL_FLAPS4</t>
  </si>
  <si>
    <t>DEC_COWL_FLAPS4</t>
  </si>
  <si>
    <t>Decrement engine 4 cowl flap lever</t>
  </si>
  <si>
    <t>KEY_FUEL_PUMP</t>
  </si>
  <si>
    <t>FUEL_PUMP</t>
  </si>
  <si>
    <t>Toggle electric fuel pumps</t>
  </si>
  <si>
    <t>KEY_TOGGLE_ELECT_FUEL_PUMP</t>
  </si>
  <si>
    <t>TOGGLE_ELECT_FUEL_PUMP</t>
  </si>
  <si>
    <t>KEY_TOGGLE_ELECT_FUEL_PUMP1</t>
  </si>
  <si>
    <t>TOGGLE_ELECT_FUEL_PUMP1</t>
  </si>
  <si>
    <t>Toggle engine 1 electric fuel pump</t>
  </si>
  <si>
    <t>KEY_TOGGLE_ELECT_FUEL_PUMP2</t>
  </si>
  <si>
    <t>TOGGLE_ELECT_FUEL_PUMP2</t>
  </si>
  <si>
    <t>Toggle engine 2 electric fuel pump</t>
  </si>
  <si>
    <t>KEY_TOGGLE_ELECT_FUEL_PUMP3</t>
  </si>
  <si>
    <t>TOGGLE_ELECT_FUEL_PUMP3</t>
  </si>
  <si>
    <t>Toggle engine 3 electric fuel pump</t>
  </si>
  <si>
    <t>KEY_TOGGLE_ELECT_FUEL_PUMP4</t>
  </si>
  <si>
    <t>TOGGLE_ELECT_FUEL_PUMP4</t>
  </si>
  <si>
    <t>Toggle engine 4 electric fuel pump</t>
  </si>
  <si>
    <t>KEY_ENGINE_PRIMER</t>
  </si>
  <si>
    <t>ENGINE_PRIMER</t>
  </si>
  <si>
    <t>Trigger engine primers</t>
  </si>
  <si>
    <t>KEY_TOGGLE_PRIMER</t>
  </si>
  <si>
    <t>TOGGLE_PRIMER</t>
  </si>
  <si>
    <t>KEY_TOGGLE_PRIMER1</t>
  </si>
  <si>
    <t>TOGGLE_PRIMER1</t>
  </si>
  <si>
    <t>Trigger engine 1 primer</t>
  </si>
  <si>
    <t>KEY_TOGGLE_PRIMER2</t>
  </si>
  <si>
    <t>TOGGLE_PRIMER2</t>
  </si>
  <si>
    <t>Trigger engine 2 primer</t>
  </si>
  <si>
    <t>KEY_TOGGLE_PRIMER3</t>
  </si>
  <si>
    <t>TOGGLE_PRIMER3</t>
  </si>
  <si>
    <t>Trigger engine 3 primer</t>
  </si>
  <si>
    <t>KEY_TOGGLE_PRIMER4</t>
  </si>
  <si>
    <t>TOGGLE_PRIMER4</t>
  </si>
  <si>
    <t>Trigger engine 4 primer</t>
  </si>
  <si>
    <t>KEY_TOGGLE_FEATHER_SWITCHES</t>
  </si>
  <si>
    <t>TOGGLE_FEATHER_SWITCHES</t>
  </si>
  <si>
    <t>Trigger propeller switches</t>
  </si>
  <si>
    <t>KEY_TOGGLE_FEATHER_SWITCH_1</t>
  </si>
  <si>
    <t>TOGGLE_FEATHER_SWITCH_1</t>
  </si>
  <si>
    <t>Trigger propeller 1 switch</t>
  </si>
  <si>
    <t>KEY_TOGGLE_FEATHER_SWITCH_2</t>
  </si>
  <si>
    <t>TOGGLE_FEATHER_SWITCH_2</t>
  </si>
  <si>
    <t>Trigger propeller 2 switch</t>
  </si>
  <si>
    <t>KEY_TOGGLE_FEATHER_SWITCH_3</t>
  </si>
  <si>
    <t>TOGGLE_FEATHER_SWITCH_3</t>
  </si>
  <si>
    <t>Trigger propeller 3 switch</t>
  </si>
  <si>
    <t>KEY_TOGGLE_FEATHER_SWITCH_4</t>
  </si>
  <si>
    <t>TOGGLE_FEATHER_SWITCH_4</t>
  </si>
  <si>
    <t>Trigger propeller 4 switch</t>
  </si>
  <si>
    <t>KEY_TOGGLE_PROP_SYNC</t>
  </si>
  <si>
    <t>TOGGLE_PROPELLER_SYNC</t>
  </si>
  <si>
    <t>Turns propeller synchronization switch on</t>
  </si>
  <si>
    <t>KEY_TOGGLE_ARM_AUTOFEATHER</t>
  </si>
  <si>
    <t>TOGGLE_AUTOFEATHER_ARM</t>
  </si>
  <si>
    <t>Turns auto-feather arming switch on.</t>
  </si>
  <si>
    <t>KEY_TOGGLE_AFTERBURNER</t>
  </si>
  <si>
    <t>TOGGLE_AFTERBURNER</t>
  </si>
  <si>
    <t>Toggles afterburners</t>
  </si>
  <si>
    <t>KEY_TOGGLE_AFTERBURNER1</t>
  </si>
  <si>
    <t>TOGGLE_AFTERBURNER1</t>
  </si>
  <si>
    <t>Toggles engine 1 afterburner</t>
  </si>
  <si>
    <t>KEY_TOGGLE_AFTERBURNER2</t>
  </si>
  <si>
    <t>TOGGLE_AFTERBURNER2</t>
  </si>
  <si>
    <t>Toggles engine 2 afterburner</t>
  </si>
  <si>
    <t>KEY_TOGGLE_AFTERBURNER3</t>
  </si>
  <si>
    <t>TOGGLE_AFTERBURNER3</t>
  </si>
  <si>
    <t>Toggles engine 3 afterburner</t>
  </si>
  <si>
    <t>KEY_TOGGLE_AFTERBURNER4</t>
  </si>
  <si>
    <t>TOGGLE_AFTERBURNER4</t>
  </si>
  <si>
    <t>Toggles engine 4 afterburner</t>
  </si>
  <si>
    <t>KEY_ENGINE</t>
  </si>
  <si>
    <t>ENGINE</t>
  </si>
  <si>
    <t>Sets engines for 1,2,3,4 selection (to be followed by SELECT_n)</t>
  </si>
  <si>
    <t>Category</t>
  </si>
  <si>
    <t>Aircraft Engine</t>
  </si>
  <si>
    <t>Aircraft Flight Controls</t>
  </si>
  <si>
    <t>KEY_SPOILERS_TOGGLE</t>
  </si>
  <si>
    <t>SPOILERS_TOGGLE</t>
  </si>
  <si>
    <t>Toggles spoiler handle </t>
  </si>
  <si>
    <t>KEY_FLAPS_UP</t>
  </si>
  <si>
    <t>FLAPS_UP</t>
  </si>
  <si>
    <t>Sets flap handle to full retract position</t>
  </si>
  <si>
    <t>KEY_FLAPS_1</t>
  </si>
  <si>
    <t>FLAPS_1</t>
  </si>
  <si>
    <t>Sets flap handle to first extension position</t>
  </si>
  <si>
    <t>KEY_FLAPS_2</t>
  </si>
  <si>
    <t>FLAPS_2</t>
  </si>
  <si>
    <t>Sets flap handle to second extension position</t>
  </si>
  <si>
    <t>KEY_FLAPS_3</t>
  </si>
  <si>
    <t>FLAPS_3</t>
  </si>
  <si>
    <t>Sets flap handle to third extension position</t>
  </si>
  <si>
    <t>KEY_FLAPS_DOWN</t>
  </si>
  <si>
    <t>FLAPS_DOWN</t>
  </si>
  <si>
    <t>Sets flap handle to full extension position</t>
  </si>
  <si>
    <t>KEY_ELEV_TRIM_DN</t>
  </si>
  <si>
    <t>ELEV_TRIM_DN</t>
  </si>
  <si>
    <t>Increments elevator trim down</t>
  </si>
  <si>
    <t>KEY_ELEV_DOWN</t>
  </si>
  <si>
    <t>ELEV_DOWN</t>
  </si>
  <si>
    <t>Increments elevator down</t>
  </si>
  <si>
    <t>KEY_AILERONS_LEFT</t>
  </si>
  <si>
    <t>AILERONS_LEFT</t>
  </si>
  <si>
    <t>Increments ailerons left</t>
  </si>
  <si>
    <t>KEY_CENTER_AILER_RUDDER</t>
  </si>
  <si>
    <t>CENTER_AILER_RUDDER</t>
  </si>
  <si>
    <t>Centers aileron and rudder positions</t>
  </si>
  <si>
    <t>KEY_AILERONS_RIGHT</t>
  </si>
  <si>
    <t>AILERONS_RIGHT</t>
  </si>
  <si>
    <t>Increments ailerons right</t>
  </si>
  <si>
    <t>KEY_ELEV_TRIM_UP</t>
  </si>
  <si>
    <t>ELEV_TRIM_UP</t>
  </si>
  <si>
    <t>Increment elevator trim up</t>
  </si>
  <si>
    <t>KEY_ELEV_UP</t>
  </si>
  <si>
    <t>ELEV_UP</t>
  </si>
  <si>
    <t>Increments elevator up</t>
  </si>
  <si>
    <t>KEY_ELEVATOR_DOWN</t>
  </si>
  <si>
    <t>Unsupported</t>
  </si>
  <si>
    <t>KEY_ELEVATOR_UP</t>
  </si>
  <si>
    <t>KEY_AILERON_LEFT</t>
  </si>
  <si>
    <t>KEY_AILERON_CENTER</t>
  </si>
  <si>
    <t>Centers aileron position</t>
  </si>
  <si>
    <t>KEY_AILERON_RIGHT</t>
  </si>
  <si>
    <t>KEY_RUDDER_LEFT</t>
  </si>
  <si>
    <t>RUDDER_LEFT</t>
  </si>
  <si>
    <t>Increments rudder left</t>
  </si>
  <si>
    <t>KEY_RUDDER_CENTER</t>
  </si>
  <si>
    <t>RUDDER_CENTER</t>
  </si>
  <si>
    <t>Centers rudder position</t>
  </si>
  <si>
    <t>KEY_RUDDER_RIGHT</t>
  </si>
  <si>
    <t>RUDDER_RIGHT</t>
  </si>
  <si>
    <t>Increments rudder right</t>
  </si>
  <si>
    <t>KEY_ELEVATOR_SET</t>
  </si>
  <si>
    <t>ELEVATOR_SET</t>
  </si>
  <si>
    <t>Sets elevator position (-16383 - +16383)</t>
  </si>
  <si>
    <t>KEY_AILERON_SET</t>
  </si>
  <si>
    <t>AILERON_SET</t>
  </si>
  <si>
    <t>Sets aileron position (-16383 - +16383)</t>
  </si>
  <si>
    <t>KEY_RUDDER_SET</t>
  </si>
  <si>
    <t>RUDDER_SET</t>
  </si>
  <si>
    <t>Sets rudder position (-16383 - +16383)</t>
  </si>
  <si>
    <t>KEY_FLAPS_INCR</t>
  </si>
  <si>
    <t>FLAPS_INCR</t>
  </si>
  <si>
    <t>Increments flap handle position</t>
  </si>
  <si>
    <t>KEY_FLAPS_DECR</t>
  </si>
  <si>
    <t>FLAPS_DECR</t>
  </si>
  <si>
    <t>Decrements flap handle position</t>
  </si>
  <si>
    <t>KEY_AXIS_ELEVATOR_SET</t>
  </si>
  <si>
    <t>AXIS_ELEVATOR_SET</t>
  </si>
  <si>
    <t>KEY_AXIS_AILERONS_SET</t>
  </si>
  <si>
    <t>AXIS_AILERONS_SET</t>
  </si>
  <si>
    <t>KEY_AXIS_RUDDER_SET</t>
  </si>
  <si>
    <t>AXIS_RUDDER_SET</t>
  </si>
  <si>
    <t>KEY_AXIS_ELEV_TRIM_SET</t>
  </si>
  <si>
    <t>AXIS_ELEV_TRIM_SET</t>
  </si>
  <si>
    <t>Sets elevator trim position (-16383 - +16383)</t>
  </si>
  <si>
    <t>KEY_SPOILERS_SET</t>
  </si>
  <si>
    <t>SPOILERS_SET</t>
  </si>
  <si>
    <t>Sets spoiler handle position (0 to 16383)</t>
  </si>
  <si>
    <t>KEY_SPOILERS_ARM_TOGGLE</t>
  </si>
  <si>
    <t>SPOILERS_ARM_TOGGLE</t>
  </si>
  <si>
    <t>Toggles arming of auto-spoilers</t>
  </si>
  <si>
    <t>KEY_SPOILERS_ON</t>
  </si>
  <si>
    <t>SPOILERS_ON</t>
  </si>
  <si>
    <t>Sets spoiler handle to full extend position</t>
  </si>
  <si>
    <t>KEY_SPOILERS_OFF</t>
  </si>
  <si>
    <t>SPOILERS_OFF</t>
  </si>
  <si>
    <t>Sets spoiler handle to full retract position</t>
  </si>
  <si>
    <t>KEY_SPOILERS_ARM_ON</t>
  </si>
  <si>
    <t>SPOILERS_ARM_ON</t>
  </si>
  <si>
    <t>Sets auto-spoiler arming on</t>
  </si>
  <si>
    <t>KEY_SPOILERS_ARM_OFF</t>
  </si>
  <si>
    <t>SPOILERS_ARM_OFF</t>
  </si>
  <si>
    <t>Sets auto-spoiler arming off</t>
  </si>
  <si>
    <t>KEY_SPOILERS_ARM_SET</t>
  </si>
  <si>
    <t>SPOILERS_ARM_SET</t>
  </si>
  <si>
    <t>Sets auto-spoiler arming (0,1)</t>
  </si>
  <si>
    <t>KEY_AILERON_TRIM_LEFT</t>
  </si>
  <si>
    <t>AILERON_TRIM_LEFT</t>
  </si>
  <si>
    <t>Increments aileron trim left</t>
  </si>
  <si>
    <t>KEY_AILERON_TRIM_RIGHT</t>
  </si>
  <si>
    <t>AILERON_TRIM_RIGHT</t>
  </si>
  <si>
    <t>Increments aileron trim right</t>
  </si>
  <si>
    <t>KEY_RUDDER_TRIM_LEFT</t>
  </si>
  <si>
    <t>RUDDER_TRIM_LEFT</t>
  </si>
  <si>
    <t>Increments rudder trim left</t>
  </si>
  <si>
    <t>KEY_RUDDER_TRIM_RIGHT</t>
  </si>
  <si>
    <t>RUDDER_TRIM_RIGHT</t>
  </si>
  <si>
    <t>KEY_AXIS_SPOILER_SET</t>
  </si>
  <si>
    <t>AXIS_SPOILER_SET</t>
  </si>
  <si>
    <t>Sets spoiler handle position (-16383 - +16383)</t>
  </si>
  <si>
    <t>KEY_FLAPS_SET</t>
  </si>
  <si>
    <t>FLAPS_SET</t>
  </si>
  <si>
    <t>Sets flap handle to closest increment (0 to 16383)</t>
  </si>
  <si>
    <t>KEY_ELEVATOR_TRIM_SET</t>
  </si>
  <si>
    <t>ELEVATOR_TRIM_SET</t>
  </si>
  <si>
    <t>Sets elevator trim position (0 to 16383)</t>
  </si>
  <si>
    <t>KEY_AXIS_FLAPS_SET</t>
  </si>
  <si>
    <t>AXIS_FLAPS_SET</t>
  </si>
  <si>
    <t>Sets flap handle to closest increment (-16383 - +16383)</t>
  </si>
  <si>
    <t>Autopilot</t>
  </si>
  <si>
    <t>KEY_AP_MASTER</t>
  </si>
  <si>
    <t>AP_MASTER</t>
  </si>
  <si>
    <t>Toggles AP on/off</t>
  </si>
  <si>
    <t>KEY_AUTOPILOT_OFF</t>
  </si>
  <si>
    <t>AUTOPILOT_OFF</t>
  </si>
  <si>
    <t>Turns AP off</t>
  </si>
  <si>
    <t>KEY_AUTOPILOT_ON</t>
  </si>
  <si>
    <t>AUTOPILOT_ON</t>
  </si>
  <si>
    <t>Turns AP on</t>
  </si>
  <si>
    <t>KEY_YAW_DAMPER_TOGGLE</t>
  </si>
  <si>
    <t>YAW_DAMPER_TOGGLE</t>
  </si>
  <si>
    <t>Toggles yaw damper on/off</t>
  </si>
  <si>
    <t>KEY_AP_PANEL_HEADING_HOLD</t>
  </si>
  <si>
    <t>AP_PANEL_HEADING_HOLD</t>
  </si>
  <si>
    <t>Toggles heading hold mode on/off</t>
  </si>
  <si>
    <t>KEY_AP_PANEL_ALTITUDE_HOLD</t>
  </si>
  <si>
    <t>AP_PANEL_ALTITUDE_HOLD</t>
  </si>
  <si>
    <t>Toggles altitude hold mode on/off</t>
  </si>
  <si>
    <t>KEY_AP_ATT_HOLD_ON</t>
  </si>
  <si>
    <t>AP_ATT_HOLD_ON</t>
  </si>
  <si>
    <t>Turns on AP wing leveler and pitch hold mode</t>
  </si>
  <si>
    <t>KEY_AP_LOC_HOLD_ON</t>
  </si>
  <si>
    <t>AP_LOC_HOLD_ON</t>
  </si>
  <si>
    <t>Turns AP localizer hold on/armed and glide-slope hold mode off</t>
  </si>
  <si>
    <t>KEY_AP_APR_HOLD_ON</t>
  </si>
  <si>
    <t>AP_APR_HOLD_ON</t>
  </si>
  <si>
    <t>Turns both AP localizer and glide-slope modes on/armed</t>
  </si>
  <si>
    <t>KEY_AP_HDG_HOLD_ON</t>
  </si>
  <si>
    <t>AP_HDG_HOLD_ON</t>
  </si>
  <si>
    <t>Turns heading hold mode on</t>
  </si>
  <si>
    <t>KEY_AP_ALT_HOLD_ON</t>
  </si>
  <si>
    <t>AP_ALT_HOLD_ON</t>
  </si>
  <si>
    <t>Turns altitude hold mode on</t>
  </si>
  <si>
    <t>KEY_AP_WING_LEVELER_ON</t>
  </si>
  <si>
    <t>AP_WING_LEVELER_ON</t>
  </si>
  <si>
    <t>Turns wing leveler mode on</t>
  </si>
  <si>
    <t>KEY_AP_BC_HOLD_ON</t>
  </si>
  <si>
    <t>AP_BC_HOLD_ON</t>
  </si>
  <si>
    <t>Turns localizer back course hold mode on/armed</t>
  </si>
  <si>
    <t>KEY_AP_NAV1_HOLD_ON</t>
  </si>
  <si>
    <t>AP_NAV1_HOLD_ON</t>
  </si>
  <si>
    <t>Turns lateral hold mode on</t>
  </si>
  <si>
    <t>KEY_AP_ATT_HOLD_OFF</t>
  </si>
  <si>
    <t>AP_ATT_HOLD_OFF</t>
  </si>
  <si>
    <t>Turns off attitude hold mode</t>
  </si>
  <si>
    <t>KEY_AP_LOC_HOLD_OFF</t>
  </si>
  <si>
    <t>AP_LOC_HOLD_OFF</t>
  </si>
  <si>
    <t>Turns off localizer hold mode</t>
  </si>
  <si>
    <t>KEY_AP_APR_HOLD_OFF</t>
  </si>
  <si>
    <t>AP_APR_HOLD_OFF</t>
  </si>
  <si>
    <t>Turns off approach hold mode</t>
  </si>
  <si>
    <t>KEY_AP_HDG_HOLD_OFF</t>
  </si>
  <si>
    <t>AP_HDG_HOLD_OFF</t>
  </si>
  <si>
    <t>Turns off heading hold mode</t>
  </si>
  <si>
    <t>KEY_AP_ALT_HOLD_OFF</t>
  </si>
  <si>
    <t>AP_ALT_HOLD_OFF</t>
  </si>
  <si>
    <t>Turns off altitude hold mode</t>
  </si>
  <si>
    <t>KEY_AP_WING_LEVELER_OFF</t>
  </si>
  <si>
    <t>AP_WING_LEVELER_OFF</t>
  </si>
  <si>
    <t>Turns off wing leveler mode</t>
  </si>
  <si>
    <t>KEY_AP_BC_HOLD_OFF</t>
  </si>
  <si>
    <t>AP_BC_HOLD_OFF</t>
  </si>
  <si>
    <t>Turns off backcourse mode for localizer hold</t>
  </si>
  <si>
    <t>KEY_AP_NAV1_HOLD_OFF</t>
  </si>
  <si>
    <t>AP_NAV1_HOLD_OFF</t>
  </si>
  <si>
    <t>Turns off nav hold mode</t>
  </si>
  <si>
    <t>KEY_AP_AIRSPEED_HOLD</t>
  </si>
  <si>
    <t>AP_AIRSPEED_HOLD</t>
  </si>
  <si>
    <t>Toggles airspeed hold mode</t>
  </si>
  <si>
    <t>KEY_AUTO_THROTTLE_ARM</t>
  </si>
  <si>
    <t>AUTO_THROTTLE_ARM</t>
  </si>
  <si>
    <t>Toggles autothrottle arming mode</t>
  </si>
  <si>
    <t>KEY_AUTO_THROTTLE_TO_GA</t>
  </si>
  <si>
    <t>AUTO_THROTTLE_TO_GA</t>
  </si>
  <si>
    <t>Toggles Takeoff/Go Around mode</t>
  </si>
  <si>
    <t>KEY_HEADING_BUG_INC</t>
  </si>
  <si>
    <t>HEADING_BUG_INC</t>
  </si>
  <si>
    <t>Increments heading hold reference bug</t>
  </si>
  <si>
    <t>KEY_HEADING_BUG_DEC</t>
  </si>
  <si>
    <t>HEADING_BUG_DEC</t>
  </si>
  <si>
    <t>Decrements heading hold reference bug</t>
  </si>
  <si>
    <t>KEY_HEADING_BUG_SET</t>
  </si>
  <si>
    <t>HEADING_BUG_SET</t>
  </si>
  <si>
    <t>Set heading hold reference bug (degrees)</t>
  </si>
  <si>
    <t>KEY_AP_PANEL_SPEED_HOLD</t>
  </si>
  <si>
    <t>AP_PANEL_SPEED_HOLD</t>
  </si>
  <si>
    <t>KEY_AP_ALT_VAR_INC</t>
  </si>
  <si>
    <t>AP_ALT_VAR_INC</t>
  </si>
  <si>
    <t>Increments reference altitude</t>
  </si>
  <si>
    <t>KEY_AP_ALT_VAR_DEC</t>
  </si>
  <si>
    <t>AP_ALT_VAR_DEC</t>
  </si>
  <si>
    <t>Decrements reference altitude</t>
  </si>
  <si>
    <t>KEY_AP_VS_VAR_INC</t>
  </si>
  <si>
    <t>AP_VS_VAR_INC</t>
  </si>
  <si>
    <t>Increments vertical speed reference</t>
  </si>
  <si>
    <t>KEY_AP_VS_VAR_DEC</t>
  </si>
  <si>
    <t>AP_VS_VAR_DEC</t>
  </si>
  <si>
    <t>Decrements vertical speed reference</t>
  </si>
  <si>
    <t>KEY_AP_SPD_VAR_INC</t>
  </si>
  <si>
    <t>AP_SPD_VAR_INC</t>
  </si>
  <si>
    <t>Increments airspeed hold reference</t>
  </si>
  <si>
    <t>KEY_AP_SPD_VAR_DEC</t>
  </si>
  <si>
    <t>AP_SPD_VAR_DEC</t>
  </si>
  <si>
    <t>Decrements airspeed hold reference</t>
  </si>
  <si>
    <t>KEY_AP_PANEL_MACH_HOLD</t>
  </si>
  <si>
    <t>AP_PANEL_MACH_HOLD</t>
  </si>
  <si>
    <t>Toggles mach hold</t>
  </si>
  <si>
    <t>KEY_AP_MACH_VAR_INC</t>
  </si>
  <si>
    <t>AP_MACH_VAR_INC</t>
  </si>
  <si>
    <t>Increments reference mach</t>
  </si>
  <si>
    <t>KEY_AP_MACH_VAR_DEC</t>
  </si>
  <si>
    <t>AP_MACH_VAR_DEC</t>
  </si>
  <si>
    <t>Decrements reference mach</t>
  </si>
  <si>
    <t>KEY_AP_MACH_HOLD</t>
  </si>
  <si>
    <t>AP_MACH_HOLD</t>
  </si>
  <si>
    <t>KEY_AP_ALT_VAR_SET_METRIC</t>
  </si>
  <si>
    <t>AP_ALT_VAR_SET_METRIC</t>
  </si>
  <si>
    <t>Sets reference altitude in meters</t>
  </si>
  <si>
    <t>KEY_AP_VS_VAR_SET_ENGLISH</t>
  </si>
  <si>
    <t>AP_VS_VAR_SET_ENGLISH</t>
  </si>
  <si>
    <t>Sets reference vertical speed in feet per minute</t>
  </si>
  <si>
    <t>KEY_AP_SPD_VAR_SET</t>
  </si>
  <si>
    <t>AP_SPD_VAR_SET</t>
  </si>
  <si>
    <t>Sets airspeed reference in knots</t>
  </si>
  <si>
    <t>KEY_AP_MACH_VAR_SET</t>
  </si>
  <si>
    <t>AP_MACH_VAR_SET</t>
  </si>
  <si>
    <t>Sets mach reference</t>
  </si>
  <si>
    <t>KEY_YAW_DAMPER_ON</t>
  </si>
  <si>
    <t>YAW_DAMPER_ON</t>
  </si>
  <si>
    <t>Turns yaw damper on</t>
  </si>
  <si>
    <t>KEY_YAW_DAMPER_OFF</t>
  </si>
  <si>
    <t>YAW_DAMPER_OFF</t>
  </si>
  <si>
    <t>Turns yaw damper off</t>
  </si>
  <si>
    <t>KEY_YAW_DAMPER_SET</t>
  </si>
  <si>
    <t>YAW_DAMPER_SET</t>
  </si>
  <si>
    <t>Sets yaw damper on/off (1,0)</t>
  </si>
  <si>
    <t>KEY_AP_AIRSPEED_ON</t>
  </si>
  <si>
    <t>AP_AIRSPEED_ON</t>
  </si>
  <si>
    <t>Turns airspeed hold on</t>
  </si>
  <si>
    <t>KEY_AP_AIRSPEED_OFF</t>
  </si>
  <si>
    <t>AP_AIRSPEED_OFF</t>
  </si>
  <si>
    <t>Turns airspeed hold off</t>
  </si>
  <si>
    <t>KEY_AP_AIRSPEED_SET</t>
  </si>
  <si>
    <t>AP_AIRSPEED_SET</t>
  </si>
  <si>
    <t>Sets airspeed hold on/off (1,0)</t>
  </si>
  <si>
    <t>KEY_AP_MACH_ON</t>
  </si>
  <si>
    <t>AP_MACH_ON</t>
  </si>
  <si>
    <t>Turns mach hold on</t>
  </si>
  <si>
    <t>KEY_AP_MACH_OFF</t>
  </si>
  <si>
    <t>AP_MACH_OFF</t>
  </si>
  <si>
    <t>Turns mach hold off</t>
  </si>
  <si>
    <t>KEY_AP_MACH_SET</t>
  </si>
  <si>
    <t>AP_MACH_SET</t>
  </si>
  <si>
    <t>Sets mach hold on/off (1,0)</t>
  </si>
  <si>
    <t>KEY_AP_PANEL_ALTITUDE_ON</t>
  </si>
  <si>
    <t>AP_PANEL_ALTITUDE_ON</t>
  </si>
  <si>
    <t>Turns altitude hold mode on (without capturing current altitude)</t>
  </si>
  <si>
    <t>KEY_AP_PANEL_ALTITUDE_OFF</t>
  </si>
  <si>
    <t>AP_PANEL_ALTITUDE_OFF</t>
  </si>
  <si>
    <t>Turns altitude hold mode off</t>
  </si>
  <si>
    <t>KEY_AP_PANEL_ALTITUDE_SET</t>
  </si>
  <si>
    <t>AP_PANEL_ALTITUDE_SET</t>
  </si>
  <si>
    <t>Sets altitude hold mode on/off (1,0)</t>
  </si>
  <si>
    <t>KEY_AP_PANEL_HEADING_ON</t>
  </si>
  <si>
    <t>AP_PANEL_HEADING_ON</t>
  </si>
  <si>
    <t>Turns heading mode on (without capturing current heading)</t>
  </si>
  <si>
    <t>KEY_AP_PANEL_HEADING_OFF</t>
  </si>
  <si>
    <t>AP_PANEL_HEADING_OFF</t>
  </si>
  <si>
    <t>Turns heading mode off</t>
  </si>
  <si>
    <t>KEY_AP_PANEL_HEADING_SET</t>
  </si>
  <si>
    <t>AP_PANEL_HEADING_SET</t>
  </si>
  <si>
    <t>Set heading mode on/off (1,0)</t>
  </si>
  <si>
    <t>KEY_AP_PANEL_MACH_ON</t>
  </si>
  <si>
    <t>AP_PANEL_MACH_ON</t>
  </si>
  <si>
    <t>Turns on mach hold</t>
  </si>
  <si>
    <t>KEY_AP_PANEL_MACH_OFF</t>
  </si>
  <si>
    <t>AP_PANEL_MACH_OFF</t>
  </si>
  <si>
    <t>Turns off mach hold</t>
  </si>
  <si>
    <t>KEY_AP_PANEL_MACH_SET</t>
  </si>
  <si>
    <t>AP_PANEL_MACH_SET</t>
  </si>
  <si>
    <t>KEY_AP_PANEL_SPEED_ON</t>
  </si>
  <si>
    <t>AP_PANEL_SPEED_ON</t>
  </si>
  <si>
    <t>Turns on speed hold mode</t>
  </si>
  <si>
    <t>KEY_AP_PANEL_SPEED_OFF</t>
  </si>
  <si>
    <t>AP_PANEL_SPEED_OFF</t>
  </si>
  <si>
    <t>Turns off speed hold mode</t>
  </si>
  <si>
    <t>KEY_AP_PANEL_SPEED_SET</t>
  </si>
  <si>
    <t>AP_PANEL_SPEED_SET</t>
  </si>
  <si>
    <t>Set speed hold mode on/off (1,0)</t>
  </si>
  <si>
    <t>KEY_AP_ALT_VAR_SET_ENGLISH</t>
  </si>
  <si>
    <t>AP_ALT_VAR_SET_ENGLISH</t>
  </si>
  <si>
    <t>Sets altitude reference in feet</t>
  </si>
  <si>
    <t>KEY_AP_VS_VAR_SET_METRIC</t>
  </si>
  <si>
    <t>AP_VS_VAR_SET_METRIC</t>
  </si>
  <si>
    <t>Sets vertical speed reference in meters per minute</t>
  </si>
  <si>
    <t>KEY_TOGGLE_FLIGHT_DIRECTOR</t>
  </si>
  <si>
    <t>TOGGLE_FLIGHT_DIRECTOR</t>
  </si>
  <si>
    <t>Toggles flight director on/off</t>
  </si>
  <si>
    <t>KEY_SYNC_FLIGHT_DIRECTOR_PITCH</t>
  </si>
  <si>
    <t>SYNC_FLIGHT_DIRECTOR_PITCH</t>
  </si>
  <si>
    <t>Synchronizes flight director pitch with current aircraft pitch</t>
  </si>
  <si>
    <t>KEY_INC_AUTOBRAKE_CONTROL</t>
  </si>
  <si>
    <t>INCREASE_AUTOBRAKE_CONTROL</t>
  </si>
  <si>
    <t>Increments autobrake level</t>
  </si>
  <si>
    <t>KEY_DEC_AUTOBRAKE_CONTROL</t>
  </si>
  <si>
    <t>DECREASE_AUTOBRAKE_CONTROL</t>
  </si>
  <si>
    <t>Decrements autobrake level</t>
  </si>
  <si>
    <t>KEY_AUTOPILOT_AIRSPEED_HOLD_CURRENT</t>
  </si>
  <si>
    <t>AP_PANEL_SPEED_HOLD_TOGGLE</t>
  </si>
  <si>
    <t>Turns airspeed hold mode on with current airspeed</t>
  </si>
  <si>
    <t>KEY_AUTOPILOT_PANEL_AIRSPEED_SET</t>
  </si>
  <si>
    <t>Sets airspeed reference to current airspeed</t>
  </si>
  <si>
    <t>KEY_AUTOPILOT_MACH_HOLD_CURRENT</t>
  </si>
  <si>
    <t>AP_PANEL_MACH_HOLD_TOGGLE</t>
  </si>
  <si>
    <t>Sets mach hold reference to current mach</t>
  </si>
  <si>
    <t>KEY_AP_NAV_SELECT_SET</t>
  </si>
  <si>
    <t>AP_NAV_SELECT_SET</t>
  </si>
  <si>
    <t>Sets the nav (1 or 2) which is used by the Nav hold modes</t>
  </si>
  <si>
    <t>KEY_HEADING_BUG_SELECT</t>
  </si>
  <si>
    <t>HEADING_BUG_SELECT</t>
  </si>
  <si>
    <t>Selects the heading bug for use with +/-</t>
  </si>
  <si>
    <t>KEY_ALTITUDE_BUG_SELECT</t>
  </si>
  <si>
    <t>ALTITUDE_BUG_SELECT</t>
  </si>
  <si>
    <t>Selects the altitude reference for use with +/-</t>
  </si>
  <si>
    <t>KEY_VSI_BUG_SELECT</t>
  </si>
  <si>
    <t>VSI_BUG_SELECT</t>
  </si>
  <si>
    <t>Selects the vertical speed reference for use with +/-</t>
  </si>
  <si>
    <t>KEY_AIRSPEED_BUG_SELECT</t>
  </si>
  <si>
    <t>AIRSPEED_BUG_SELECT</t>
  </si>
  <si>
    <t>Selects the airspeed reference for use with +/-</t>
  </si>
  <si>
    <t>KEY_AP_PITCH_REF_INC_UP</t>
  </si>
  <si>
    <t>AP_PITCH_REF_INC_UP</t>
  </si>
  <si>
    <t>Increments the pitch reference for pitch hold mode</t>
  </si>
  <si>
    <t>KEY_AP_PITCH_REF_INC_DN</t>
  </si>
  <si>
    <t>AP_PITCH_REF_INC_DN</t>
  </si>
  <si>
    <t>Decrements the pitch reference for pitch hold mode</t>
  </si>
  <si>
    <t>KEY_AP_PITCH_REF_SELECT</t>
  </si>
  <si>
    <t>AP_PITCH_REF_SELECT</t>
  </si>
  <si>
    <t>Selects pitch reference for use with +/-</t>
  </si>
  <si>
    <t>KEY_AP_ATT_HOLD</t>
  </si>
  <si>
    <t>AP_ATT_HOLD</t>
  </si>
  <si>
    <t>Toggle attitude hold mode</t>
  </si>
  <si>
    <t>KEY_AP_LOC_HOLD</t>
  </si>
  <si>
    <t>AP_LOC_HOLD</t>
  </si>
  <si>
    <t>Toggles localizer (only) hold mode</t>
  </si>
  <si>
    <t>KEY_AP_APR_HOLD</t>
  </si>
  <si>
    <t>AP_APR_HOLD</t>
  </si>
  <si>
    <t>Toggles approach hold (localizer and glide-slope)</t>
  </si>
  <si>
    <t>KEY_AP_HDG_HOLD</t>
  </si>
  <si>
    <t>AP_HDG_HOLD</t>
  </si>
  <si>
    <t>Toggles heading hold mode</t>
  </si>
  <si>
    <t>KEY_AP_ALT_HOLD</t>
  </si>
  <si>
    <t>AP_ALT_HOLD</t>
  </si>
  <si>
    <t>Toggles altitude hold mode</t>
  </si>
  <si>
    <t>KEY_AP_WING_LEVELER</t>
  </si>
  <si>
    <t>AP_WING_LEVELER</t>
  </si>
  <si>
    <t>Toggles wing leveler mode</t>
  </si>
  <si>
    <t>KEY_AP_BC_HOLD</t>
  </si>
  <si>
    <t>AP_BC_HOLD</t>
  </si>
  <si>
    <t>Toggles the backcourse mode for the localizer hold</t>
  </si>
  <si>
    <t>KEY_AP_NAV1_HOLD</t>
  </si>
  <si>
    <t>AP_NAV1_HOLD</t>
  </si>
  <si>
    <t>Toggles the nav hold mode</t>
  </si>
  <si>
    <t>KEY_AP_MAX_BANK_INC</t>
  </si>
  <si>
    <t>AP_MAX_BANK_INC</t>
  </si>
  <si>
    <t>Autopilot max bank angle increment.</t>
  </si>
  <si>
    <t>KEY_AP_MAX_BANK_DEC</t>
  </si>
  <si>
    <t>AP_MAX_BANK_DEC</t>
  </si>
  <si>
    <t>Autopilot max bank angle decrement.</t>
  </si>
  <si>
    <t>KEY_AP_N1_HOLD</t>
  </si>
  <si>
    <t>AP_N1_HOLD</t>
  </si>
  <si>
    <t>Autopilot, hold the N1 percentage at its current level.</t>
  </si>
  <si>
    <t>KEY_AP_N1_REF_INC</t>
  </si>
  <si>
    <t>AP_N1_REF_INC</t>
  </si>
  <si>
    <t>Increment the autopilot N1 reference.</t>
  </si>
  <si>
    <t>KEY_AP_N1_REF_DEC</t>
  </si>
  <si>
    <t>AP_N1_REF_DEC</t>
  </si>
  <si>
    <t>Decrement the autopilot N1 reference.</t>
  </si>
  <si>
    <t>KEY_AP_N1_REF_SET</t>
  </si>
  <si>
    <t>AP_N1_REF_SET</t>
  </si>
  <si>
    <t>Sets the autopilot N1 reference.</t>
  </si>
  <si>
    <t>KEY_FLY_BY_WIRE_ELAC_TOGGLE</t>
  </si>
  <si>
    <t>FLY_BY_WIRE_ELAC_TOGGLE</t>
  </si>
  <si>
    <t>Turn on or off the fly by wire Elevators and Ailerons computer.</t>
  </si>
  <si>
    <t>KEY_FLY_BY_WIRE_FAC_TOGGLE</t>
  </si>
  <si>
    <t>FLY_BY_WIRE_FAC_TOGGLE</t>
  </si>
  <si>
    <t>Turn on or off the fly by wire Flight Augmentation computer.</t>
  </si>
  <si>
    <t>KEY_FLY_BY_WIRE_SEC_TOGGLE</t>
  </si>
  <si>
    <t>FLY_BY_WIRE_SEC_TOGGLE</t>
  </si>
  <si>
    <t>Turn on or off the fly by wire Spoilers and Elevators computer.</t>
  </si>
  <si>
    <t>KEY_G1000_PFD_FLIGHTPLAN_BUTTON</t>
  </si>
  <si>
    <t>G1000_PFD_FLIGHTPLAN_BUTTON</t>
  </si>
  <si>
    <t>The primary flight display (PFD) should display its current flight plan.</t>
  </si>
  <si>
    <t>KEY_G1000_PFD_PROCEDURE_BUTTON</t>
  </si>
  <si>
    <t>G1000_PFD_PROCEDURE_BUTTON</t>
  </si>
  <si>
    <t>Turn to the Procedure page.</t>
  </si>
  <si>
    <t>KEY_G1000_PFD_ZOOMIN_BUTTON</t>
  </si>
  <si>
    <t>G1000_PFD_ZOOMIN_BUTTON</t>
  </si>
  <si>
    <t>Zoom in on the current map.</t>
  </si>
  <si>
    <t>KEY_G1000_PFD_ZOOMOUT_BUTTON</t>
  </si>
  <si>
    <t>G1000_PFD_ZOOMOUT_BUTTON</t>
  </si>
  <si>
    <t>Zoom out on the current map.</t>
  </si>
  <si>
    <t>KEY_G1000_PFD_DIRECTTO_BUTTON</t>
  </si>
  <si>
    <t>G1000_PFD_DIRECTTO_BUTTON</t>
  </si>
  <si>
    <t>Turn to the Direct To page.</t>
  </si>
  <si>
    <t>KEY_G1000_PFD_MENU_BUTTON</t>
  </si>
  <si>
    <t>G1000_PFD_MENU_BUTTON</t>
  </si>
  <si>
    <t>If a segmented flight plan is highlighted, activates the associated menu.</t>
  </si>
  <si>
    <t>KEY_G1000_PFD_CLEAR_BUTTON</t>
  </si>
  <si>
    <t>G1000_PFD_CLEAR_BUTTON</t>
  </si>
  <si>
    <t>Clears the current input.</t>
  </si>
  <si>
    <t>KEY_G1000_PFD_ENTER_BUTTON</t>
  </si>
  <si>
    <t>G1000_PFD_ENTER_BUTTON</t>
  </si>
  <si>
    <t>Enters the current input.</t>
  </si>
  <si>
    <t>KEY_G1000_PFD_CURSOR_BUTTON</t>
  </si>
  <si>
    <t>G1000_PFD_CURSOR_BUTTON</t>
  </si>
  <si>
    <t>Turns on or off a screen cursor.</t>
  </si>
  <si>
    <t>KEY_G1000_PFD_GROUP_KNOB_INC</t>
  </si>
  <si>
    <t>G1000_PFD_GROUP_KNOB_INC</t>
  </si>
  <si>
    <t>Step up through the page groups.</t>
  </si>
  <si>
    <t>KEY_G1000_PFD_GROUP_KNOB_DEC</t>
  </si>
  <si>
    <t>G1000_PFD_GROUP_KNOB_DEC</t>
  </si>
  <si>
    <t>Step down through the page groups.</t>
  </si>
  <si>
    <t>KEY_G1000_PFD_PAGE_KNOB_INC</t>
  </si>
  <si>
    <t>G1000_PFD_PAGE_KNOB_INC</t>
  </si>
  <si>
    <t>Step up through the individual pages.</t>
  </si>
  <si>
    <t>KEY_G1000_PFD_PAGE_KNOB_DEC</t>
  </si>
  <si>
    <t>G1000_PFD_PAGE_KNOB_DEC</t>
  </si>
  <si>
    <t>Step down through the individual pages.</t>
  </si>
  <si>
    <t>G1000_PFD_SOFTKEY1, to</t>
  </si>
  <si>
    <t>Initiate the action for the icon displayed in the softkey position.</t>
  </si>
  <si>
    <t>KEY_G1000_MFD_FLIGHTPLAN_BUTTON</t>
  </si>
  <si>
    <t>G1000_MFD_FLIGHTPLAN_BUTTON</t>
  </si>
  <si>
    <t>The multifunction display (MFD) should display its current flight plan.</t>
  </si>
  <si>
    <t>KEY_G1000_MFD_PROCEDURE_BUTTON</t>
  </si>
  <si>
    <t>G1000_MFD_PROCEDURE_BUTTON</t>
  </si>
  <si>
    <t>KEY_G1000_MFD_ZOOMIN_BUTTON</t>
  </si>
  <si>
    <t>G1000_MFD_ZOOMIN_BUTTON</t>
  </si>
  <si>
    <t>KEY_G1000_MFD_ZOOMOUT_BUTTON</t>
  </si>
  <si>
    <t>G1000_MFD_ZOOMOUT_BUTTON</t>
  </si>
  <si>
    <t>KEY_G1000_MFD_DIRECTTO_BUTTON</t>
  </si>
  <si>
    <t>G1000_MFD_DIRECTTO_BUTTON</t>
  </si>
  <si>
    <t>KEY_G1000_MFD_MENU_BUTTON</t>
  </si>
  <si>
    <t>G1000_MFD_MENU_BUTTON</t>
  </si>
  <si>
    <t>KEY_G1000_MFD_CLEAR_BUTTON</t>
  </si>
  <si>
    <t>G1000_MFD_CLEAR_BUTTON</t>
  </si>
  <si>
    <t>KEY_G1000_MFD_ENTER_BUTTON</t>
  </si>
  <si>
    <t>G1000_MFD_ENTER_BUTTON</t>
  </si>
  <si>
    <t>KEY_G1000_MFD_CURSOR_BUTTON</t>
  </si>
  <si>
    <t>G1000_MFD_CURSOR_BUTTON</t>
  </si>
  <si>
    <t>KEY_G1000_MFD_GROUP_KNOB_INC</t>
  </si>
  <si>
    <t>G1000_MFD_GROUP_KNOB_INC</t>
  </si>
  <si>
    <t>KEY_G1000_MFD_GROUP_KNOB_DEC</t>
  </si>
  <si>
    <t>G1000_MFD_GROUP_KNOB_DEC</t>
  </si>
  <si>
    <t>KEY_G1000_MFD_PAGE_KNOB_INC</t>
  </si>
  <si>
    <t>G1000_MFD_PAGE_KNOB_INC</t>
  </si>
  <si>
    <t>KEY_G1000_MFD_PAGE_KNOB_DEC</t>
  </si>
  <si>
    <t>G1000_MFD_PAGE_KNOB_DEC</t>
  </si>
  <si>
    <t>G1000_MFD_SOFTKEY1, to</t>
  </si>
  <si>
    <t>G1000</t>
  </si>
  <si>
    <t>Fuel System</t>
  </si>
  <si>
    <t>KEY_FUEL_SELECTOR_OFF</t>
  </si>
  <si>
    <t>FUEL_SELECTOR_OFF</t>
  </si>
  <si>
    <t>Turns selector 1 to OFF position</t>
  </si>
  <si>
    <t>KEY_FUEL_SELECTOR_ALL</t>
  </si>
  <si>
    <t>FUEL_SELECTOR_ALL</t>
  </si>
  <si>
    <t>Turns selector 1 to ALL position</t>
  </si>
  <si>
    <t>KEY_FUEL_SELECTOR_LEFT</t>
  </si>
  <si>
    <t>FUEL_SELECTOR_LEFT</t>
  </si>
  <si>
    <t>Turns selector 1 to LEFT position (burns from tip then aux then main)</t>
  </si>
  <si>
    <t>KEY_FUEL_SELECTOR_RIGHT</t>
  </si>
  <si>
    <t>FUEL_SELECTOR_RIGHT</t>
  </si>
  <si>
    <t>Turns selector 1 to RIGHT position (burns from tip then aux then main)</t>
  </si>
  <si>
    <t>KEY_FUEL_SELECTOR_LEFT_AUX</t>
  </si>
  <si>
    <t>FUEL_SELECTOR_LEFT_AUX</t>
  </si>
  <si>
    <t>Turns selector 1 to LEFT AUX position</t>
  </si>
  <si>
    <t>KEY_FUEL_SELECTOR_RIGHT_AUX</t>
  </si>
  <si>
    <t>FUEL_SELECTOR_RIGHT_AUX</t>
  </si>
  <si>
    <t>Turns selector 1 to RIGHT AUX position</t>
  </si>
  <si>
    <t>KEY_FUEL_SELECTOR_CENTER</t>
  </si>
  <si>
    <t>FUEL_SELECTOR_CENTER</t>
  </si>
  <si>
    <t>Turns selector 1 to CENTER position</t>
  </si>
  <si>
    <t>KEY_FUEL_SELECTOR_SET</t>
  </si>
  <si>
    <t>FUEL_SELECTOR_SET</t>
  </si>
  <si>
    <t>Sets selector 1 position (see code list below)</t>
  </si>
  <si>
    <t>KEY_FUEL_SELECTOR_2_OFF</t>
  </si>
  <si>
    <t>FUEL_SELECTOR_2_OFF</t>
  </si>
  <si>
    <t>Turns selector 2 to OFF position</t>
  </si>
  <si>
    <t>KEY_FUEL_SELECTOR_2_ALL</t>
  </si>
  <si>
    <t>FUEL_SELECTOR_2_ALL</t>
  </si>
  <si>
    <t>Turns selector 2 to ALL position</t>
  </si>
  <si>
    <t>KEY_FUEL_SELECTOR_2_LEFT</t>
  </si>
  <si>
    <t>FUEL_SELECTOR_2_LEFT</t>
  </si>
  <si>
    <t>Turns selector 2 to LEFT position (burns from tip then aux then main)</t>
  </si>
  <si>
    <t>KEY_FUEL_SELECTOR_2_RIGHT</t>
  </si>
  <si>
    <t>FUEL_SELECTOR_2_RIGHT</t>
  </si>
  <si>
    <t>Turns selector 2 to RIGHT position (burns from tip then aux then main)</t>
  </si>
  <si>
    <t>KEY_FUEL_SELECTOR_2_LEFT_AUX</t>
  </si>
  <si>
    <t>FUEL_SELECTOR_2_LEFT_AUX</t>
  </si>
  <si>
    <t>Turns selector 2 to LEFT AUX position</t>
  </si>
  <si>
    <t>KEY_FUEL_SELECTOR_2_RIGHT_AUX</t>
  </si>
  <si>
    <t>FUEL_SELECTOR_2_RIGHT_AUX</t>
  </si>
  <si>
    <t>Turns selector 2 to RIGHT AUX position</t>
  </si>
  <si>
    <t>KEY_FUEL_SELECTOR_2_CENTER</t>
  </si>
  <si>
    <t>FUEL_SELECTOR_2_CENTER</t>
  </si>
  <si>
    <t>Turns selector 2 to CENTER position</t>
  </si>
  <si>
    <t>KEY_FUEL_SELECTOR_2_SET</t>
  </si>
  <si>
    <t>FUEL_SELECTOR_2_SET</t>
  </si>
  <si>
    <t>Sets selector 2 position (see code list below)</t>
  </si>
  <si>
    <t>KEY_FUEL_SELECTOR_3_OFF</t>
  </si>
  <si>
    <t>FUEL_SELECTOR_3_OFF</t>
  </si>
  <si>
    <t>Turns selector 3 to OFF position</t>
  </si>
  <si>
    <t>KEY_FUEL_SELECTOR_3_ALL</t>
  </si>
  <si>
    <t>FUEL_SELECTOR_3_ALL</t>
  </si>
  <si>
    <t>Turns selector 3 to ALL position</t>
  </si>
  <si>
    <t>KEY_FUEL_SELECTOR_3_LEFT</t>
  </si>
  <si>
    <t>FUEL_SELECTOR_3_LEFT</t>
  </si>
  <si>
    <t>Turns selector 3 to LEFT position (burns from tip then aux then main)</t>
  </si>
  <si>
    <t>KEY_FUEL_SELECTOR_3_RIGHT</t>
  </si>
  <si>
    <t>FUEL_SELECTOR_3_RIGHT</t>
  </si>
  <si>
    <t>Turns selector 3 to RIGHT position (burns from tip then aux then main)</t>
  </si>
  <si>
    <t>KEY_FUEL_SELECTOR_3_LEFT_AUX</t>
  </si>
  <si>
    <t>FUEL_SELECTOR_3_LEFT_AUX</t>
  </si>
  <si>
    <t>Turns selector 3 to LEFT AUX position</t>
  </si>
  <si>
    <t>KEY_FUEL_SELECTOR_3_RIGHT_AUX</t>
  </si>
  <si>
    <t>FUEL_SELECTOR_3_RIGHT_AUX</t>
  </si>
  <si>
    <t>Turns selector 3 to RIGHT AUX position</t>
  </si>
  <si>
    <t>KEY_FUEL_SELECTOR_3_CENTER</t>
  </si>
  <si>
    <t>FUEL_SELECTOR_3_CENTER</t>
  </si>
  <si>
    <t>Turns selector 3 to CENTER position</t>
  </si>
  <si>
    <t>KEY_FUEL_SELECTOR_3_SET</t>
  </si>
  <si>
    <t>FUEL_SELECTOR_3_SET</t>
  </si>
  <si>
    <t>Sets selector 3 position (see code list below)</t>
  </si>
  <si>
    <t>KEY_FUEL_SELECTOR_4_OFF</t>
  </si>
  <si>
    <t>FUEL_SELECTOR_4_OFF</t>
  </si>
  <si>
    <t>Turns selector 4 to OFF position</t>
  </si>
  <si>
    <t>KEY_FUEL_SELECTOR_4_ALL</t>
  </si>
  <si>
    <t>FUEL_SELECTOR_4_ALL</t>
  </si>
  <si>
    <t>Turns selector 4 to ALL position</t>
  </si>
  <si>
    <t>KEY_FUEL_SELECTOR_4_LEFT</t>
  </si>
  <si>
    <t>FUEL_SELECTOR_4_LEFT</t>
  </si>
  <si>
    <t>Turns selector 4 to LEFT position (burns from tip then aux then main)</t>
  </si>
  <si>
    <t>KEY_FUEL_SELECTOR_4_RIGHT</t>
  </si>
  <si>
    <t>FUEL_SELECTOR_4_RIGHT</t>
  </si>
  <si>
    <t>Turns selector 4 to RIGHT position (burns from tip then aux then main)</t>
  </si>
  <si>
    <t>KEY_FUEL_SELECTOR_4_LEFT_AUX</t>
  </si>
  <si>
    <t>FUEL_SELECTOR_4_LEFT_AUX</t>
  </si>
  <si>
    <t>Turns selector 4 to LEFT AUX position</t>
  </si>
  <si>
    <t>KEY_FUEL_SELECTOR_4_RIGHT_AUX</t>
  </si>
  <si>
    <t>FUEL_SELECTOR_4_RIGHT_AUX</t>
  </si>
  <si>
    <t>Turns selector 4 to RIGHT AUX position</t>
  </si>
  <si>
    <t>KEY_FUEL_SELECTOR_4_CENTER</t>
  </si>
  <si>
    <t>FUEL_SELECTOR_4_CENTER</t>
  </si>
  <si>
    <t>Turns selector 4 to CENTER position</t>
  </si>
  <si>
    <t>KEY_FUEL_SELECTOR_4_SET</t>
  </si>
  <si>
    <t>FUEL_SELECTOR_4_SET</t>
  </si>
  <si>
    <t>Sets selector 4 position (see code list below)</t>
  </si>
  <si>
    <t>KEY_CROSS_FEED_OPEN</t>
  </si>
  <si>
    <t>CROSS_FEED_OPEN</t>
  </si>
  <si>
    <t>Opens cross feed valve (when used in conjunction with "isolate" tank)</t>
  </si>
  <si>
    <t>KEY_CROSS_FEED_TOGGLE</t>
  </si>
  <si>
    <t>CROSS_FEED_TOGGLE</t>
  </si>
  <si>
    <t>Toggles crossfeed valve (when used in conjunction with "isolate" tank)</t>
  </si>
  <si>
    <t>KEY_CROSS_FEED_OFF</t>
  </si>
  <si>
    <t>CROSS_FEED_OFF</t>
  </si>
  <si>
    <t>Closes crossfeed valve (when used in conjunction with "isolate" tank)</t>
  </si>
  <si>
    <t>KEY_FUEL_DUMP_SWITCH_SET</t>
  </si>
  <si>
    <t>FUEL_DUMP_SWITCH_SET</t>
  </si>
  <si>
    <t>KEY_TOGGLE_ANTIDETONATION_TANK_VALVE</t>
  </si>
  <si>
    <t>ANTIDETONATION_TANK_VALVE_TOGGLE</t>
  </si>
  <si>
    <t>Toggle the antidetonation valve. Pass a value to determine which tank, if there are multiple tanks, to use. Tanks are indexed from 1. Refer to the document Notes on Aircraft Systems.</t>
  </si>
  <si>
    <t>KEY_TOGGLE_NITROUS_TANK_VALVE</t>
  </si>
  <si>
    <t>NITROUS_TANK_VALVE_TOGGLE</t>
  </si>
  <si>
    <t>Toggle the nitrous valve. Pass a value to determine which tank, if there are multiple tanks, to use. Tanks are indexed from 1.</t>
  </si>
  <si>
    <t>KEY_REPAIR_AND_REFUEL</t>
  </si>
  <si>
    <t>REPAIR_AND_REFUEL</t>
  </si>
  <si>
    <t>Fully repair and refuel the user aircraft. Ignored if flight realism is enforced.</t>
  </si>
  <si>
    <t>KEY_FUEL_DUMP_TOGGLE</t>
  </si>
  <si>
    <t>FUEL_DUMP_TOGGLE</t>
  </si>
  <si>
    <t>Turns on or off the fuel dump switch.</t>
  </si>
  <si>
    <t>KEY_REQUEST_FUEL</t>
  </si>
  <si>
    <t>REQUEST_FUEL_KEY</t>
  </si>
  <si>
    <t>Request a fuel truck. The aircraft must be in a parking spot for this to be successful.</t>
  </si>
  <si>
    <t>KEY_FUEL_SELECTOR_LEFT_MAIN</t>
  </si>
  <si>
    <t>FUEL_SELECTOR_LEFT_MAIN</t>
  </si>
  <si>
    <t>Sets the fuel selector. Fuel will be taken in the order left tip, left aux, then main fuel tanks.</t>
  </si>
  <si>
    <t>KEY_FUEL_SELECTOR_2_LEFT_MAIN</t>
  </si>
  <si>
    <t>FUEL_SELECTOR_2_LEFT_MAIN</t>
  </si>
  <si>
    <t>Sets the fuel selector for engine 2.</t>
  </si>
  <si>
    <t>KEY_FUEL_SELECTOR_3_LEFT_MAIN</t>
  </si>
  <si>
    <t>FUEL_SELECTOR_3_LEFT_MAIN</t>
  </si>
  <si>
    <t>Sets the fuel selector for engine 3.</t>
  </si>
  <si>
    <t>KEY_FUEL_SELECTOR_4_LEFT_MAIN</t>
  </si>
  <si>
    <t>FUEL_SELECTOR_4_LEFT_MAIN</t>
  </si>
  <si>
    <t>Sets the fuel selector for engine 4.</t>
  </si>
  <si>
    <t>KEY_FUEL_SELECTOR_RIGHT_MAIN</t>
  </si>
  <si>
    <t>FUEL_SELECTOR_RIGHT_MAIN</t>
  </si>
  <si>
    <t>Sets the fuel selector. Fuel will be taken in the order right tip, right aux, then main fuel tanks.</t>
  </si>
  <si>
    <t>KEY_FUEL_SELECTOR_2_RIGHT_MAIN</t>
  </si>
  <si>
    <t>FUEL_SELECTOR_2_RIGHT_MAIN</t>
  </si>
  <si>
    <t>KEY_FUEL_SELECTOR_3_RIGHT_MAIN</t>
  </si>
  <si>
    <t>FUEL_SELECTOR_3_RIGHT_MAIN</t>
  </si>
  <si>
    <t>KEY_FUEL_SELECTOR_4_RIGHT_MAIN</t>
  </si>
  <si>
    <t>FUEL_SELECTOR_4_RIGHT_MAIN</t>
  </si>
  <si>
    <t>Avionics</t>
  </si>
  <si>
    <t>KEY_XPNDR</t>
  </si>
  <si>
    <t>XPNDR</t>
  </si>
  <si>
    <t>Sequentially selects the transponder digits for use with +/-.</t>
  </si>
  <si>
    <t>KEY_ADF</t>
  </si>
  <si>
    <t>ADF</t>
  </si>
  <si>
    <t>Sequentially selects the ADF tuner digits for use with +/-. Follow by KEY_SELECT_2 for ADF 2.</t>
  </si>
  <si>
    <t>KEY_DME</t>
  </si>
  <si>
    <t>DME</t>
  </si>
  <si>
    <t>Selects the DME for use with +/-</t>
  </si>
  <si>
    <t>KEY_COM_RADIO</t>
  </si>
  <si>
    <t>COM_RADIO</t>
  </si>
  <si>
    <t>Sequentially selects the COM tuner digits for use with +/-. Follow by KEY_SELECT_2 for COM 2.</t>
  </si>
  <si>
    <t>KEY_VOR_OBS</t>
  </si>
  <si>
    <t>VOR_OBS</t>
  </si>
  <si>
    <t>Sequentially selects the VOR OBS for use with +/-. Follow by KEY_SELECT_2 for VOR 2.</t>
  </si>
  <si>
    <t>KEY_NAV_RADIO</t>
  </si>
  <si>
    <t>NAV_RADIO</t>
  </si>
  <si>
    <t>Sequentially selects the NAV tuner digits for use with +/-. Follow by KEY_SELECT_2 for NAV 2.</t>
  </si>
  <si>
    <t>KEY_COM_RADIO_WHOLE_DEC</t>
  </si>
  <si>
    <t>COM_RADIO_WHOLE_DEC</t>
  </si>
  <si>
    <t>Decrements COM by one MHz</t>
  </si>
  <si>
    <t>KEY_COM_RADIO_WHOLE_INC</t>
  </si>
  <si>
    <t>COM_RADIO_WHOLE_INC</t>
  </si>
  <si>
    <t>Increments COM by one MHz</t>
  </si>
  <si>
    <t>KEY_COM_RADIO_FRACT_DEC</t>
  </si>
  <si>
    <t>COM_RADIO_FRACT_DEC</t>
  </si>
  <si>
    <t>Decrements COM by 25 KHz</t>
  </si>
  <si>
    <t>KEY_COM_RADIO_FRACT_INC</t>
  </si>
  <si>
    <t>COM_RADIO_FRACT_INC</t>
  </si>
  <si>
    <t>Increments COM by 25 KHz</t>
  </si>
  <si>
    <t>KEY_COM1_RADIO_HZ_SET</t>
  </si>
  <si>
    <t>COM1_RADIO_HZ_SET</t>
  </si>
  <si>
    <t>Sets Com1 frequency in Hertz</t>
  </si>
  <si>
    <t>KEY_COM2_RADIO_HZ_SET</t>
  </si>
  <si>
    <t>COM2_RADIO_HZ_SET</t>
  </si>
  <si>
    <t>Sets Com2 frequency in Hertz</t>
  </si>
  <si>
    <t>KEY_COM1_STBY_RADIO_HZ_SET</t>
  </si>
  <si>
    <t>COM1_STBY_RADIO_HZ_SET</t>
  </si>
  <si>
    <t>Sets Com1 Standby frequency in Hertz</t>
  </si>
  <si>
    <t>KEY_COM2_STBY_RADIO_HZ_SET</t>
  </si>
  <si>
    <t>COM2_STBY_RADIO_HZ_SET</t>
  </si>
  <si>
    <t>Sets Com2 Standby frequency in Hertz</t>
  </si>
  <si>
    <t>KEY_NAV1_RADIO_WHOLE_DEC</t>
  </si>
  <si>
    <t>NAV1_RADIO_WHOLE_DEC</t>
  </si>
  <si>
    <t>Decrements Nav 1 by one MHz</t>
  </si>
  <si>
    <t>KEY_NAV1_RADIO_WHOLE_INC</t>
  </si>
  <si>
    <t>NAV1_RADIO_WHOLE_INC</t>
  </si>
  <si>
    <t>Increments Nav 1 by one MHz</t>
  </si>
  <si>
    <t>KEY_NAV1_RADIO_FRACT_DEC</t>
  </si>
  <si>
    <t>NAV1_RADIO_FRACT_DEC</t>
  </si>
  <si>
    <t>Decrements Nav 1 by 25 KHz</t>
  </si>
  <si>
    <t>KEY_NAV1_RADIO_FRACT_INC</t>
  </si>
  <si>
    <t>NAV1_RADIO_FRACT_INC</t>
  </si>
  <si>
    <t>Increments Nav 1 by 25 KHz</t>
  </si>
  <si>
    <t>KEY_NAV2_RADIO_WHOLE_DEC</t>
  </si>
  <si>
    <t>NAV2_RADIO_WHOLE_DEC</t>
  </si>
  <si>
    <t>Decrements Nav 2 by one MHz</t>
  </si>
  <si>
    <t>KEY_NAV2_RADIO_WHOLE_INC</t>
  </si>
  <si>
    <t>NAV2_RADIO_WHOLE_INC</t>
  </si>
  <si>
    <t>Increments Nav 2 by one MHz</t>
  </si>
  <si>
    <t>KEY_NAV2_RADIO_FRACT_DEC</t>
  </si>
  <si>
    <t>NAV2_RADIO_FRACT_DEC</t>
  </si>
  <si>
    <t>Decrements Nav 2 by 25 KHz</t>
  </si>
  <si>
    <t>KEY_NAV2_RADIO_FRACT_INC</t>
  </si>
  <si>
    <t>NAV2_RADIO_FRACT_INC</t>
  </si>
  <si>
    <t>Increments Nav 2 by 25 KHz</t>
  </si>
  <si>
    <t>KEY_ADF_100_INC</t>
  </si>
  <si>
    <t>ADF_100_INC</t>
  </si>
  <si>
    <t>Increments ADF by 100 KHz</t>
  </si>
  <si>
    <t>KEY_ADF_10_INC</t>
  </si>
  <si>
    <t>ADF_10_INC</t>
  </si>
  <si>
    <t>Increments ADF by 10 KHz</t>
  </si>
  <si>
    <t>KEY_ADF_1_INC</t>
  </si>
  <si>
    <t>ADF_1_INC</t>
  </si>
  <si>
    <t>Increments ADF by 1 KHz</t>
  </si>
  <si>
    <t>KEY_XPNDR_1000_INC</t>
  </si>
  <si>
    <t>XPNDR_1000_INC</t>
  </si>
  <si>
    <t>Increments first digit of transponder</t>
  </si>
  <si>
    <t>KEY_XPNDR_100_INC</t>
  </si>
  <si>
    <t>XPNDR_100_INC</t>
  </si>
  <si>
    <t>Increments second digit of transponder</t>
  </si>
  <si>
    <t>KEY_XPNDR_10_INC</t>
  </si>
  <si>
    <t>XPNDR_10_INC</t>
  </si>
  <si>
    <t>Increments third digit of transponder</t>
  </si>
  <si>
    <t>KEY_XPNDR_1_INC</t>
  </si>
  <si>
    <t>XPNDR_1_INC</t>
  </si>
  <si>
    <t>Increments fourth digit of transponder</t>
  </si>
  <si>
    <t>KEY_VOR1_OBI_DEC</t>
  </si>
  <si>
    <t>VOR1_OBI_DEC</t>
  </si>
  <si>
    <t>Decrements the VOR 1 OBS setting</t>
  </si>
  <si>
    <t>KEY_VOR1_OBI_INC</t>
  </si>
  <si>
    <t>VOR1_OBI_INC</t>
  </si>
  <si>
    <t>Increments the VOR 1 OBS setting</t>
  </si>
  <si>
    <t>KEY_VOR2_OBI_DEC</t>
  </si>
  <si>
    <t>VOR2_OBI_DEC</t>
  </si>
  <si>
    <t>Decrements the VOR 2 OBS setting</t>
  </si>
  <si>
    <t>KEY_VOR2_OBI_INC</t>
  </si>
  <si>
    <t>VOR2_OBI_INC</t>
  </si>
  <si>
    <t>Increments the VOR 2 OBS setting</t>
  </si>
  <si>
    <t>KEY_ADF_100_DEC</t>
  </si>
  <si>
    <t>ADF_100_DEC</t>
  </si>
  <si>
    <t>Decrements ADF by 100 KHz</t>
  </si>
  <si>
    <t>KEY_ADF_10_DEC</t>
  </si>
  <si>
    <t>ADF_10_DEC</t>
  </si>
  <si>
    <t>Decrements ADF by 10 KHz</t>
  </si>
  <si>
    <t>KEY_ADF_1_DEC</t>
  </si>
  <si>
    <t>ADF_1_DEC</t>
  </si>
  <si>
    <t>Decrements ADF by 1 KHz</t>
  </si>
  <si>
    <t>KEY_COM_RADIO_SET</t>
  </si>
  <si>
    <t>COM_RADIO_SET</t>
  </si>
  <si>
    <t>Sets COM frequency (BCD Hz)</t>
  </si>
  <si>
    <t>KEY_NAV1_RADIO_SET</t>
  </si>
  <si>
    <t>NAV1_RADIO_SET</t>
  </si>
  <si>
    <t>Sets NAV 1 frequency (BCD Hz)</t>
  </si>
  <si>
    <t>KEY_NAV2_RADIO_SET</t>
  </si>
  <si>
    <t>NAV2_RADIO_SET</t>
  </si>
  <si>
    <t>Sets NAV 2 frequency (BCD Hz)</t>
  </si>
  <si>
    <t>KEY_ADF_SET</t>
  </si>
  <si>
    <t>ADF_SET</t>
  </si>
  <si>
    <t>Sets ADF frequency (BCD Hz)</t>
  </si>
  <si>
    <t>KEY_XPNDR_SET</t>
  </si>
  <si>
    <t>XPNDR_SET</t>
  </si>
  <si>
    <t>Sets transponder code (BCD)</t>
  </si>
  <si>
    <t>KEY_VOR1_SET</t>
  </si>
  <si>
    <t>VOR1_SET</t>
  </si>
  <si>
    <t>Sets OBS 1 (0 to 360)</t>
  </si>
  <si>
    <t>KEY_VOR2_SET</t>
  </si>
  <si>
    <t>VOR2_SET</t>
  </si>
  <si>
    <t>Sets OBS 2 (0 to 360)</t>
  </si>
  <si>
    <t>KEY_DME1_TOGGLE</t>
  </si>
  <si>
    <t>DME1_TOGGLE</t>
  </si>
  <si>
    <t>Sets DME display to Nav 1</t>
  </si>
  <si>
    <t>KEY_DME2_TOGGLE</t>
  </si>
  <si>
    <t>DME2_TOGGLE</t>
  </si>
  <si>
    <t>Sets DME display to Nav 2</t>
  </si>
  <si>
    <t>KEY_RADIO_VOR1_IDENT_DISABLE</t>
  </si>
  <si>
    <t>RADIO_VOR1_IDENT_DISABLE</t>
  </si>
  <si>
    <t>Turns NAV 1 ID off</t>
  </si>
  <si>
    <t>KEY_RADIO_VOR2_IDENT_DISABLE</t>
  </si>
  <si>
    <t>RADIO_VOR2_IDENT_DISABLE</t>
  </si>
  <si>
    <t>Turns NAV 2 ID off</t>
  </si>
  <si>
    <t>KEY_RADIO_DME1_IDENT_DISABLE</t>
  </si>
  <si>
    <t>RADIO_DME1_IDENT_DISABLE</t>
  </si>
  <si>
    <t>Turns DME 1 ID off</t>
  </si>
  <si>
    <t>KEY_RADIO_DME2_IDENT_DISABLE</t>
  </si>
  <si>
    <t>RADIO_DME2_IDENT_DISABLE</t>
  </si>
  <si>
    <t>Turns DME 2 ID off</t>
  </si>
  <si>
    <t>KEY_RADIO_TACAN_DME1_IDENT_DISABLE</t>
  </si>
  <si>
    <t>RADIO_TACAN_DME1_IDENT_DISABLE</t>
  </si>
  <si>
    <t>Turns Tacan DME 1 ID off</t>
  </si>
  <si>
    <t>KEY_RADIO_TACAN_DME2_IDENT_DISABLE</t>
  </si>
  <si>
    <t>RADIO_TACAN_DME2_IDENT_DISABLE</t>
  </si>
  <si>
    <t>Turns Tacan DME 2 ID off</t>
  </si>
  <si>
    <t>KEY_RADIO_TACAN_DME1_IDENT_ENABLE</t>
  </si>
  <si>
    <t>RADIO_TACAN_DME1_IDENT_ENABLE</t>
  </si>
  <si>
    <t>Turns Tacan DME 1 ID on</t>
  </si>
  <si>
    <t>KEY_RADIO_TACAN_DME2_IDENT_ENABLE</t>
  </si>
  <si>
    <t>RADIO_TACAN_DME2_IDENT_ENABLE</t>
  </si>
  <si>
    <t>Turns Tacan DME 2 ID on</t>
  </si>
  <si>
    <t>KEY_RADIO_TACAN_DME1_IDENT_SET</t>
  </si>
  <si>
    <t>RADIO_TACAN_DME1_IDENT_SET</t>
  </si>
  <si>
    <t>Sets Tacan DME 1 ID (on/off)</t>
  </si>
  <si>
    <t>KEY_RADIO_TACAN_DME2_IDENT_SET</t>
  </si>
  <si>
    <t>RADIO_TACAN_DME2_IDENT_SET</t>
  </si>
  <si>
    <t>Sets Tacan DME 2 ID (on/off)</t>
  </si>
  <si>
    <t>KEY_RADIO_TACAN_DME1_IDENT_TOGGLE</t>
  </si>
  <si>
    <t>RADIO_TACAN_DME1_IDENT_TOGGLE</t>
  </si>
  <si>
    <t>Toggles Tacan DME 1 ID</t>
  </si>
  <si>
    <t>KEY_RADIO_TACAN_DME2_IDENT_TOGGLE</t>
  </si>
  <si>
    <t>RADIO_TACAN_DME2_IDENT_TOGGLE</t>
  </si>
  <si>
    <t>Toggles Tacan DME 2 ID</t>
  </si>
  <si>
    <t>KEY_RADIO_ADF_IDENT_DISABLE</t>
  </si>
  <si>
    <t>RADIO_ADF_IDENT_DISABLE</t>
  </si>
  <si>
    <t>Turns ADF 1 ID off</t>
  </si>
  <si>
    <t>KEY_RADIO_VOR1_IDENT_ENABLE</t>
  </si>
  <si>
    <t>RADIO_VOR1_IDENT_ENABLE</t>
  </si>
  <si>
    <t>Turns NAV 1 ID on</t>
  </si>
  <si>
    <t>KEY_RADIO_VOR2_IDENT_ENABLE</t>
  </si>
  <si>
    <t>RADIO_VOR2_IDENT_ENABLE</t>
  </si>
  <si>
    <t>Turns NAV 2 ID on</t>
  </si>
  <si>
    <t>KEY_RADIO_DME1_IDENT_ENABLE</t>
  </si>
  <si>
    <t>RADIO_DME1_IDENT_ENABLE</t>
  </si>
  <si>
    <t>Turns DME 1 ID on</t>
  </si>
  <si>
    <t>KEY_RADIO_DME2_IDENT_ENABLE</t>
  </si>
  <si>
    <t>RADIO_DME2_IDENT_ENABLE</t>
  </si>
  <si>
    <t>Turns DME 2 ID on</t>
  </si>
  <si>
    <t>KEY_RADIO_ADF_IDENT_ENABLE</t>
  </si>
  <si>
    <t>RADIO_ADF_IDENT_ENABLE</t>
  </si>
  <si>
    <t>Turns ADF 1 ID on</t>
  </si>
  <si>
    <t>KEY_RADIO_VOR1_IDENT_TOGGLE</t>
  </si>
  <si>
    <t>RADIO_VOR1_IDENT_TOGGLE</t>
  </si>
  <si>
    <t>Toggles NAV 1 ID</t>
  </si>
  <si>
    <t>KEY_RADIO_VOR2_IDENT_TOGGLE</t>
  </si>
  <si>
    <t>RADIO_VOR2_IDENT_TOGGLE</t>
  </si>
  <si>
    <t>Toggles NAV 2 ID</t>
  </si>
  <si>
    <t>KEY_RADIO_DME1_IDENT_TOGGLE</t>
  </si>
  <si>
    <t>RADIO_DME1_IDENT_TOGGLE</t>
  </si>
  <si>
    <t>Toggles DME 1 ID</t>
  </si>
  <si>
    <t>KEY_RADIO_DME2_IDENT_TOGGLE</t>
  </si>
  <si>
    <t>RADIO_DME2_IDENT_TOGGLE</t>
  </si>
  <si>
    <t>Toggles DME 2 ID</t>
  </si>
  <si>
    <t>KEY_RADIO_ADF_IDENT_TOGGLE</t>
  </si>
  <si>
    <t>RADIO_ADF_IDENT_TOGGLE</t>
  </si>
  <si>
    <t>Toggles ADF 1 ID</t>
  </si>
  <si>
    <t>KEY_RADIO_VOR1_IDENT_SET</t>
  </si>
  <si>
    <t>RADIO_VOR1_IDENT_SET</t>
  </si>
  <si>
    <t>Sets NAV 1 ID (on/off)</t>
  </si>
  <si>
    <t>KEY_RADIO_VOR2_IDENT_SET</t>
  </si>
  <si>
    <t>RADIO_VOR2_IDENT_SET</t>
  </si>
  <si>
    <t>Sets NAV 2 ID (on/off)</t>
  </si>
  <si>
    <t>KEY_RADIO_DME1_IDENT_SET</t>
  </si>
  <si>
    <t>RADIO_DME1_IDENT_SET</t>
  </si>
  <si>
    <t>Sets DME 1 ID (on/off)</t>
  </si>
  <si>
    <t>KEY_RADIO_DME2_IDENT_SET</t>
  </si>
  <si>
    <t>RADIO_DME2_IDENT_SET</t>
  </si>
  <si>
    <t>Sets DME 2 ID (on/off)</t>
  </si>
  <si>
    <t>KEY_RADIO_ADF_IDENT_SET</t>
  </si>
  <si>
    <t>RADIO_ADF_IDENT_SET</t>
  </si>
  <si>
    <t>Sets ADF 1 ID (on/off)</t>
  </si>
  <si>
    <t>KEY_RADIO_TACAN1_IDENT_SET</t>
  </si>
  <si>
    <t>RADIO_TACAN1_IDENT_SET</t>
  </si>
  <si>
    <t>Sets Tacan 1 ID (on/off)</t>
  </si>
  <si>
    <t>KEY_RADIO_TACAN2_IDENT_SET</t>
  </si>
  <si>
    <t>RADIO_TACAN2_IDENT_SET</t>
  </si>
  <si>
    <t>Sets Tacan 2 ID (on/off)</t>
  </si>
  <si>
    <t>KEY_RADIO_TACAN1_IDENT_TOGGLE</t>
  </si>
  <si>
    <t>RADIO_TACAN1_IDENT_TOGGLE</t>
  </si>
  <si>
    <t>Toggles Tacan 1 ID</t>
  </si>
  <si>
    <t>KEY_RADIO_TACAN2_IDENT_TOGGLE</t>
  </si>
  <si>
    <t>RADIO_TACAN2_IDENT_TOGGLE</t>
  </si>
  <si>
    <t>KEY_RADIO_TACAN1_IDENT_DISABLE</t>
  </si>
  <si>
    <t>RADIO_TACAN1_IDENT_DISABLE</t>
  </si>
  <si>
    <t>Turns Tacan 1 ID off</t>
  </si>
  <si>
    <t>KEY_RADIO_TACAN2_IDENT_DISABLE</t>
  </si>
  <si>
    <t>RADIO_TACAN2_IDENT_DISABLE</t>
  </si>
  <si>
    <t>Turns Tacan 2 ID off</t>
  </si>
  <si>
    <t>KEY_RADIO_TACAN1_IDENT_ENABLE</t>
  </si>
  <si>
    <t>RADIO_TACAN1_IDENT_ENABLE</t>
  </si>
  <si>
    <t>Turns Tacan 1 ID on</t>
  </si>
  <si>
    <t>KEY_RADIO_TACAN2_IDENT_ENABLE</t>
  </si>
  <si>
    <t>RADIO_TACAN2_IDENT_ENABLE</t>
  </si>
  <si>
    <t>Turns Tacan 2 ID on</t>
  </si>
  <si>
    <t>KEY_ADF_CARD_INC</t>
  </si>
  <si>
    <t>ADF_CARD_INC</t>
  </si>
  <si>
    <t>Increments ADF card</t>
  </si>
  <si>
    <t>KEY_ADF_CARD_DEC</t>
  </si>
  <si>
    <t>ADF_CARD_DEC</t>
  </si>
  <si>
    <t>Decrements ADF card</t>
  </si>
  <si>
    <t>KEY_ADF_CARD_SET</t>
  </si>
  <si>
    <t>ADF_CARD_SET</t>
  </si>
  <si>
    <t>Sets ADF card (0-360)</t>
  </si>
  <si>
    <t>KEY_DME_TOGGLE</t>
  </si>
  <si>
    <t>TOGGLE_DME</t>
  </si>
  <si>
    <t>Toggles between NAV 1 and NAV 2</t>
  </si>
  <si>
    <t>KEY_AVIONICS_MASTER_SET</t>
  </si>
  <si>
    <t>AVIONICS_MASTER_SET</t>
  </si>
  <si>
    <t>Sets the avionics master switch</t>
  </si>
  <si>
    <t>KEY_TOGGLE_AVIONICS_MASTER</t>
  </si>
  <si>
    <t>TOGGLE_AVIONICS_MASTER</t>
  </si>
  <si>
    <t>Toggles the avionics master switch</t>
  </si>
  <si>
    <t>KEY_COM_STBY_RADIO_SET</t>
  </si>
  <si>
    <t>COM_STBY_RADIO_SET</t>
  </si>
  <si>
    <t>Sets COM 1 standby frequency (BCD Hz)</t>
  </si>
  <si>
    <t>KEY_COM_RADIO_SWAP</t>
  </si>
  <si>
    <t>COM_STBY_RADIO_SWAP</t>
  </si>
  <si>
    <t>Swaps COM 1 frequency with standby</t>
  </si>
  <si>
    <t>KEY_COM_RADIO_FRACT_DEC_CARRY</t>
  </si>
  <si>
    <t>COM_RADIO_FRACT_DEC_CARRY</t>
  </si>
  <si>
    <t>Decrement COM 1 frequency by 25 KHz, and carry when digit wraps</t>
  </si>
  <si>
    <t>KEY_COM_RADIO_FRACT_INC_CARRY</t>
  </si>
  <si>
    <t>COM_RADIO_FRACT_INC_CARRY</t>
  </si>
  <si>
    <t>Increment COM 1 frequency by 25 KHz, and carry when digit wraps</t>
  </si>
  <si>
    <t>KEY_COM2_RADIO_WHOLE_DEC</t>
  </si>
  <si>
    <t>COM2_RADIO_WHOLE_DEC</t>
  </si>
  <si>
    <t>Decrement COM 2 frequency by 1 MHz, with no carry when digit wraps</t>
  </si>
  <si>
    <t>KEY_COM2_RADIO_WHOLE_INC</t>
  </si>
  <si>
    <t>COM2_RADIO_WHOLE_INC</t>
  </si>
  <si>
    <t>Increment COM 2 frequency by 1 MHz, with no carry when digit wraps</t>
  </si>
  <si>
    <t>KEY_COM2_RADIO_FRACT_DEC</t>
  </si>
  <si>
    <t>COM2_RADIO_FRACT_DEC</t>
  </si>
  <si>
    <t>Decrement COM 2 frequency by 25 KHz, with no carry when digit wraps</t>
  </si>
  <si>
    <t>KEY_COM2_RADIO_FRACT_DEC_CARRY</t>
  </si>
  <si>
    <t>COM2_RADIO_FRACT_DEC_CARRY</t>
  </si>
  <si>
    <t>Decrement COM 2 frequency by 25 KHz, and carry when digit wraps</t>
  </si>
  <si>
    <t>KEY_COM2_RADIO_FRACT_INC</t>
  </si>
  <si>
    <t>COM2_RADIO_FRACT_INC</t>
  </si>
  <si>
    <t>Increment COM 2 frequency by 25 KHz, with no carry when digit wraps</t>
  </si>
  <si>
    <t>KEY_COM2_RADIO_FRACT_INC_CARRY</t>
  </si>
  <si>
    <t>COM2_RADIO_FRACT_INC_CARRY</t>
  </si>
  <si>
    <t>Increment COM 2 frequency by 25 KHz, and carry when digit wraps</t>
  </si>
  <si>
    <t>KEY_COM2_RADIO_SET</t>
  </si>
  <si>
    <t>COM2_RADIO_SET</t>
  </si>
  <si>
    <t>Sets COM 2 frequency (BCD Hz)</t>
  </si>
  <si>
    <t>KEY_COM2_STBY_RADIO_SET</t>
  </si>
  <si>
    <t>COM2_STBY_RADIO_SET</t>
  </si>
  <si>
    <t>Sets COM 2 standby frequency (BCD Hz)</t>
  </si>
  <si>
    <t>KEY_COM2_RADIO_SWAP</t>
  </si>
  <si>
    <t>COM2_RADIO_SWAP</t>
  </si>
  <si>
    <t>Swaps COM 2 frequency with standby</t>
  </si>
  <si>
    <t>KEY_NAV1_RADIO_FRACT_DEC_CARRY</t>
  </si>
  <si>
    <t>NAV1_RADIO_FRACT_DEC_CARRY</t>
  </si>
  <si>
    <t>Decrement NAV 1 frequency by 50 KHz, and carry when digit wraps</t>
  </si>
  <si>
    <t>KEY_NAV1_RADIO_FRACT_INC_CARRY</t>
  </si>
  <si>
    <t>NAV1_RADIO_FRACT_INC_CARRY</t>
  </si>
  <si>
    <t>Increment NAV 1 frequency by 50 KHz, and carry when digit wraps</t>
  </si>
  <si>
    <t>KEY_NAV1_STBY_SET</t>
  </si>
  <si>
    <t>NAV1_STBY_SET</t>
  </si>
  <si>
    <t>Sets NAV 1 standby frequency (BCD Hz)</t>
  </si>
  <si>
    <t>KEY_NAV1_RADIO_SWAP</t>
  </si>
  <si>
    <t>NAV1_RADIO_SWAP</t>
  </si>
  <si>
    <t>Swaps NAV 1 frequency with standby</t>
  </si>
  <si>
    <t>KEY_NAV2_RADIO_FRACT_DEC_CARRY</t>
  </si>
  <si>
    <t>NAV2_RADIO_FRACT_DEC_CARRY</t>
  </si>
  <si>
    <t>Decrement NAV 2 frequency by 50 KHz, and carry when digit wraps</t>
  </si>
  <si>
    <t>KEY_NAV2_RADIO_FRACT_INC_CARRY</t>
  </si>
  <si>
    <t>NAV2_RADIO_FRACT_INC_CARRY</t>
  </si>
  <si>
    <t>Increment NAV 2 frequency by 50 KHz, and carry when digit wraps</t>
  </si>
  <si>
    <t>KEY_NAV2_STBY_SET</t>
  </si>
  <si>
    <t>NAV2_STBY_SET</t>
  </si>
  <si>
    <t>Sets NAV 2 standby frequency (BCD Hz)</t>
  </si>
  <si>
    <t>KEY_NAV2_RADIO_SWAP</t>
  </si>
  <si>
    <t>NAV2_RADIO_SWAP</t>
  </si>
  <si>
    <t>Swaps NAV 2 frequency with standby</t>
  </si>
  <si>
    <t>KEY_ADF1_RADIO_TENTHS_DEC</t>
  </si>
  <si>
    <t>ADF1_RADIO_TENTHS_DEC</t>
  </si>
  <si>
    <t>Decrements ADF 1 by 0.1 KHz.</t>
  </si>
  <si>
    <t>KEY_ADF1_RADIO_TENTHS_INC</t>
  </si>
  <si>
    <t>ADF1_RADIO_TENTHS_INC</t>
  </si>
  <si>
    <t>Increments ADF 1 by 0.1 KHz.</t>
  </si>
  <si>
    <t>KEY_XPNDR_1000_DEC</t>
  </si>
  <si>
    <t>XPNDR_1000_DEC</t>
  </si>
  <si>
    <t>Decrements first digit of transponder</t>
  </si>
  <si>
    <t>KEY_XPNDR_100_DEC</t>
  </si>
  <si>
    <t>XPNDR_100_DEC</t>
  </si>
  <si>
    <t>Decrements second digit of transponder</t>
  </si>
  <si>
    <t>KEY_XPNDR_10_DEC</t>
  </si>
  <si>
    <t>XPNDR_10_DEC</t>
  </si>
  <si>
    <t>Decrements third digit of transponder</t>
  </si>
  <si>
    <t>KEY_XPNDR_1_DEC</t>
  </si>
  <si>
    <t>XPNDR_1_DEC</t>
  </si>
  <si>
    <t>Decrements fourth digit of transponder</t>
  </si>
  <si>
    <t>KEY_XPNDR_DEC_CARRY</t>
  </si>
  <si>
    <t>XPNDR_DEC_CARRY</t>
  </si>
  <si>
    <t>Decrements fourth digit of transponder, and with carry.</t>
  </si>
  <si>
    <t>KEY_XPNDR_INC_CARRY</t>
  </si>
  <si>
    <t>XPNDR_INC_CARRY</t>
  </si>
  <si>
    <t>Increments fourth digit of transponder, and with carry.</t>
  </si>
  <si>
    <t>KEY_ADF_FRACT_DEC_CARRY</t>
  </si>
  <si>
    <t>ADF_FRACT_DEC_CARRY</t>
  </si>
  <si>
    <t>Decrements ADF 1 frequency by 0.1 KHz, with carry</t>
  </si>
  <si>
    <t>KEY_ADF_FRACT_INC_CARRY</t>
  </si>
  <si>
    <t>ADF_FRACT_INC_CARRY</t>
  </si>
  <si>
    <t>Increments ADF 1 frequency by 0.1 KHz, with carry</t>
  </si>
  <si>
    <t>KEY_COM1_TRANSMIT_SELECT</t>
  </si>
  <si>
    <t>COM1_TRANSMIT_SELECT</t>
  </si>
  <si>
    <t>Selects COM 1 to transmit</t>
  </si>
  <si>
    <t>KEY_COM2_TRANSMIT_SELECT</t>
  </si>
  <si>
    <t>COM2_TRANSMIT_SELECT</t>
  </si>
  <si>
    <t>Selects COM 2 to transmit</t>
  </si>
  <si>
    <t>KEY_COM_RECEIVE_ALL_TOGGLE</t>
  </si>
  <si>
    <t>COM_RECEIVE_ALL_TOGGLE</t>
  </si>
  <si>
    <t>Toggles all COM radios to receive on</t>
  </si>
  <si>
    <t>KEY_COM_RECEIVE_ALL_SET</t>
  </si>
  <si>
    <t>COM_RECEIVE_ALL_SET</t>
  </si>
  <si>
    <t>Sets whether to receive on all COM radios (1,0)</t>
  </si>
  <si>
    <t>KEY_MARKER_SOUND_TOGGLE</t>
  </si>
  <si>
    <t>MARKER_SOUND_TOGGLE</t>
  </si>
  <si>
    <t>Toggles marker beacon sound on/off</t>
  </si>
  <si>
    <t>KEY_MARKER_SOUND_SET</t>
  </si>
  <si>
    <t>Sets marker beacon sound (1, 0)</t>
  </si>
  <si>
    <t>KEY_ADF_COMPLETE_SET</t>
  </si>
  <si>
    <t>ADF_COMPLETE_SET</t>
  </si>
  <si>
    <t>Sets ADF 1 frequency (BCD Hz)</t>
  </si>
  <si>
    <t>KEY_ADF_WHOLE_INC</t>
  </si>
  <si>
    <t>ADF1_WHOLE_INC</t>
  </si>
  <si>
    <t>Increments ADF 1 by 1 KHz, with carry as digits wrap.</t>
  </si>
  <si>
    <t>KEY_ADF_WHOLE_DEC</t>
  </si>
  <si>
    <t>ADF1_WHOLE_DEC</t>
  </si>
  <si>
    <t>Decrements ADF 1 by 1 KHz, with carry as digits wrap.</t>
  </si>
  <si>
    <t>KEY_ADF2_100_INC</t>
  </si>
  <si>
    <t>ADF2_100_INC</t>
  </si>
  <si>
    <t>Increments the ADF 2 frequency 100 digit, with wrapping</t>
  </si>
  <si>
    <t>KEY_ADF2_10_INC</t>
  </si>
  <si>
    <t>ADF2_10_INC</t>
  </si>
  <si>
    <t>Increments the ADF 2 frequency 10 digit, with wrapping</t>
  </si>
  <si>
    <t>KEY_ADF2_1_INC</t>
  </si>
  <si>
    <t>ADF2_1_INC</t>
  </si>
  <si>
    <t>Increments the ADF 2 frequency 1 digit, with wrapping</t>
  </si>
  <si>
    <t>KEY_ADF2_RADIO_TENTHS_INC</t>
  </si>
  <si>
    <t>ADF2_RADIO_TENTHS_INC</t>
  </si>
  <si>
    <t>Increments ADF 2 frequency 1/10 digit, with wrapping</t>
  </si>
  <si>
    <t>KEY_ADF2_100_DEC</t>
  </si>
  <si>
    <t>ADF2_100_DEC</t>
  </si>
  <si>
    <t>Decrements the ADF 2 frequency 100 digit, with wrapping</t>
  </si>
  <si>
    <t>KEY_ADF2_10_DEC</t>
  </si>
  <si>
    <t>ADF2_10_DEC</t>
  </si>
  <si>
    <t>Decrements the ADF 2 frequency 10 digit, with wrapping</t>
  </si>
  <si>
    <t>KEY_ADF2_1_DEC</t>
  </si>
  <si>
    <t>ADF2_1_DEC</t>
  </si>
  <si>
    <t>Decrements the ADF 2 frequency 1 digit, with wrapping</t>
  </si>
  <si>
    <t>KEY_ADF2_RADIO_TENTHS_DEC</t>
  </si>
  <si>
    <t>ADF2_RADIO_TENTHS_DEC</t>
  </si>
  <si>
    <t>Decrements ADF 2 frequency 1/10 digit, with wrapping</t>
  </si>
  <si>
    <t>KEY_ADF2_WHOLE_INC</t>
  </si>
  <si>
    <t>ADF2_WHOLE_INC</t>
  </si>
  <si>
    <t>Increments ADF 2 by 1 KHz, with carry as digits wrap.</t>
  </si>
  <si>
    <t>KEY_ADF2_WHOLE_DEC</t>
  </si>
  <si>
    <t>ADF2_WHOLE_DEC</t>
  </si>
  <si>
    <t>Decrements ADF 2 by 1 KHz, with carry as digits wrap.</t>
  </si>
  <si>
    <t>KEY_ADF2_FRACT_INC_CARRY</t>
  </si>
  <si>
    <t>ADF2_FRACT_DEC_CARRY</t>
  </si>
  <si>
    <t>Decrements ADF 2 frequency by 0.1 KHz, with carry</t>
  </si>
  <si>
    <t>KEY_ADF2_FRACT_DEC_CARRY</t>
  </si>
  <si>
    <t>ADF2_FRACT_INC_CARRY</t>
  </si>
  <si>
    <t>Increments ADF 2 frequency by 0.1 KHz, with carry</t>
  </si>
  <si>
    <t>KEY_ADF2_COMPLETE_SET</t>
  </si>
  <si>
    <t>ADF2_COMPLETE_SET</t>
  </si>
  <si>
    <t>KEY_RADIO_ADF2_IDENT_DISABLE</t>
  </si>
  <si>
    <t>RADIO_ADF2_IDENT_DISABLE</t>
  </si>
  <si>
    <t>Turns ADF 2 ID off</t>
  </si>
  <si>
    <t>KEY_RADIO_ADF2_IDENT_ENABLE</t>
  </si>
  <si>
    <t>RADIO_ADF2_IDENT_ENABLE</t>
  </si>
  <si>
    <t>Turns ADF 2 ID on</t>
  </si>
  <si>
    <t>KEY_RADIO_ADF2_IDENT_TOGGLE</t>
  </si>
  <si>
    <t>RADIO_ADF2_IDENT_TOGGLE</t>
  </si>
  <si>
    <t>Toggles ADF 2 ID</t>
  </si>
  <si>
    <t>KEY_RADIO_ADF2_IDENT_SET</t>
  </si>
  <si>
    <t>RADIO_ADF2_IDENT_SET</t>
  </si>
  <si>
    <t>Sets ADF 2 ID on/off (1,0)</t>
  </si>
  <si>
    <t>KEY_FREQUENCY_SWAP</t>
  </si>
  <si>
    <t>FREQUENCY_SWAP</t>
  </si>
  <si>
    <t>Swaps frequency with standby on whichever NAV or COM radio is selected.</t>
  </si>
  <si>
    <t>KEY_TACAN1_CHANNEL_SET</t>
  </si>
  <si>
    <t>TACAN1_CHANNEL_SET</t>
  </si>
  <si>
    <t>Sets the primary (integer) channel on Tacan 1</t>
  </si>
  <si>
    <t>KEY_TACAN2_CHANNEL_SET</t>
  </si>
  <si>
    <t>TACAN2_CHANNEL_SET</t>
  </si>
  <si>
    <t>Sets the primary (integer) channel on Tacan 2</t>
  </si>
  <si>
    <t>KEY_TACAN1_STBY_CHANNEL_SET</t>
  </si>
  <si>
    <t>TACAN1_STBY_CHANNEL_SET</t>
  </si>
  <si>
    <t>Sets the standby (integer) channel on Tacan 1</t>
  </si>
  <si>
    <t>KEY_TACAN2_STBY_CHANNEL_SET</t>
  </si>
  <si>
    <t>TACAN2_STBY_CHANNEL_SET</t>
  </si>
  <si>
    <t>Sets the standby (integer) channel on Tacan 2</t>
  </si>
  <si>
    <t>KEY_TACAN1_CHANNEL_INC</t>
  </si>
  <si>
    <t>TACAN1_CHANNEL_INC</t>
  </si>
  <si>
    <t>Increments the tuned channel on Tacan 1</t>
  </si>
  <si>
    <t>KEY_TACAN2_CHANNEL_INC</t>
  </si>
  <si>
    <t>TACAN2_CHANNEL_INC</t>
  </si>
  <si>
    <t>Increments the tuned channel on Tacan 2</t>
  </si>
  <si>
    <t>KEY_TACAN1_CHANNEL_DEC</t>
  </si>
  <si>
    <t>TACAN1_CHANNEL_DEC</t>
  </si>
  <si>
    <t>Decrements the tuned channel on Tacan 1</t>
  </si>
  <si>
    <t>KEY_TACAN2_CHANNEL_DEC</t>
  </si>
  <si>
    <t>TACAN2_CHANNEL_DEC</t>
  </si>
  <si>
    <t>Decrements the tuned channel on Tacan 2</t>
  </si>
  <si>
    <t>KEY_TACAN1_RADIO_SWAP</t>
  </si>
  <si>
    <t>TACAN1_RADIO_SWAP</t>
  </si>
  <si>
    <t>Swaps the primary and standby channels on Tacan 1</t>
  </si>
  <si>
    <t>KEY_TACAN2_RADIO_SWAP</t>
  </si>
  <si>
    <t>TACAN2_RADIO_SWAP</t>
  </si>
  <si>
    <t>Swaps the primary and standby channels on Tacan 2</t>
  </si>
  <si>
    <t>KEY_TACAN1_XY_BAND_SET</t>
  </si>
  <si>
    <t>TACAN1_XY_BAND_SET</t>
  </si>
  <si>
    <t>Sets the X-Y band selector on Tacan 1</t>
  </si>
  <si>
    <t>KEY_TACAN2_XY_BAND_SET</t>
  </si>
  <si>
    <t>TACAN2_XY_BAND_SET</t>
  </si>
  <si>
    <t>Sets the X-Y band selector on Tacan 2</t>
  </si>
  <si>
    <t>KEY_TACAN1_XY_BAND_TOGGLE</t>
  </si>
  <si>
    <t>TACAN1_XY_BAND_TOGGLE</t>
  </si>
  <si>
    <t>Toggles the X-Y band selector on Tacan 1</t>
  </si>
  <si>
    <t>KEY_TACAN2_XY_BAND_TOGGLE</t>
  </si>
  <si>
    <t>TACAN2_XY_BAND_TOGGLE</t>
  </si>
  <si>
    <t>Toggles the X-Y band selector on Tacan 2</t>
  </si>
  <si>
    <t>KEY_TOGGLE_GPS_DRIVES_NAV1</t>
  </si>
  <si>
    <t>TOGGLE_GPS_DRIVES_NAV1</t>
  </si>
  <si>
    <t>Toggles between GPS and NAV 1 driving NAV 1 OBS display (and AP)</t>
  </si>
  <si>
    <t>KEY_GPS_POWER_BUTTON</t>
  </si>
  <si>
    <t>GPS_POWER_BUTTON</t>
  </si>
  <si>
    <t>Toggles power button</t>
  </si>
  <si>
    <t>KEY_GPS_NEAREST_BUTTON</t>
  </si>
  <si>
    <t>GPS_NEAREST_BUTTON</t>
  </si>
  <si>
    <t>Selects Nearest Airport Page</t>
  </si>
  <si>
    <t>KEY_GPS_OBS_BUTTON</t>
  </si>
  <si>
    <t>GPS_OBS_BUTTON</t>
  </si>
  <si>
    <t>Toggles automatic sequencing of waypoints</t>
  </si>
  <si>
    <t>KEY_GPS_MSG_BUTTON</t>
  </si>
  <si>
    <t>GPS_MSG_BUTTON</t>
  </si>
  <si>
    <t>Toggles the Message Page</t>
  </si>
  <si>
    <t>KEY_GPS_MSG_BUTTON_DOWN</t>
  </si>
  <si>
    <t>GPS_MSG_BUTTON_DOWN</t>
  </si>
  <si>
    <t>Triggers the pressing of the message button.</t>
  </si>
  <si>
    <t>KEY_GPS_MSG_BUTTON_UP</t>
  </si>
  <si>
    <t>GPS_MSG_BUTTON_UP</t>
  </si>
  <si>
    <t>Triggers the release of the message button</t>
  </si>
  <si>
    <t>KEY_GPS_FLIGHTPLAN_BUTTON</t>
  </si>
  <si>
    <t>GPS_FLIGHTPLAN_BUTTON</t>
  </si>
  <si>
    <t>Displays the programmed flightplan.</t>
  </si>
  <si>
    <t>KEY_GPS_TERRAIN_BUTTON</t>
  </si>
  <si>
    <t>GPS_TERRAIN_BUTTON</t>
  </si>
  <si>
    <t>Displays terrain information on default display</t>
  </si>
  <si>
    <t>KEY_GPS_PROCEDURE_BUTTON</t>
  </si>
  <si>
    <t>GPS_PROCEDURE_BUTTON</t>
  </si>
  <si>
    <t>Displays the approach procedure page.</t>
  </si>
  <si>
    <t>KEY_GPS_ZOOMIN_BUTTON</t>
  </si>
  <si>
    <t>GPS_ZOOMIN_BUTTON</t>
  </si>
  <si>
    <t>Zooms in default display</t>
  </si>
  <si>
    <t>KEY_GPS_ZOOMOUT_BUTTON</t>
  </si>
  <si>
    <t>GPS_ZOOMOUT_BUTTON</t>
  </si>
  <si>
    <t>Zooms out default display</t>
  </si>
  <si>
    <t>KEY_GPS_DIRECTTO_BUTTON</t>
  </si>
  <si>
    <t>GPS_DIRECTTO_BUTTON</t>
  </si>
  <si>
    <t>Brings up the "Direct To" page</t>
  </si>
  <si>
    <t>KEY_GPS_MENU_BUTTON</t>
  </si>
  <si>
    <t>GPS_MENU_BUTTON</t>
  </si>
  <si>
    <t>Brings up page to select active legs in a flightplan.</t>
  </si>
  <si>
    <t>KEY_GPS_CLEAR_BUTTON</t>
  </si>
  <si>
    <t>GPS_CLEAR_BUTTON</t>
  </si>
  <si>
    <t>Clears entered data on a page</t>
  </si>
  <si>
    <t>KEY_GPS_CLEAR_ALL_BUTTON</t>
  </si>
  <si>
    <t>GPS_CLEAR_ALL_BUTTON</t>
  </si>
  <si>
    <t>Clears all data immediately</t>
  </si>
  <si>
    <t>KEY_GPS_CLEAR_BUTTON_DOWN</t>
  </si>
  <si>
    <t>GPS_CLEAR_BUTTON_DOWN</t>
  </si>
  <si>
    <t>Triggers the pressing of the Clear button</t>
  </si>
  <si>
    <t>KEY_GPS_CLEAR_BUTTON_UP</t>
  </si>
  <si>
    <t>GPS_CLEAR_BUTTON_UP</t>
  </si>
  <si>
    <t>Triggers the release of the Clear button.</t>
  </si>
  <si>
    <t>KEY_GPS_ENTER_BUTTON</t>
  </si>
  <si>
    <t>GPS_ENTER_BUTTON</t>
  </si>
  <si>
    <t>Approves entered data.</t>
  </si>
  <si>
    <t>KEY_GPS_CURSOR_BUTTON</t>
  </si>
  <si>
    <t>GPS_CURSOR_BUTTON</t>
  </si>
  <si>
    <t>Selects GPS cursor</t>
  </si>
  <si>
    <t>KEY_GPS_GROUP_KNOB_INC</t>
  </si>
  <si>
    <t>GPS_GROUP_KNOB_INC</t>
  </si>
  <si>
    <t>Increments cursor</t>
  </si>
  <si>
    <t>KEY_GPS_GROUP_KNOB_DEC</t>
  </si>
  <si>
    <t>GPS_GROUP_KNOB_DEC</t>
  </si>
  <si>
    <t>Decrements cursor</t>
  </si>
  <si>
    <t>KEY_GPS_PAGE_KNOB_INC</t>
  </si>
  <si>
    <t>GPS_PAGE_KNOB_INC</t>
  </si>
  <si>
    <t>Increments through pages</t>
  </si>
  <si>
    <t>KEY_GPS_PAGE_KNOB_DEC</t>
  </si>
  <si>
    <t>GPS_PAGE_KNOB_DEC</t>
  </si>
  <si>
    <t>Decrements through pages</t>
  </si>
  <si>
    <t>KEY_DME_SELECT</t>
  </si>
  <si>
    <t>DME_SELECT</t>
  </si>
  <si>
    <t>Selects one of the two DME systems (1,2).</t>
  </si>
  <si>
    <t>KEY_RADIO_SELECTED_DME_IDENT_ENABLE</t>
  </si>
  <si>
    <t>RADIO_SELECTED_DME_IDENT_ENABLE</t>
  </si>
  <si>
    <t>Turns on the identification sound for the selected DME.</t>
  </si>
  <si>
    <t>KEY_RADIO_SELECTED_DME_IDENT_DISABLE</t>
  </si>
  <si>
    <t>RADIO_SELECTED_DME_IDENT_DISABLE</t>
  </si>
  <si>
    <t>Turns off the identification sound for the selected DME.</t>
  </si>
  <si>
    <t>KEY_RADIO_SELECTED_DME_IDENT_SET</t>
  </si>
  <si>
    <t>RADIO_SELECTED_DME_IDENT_SET</t>
  </si>
  <si>
    <t>Sets the DME identification sound to the given filename.</t>
  </si>
  <si>
    <t>KEY_RADIO_SELECTED_DME_IDENT_TOGGLE</t>
  </si>
  <si>
    <t>RADIO_SELECTED_DME_IDENT_TOGGLE</t>
  </si>
  <si>
    <t>Turns on or off the identification sound for the selected DME.</t>
  </si>
  <si>
    <t>Set to True or False. The switch can only be set to True if fuel_dump_rate is specified in the aircraft configuration file, which indicates that a fuel dump system exists.</t>
  </si>
  <si>
    <t>Instruments</t>
  </si>
  <si>
    <t>KEY_EGT</t>
  </si>
  <si>
    <t>EGT</t>
  </si>
  <si>
    <t>Selects EGT bug for +/-</t>
  </si>
  <si>
    <t>KEY_EGT_INC</t>
  </si>
  <si>
    <t>EGT_INC</t>
  </si>
  <si>
    <t>Increments EGT bugs</t>
  </si>
  <si>
    <t>KEY_EGT_DEC</t>
  </si>
  <si>
    <t>EGT_DEC</t>
  </si>
  <si>
    <t>Decrements EGT bugs</t>
  </si>
  <si>
    <t>KEY_EGT_SET</t>
  </si>
  <si>
    <t>EGT_SET</t>
  </si>
  <si>
    <t>Sets EGT bugs (0 to 32767)</t>
  </si>
  <si>
    <t>KEY_BAROMETRIC</t>
  </si>
  <si>
    <t>BAROMETRIC</t>
  </si>
  <si>
    <t>Syncs altimeter setting to sea level pressure, or 29.92 if above 18000 feet</t>
  </si>
  <si>
    <t>KEY_GYRO_DRIFT_INC</t>
  </si>
  <si>
    <t>GYRO_DRIFT_INC</t>
  </si>
  <si>
    <t>Increments heading indicator</t>
  </si>
  <si>
    <t>KEY_GYRO_DRIFT_DEC</t>
  </si>
  <si>
    <t>GYRO_DRIFT_DEC</t>
  </si>
  <si>
    <t>Decrements heading indicator</t>
  </si>
  <si>
    <t>KEY_KOHLSMAN_INC</t>
  </si>
  <si>
    <t>KOHLSMAN_INC</t>
  </si>
  <si>
    <t>Increments altimeter setting</t>
  </si>
  <si>
    <t>KEY_KOHLSMAN_DEC</t>
  </si>
  <si>
    <t>KOHLSMAN_DEC</t>
  </si>
  <si>
    <t>Decrements altimeter setting</t>
  </si>
  <si>
    <t>KEY_KOHLSMAN_SET</t>
  </si>
  <si>
    <t>KOHLSMAN_SET</t>
  </si>
  <si>
    <t>Sets altimeter setting (Millibars * 16)</t>
  </si>
  <si>
    <t>KEY_TRUE_AIRSPEED_CALIBRATE_INC</t>
  </si>
  <si>
    <t>TRUE_AIRSPEED_CAL_INC</t>
  </si>
  <si>
    <t>Increments airspeed indicators true airspeed reference card</t>
  </si>
  <si>
    <t>KEY_TRUE_AIRSPEED_CALIBRATE_DEC</t>
  </si>
  <si>
    <t>TRUE_AIRSPEED_CAL_DEC</t>
  </si>
  <si>
    <t>Decrements airspeed indicators true airspeed reference card</t>
  </si>
  <si>
    <t>KEY_TRUE_AIRSPEED_CAL_SET</t>
  </si>
  <si>
    <t>TRUE_AIRSPEED_CAL_SET</t>
  </si>
  <si>
    <t>Sets airspeed indicators true airspeed reference card (degrees, where 0 is standard sea level conditions)</t>
  </si>
  <si>
    <t>KEY_EGT1_INC</t>
  </si>
  <si>
    <t>EGT1_INC</t>
  </si>
  <si>
    <t>Increments EGT bug 1</t>
  </si>
  <si>
    <t>KEY_EGT1_DEC</t>
  </si>
  <si>
    <t>EGT1_DEC</t>
  </si>
  <si>
    <t>Decrements EGT bug 1</t>
  </si>
  <si>
    <t>KEY_EGT1_SET</t>
  </si>
  <si>
    <t>EGT1_SET</t>
  </si>
  <si>
    <t>Sets EGT bug 1 (0 to 32767)</t>
  </si>
  <si>
    <t>KEY_EGT2_INC</t>
  </si>
  <si>
    <t>EGT2_INC</t>
  </si>
  <si>
    <t>Increments EGT bug 2</t>
  </si>
  <si>
    <t>KEY_EGT2_DEC</t>
  </si>
  <si>
    <t>EGT2_DEC</t>
  </si>
  <si>
    <t>Decrements EGT bug 2</t>
  </si>
  <si>
    <t>KEY_EGT2_SET</t>
  </si>
  <si>
    <t>EGT2_SET</t>
  </si>
  <si>
    <t>Sets EGT bug 2 (0 to 32767)</t>
  </si>
  <si>
    <t>KEY_EGT3_INC</t>
  </si>
  <si>
    <t>EGT3_INC</t>
  </si>
  <si>
    <t>Increments EGT bug 3</t>
  </si>
  <si>
    <t>KEY_EGT3_DEC</t>
  </si>
  <si>
    <t>EGT3_DEC</t>
  </si>
  <si>
    <t>Decrements EGT bug 3</t>
  </si>
  <si>
    <t>KEY_EGT3_SET</t>
  </si>
  <si>
    <t>EGT3_SET</t>
  </si>
  <si>
    <t>Sets EGT bug 3 (0 to 32767)</t>
  </si>
  <si>
    <t>KEY_EGT4_INC</t>
  </si>
  <si>
    <t>EGT4_INC</t>
  </si>
  <si>
    <t>Increments EGT bug 4</t>
  </si>
  <si>
    <t>KEY_EGT4_DEC</t>
  </si>
  <si>
    <t>EGT4_DEC</t>
  </si>
  <si>
    <t>Decrements EGT bug 4</t>
  </si>
  <si>
    <t>KEY_EGT4_SET</t>
  </si>
  <si>
    <t>EGT4_SET</t>
  </si>
  <si>
    <t>Sets EGT bug 4 (0 to 32767)</t>
  </si>
  <si>
    <t>KEY_ATTITUDE_BARS_POSITION_INC</t>
  </si>
  <si>
    <t>ATTITUDE_BARS_POSITION_UP</t>
  </si>
  <si>
    <t>Increments attitude indicator pitch reference bars</t>
  </si>
  <si>
    <t>KEY_ATTITUDE_BARS_POSITION_DEC</t>
  </si>
  <si>
    <t>ATTITUDE_BARS_POSITION_DOWN</t>
  </si>
  <si>
    <t>Decrements attitude indicator pitch reference bars</t>
  </si>
  <si>
    <t>KEY_TOGGLE_ATTITUDE_CAGE</t>
  </si>
  <si>
    <t>ATTITUDE_CAGE_BUTTON</t>
  </si>
  <si>
    <t>Cages attitude indicator at 0 pitch and bank</t>
  </si>
  <si>
    <t>KEY_RESET_G_FORCE_INDICATOR</t>
  </si>
  <si>
    <t>RESET_G_FORCE_INDICATOR</t>
  </si>
  <si>
    <t>Resets max/min indicated G force to 1.0.</t>
  </si>
  <si>
    <t>KEY_RESET_MAX_RPM_INDICATOR</t>
  </si>
  <si>
    <t>RESET_MAX_RPM_INDICATOR</t>
  </si>
  <si>
    <t>Reset max indicated engine rpm to 0.</t>
  </si>
  <si>
    <t>KEY_HEADING_GYRO_SET</t>
  </si>
  <si>
    <t>HEADING_GYRO_SET</t>
  </si>
  <si>
    <t>Sets heading indicator to 0 drift error.</t>
  </si>
  <si>
    <t>KEY_GYRO_DRIFT_SET</t>
  </si>
  <si>
    <t>GYRO_DRIFT_SET</t>
  </si>
  <si>
    <t>Sets heading indicator drift angle (degrees).</t>
  </si>
  <si>
    <t>Lights</t>
  </si>
  <si>
    <t>KEY_STROBES_TOGGLE</t>
  </si>
  <si>
    <t>STROBES_TOGGLE</t>
  </si>
  <si>
    <t>Toggle strobe lights </t>
  </si>
  <si>
    <t>KEY_ALL_LIGHTS_TOGGLE</t>
  </si>
  <si>
    <t>ALL_LIGHTS_TOGGLE</t>
  </si>
  <si>
    <t>Toggle all lights</t>
  </si>
  <si>
    <t>KEY_PANEL_LIGHTS_TOGGLE</t>
  </si>
  <si>
    <t>PANEL_LIGHTS_TOGGLE</t>
  </si>
  <si>
    <t>Toggle panel lights</t>
  </si>
  <si>
    <t>KEY_LANDING_LIGHTS_TOGGLE</t>
  </si>
  <si>
    <t>LANDING_LIGHTS_TOGGLE</t>
  </si>
  <si>
    <t>Toggle landing lights</t>
  </si>
  <si>
    <t>KEY_LANDING_LIGHT_UP</t>
  </si>
  <si>
    <t>LANDING_LIGHT_UP</t>
  </si>
  <si>
    <t>Rotate landing light up</t>
  </si>
  <si>
    <t>KEY_LANDING_LIGHT_DOWN</t>
  </si>
  <si>
    <t>LANDING_LIGHT_DOWN</t>
  </si>
  <si>
    <t>Rotate landing light down</t>
  </si>
  <si>
    <t>KEY_LANDING_LIGHT_LEFT</t>
  </si>
  <si>
    <t>LANDING_LIGHT_LEFT</t>
  </si>
  <si>
    <t>Rotate landing light left</t>
  </si>
  <si>
    <t>KEY_LANDING_LIGHT_RIGHT</t>
  </si>
  <si>
    <t>LANDING_LIGHT_RIGHT</t>
  </si>
  <si>
    <t>Rotate landing light right</t>
  </si>
  <si>
    <t>KEY_LANDING_LIGHT_HOME</t>
  </si>
  <si>
    <t>LANDING_LIGHT_HOME</t>
  </si>
  <si>
    <t>Return landing light to default position</t>
  </si>
  <si>
    <t>KEY_STROBES_ON</t>
  </si>
  <si>
    <t>STROBES_ON</t>
  </si>
  <si>
    <t>Turn strobe lights on</t>
  </si>
  <si>
    <t>KEY_STROBES_OFF</t>
  </si>
  <si>
    <t>STROBES_OFF</t>
  </si>
  <si>
    <t>Turn strobe light off</t>
  </si>
  <si>
    <t>KEY_STROBES_SET</t>
  </si>
  <si>
    <t>STROBES_SET</t>
  </si>
  <si>
    <t>Set strobe lights on/off (1,0)</t>
  </si>
  <si>
    <t>KEY_PANEL_LIGHTS_ON</t>
  </si>
  <si>
    <t>PANEL_LIGHTS_ON</t>
  </si>
  <si>
    <t>Turn panel lights on</t>
  </si>
  <si>
    <t>KEY_PANEL_LIGHTS_OFF</t>
  </si>
  <si>
    <t>PANEL_LIGHTS_OFF</t>
  </si>
  <si>
    <t>Turn panel lights off</t>
  </si>
  <si>
    <t>KEY_PANEL_LIGHTS_SET</t>
  </si>
  <si>
    <t>PANEL_LIGHTS_SET</t>
  </si>
  <si>
    <t>Set panel lights on/off (1,0)</t>
  </si>
  <si>
    <t>KEY_LANDING_LIGHTS_ON</t>
  </si>
  <si>
    <t>LANDING_LIGHTS_ON</t>
  </si>
  <si>
    <t>Turn landing lights on</t>
  </si>
  <si>
    <t>KEY_LANDING_LIGHTS_OFF</t>
  </si>
  <si>
    <t>LANDING_LIGHTS_OFF</t>
  </si>
  <si>
    <t>Turn landing lights off</t>
  </si>
  <si>
    <t>KEY_LANDING_LIGHTS_SET</t>
  </si>
  <si>
    <t>LANDING_LIGHTS_SET</t>
  </si>
  <si>
    <t>Set landing lights on/off (1,0)</t>
  </si>
  <si>
    <t>KEY_TOGGLE_BEACON_LIGHTS</t>
  </si>
  <si>
    <t>TOGGLE_BEACON_LIGHTS</t>
  </si>
  <si>
    <t>Toggle beacon lights</t>
  </si>
  <si>
    <t>KEY_TOGGLE_TAXI_LIGHTS</t>
  </si>
  <si>
    <t>TOGGLE_TAXI_LIGHTS</t>
  </si>
  <si>
    <t>Toggle taxi lights</t>
  </si>
  <si>
    <t>KEY_TOGGLE_LOGO_LIGHTS</t>
  </si>
  <si>
    <t>TOGGLE_LOGO_LIGHTS</t>
  </si>
  <si>
    <t>Toggle logo lights</t>
  </si>
  <si>
    <t>KEY_TOGGLE_RECOGNITION_LIGHTS</t>
  </si>
  <si>
    <t>TOGGLE_RECOGNITION_LIGHTS</t>
  </si>
  <si>
    <t>Toggle recognition lights</t>
  </si>
  <si>
    <t>KEY_TOGGLE_WING_LIGHTS</t>
  </si>
  <si>
    <t>TOGGLE_WING_LIGHTS</t>
  </si>
  <si>
    <t>Toggle wing lights</t>
  </si>
  <si>
    <t>KEY_TOGGLE_NAV_LIGHTS</t>
  </si>
  <si>
    <t>TOGGLE_NAV_LIGHTS</t>
  </si>
  <si>
    <t>Toggle navigation lights</t>
  </si>
  <si>
    <t>KEY_TOGGLE_CABIN_LIGHTS</t>
  </si>
  <si>
    <t>TOGGLE_CABIN_LIGHTS</t>
  </si>
  <si>
    <t>Toggle cockpit/cabin lights</t>
  </si>
  <si>
    <t>Miscellaneous </t>
  </si>
  <si>
    <t>KEY_SMOKE_TOGGLE</t>
  </si>
  <si>
    <t>SMOKE_TOGGLE</t>
  </si>
  <si>
    <t>Toggle smoke system switch</t>
  </si>
  <si>
    <t>KEY_GEAR_TOGGLE</t>
  </si>
  <si>
    <t>GEAR_TOGGLE</t>
  </si>
  <si>
    <t>Toggle gear handle</t>
  </si>
  <si>
    <t>KEY_BRAKES</t>
  </si>
  <si>
    <t>BRAKES</t>
  </si>
  <si>
    <t>Increment brake pressure </t>
  </si>
  <si>
    <t>KEY_GEAR_SET</t>
  </si>
  <si>
    <t>GEAR_SET</t>
  </si>
  <si>
    <t>Sets gear handle position up/down (0,1)</t>
  </si>
  <si>
    <t>KEY_BRAKES_LEFT</t>
  </si>
  <si>
    <t>BRAKES_LEFT</t>
  </si>
  <si>
    <t>Increments left brake pressure</t>
  </si>
  <si>
    <t>KEY_BRAKES_RIGHT</t>
  </si>
  <si>
    <t>BRAKES_RIGHT</t>
  </si>
  <si>
    <t>Increments right brake pressure</t>
  </si>
  <si>
    <t>KEY_PARKING_BRAKES</t>
  </si>
  <si>
    <t>PARKING_BRAKES</t>
  </si>
  <si>
    <t>Toggles parking brake on/off</t>
  </si>
  <si>
    <t>KEY_GEAR_PUMP</t>
  </si>
  <si>
    <t>GEAR_PUMP</t>
  </si>
  <si>
    <t>Increments emergency gear extension</t>
  </si>
  <si>
    <t>KEY_PITOT_HEAT_TOGGLE</t>
  </si>
  <si>
    <t>PITOT_HEAT_TOGGLE</t>
  </si>
  <si>
    <t>Toggles pitot heat switch</t>
  </si>
  <si>
    <t>KEY_SMOKE_ON</t>
  </si>
  <si>
    <t>SMOKE_ON</t>
  </si>
  <si>
    <t>Turns smoke system on</t>
  </si>
  <si>
    <t>KEY_SMOKE_OFF</t>
  </si>
  <si>
    <t>SMOKE_OFF</t>
  </si>
  <si>
    <t>Turns smoke system off</t>
  </si>
  <si>
    <t>KEY_SMOKE_SET</t>
  </si>
  <si>
    <t>SMOKE_SET</t>
  </si>
  <si>
    <t>Sets smoke system on/off (1,0)</t>
  </si>
  <si>
    <t>KEY_PITOT_HEAT_ON</t>
  </si>
  <si>
    <t>PITOT_HEAT_ON</t>
  </si>
  <si>
    <t>Turns pitot heat switch on</t>
  </si>
  <si>
    <t>KEY_PITOT_HEAT_OFF</t>
  </si>
  <si>
    <t>PITOT_HEAT_OFF</t>
  </si>
  <si>
    <t>Turns pitot heat switch off</t>
  </si>
  <si>
    <t>KEY_PITOT_HEAT_SET</t>
  </si>
  <si>
    <t>PITOT_HEAT_SET</t>
  </si>
  <si>
    <t>Sets pitot heat switch on/off (1,0)</t>
  </si>
  <si>
    <t>KEY_GEAR_UP</t>
  </si>
  <si>
    <t>GEAR_UP</t>
  </si>
  <si>
    <t>Sets gear handle in UP position</t>
  </si>
  <si>
    <t>KEY_GEAR_DOWN</t>
  </si>
  <si>
    <t>GEAR_DOWN</t>
  </si>
  <si>
    <t>Sets gear handle in DOWN position</t>
  </si>
  <si>
    <t>KEY_TOGGLE_MASTER_BATTERY</t>
  </si>
  <si>
    <t>TOGGLE_MASTER_BATTERY</t>
  </si>
  <si>
    <t>Toggles main battery switch</t>
  </si>
  <si>
    <t>KEY_TOGGLE_MASTER_ALTERNATOR</t>
  </si>
  <si>
    <t>TOGGLE_MASTER_ALTERNATOR</t>
  </si>
  <si>
    <t>Toggles main alternator/generator switch</t>
  </si>
  <si>
    <t>KEY_GENALT_BUS1_CONTACT_SET</t>
  </si>
  <si>
    <t>GENALT_BUS1_CONTACT_SET</t>
  </si>
  <si>
    <t>Sets switch which connects bus to main system</t>
  </si>
  <si>
    <t>KEY_GENALT_BUS2_CONTACT_SET</t>
  </si>
  <si>
    <t>GENALT_BUS2_CONTACT_SET</t>
  </si>
  <si>
    <t>KEY_GENALT_BUS3_CONTACT_SET</t>
  </si>
  <si>
    <t>GENALT_BUS3_CONTACT_SET</t>
  </si>
  <si>
    <t>KEY_GENALT_BUS4_CONTACT_SET</t>
  </si>
  <si>
    <t>GENALT_BUS4_CONTACT_SET</t>
  </si>
  <si>
    <t>KEY_TOGGLE_GENALT_BUS1_CONTACT</t>
  </si>
  <si>
    <t>TOGGLE_GENALT_BUS1_CONTACT</t>
  </si>
  <si>
    <t>Toggles switch which connects bus to main system</t>
  </si>
  <si>
    <t>KEY_TOGGLE_GENALT_BUS2_CONTACT</t>
  </si>
  <si>
    <t>TOGGLE_GENALT_BUS2_CONTACT</t>
  </si>
  <si>
    <t>KEY_TOGGLE_GENALT_BUS3_CONTACT</t>
  </si>
  <si>
    <t>TOGGLE_GENALT_BUS3_CONTACT</t>
  </si>
  <si>
    <t>KEY_TOGGLE_GENALT_BUS4_CONTACT</t>
  </si>
  <si>
    <t>TOGGLE_GENALT_BUS4_CONTACT</t>
  </si>
  <si>
    <t>KEY_BATTERY_BUS_CONTACT_SET</t>
  </si>
  <si>
    <t>BATTERY_BUS_CONTACT_SET</t>
  </si>
  <si>
    <t>KEY_TOGGLE_BATTERY_BUS_CONTACT</t>
  </si>
  <si>
    <t>TOGGLE_BATTERY_BUS_CONTACT</t>
  </si>
  <si>
    <t>KEY_TOGGLE_ELECTRIC_VACUUM_PUMP</t>
  </si>
  <si>
    <t>TOGGLE_ELECTRIC_VACUUM_PUMP</t>
  </si>
  <si>
    <t>Toggles backup electric vacuum pump</t>
  </si>
  <si>
    <t>KEY_TOGGLE_ALTERNATE_STATIC</t>
  </si>
  <si>
    <t>TOGGLE_ALTERNATE_STATIC</t>
  </si>
  <si>
    <t>Toggles alternate static pressure port</t>
  </si>
  <si>
    <t>KEY_DECISION_HEIGHT_DEC</t>
  </si>
  <si>
    <t>DECREASE_DECISION_HEIGHT</t>
  </si>
  <si>
    <t>Decrements decision height reference</t>
  </si>
  <si>
    <t>KEY_DECISION_HEIGHT_INC</t>
  </si>
  <si>
    <t>INCREASE_DECISION_HEIGHT</t>
  </si>
  <si>
    <t>Increments decision height reference</t>
  </si>
  <si>
    <t>KEY_TOGGLE_STRUCTURAL_DEICE</t>
  </si>
  <si>
    <t>TOGGLE_STRUCTURAL_DEICE</t>
  </si>
  <si>
    <t>Toggles structural deice switch</t>
  </si>
  <si>
    <t>KEY_TOGGLE_PROPELLER_DEICE</t>
  </si>
  <si>
    <t>TOGGLE_PROPELLER_DEICE</t>
  </si>
  <si>
    <t>Toggles propeller deice switch</t>
  </si>
  <si>
    <t>KEY_TOGGLE_ALTERNATOR1</t>
  </si>
  <si>
    <t>TOGGLE_ALTERNATOR1</t>
  </si>
  <si>
    <t>Toggles alternator/generator 1 switch</t>
  </si>
  <si>
    <t>KEY_TOGGLE_ALTERNATOR2</t>
  </si>
  <si>
    <t>TOGGLE_ALTERNATOR2</t>
  </si>
  <si>
    <t>Toggles alternator/generator 2 switch</t>
  </si>
  <si>
    <t>KEY_TOGGLE_ALTERNATOR3</t>
  </si>
  <si>
    <t>TOGGLE_ALTERNATOR3</t>
  </si>
  <si>
    <t>Toggles alternator/generator 3 switch</t>
  </si>
  <si>
    <t>KEY_TOGGLE_ALTERNATOR4</t>
  </si>
  <si>
    <t>TOGGLE_ALTERNATOR4</t>
  </si>
  <si>
    <t>Toggles alternator/generator 4 switch</t>
  </si>
  <si>
    <t>KEY_TOGGLE_MASTER_BATTERY_ALTERNATOR</t>
  </si>
  <si>
    <t>TOGGLE_MASTER_BATTERY_ALTERNATOR</t>
  </si>
  <si>
    <t>Toggles master battery and alternator switch</t>
  </si>
  <si>
    <t>KEY_AXIS_LEFT_BRAKE_SET</t>
  </si>
  <si>
    <t>AXIS_LEFT_BRAKE_SET</t>
  </si>
  <si>
    <t>Sets left brake position from axis controller (e.g. joystick). -16383 (0 brakes) to +16383 (max brakes)</t>
  </si>
  <si>
    <t>KEY_AXIS_RIGHT_BRAKE_SET</t>
  </si>
  <si>
    <t>AXIS_RIGHT_BRAKE_SET</t>
  </si>
  <si>
    <t>Sets right brake position from axis controller (e.g. joystick). -16383 (0 brakes) to +16383 (max brakes)</t>
  </si>
  <si>
    <t>KEY_TOGGLE_AIRCRAFT_EXIT</t>
  </si>
  <si>
    <t>TOGGLE_AIRCRAFT_EXIT</t>
  </si>
  <si>
    <t>Toggles primary door open/close. Follow by KEY_SELECT_2, etc for subsequent doors.</t>
  </si>
  <si>
    <t>KEY_TOGGLE_WING_FOLD</t>
  </si>
  <si>
    <t>TOGGLE_WING_FOLD</t>
  </si>
  <si>
    <t>Toggles wing folding</t>
  </si>
  <si>
    <t>KEY_SET_WING_FOLD</t>
  </si>
  <si>
    <t>SET_WING_FOLD</t>
  </si>
  <si>
    <t>Sets the wings into the folded position suitable for storage, typically on a carrier. Takes a value:</t>
  </si>
  <si>
    <t>KEY_TOGGLE_TAIL_HOOK_HANDLE</t>
  </si>
  <si>
    <t>TOGGLE_TAIL_HOOK_HANDLE</t>
  </si>
  <si>
    <t>Toggles tail hook</t>
  </si>
  <si>
    <t>KEY_SET_TAIL_HOOK_HANDLE</t>
  </si>
  <si>
    <t>SET_TAIL_HOOK_HANDLE</t>
  </si>
  <si>
    <t>Sets the tail hook handle. Takes a value:</t>
  </si>
  <si>
    <t>KEY_TOGGLE_WATER_RUDDER</t>
  </si>
  <si>
    <t>TOGGLE_WATER_RUDDER</t>
  </si>
  <si>
    <t>Toggles water rudders</t>
  </si>
  <si>
    <t>KEY_PUSHBACK_SET</t>
  </si>
  <si>
    <t>TOGGLE_PUSHBACK</t>
  </si>
  <si>
    <t>Toggles pushback.</t>
  </si>
  <si>
    <t>KEY_TUG_HEADING</t>
  </si>
  <si>
    <t>Triggers tug and sets the desired heading. The units are a 32 bit integer (0 to 4294967295) which represent 0 to 360 degrees. To set a 45 degree angle, for example, set the value to 4294967295 / 8.</t>
  </si>
  <si>
    <t>KEY_TUG_SPEED</t>
  </si>
  <si>
    <t>Triggers tug, and sets desired speed, in feet per second. The speed can be both positive (forward movement) and negative (backward movement).</t>
  </si>
  <si>
    <t>KEY_TUG_DISABLE</t>
  </si>
  <si>
    <t>TUG_DISABLE</t>
  </si>
  <si>
    <t>Disables tug</t>
  </si>
  <si>
    <t>KEY_TOGGLE_MASTER_IGNITION_SWITCH</t>
  </si>
  <si>
    <t>TOGGLE_MASTER_IGNITION_SWITCH</t>
  </si>
  <si>
    <t>Toggles master ignition switch</t>
  </si>
  <si>
    <t>KEY_TOGGLE_TAILWHEEL_LOCK</t>
  </si>
  <si>
    <t>TOGGLE_TAILWHEEL_LOCK</t>
  </si>
  <si>
    <t>Toggles tail wheel lock</t>
  </si>
  <si>
    <t>KEY_ADD_FUEL_QUANTITY</t>
  </si>
  <si>
    <t>ADD_FUEL_QUANTITY</t>
  </si>
  <si>
    <t>Adds fuel to the aircraft, 25% of capacity by default. 0 to 65535 (max fuel) can be passed.</t>
  </si>
  <si>
    <t>KEY_TOW_PLANE_RELEASE</t>
  </si>
  <si>
    <t>TOW_PLANE_RELEASE</t>
  </si>
  <si>
    <t>Release a towed aircraft, usually a glider.</t>
  </si>
  <si>
    <t>KEY_REQUEST_TOW_PLANE</t>
  </si>
  <si>
    <t>TOW_PLANE_REQUEST</t>
  </si>
  <si>
    <t>Request a tow plane. The user aircraft must be tow-able, stationary, on the ground and not already attached for this to succeed.</t>
  </si>
  <si>
    <t>KEY_RELEASE_DROPPABLE_OBJECTS</t>
  </si>
  <si>
    <t>RELEASE_DROPPABLE_OBJECTS</t>
  </si>
  <si>
    <t>Release one droppable object. Multiple key events will release multiple objects.</t>
  </si>
  <si>
    <t>KEY_RETRACT_FLOAT_SWITCH_DEC</t>
  </si>
  <si>
    <t>RETRACT_FLOAT_SWITCH_DEC</t>
  </si>
  <si>
    <t>If the plane has retractable floats, moves the retract position from Extend to Neutral, or Neutral to Retract.</t>
  </si>
  <si>
    <t>KEY_RETRACT_FLOAT_SWITCH_INC</t>
  </si>
  <si>
    <t>RETRACT_FLOAT_SWITCH_INC</t>
  </si>
  <si>
    <t>If the plane has retractable floats, moves the retract position from Retract to Neutral, or Neutral to Extend.</t>
  </si>
  <si>
    <t>KEY_TOGGLE_WATER_BALLAST_VALVE</t>
  </si>
  <si>
    <t>TOGGLE_WATER_BALLAST_VALVE</t>
  </si>
  <si>
    <t>Turn the water ballast valve on or off.</t>
  </si>
  <si>
    <t>KEY_TOGGLE_VARIOMETER_SWITCH</t>
  </si>
  <si>
    <t>TOGGLE_VARIOMETER_SWITCH</t>
  </si>
  <si>
    <t>Turn the variometer on or off.</t>
  </si>
  <si>
    <t>KEY_TOGGLE_TURN_INDICATOR_SWITCH</t>
  </si>
  <si>
    <t>TOGGLE_TURN_INDICATOR_SWITCH</t>
  </si>
  <si>
    <t>Turn the turn indicator on or off.</t>
  </si>
  <si>
    <t>KEY_APU_STARTER</t>
  </si>
  <si>
    <t>APU_STARTER</t>
  </si>
  <si>
    <t>Start up the auxiliary power unit (APU).</t>
  </si>
  <si>
    <t>KEY_APU_OFF_SWITCH</t>
  </si>
  <si>
    <t>APU_OFF_SWITCH</t>
  </si>
  <si>
    <t>Turn the APU off.</t>
  </si>
  <si>
    <t>KEY_APU_GENERATOR_SWITCH_TOGGLE</t>
  </si>
  <si>
    <t>APU_GENERATOR_SWITCH_TOGGLE</t>
  </si>
  <si>
    <t>Turn the auxiliary generator on or off.</t>
  </si>
  <si>
    <t>KEY_APU_GENERATOR_SWITCH_SET</t>
  </si>
  <si>
    <t>APU_GENERATOR_SWITCH_SET</t>
  </si>
  <si>
    <t>Set the auxiliary generator switch (0,1).</t>
  </si>
  <si>
    <t>KEY_ELECTRIC_GPU_SWITCH_TOGGLE</t>
  </si>
  <si>
    <t>ELECTRIC_GPU_SWITCH_TOGGLE</t>
  </si>
  <si>
    <t>Toggles the Ground Power Unit if conditions permit: Stopped and generators offline.</t>
  </si>
  <si>
    <t>KEY_ELECTRIC_GPU_SWITCH_SET</t>
  </si>
  <si>
    <t>ELECTRIC_GPU_SWITCH_SET</t>
  </si>
  <si>
    <t>Sets the Ground Power Unit on/off if conditions permit: Stopped and generators offline.</t>
  </si>
  <si>
    <t>KEY_EXTINGUISH_ENGINE_FIRE</t>
  </si>
  <si>
    <t>EXTINGUISH_ENGINE_FIRE</t>
  </si>
  <si>
    <t>Takes a two digit argument.  The first digit represents the fire extinguisher index, and the second represents the engine index.  For example,  11 would represent using bottle 1 on engine 1.  21 would represent using bottle 2 on engine 1.  Typical entries for a twin engine aircraft would be 11 and 22.</t>
  </si>
  <si>
    <t>KEY_HYDRAULIC_SWITCH_TOGGLE</t>
  </si>
  <si>
    <t>HYDRAULIC_SWITCH_TOGGLE</t>
  </si>
  <si>
    <t>Turn the hydraulic switch on or off.</t>
  </si>
  <si>
    <t>KEY_BLEED_AIR_SOURCE_CONTROL_INC</t>
  </si>
  <si>
    <t>BLEED_AIR_SOURCE_CONTROL_INC</t>
  </si>
  <si>
    <t>Increases the bleed air source control.</t>
  </si>
  <si>
    <t>KEY_BLEED_AIR_SOURCE_CONTROL_DEC</t>
  </si>
  <si>
    <t>BLEED_AIR_SOURCE_CONTROL_DEC</t>
  </si>
  <si>
    <t>Decreases the bleed air source control.</t>
  </si>
  <si>
    <t>KEY_BLEED_AIR_SOURCE_CONTROL_SET</t>
  </si>
  <si>
    <t>BLEED_AIR_SOURCE_CONTROL_SET</t>
  </si>
  <si>
    <t>KEY_TURBINE_IGNITION_SWITCH_TOGGLE</t>
  </si>
  <si>
    <t>TURBINE_IGNITION_SWITCH_TOGGLE</t>
  </si>
  <si>
    <t>Toggles the turbine ignition switch between OFF and AUTO.</t>
  </si>
  <si>
    <t>KEY_TURBINE_IGNITION_SWITCH_SET</t>
  </si>
  <si>
    <t>TURBINE_IGNITION_SWITCH_SET</t>
  </si>
  <si>
    <t>Sets the turbine ignition switch (0 = OFF, 1 = AUTO, 2 = ON)</t>
  </si>
  <si>
    <t>KEY_TURBINE_IGNITION_SWITCH_ON</t>
  </si>
  <si>
    <t>TURBINE_IGNITION_SWITCH_ON</t>
  </si>
  <si>
    <t>Sets the turbine ignition switch to ON</t>
  </si>
  <si>
    <t>KEY_TURBINE_IGNITION_SWITCH_OFF</t>
  </si>
  <si>
    <t>TURBINE_IGNITION_SWITCH_OFF</t>
  </si>
  <si>
    <t>Sets the turbine ignition switch to OFF</t>
  </si>
  <si>
    <t>KEY_TURBINE_IGNITION_SWITCH_AUTO</t>
  </si>
  <si>
    <t>TURBINE_IGNITION_SWITCH_AUTO</t>
  </si>
  <si>
    <t>Sets the turbine ignition switch to AUTO</t>
  </si>
  <si>
    <t>KEY_CABIN_NO_SMOKING_ALERT_</t>
  </si>
  <si>
    <t>CABIN_NO_SMOKING_ALERT_</t>
  </si>
  <si>
    <t>Turn the "No smoking" alert on or off.</t>
  </si>
  <si>
    <t>KEY_CABIN_SEATBELTS_ALERT_</t>
  </si>
  <si>
    <t>CABIN_SEATBELTS_ALERT_</t>
  </si>
  <si>
    <t>Turn the "Fasten seatbelts" alert on or off.</t>
  </si>
  <si>
    <t>KEY_ANTISKID_BRAKES_TOGGLE</t>
  </si>
  <si>
    <t>ANTISKID_BRAKES_TOGGLE</t>
  </si>
  <si>
    <t>Turn the anti-skid braking system on or off.</t>
  </si>
  <si>
    <t>KEY_GPWS_SWITCH_TOGGLE</t>
  </si>
  <si>
    <t>GPWS_SWITCH_TOGGLE</t>
  </si>
  <si>
    <t>Turn the g round proximity warning system (GPWS) on or off.</t>
  </si>
  <si>
    <t>KEY_MANUAL_FUEL_PRESSURE_PUMP</t>
  </si>
  <si>
    <t>MANUAL_FUEL_PRESSURE_PUMP</t>
  </si>
  <si>
    <t>Activate the manual fuel pressure pump.</t>
  </si>
  <si>
    <t>KEY_STEERING_INC</t>
  </si>
  <si>
    <t>STEERING_INC</t>
  </si>
  <si>
    <t>Increments the nose wheel steering position by 5 percent.</t>
  </si>
  <si>
    <t>KEY_STEERING_DEC</t>
  </si>
  <si>
    <t>STEERING_DEC</t>
  </si>
  <si>
    <t>Decrements the nose wheel steering position by 5 percent.</t>
  </si>
  <si>
    <t>KEY_STEERING_SET</t>
  </si>
  <si>
    <t>STEERING_SET</t>
  </si>
  <si>
    <t>Sets the value of the nose wheel steering position. Zero is straight ahead (-16383, far left +16383, far right).</t>
  </si>
  <si>
    <t>KEY_PRESSURIZATION_PRESSURE_ALT_INC</t>
  </si>
  <si>
    <t>Increases the altitude that the cabin is pressurized to.</t>
  </si>
  <si>
    <t>KEY_PRESSURIZATION_PRESSURE_ALT_DEC</t>
  </si>
  <si>
    <t>Decreases the altitude that the cabin is pressurized to.</t>
  </si>
  <si>
    <t>KEY_PRESSURIZATION_CLIMB_RATE_INC</t>
  </si>
  <si>
    <t>PRESSURIZATION_CLIMB_RATE_INC</t>
  </si>
  <si>
    <t>Sets the rate at which cabin pressurization is increased.</t>
  </si>
  <si>
    <t>KEY_PRESSURIZATION_CLIMB_RATE_DEC</t>
  </si>
  <si>
    <t>PRESSURIZATION_CLIMB_RATE_DEC</t>
  </si>
  <si>
    <t>Sets the rate at which cabin pressurization is decreased.</t>
  </si>
  <si>
    <t>KEY_PRESSURIZATION_PRESSURE_DUMP</t>
  </si>
  <si>
    <t>PRESSURIZATION_PRESSURE_DUMP</t>
  </si>
  <si>
    <t>Sets the cabin pressure to the outside air pressure.</t>
  </si>
  <si>
    <t>KEY_TAKEOFF_ASSIST_ARM_TOGGLE</t>
  </si>
  <si>
    <t>TAKEOFF_ASSIST_ARM_TOGGLE</t>
  </si>
  <si>
    <t>Deploy or remove the assist arm. Refer to the document Notes on Aircraft Systems.</t>
  </si>
  <si>
    <t>KEY_TAKEOFF_ASSIST_ARM_SET</t>
  </si>
  <si>
    <t>TAKEOFF_ASSIST_ARM_SET</t>
  </si>
  <si>
    <t>Value:</t>
  </si>
  <si>
    <t>KEY_TAKEOFF_ASSIST_FIRE</t>
  </si>
  <si>
    <t>TAKEOFF_ASSIST_FIRE</t>
  </si>
  <si>
    <t>If everything is set up correctly. Launch from the catapult.</t>
  </si>
  <si>
    <t>KEY_TOGGLE_LAUNCH_BAR_SWITCH</t>
  </si>
  <si>
    <t>TOGGLE_LAUNCH_BAR_SWITCH</t>
  </si>
  <si>
    <t>Toggle the request for the launch bar to be installed or removed.</t>
  </si>
  <si>
    <t>KEY_SET_LAUNCHBAR_SWITCH</t>
  </si>
  <si>
    <t>SET_LAUNCH_BAR_SWITCH</t>
  </si>
  <si>
    <t>View</t>
  </si>
  <si>
    <t>KEY_VIEW_MODE</t>
  </si>
  <si>
    <t>VIEW_MODE</t>
  </si>
  <si>
    <t>Selects next view</t>
  </si>
  <si>
    <t>KEY_VIEW_WINDOW_TO_FRONT</t>
  </si>
  <si>
    <t>VIEW_WINDOW_TO_FRONT</t>
  </si>
  <si>
    <t>Sets active window to front</t>
  </si>
  <si>
    <t>KEY_VIEW_RESET</t>
  </si>
  <si>
    <t>VIEW_RESET</t>
  </si>
  <si>
    <t>Resets the view to the default</t>
  </si>
  <si>
    <t>KEY_VIEW_ALWAYS_PAN_UP</t>
  </si>
  <si>
    <t>VIEW_ALWAYS_PAN_UP</t>
  </si>
  <si>
    <t>KEY_VIEW_ALWAYS_PAN_DOWN</t>
  </si>
  <si>
    <t>VIEW_ALWAYS_PAN_DOWN</t>
  </si>
  <si>
    <t>KEY_NEXT_SUB_VIEW</t>
  </si>
  <si>
    <t>NEXT_SUB_VIEW</t>
  </si>
  <si>
    <t>KEY_PREV_SUB_VIEW</t>
  </si>
  <si>
    <t>PREV_SUB_VIEW</t>
  </si>
  <si>
    <t>KEY_VIEW_TRACK_PAN_TOGGLE</t>
  </si>
  <si>
    <t>VIEW_TRACK_PAN_TOGGLE</t>
  </si>
  <si>
    <t>KEY_VIEW_PREVIOUS_TOGGLE</t>
  </si>
  <si>
    <t>VIEW_PREVIOUS_TOGGLE</t>
  </si>
  <si>
    <t>KEY_VIEW_CAMERA_SELECT_STARTING</t>
  </si>
  <si>
    <t>VIEW_CAMERA_SELECT_START</t>
  </si>
  <si>
    <t>KEY_PANEL_HUD_NEXT</t>
  </si>
  <si>
    <t>PANEL_HUD_NEXT</t>
  </si>
  <si>
    <t>KEY_PANEL_HUD_PREVIOUS</t>
  </si>
  <si>
    <t>PANEL_HUD_PREVIOUS</t>
  </si>
  <si>
    <t>KEY_ZOOM_IN</t>
  </si>
  <si>
    <t>ZOOM_IN</t>
  </si>
  <si>
    <t>Zooms view in</t>
  </si>
  <si>
    <t>KEY_ZOOM_OUT</t>
  </si>
  <si>
    <t>ZOOM_OUT</t>
  </si>
  <si>
    <t>Zooms view out</t>
  </si>
  <si>
    <t>KEY_MAP_ZOOM_FINE_IN</t>
  </si>
  <si>
    <t>MAP_ZOOM_FINE_IN</t>
  </si>
  <si>
    <t>Fine zoom in map view</t>
  </si>
  <si>
    <t>KEY_PAN_LEFT</t>
  </si>
  <si>
    <t>PAN_LEFT</t>
  </si>
  <si>
    <t>Pans view left</t>
  </si>
  <si>
    <t>KEY_PAN_RIGHT</t>
  </si>
  <si>
    <t>PAN_RIGHT</t>
  </si>
  <si>
    <t>Pans view right</t>
  </si>
  <si>
    <t>KEY_MAP_ZOOM_FINE_OUT</t>
  </si>
  <si>
    <t>MAP_ZOOM_FINE_OUT</t>
  </si>
  <si>
    <t>Fine zoom out in map view</t>
  </si>
  <si>
    <t>KEY_VIEW_FORWARD</t>
  </si>
  <si>
    <t>VIEW_FORWARD</t>
  </si>
  <si>
    <t>Sets view direction forward</t>
  </si>
  <si>
    <t>KEY_VIEW_FORWARD_RIGHT</t>
  </si>
  <si>
    <t>VIEW_FORWARD_RIGHT</t>
  </si>
  <si>
    <t>Sets view direction forward and right</t>
  </si>
  <si>
    <t>KEY_VIEW_RIGHT</t>
  </si>
  <si>
    <t>VIEW_RIGHT</t>
  </si>
  <si>
    <t>Sets view direction to the right</t>
  </si>
  <si>
    <t>KEY_VIEW_REAR_RIGHT</t>
  </si>
  <si>
    <t>VIEW_REAR_RIGHT</t>
  </si>
  <si>
    <t>Sets view direction to the rear and right</t>
  </si>
  <si>
    <t>KEY_VIEW_REAR</t>
  </si>
  <si>
    <t>VIEW_REAR</t>
  </si>
  <si>
    <t>Sets view direction to the rear</t>
  </si>
  <si>
    <t>KEY_VIEW_REAR_LEFT</t>
  </si>
  <si>
    <t>VIEW_REAR_LEFT</t>
  </si>
  <si>
    <t>Sets view direction to the rear and left</t>
  </si>
  <si>
    <t>KEY_VIEW_LEFT</t>
  </si>
  <si>
    <t>VIEW_LEFT</t>
  </si>
  <si>
    <t>Sets view direction to the left</t>
  </si>
  <si>
    <t>KEY_VIEW_FORWARD_LEFT</t>
  </si>
  <si>
    <t>VIEW_FORWARD_LEFT</t>
  </si>
  <si>
    <t>Sets view direction forward and left</t>
  </si>
  <si>
    <t>KEY_VIEW_DOWN</t>
  </si>
  <si>
    <t>VIEW_DOWN</t>
  </si>
  <si>
    <t>Sets view direction down</t>
  </si>
  <si>
    <t>KEY_ZOOM_MINUS</t>
  </si>
  <si>
    <t>ZOOM_MINUS</t>
  </si>
  <si>
    <t>Decreases zoom</t>
  </si>
  <si>
    <t>KEY_ZOOM_PLUS</t>
  </si>
  <si>
    <t>ZOOM_PLUS</t>
  </si>
  <si>
    <t>Increase zoom</t>
  </si>
  <si>
    <t>KEY_PAN_UP</t>
  </si>
  <si>
    <t>PAN_UP</t>
  </si>
  <si>
    <t>Pan view up</t>
  </si>
  <si>
    <t>KEY_PAN_DOWN</t>
  </si>
  <si>
    <t>PAN_DOWN</t>
  </si>
  <si>
    <t>Pan view down</t>
  </si>
  <si>
    <t>KEY_VIEW_MODE_REV</t>
  </si>
  <si>
    <t>VIEW_MODE_REV</t>
  </si>
  <si>
    <t>Reverse view cycle</t>
  </si>
  <si>
    <t>KEY_ZOOM_IN_FINE</t>
  </si>
  <si>
    <t>ZOOM_IN_FINE</t>
  </si>
  <si>
    <t>Zoom in fine</t>
  </si>
  <si>
    <t>KEY_ZOOM_OUT_FINE</t>
  </si>
  <si>
    <t>ZOOM_OUT_FINE</t>
  </si>
  <si>
    <t>Zoom out fine</t>
  </si>
  <si>
    <t>KEY_CLOSE_VIEW</t>
  </si>
  <si>
    <t>CLOSE_VIEW</t>
  </si>
  <si>
    <t>Close current view</t>
  </si>
  <si>
    <t>KEY_NEW_VIEW</t>
  </si>
  <si>
    <t>NEW_VIEW</t>
  </si>
  <si>
    <t>Open new view</t>
  </si>
  <si>
    <t>KEY_NEXT_VIEW</t>
  </si>
  <si>
    <t>NEXT_VIEW</t>
  </si>
  <si>
    <t>Select next view</t>
  </si>
  <si>
    <t>KEY_PREV_VIEW</t>
  </si>
  <si>
    <t>PREV_VIEW</t>
  </si>
  <si>
    <t>Select previous view</t>
  </si>
  <si>
    <t>KEY_PAN_LEFT_UP</t>
  </si>
  <si>
    <t>PAN_LEFT_UP</t>
  </si>
  <si>
    <t>Pan view left</t>
  </si>
  <si>
    <t>KEY_PAN_LEFT_DOWN</t>
  </si>
  <si>
    <t>PAN_LEFT_DOWN</t>
  </si>
  <si>
    <t>Pan view left and down</t>
  </si>
  <si>
    <t>KEY_PAN_RIGHT_UP</t>
  </si>
  <si>
    <t>PAN_RIGHT_UP</t>
  </si>
  <si>
    <t>Pan view right and up</t>
  </si>
  <si>
    <t>KEY_PAN_RIGHT_DOWN</t>
  </si>
  <si>
    <t>PAN_RIGHT_DOWN</t>
  </si>
  <si>
    <t>Pan view right and down</t>
  </si>
  <si>
    <t>KEY_PAN_TILT_LEFT</t>
  </si>
  <si>
    <t>PAN_TILT_LEFT</t>
  </si>
  <si>
    <t>Tilt view left</t>
  </si>
  <si>
    <t>KEY_PAN_TILT_RIGHT</t>
  </si>
  <si>
    <t>PAN_TILT_RIGHT</t>
  </si>
  <si>
    <t>Tilt view right</t>
  </si>
  <si>
    <t>KEY_PAN_RESET</t>
  </si>
  <si>
    <t>PAN_RESET</t>
  </si>
  <si>
    <t>Reset view to forward</t>
  </si>
  <si>
    <t>KEY_VIEW_FORWARD_UP</t>
  </si>
  <si>
    <t>VIEW_FORWARD_UP</t>
  </si>
  <si>
    <t>Sets view forward and up</t>
  </si>
  <si>
    <t>KEY_VIEW_FORWARD_RIGHT_UP</t>
  </si>
  <si>
    <t>VIEW_FORWARD_RIGHT_UP</t>
  </si>
  <si>
    <t>Sets view forward, right, and up</t>
  </si>
  <si>
    <t>KEY_VIEW_RIGHT_UP</t>
  </si>
  <si>
    <t>VIEW_RIGHT_UP</t>
  </si>
  <si>
    <t>Sets view right and up</t>
  </si>
  <si>
    <t>KEY_VIEW_REAR_RIGHT_UP</t>
  </si>
  <si>
    <t>VIEW_REAR_RIGHT_UP</t>
  </si>
  <si>
    <t>Sets view rear, right, and up</t>
  </si>
  <si>
    <t>KEY_VIEW_REAR_UP</t>
  </si>
  <si>
    <t>VIEW_REAR_UP</t>
  </si>
  <si>
    <t>Sets view rear and up</t>
  </si>
  <si>
    <t>KEY_VIEW_REAR_LEFT_UP</t>
  </si>
  <si>
    <t>VIEW_REAR_LEFT_UP</t>
  </si>
  <si>
    <t>Sets view rear left and up</t>
  </si>
  <si>
    <t>KEY_VIEW_LEFT_UP</t>
  </si>
  <si>
    <t>VIEW_LEFT_UP</t>
  </si>
  <si>
    <t>Sets view left and up</t>
  </si>
  <si>
    <t>KEY_VIEW_FORWARD_LEFT_UP</t>
  </si>
  <si>
    <t>VIEW_FORWARD_LEFT_UP</t>
  </si>
  <si>
    <t>Sets view forward left and up</t>
  </si>
  <si>
    <t>KEY_VIEW_UP</t>
  </si>
  <si>
    <t>VIEW_UP</t>
  </si>
  <si>
    <t>Sets view up</t>
  </si>
  <si>
    <t>Reset view forward</t>
  </si>
  <si>
    <t>KEY_PAN_RESET_COCKPIT</t>
  </si>
  <si>
    <t>PAN_RESET_COCKPIT</t>
  </si>
  <si>
    <t>Reset panning to forward, if in cockpit view</t>
  </si>
  <si>
    <t>KEY_CHASE_VIEW_NEXT</t>
  </si>
  <si>
    <t>Cycle view to next target</t>
  </si>
  <si>
    <t>KEY_CHASE_VIEW_PREV</t>
  </si>
  <si>
    <t>Cycle view to previous target</t>
  </si>
  <si>
    <t>KEY_CHASE_VIEW_TOGGLE</t>
  </si>
  <si>
    <t>CHASE_VIEW_TOGGLE</t>
  </si>
  <si>
    <t>Toggles chase view on/off</t>
  </si>
  <si>
    <t>KEY_EYEPOINT_UP</t>
  </si>
  <si>
    <t>EYEPOINT_UP</t>
  </si>
  <si>
    <t>Move eyepoint up</t>
  </si>
  <si>
    <t>KEY_EYEPOINT_DOWN</t>
  </si>
  <si>
    <t>EYEPOINT_DOWN</t>
  </si>
  <si>
    <t>Move eyepoint down</t>
  </si>
  <si>
    <t>KEY_EYEPOINT_RIGHT</t>
  </si>
  <si>
    <t>EYEPOINT_RIGHT</t>
  </si>
  <si>
    <t>Move eyepoint right</t>
  </si>
  <si>
    <t>KEY_EYEPOINT_LEFT</t>
  </si>
  <si>
    <t>EYEPOINT_LEFT</t>
  </si>
  <si>
    <t>Move eyepoint left</t>
  </si>
  <si>
    <t>KEY_EYEPOINT_FORWARD</t>
  </si>
  <si>
    <t>EYEPOINT_FORWARD</t>
  </si>
  <si>
    <t>Move eyepoint forward</t>
  </si>
  <si>
    <t>KEY_EYEPOINT_BACK</t>
  </si>
  <si>
    <t>EYEPOINT_BACK</t>
  </si>
  <si>
    <t>Move eyepoint backward</t>
  </si>
  <si>
    <t>KEY_EYEPOINT_RESET</t>
  </si>
  <si>
    <t>EYEPOINT_RESET</t>
  </si>
  <si>
    <t>Move eyepoint to default position</t>
  </si>
  <si>
    <t>KEY_NEW_MAP</t>
  </si>
  <si>
    <t>NEW_MAP</t>
  </si>
  <si>
    <t>Opens new map view</t>
  </si>
  <si>
    <t>KEY_VIEW_COCKPIT_FORWARD</t>
  </si>
  <si>
    <t>VIEW_COCKPIT_FORWARD</t>
  </si>
  <si>
    <t>Switch immediately to the forward view, in 2D mode.</t>
  </si>
  <si>
    <t>KEY_VIEW_VIRTUAL_COCKPIT_FORWARD</t>
  </si>
  <si>
    <t>VIEW_VIRTUAL_COCKPIT_FORWARD</t>
  </si>
  <si>
    <t>Switch immediately to the forward view, in virtual cockpit mode.</t>
  </si>
  <si>
    <t>KEY_VIEW_PANEL_ALPHA_SET</t>
  </si>
  <si>
    <t>VIEW_PANEL_ALPHA_SET</t>
  </si>
  <si>
    <t>Sets the alpha-blending value for the panel. Takes a parameter in the range 0 to 255. The alpha-blending can be changed from the keyboard using Ctrl-Shift-T, and the plus and minus keys.</t>
  </si>
  <si>
    <t>KEY_VIEW_PANEL_ALPHA_SELECT</t>
  </si>
  <si>
    <t>VIEW_PANEL_ALPHA_SELECT</t>
  </si>
  <si>
    <t>Sets the mode to change the alpha-blending, so the keys KEY_PLUS and KEY_MINUS increment and decrement the value.</t>
  </si>
  <si>
    <t>KEY_VIEW_PANEL_ALPHA_INC</t>
  </si>
  <si>
    <t>VIEW_PANEL_ALPHA_INC</t>
  </si>
  <si>
    <t>Increment alpha-blending for the panel.</t>
  </si>
  <si>
    <t>KEY_VIEW_PANEL_ALPHA_DEC</t>
  </si>
  <si>
    <t>VIEW_PANEL_ALPHA_DEC</t>
  </si>
  <si>
    <t>Decrement alpha-blending for the panel.</t>
  </si>
  <si>
    <t>KEY_VIEW_LINKING_SET</t>
  </si>
  <si>
    <t>VIEW_LINKING_SET</t>
  </si>
  <si>
    <t>Links all the views from one camera together, so that panning the view will change the view of all the linked cameras.</t>
  </si>
  <si>
    <t>KEY_VIEW_LINKING_TOGGLE</t>
  </si>
  <si>
    <t>VIEW_LINKING_TOGGLE</t>
  </si>
  <si>
    <t>Turns view linking on or off.</t>
  </si>
  <si>
    <t>KEY_VIEW_CHASE_DISTANCE_ADD</t>
  </si>
  <si>
    <t>VIEW_CHASE_DISTANCE_ADD</t>
  </si>
  <si>
    <t>Increments the distance of the view camera from the chase object (such as in Spot Plane view, or viewing an AI controlled aircraft).</t>
  </si>
  <si>
    <t>KEY_VIEW_CHASE_DISTANCE_SUB</t>
  </si>
  <si>
    <t>VIEW_CHASE_DISTANCE_SUB</t>
  </si>
  <si>
    <t>Decrements the distance of the view camera from the chase object.</t>
  </si>
  <si>
    <t>KEY_PAUSE_TOGGLE</t>
  </si>
  <si>
    <t>PAUSE_TOGGLE</t>
  </si>
  <si>
    <t>Toggles pause on/off</t>
  </si>
  <si>
    <t>KEY_PAUSE_ON</t>
  </si>
  <si>
    <t>PAUSE_ON</t>
  </si>
  <si>
    <t>Turns pause on</t>
  </si>
  <si>
    <t>KEY_PAUSE_OFF</t>
  </si>
  <si>
    <t>PAUSE_OFF</t>
  </si>
  <si>
    <t>Turns pause off</t>
  </si>
  <si>
    <t>KEY_PAUSE_SET</t>
  </si>
  <si>
    <t>PAUSE_SET</t>
  </si>
  <si>
    <t>Sets pause on/off (1,0)</t>
  </si>
  <si>
    <t>KEY_DEMO_STOP</t>
  </si>
  <si>
    <t>DEMO_STOP</t>
  </si>
  <si>
    <t>Stops demo system playback</t>
  </si>
  <si>
    <t>KEY_SELECT_1</t>
  </si>
  <si>
    <t>SELECT_1</t>
  </si>
  <si>
    <t>Sets "selected" index (for other events) to 1</t>
  </si>
  <si>
    <t>KEY_SELECT_2</t>
  </si>
  <si>
    <t>SELECT_2</t>
  </si>
  <si>
    <t>Sets "selected" index (for other events) to 2</t>
  </si>
  <si>
    <t>KEY_SELECT_3</t>
  </si>
  <si>
    <t>SELECT_3</t>
  </si>
  <si>
    <t>Sets "selected" index (for other events) to 3</t>
  </si>
  <si>
    <t>KEY_SELECT_4</t>
  </si>
  <si>
    <t>SELECT_4</t>
  </si>
  <si>
    <t>Sets "selected" index (for other events) to 4</t>
  </si>
  <si>
    <t>KEY_MINUS</t>
  </si>
  <si>
    <t>MINUS</t>
  </si>
  <si>
    <t>Used in conjunction with "selected" parameters to decrease their value (e.g., radio frequency)</t>
  </si>
  <si>
    <t>KEY_PLUS</t>
  </si>
  <si>
    <t>PLUS</t>
  </si>
  <si>
    <t>Used in conjunction with "selected" parameters to increase their value (e.g., radio frequency)</t>
  </si>
  <si>
    <t>KEY_ZOOM_1X</t>
  </si>
  <si>
    <t>ZOOM_1X</t>
  </si>
  <si>
    <t>Sets zoom level to 1</t>
  </si>
  <si>
    <t>KEY_SOUND_TOGGLE</t>
  </si>
  <si>
    <t>SOUND_TOGGLE</t>
  </si>
  <si>
    <t>Toggles sound on/off</t>
  </si>
  <si>
    <t>KEY_SIM_RATE</t>
  </si>
  <si>
    <t>SIM_RATE</t>
  </si>
  <si>
    <t>Selects simulation rate (use KEY_MINUS, KEY_PLUS to change)</t>
  </si>
  <si>
    <t>KEY_JOYSTICK_CALIBRATE</t>
  </si>
  <si>
    <t>JOYSTICK_CALIBRATE</t>
  </si>
  <si>
    <t>Toggles joystick on/off</t>
  </si>
  <si>
    <t>KEY_SITUATION_SAVE</t>
  </si>
  <si>
    <t>SITUATION_SAVE</t>
  </si>
  <si>
    <t>Saves flight situation</t>
  </si>
  <si>
    <t>KEY_SITUATION_RESET</t>
  </si>
  <si>
    <t>SITUATION_RESET</t>
  </si>
  <si>
    <t>Resets flight situation</t>
  </si>
  <si>
    <t>KEY_SOUND_SET</t>
  </si>
  <si>
    <t>SOUND_SET</t>
  </si>
  <si>
    <t>Sets sound on/off (1,0)</t>
  </si>
  <si>
    <t>KEY_EXIT</t>
  </si>
  <si>
    <t>EXIT</t>
  </si>
  <si>
    <t>KEY_ABORT</t>
  </si>
  <si>
    <t>ABORT</t>
  </si>
  <si>
    <t>KEY_READOUTS_SLEW</t>
  </si>
  <si>
    <t>READOUTS_SLEW</t>
  </si>
  <si>
    <t>Cycle through information readouts while in slew</t>
  </si>
  <si>
    <t>KEY_READOUTS_FLIGHT</t>
  </si>
  <si>
    <t>READOUTS_FLIGHT</t>
  </si>
  <si>
    <t>Cycle through information readouts</t>
  </si>
  <si>
    <t>KEY_MINUS_SHIFT</t>
  </si>
  <si>
    <t>MINUS_SHIFT</t>
  </si>
  <si>
    <t>Used with other events</t>
  </si>
  <si>
    <t>KEY_PLUS_SHIFT</t>
  </si>
  <si>
    <t>PLUS_SHIFT</t>
  </si>
  <si>
    <t>KEY_SIM_RATE_INCR</t>
  </si>
  <si>
    <t>SIM_RATE_INCR</t>
  </si>
  <si>
    <t>Increase sim rate</t>
  </si>
  <si>
    <t>KEY_SIM_RATE_DECR</t>
  </si>
  <si>
    <t>SIM_RATE_DECR</t>
  </si>
  <si>
    <t>Decrease sim rate</t>
  </si>
  <si>
    <t>KEY_KNEEBOARD</t>
  </si>
  <si>
    <t>KNEEBOARD_VIEW</t>
  </si>
  <si>
    <t>Toggles kneeboard</t>
  </si>
  <si>
    <t>KEY_PANEL_1</t>
  </si>
  <si>
    <t>PANEL_1</t>
  </si>
  <si>
    <t>Toggles panel 1</t>
  </si>
  <si>
    <t>KEY_PANEL_2</t>
  </si>
  <si>
    <t>PANEL_2</t>
  </si>
  <si>
    <t>Toggles panel 2</t>
  </si>
  <si>
    <t>KEY_PANEL_3</t>
  </si>
  <si>
    <t>PANEL_3</t>
  </si>
  <si>
    <t>Toggles panel 3</t>
  </si>
  <si>
    <t>KEY_PANEL_4</t>
  </si>
  <si>
    <t>PANEL_4</t>
  </si>
  <si>
    <t>Toggles panel 4</t>
  </si>
  <si>
    <t>KEY_PANEL_5</t>
  </si>
  <si>
    <t>PANEL_5</t>
  </si>
  <si>
    <t>Toggles panel 5</t>
  </si>
  <si>
    <t>KEY_PANEL_6</t>
  </si>
  <si>
    <t>PANEL_6</t>
  </si>
  <si>
    <t>Toggles panel 6</t>
  </si>
  <si>
    <t>KEY_PANEL_7</t>
  </si>
  <si>
    <t>PANEL_7</t>
  </si>
  <si>
    <t>Toggles panel 7</t>
  </si>
  <si>
    <t>KEY_PANEL_8</t>
  </si>
  <si>
    <t>PANEL_8</t>
  </si>
  <si>
    <t>Toggles panel 8</t>
  </si>
  <si>
    <t>KEY_PANEL_9</t>
  </si>
  <si>
    <t>PANEL_9</t>
  </si>
  <si>
    <t>Toggles panel 9</t>
  </si>
  <si>
    <t>KEY_SOUND_ON</t>
  </si>
  <si>
    <t>SOUND_ON</t>
  </si>
  <si>
    <t>Turns sound on</t>
  </si>
  <si>
    <t>KEY_SOUND_OFF</t>
  </si>
  <si>
    <t>SOUND_OFF</t>
  </si>
  <si>
    <t>Turns sound off</t>
  </si>
  <si>
    <t>KEY_INVOKE_HELP</t>
  </si>
  <si>
    <t>INVOKE_HELP</t>
  </si>
  <si>
    <t>Brings up Help system</t>
  </si>
  <si>
    <t>KEY_TOGGLE_AIRCRAFT_LABELS</t>
  </si>
  <si>
    <t>TOGGLE_AIRCRAFT_LABELS</t>
  </si>
  <si>
    <t>Toggles aircraft labels</t>
  </si>
  <si>
    <t>KEY_TOGGLE_TIME_PREVIEW_WINDOW</t>
  </si>
  <si>
    <t>TOGGLE_TIME_PREVIEW_WINDOW</t>
  </si>
  <si>
    <t>Show or hide the Time Preview window.</t>
  </si>
  <si>
    <t>KEY_FLIGHT_MAP</t>
  </si>
  <si>
    <t>FLIGHT_MAP</t>
  </si>
  <si>
    <t>Brings up flight map</t>
  </si>
  <si>
    <t>KEY_RELOAD_PANELS</t>
  </si>
  <si>
    <t>RELOAD_PANELS</t>
  </si>
  <si>
    <t>Reload panel data</t>
  </si>
  <si>
    <t>KEY_PANEL_ID_TOGGLE</t>
  </si>
  <si>
    <t>PANEL_ID_TOGGLE</t>
  </si>
  <si>
    <t>Toggles indexed panel (1 to 9)</t>
  </si>
  <si>
    <t>KEY_PANEL_ID_OPEN</t>
  </si>
  <si>
    <t>PANEL_ID_OPEN</t>
  </si>
  <si>
    <t>Opens indexed panel (1 to 9)</t>
  </si>
  <si>
    <t>KEY_PANEL_ID_CLOSE</t>
  </si>
  <si>
    <t>PANEL_ID_CLOSE</t>
  </si>
  <si>
    <t>Closes indexed panel (1 to 9)</t>
  </si>
  <si>
    <t>KEY_CONTROL_RELOAD_USER_AIRCRAFT</t>
  </si>
  <si>
    <t>RELOAD_USER_AIRCRAFT</t>
  </si>
  <si>
    <t>Reloads the user aircraft data (from cache if same type loaded as an AI, otherwise from disk)</t>
  </si>
  <si>
    <t>KEY_SIM_RESET</t>
  </si>
  <si>
    <t>SIM_RESET</t>
  </si>
  <si>
    <t>Resets aircraft state</t>
  </si>
  <si>
    <t>KEY_VIRTUAL_COPILOT_TOGGLE</t>
  </si>
  <si>
    <t>VIRTUAL_COPILOT_TOGGLE</t>
  </si>
  <si>
    <t>Turns Flying Tips on/off</t>
  </si>
  <si>
    <t>KEY_VIRTUAL_COPILOT_SET</t>
  </si>
  <si>
    <t>VIRTUAL_COPILOT_SET</t>
  </si>
  <si>
    <t>Sets Flying Tips on/off (1,0)</t>
  </si>
  <si>
    <t>KEY_VIRTUAL_COPILOT_ACTION</t>
  </si>
  <si>
    <t>VIRTUAL_COPILOT_ACTION</t>
  </si>
  <si>
    <t>Triggers action noted in Flying Tips</t>
  </si>
  <si>
    <t>KEY_REFRESH_SCENERY</t>
  </si>
  <si>
    <t>REFRESH_SCENERY</t>
  </si>
  <si>
    <t>Reloads scenery</t>
  </si>
  <si>
    <t>KEY_CLOCK_HOURS_DEC</t>
  </si>
  <si>
    <t>CLOCK_HOURS_DEC</t>
  </si>
  <si>
    <t>Decrements time by hours</t>
  </si>
  <si>
    <t>KEY_CLOCK_HOURS_INC</t>
  </si>
  <si>
    <t>CLOCK_HOURS_INC</t>
  </si>
  <si>
    <t>Increments time by hours</t>
  </si>
  <si>
    <t>KEY_CLOCK_MINUTES_DEC</t>
  </si>
  <si>
    <t>CLOCK_MINUTES_DEC</t>
  </si>
  <si>
    <t>Decrements time by minutes</t>
  </si>
  <si>
    <t>KEY_CLOCK_MINUTES_INC</t>
  </si>
  <si>
    <t>CLOCK_MINUTES_INC</t>
  </si>
  <si>
    <t>Increments time by minutes</t>
  </si>
  <si>
    <t>KEY_CLOCK_SECONDS_ZERO</t>
  </si>
  <si>
    <t>CLOCK_SECONDS_ZERO</t>
  </si>
  <si>
    <t>Zeros seconds</t>
  </si>
  <si>
    <t>KEY_CLOCK_HOURS_SET</t>
  </si>
  <si>
    <t>CLOCK_HOURS_SET</t>
  </si>
  <si>
    <t>Sets hour of day</t>
  </si>
  <si>
    <t>KEY_CLOCK_MINUTES_SET</t>
  </si>
  <si>
    <t>CLOCK_MINUTES_SET</t>
  </si>
  <si>
    <t>Sets minutes of the hour</t>
  </si>
  <si>
    <t>KEY_ZULU_HOURS_SET</t>
  </si>
  <si>
    <t>ZULU_HOURS_SET</t>
  </si>
  <si>
    <t>Sets hours, zulu time</t>
  </si>
  <si>
    <t>KEY_ZULU_MINUTES_SET</t>
  </si>
  <si>
    <t>ZULU_MINUTES_SET</t>
  </si>
  <si>
    <t>Sets minutes, in zulu time</t>
  </si>
  <si>
    <t>KEY_ZULU_DAY_SET</t>
  </si>
  <si>
    <t>ZULU_DAY_SET</t>
  </si>
  <si>
    <t>Sets day, in zulu time</t>
  </si>
  <si>
    <t>KEY_ZULU_YEAR_SET</t>
  </si>
  <si>
    <t>ZULU_YEAR_SET</t>
  </si>
  <si>
    <t>Sets year, in zulu time</t>
  </si>
  <si>
    <t>KEY_GAUGE_KEYSTROKE</t>
  </si>
  <si>
    <t>GAUGE_KEYSTROKE</t>
  </si>
  <si>
    <t>Enables a keystroke to be sent to a gauge that is in focus. The keystrokes can only be in the range 0 to 9, A to Z, and the four keys: plus, minus, comma and period. This is typically used to allow some keyboard entry to a complex device such as a GPS to enter such things as ICAO codes using the keyboard, rather than turning dials.</t>
  </si>
  <si>
    <t>KEY_SIMUI_WINDOW_HIDESHOW</t>
  </si>
  <si>
    <t>SIMUI_WINDOW_HIDESHOW</t>
  </si>
  <si>
    <t>Display the ATC window.</t>
  </si>
  <si>
    <t>KEY_WINDOW_TITLES_TOGGLE</t>
  </si>
  <si>
    <t>VIEW_WINDOW_TITLES_TOGGLE</t>
  </si>
  <si>
    <t>Turn window titles on or off.</t>
  </si>
  <si>
    <t>KEY_AXIS_PAN_PITCH</t>
  </si>
  <si>
    <t>AXIS_PAN_PITCH</t>
  </si>
  <si>
    <t>Sets the pitch of the axis. Requires an angle.</t>
  </si>
  <si>
    <t>KEY_AXIS_PAN_HEADING</t>
  </si>
  <si>
    <t>AXIS_PAN_HEADING</t>
  </si>
  <si>
    <t>Sets the heading of the axis. Requires an angle.</t>
  </si>
  <si>
    <t>KEY_AXIS_PAN_TILT</t>
  </si>
  <si>
    <t>AXIS_PAN_TILT</t>
  </si>
  <si>
    <t>Sets the tilt of the axis. Requires an angle.</t>
  </si>
  <si>
    <t>KEY_AXIS_INDICATOR_CYCLE</t>
  </si>
  <si>
    <t>VIEW_AXIS_INDICATOR_CYCLE</t>
  </si>
  <si>
    <t>Step through the view axes.</t>
  </si>
  <si>
    <t>KEY_MAP_ORIENTATION_CYCLE</t>
  </si>
  <si>
    <t>VIEW_MAP_ORIENTATION_CYCLE</t>
  </si>
  <si>
    <t>Step through the map orientations.</t>
  </si>
  <si>
    <t>KEY_TOGGLE_JETWAY</t>
  </si>
  <si>
    <t>TOGGLE_JETWAY</t>
  </si>
  <si>
    <t>Requests a jetway, which will only be answered if the aircraft is at a parking spot.</t>
  </si>
  <si>
    <t>KEY_VIDEO_RECORD_TOGGLE</t>
  </si>
  <si>
    <t>VIDEO_RECORD_TOGGLE</t>
  </si>
  <si>
    <t>Turn on or off the video recording feature. This records uncompressed AVI format files to:</t>
  </si>
  <si>
    <t>KEY_TOGGLE_AIRPORT_NAME_DISPLAY</t>
  </si>
  <si>
    <t>TOGGLE_AIRPORT_NAME_DISPLAY</t>
  </si>
  <si>
    <t>Turn on or off the airport name.</t>
  </si>
  <si>
    <t>KEY_CAPTURE_SCREENSHOT</t>
  </si>
  <si>
    <t>CAPTURE_SCREENSHOT</t>
  </si>
  <si>
    <t>Capture the current view as a screenshot. Which will be saved to a bmp file in:</t>
  </si>
  <si>
    <t>KEY_MOUSE_LOOK_TOGGLE</t>
  </si>
  <si>
    <t>MOUSE_LOOK_TOGGLE</t>
  </si>
  <si>
    <t>Switch Mouse Look mode on or off. Mouse Look mode enables a user to control their view using the mouse, and holding down the space bar.</t>
  </si>
  <si>
    <t>KEY_YAXIS_INVERT_TOGGLE</t>
  </si>
  <si>
    <t>YAXIS_INVERT_TOGGLE</t>
  </si>
  <si>
    <t>Switch inversion of Y axis controls on or off.</t>
  </si>
  <si>
    <t>KEY_AUTOCOORD_TOGGLE</t>
  </si>
  <si>
    <t>AUTORUDDER_TOGGLE</t>
  </si>
  <si>
    <t>Turn the automatic rudder control feature on or off.</t>
  </si>
  <si>
    <t>KEY_FREEZE_LATITUDE_LONGITUDE_TOGGLE</t>
  </si>
  <si>
    <t>FREEZE_LATITUDE_LONGITUDE_TOGGLE</t>
  </si>
  <si>
    <t>KEY_FREEZE_LATITUDE_LONGITUDE_SET</t>
  </si>
  <si>
    <t>FREEZE_LATITUDE_LONGITUDE_SET</t>
  </si>
  <si>
    <t>Freezes the lat/lon position of the aircraft.</t>
  </si>
  <si>
    <t>KEY_FREEZE_ALTITUDE_TOGGLE</t>
  </si>
  <si>
    <t>FREEZE_ALTITUDE_TOGGLE</t>
  </si>
  <si>
    <t>Turns the freezing of the altitude of the aircraft on or off.</t>
  </si>
  <si>
    <t>KEY_FREEZE_ALTITUDE_SET</t>
  </si>
  <si>
    <t>FREEZE_ALTITUDE_SET</t>
  </si>
  <si>
    <t>Freezes the altitude of the aircraft..</t>
  </si>
  <si>
    <t>KEY_FREEZE_ATTITUDE_TOGGLE</t>
  </si>
  <si>
    <t>FREEZE_ATTITUDE_TOGGLE</t>
  </si>
  <si>
    <t>Turns the freezing of the attitude (pitch, bank and heading) of the aircraft on or off.</t>
  </si>
  <si>
    <t>KEY_FREEZE_ATTITUDE_SET</t>
  </si>
  <si>
    <t>FREEZE_ATTITUDE_SET</t>
  </si>
  <si>
    <t>Freezes the attitude (pitch, bank and heading) of the aircraft.</t>
  </si>
  <si>
    <t>KEY_POSITION_FREEZE_USER</t>
  </si>
  <si>
    <t>POSITION_FREEZE_USER</t>
  </si>
  <si>
    <t>Toggles the position freeze (Lat/Lon, Altitude and Attitude) of the controlled SimObject.</t>
  </si>
  <si>
    <t>KEY_POSITION_FREEZE_ALL</t>
  </si>
  <si>
    <t>POSITION_FREEZE_ALL</t>
  </si>
  <si>
    <t>Toggles the position freeze (Lat/Lon, Altitude and Attitude) of all SimObjects.</t>
  </si>
  <si>
    <t>KEY_POINT_OF_INTEREST_TOGGLE_POINTER</t>
  </si>
  <si>
    <t>POINT_OF_INTEREST_TOGGLE_POINTER</t>
  </si>
  <si>
    <t>Turn the point-of-interest indicator (often a light beam) on or off. Refer to the Missions system documentation.</t>
  </si>
  <si>
    <t>KEY_POINT_OF_INTEREST_CYCLE_PREVIOUS</t>
  </si>
  <si>
    <t>POINT_OF_INTEREST_CYCLE_PREVIOUS</t>
  </si>
  <si>
    <t>Change the current point-of-interest to the previous point-of-interest.</t>
  </si>
  <si>
    <t>KEY_POINT_OF_INTEREST_CYCLE_NEXT</t>
  </si>
  <si>
    <t>POINT_OF_INTEREST_CYCLE_NEXT</t>
  </si>
  <si>
    <t>Change the current point-of-interest to the next point-of-interest.</t>
  </si>
  <si>
    <t>Quit Prepar3D with a message</t>
  </si>
  <si>
    <t>Quit Prepar3D without a message</t>
  </si>
  <si>
    <t>Turns the freezing of the lat/lon position of the aircraft (either user or AI controlled) on or off. If this key event is set, it means that the latitude and longitude of the aircraft are not being controlled by Prepar3D, so enabling, for example, a SimConnect client to control the position of the aircraft. This can also apply to altitude and attitude. Refer to the simulation variables:</t>
  </si>
  <si>
    <t>KEY_G1000_PFD_SOFTKEY1, to 12</t>
  </si>
  <si>
    <t>KEY_G1000_MFD_SOFTKEY1, to 12</t>
  </si>
  <si>
    <t>0: auto, 1: off, 2: apu, 3: engines</t>
  </si>
  <si>
    <t>Use</t>
  </si>
  <si>
    <t>EventStructStatement</t>
  </si>
  <si>
    <t>DictionaryStatement</t>
  </si>
  <si>
    <t>THROTTLE_FULL</t>
  </si>
  <si>
    <t>THROTTLE_INCR</t>
  </si>
  <si>
    <t>THROTTLE_INCR_SMALL</t>
  </si>
  <si>
    <t>Event matches SimConnectName</t>
  </si>
  <si>
    <t>Passes Data</t>
  </si>
  <si>
    <t>VA VariableSet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</si>
</sst>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Calibri"/>
      <family val="2"/>
      <scheme val="minor"/>
    </font>
    <font>
      <sz val="10"/>
      <color rgb="FF444444"/>
      <name val="Calibri"/>
      <family val="2"/>
      <scheme val="minor"/>
    </font>
    <font>
      <b/>
      <sz val="10"/>
      <color theme="1"/>
      <name val="Calibri"/>
      <family val="2"/>
      <scheme val="minor"/>
    </font>
    <font>
      <sz val="8"/>
      <color rgb="FF000000"/>
      <name val="Verdana"/>
      <family val="2"/>
    </font>
    <font>
      <sz val="10"/>
      <name val="Calibri"/>
      <family val="2"/>
      <scheme val="minor"/>
    </font>
    <font>
      <sz val="8"/>
      <name val="Calibri"/>
      <family val="2"/>
      <scheme val="minor"/>
    </font>
    <font>
      <u/>
      <sz val="11"/>
      <color theme="10"/>
      <name val="Calibri"/>
      <family val="2"/>
      <scheme val="minor"/>
    </font>
    <font>
      <u/>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7"/>
        <bgColor indexed="64"/>
      </patternFill>
    </fill>
    <fill>
      <patternFill patternType="solid">
        <fgColor theme="9" tint="0.799981688894314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2" fillId="0" borderId="0" xfId="0" applyFont="1"/>
    <xf numFmtId="0" fontId="2" fillId="0" borderId="1" xfId="0" applyFont="1" applyBorder="1"/>
    <xf numFmtId="0" fontId="3" fillId="0" borderId="1" xfId="0" applyFont="1" applyBorder="1" applyAlignment="1">
      <alignment vertical="center"/>
    </xf>
    <xf numFmtId="0" fontId="2" fillId="0" borderId="1" xfId="0" applyFont="1" applyBorder="1" applyAlignment="1"/>
    <xf numFmtId="0" fontId="1" fillId="0" borderId="1" xfId="0" applyFont="1" applyBorder="1"/>
    <xf numFmtId="0" fontId="3" fillId="0" borderId="0" xfId="0" applyFont="1" applyBorder="1" applyAlignment="1">
      <alignment vertical="center"/>
    </xf>
    <xf numFmtId="0" fontId="2" fillId="2" borderId="0" xfId="0" applyFont="1" applyFill="1"/>
    <xf numFmtId="0" fontId="4" fillId="2" borderId="1" xfId="0" applyFont="1" applyFill="1" applyBorder="1"/>
    <xf numFmtId="0" fontId="2" fillId="2" borderId="1" xfId="0" applyFont="1" applyFill="1" applyBorder="1"/>
    <xf numFmtId="0" fontId="3" fillId="2" borderId="1" xfId="0" applyFont="1" applyFill="1" applyBorder="1" applyAlignment="1">
      <alignment vertical="center"/>
    </xf>
    <xf numFmtId="0" fontId="2" fillId="0" borderId="1" xfId="0" applyFont="1" applyFill="1" applyBorder="1"/>
    <xf numFmtId="0" fontId="3" fillId="0" borderId="1" xfId="0" applyFont="1" applyFill="1" applyBorder="1" applyAlignment="1">
      <alignment vertical="center"/>
    </xf>
    <xf numFmtId="0" fontId="6" fillId="0" borderId="0" xfId="0" applyFont="1" applyAlignment="1"/>
    <xf numFmtId="0" fontId="6" fillId="0" borderId="1" xfId="0" applyFont="1" applyBorder="1" applyAlignment="1"/>
    <xf numFmtId="0" fontId="6" fillId="3" borderId="1" xfId="0" applyFont="1" applyFill="1" applyBorder="1" applyAlignment="1">
      <alignment horizontal="left" vertical="center"/>
    </xf>
    <xf numFmtId="0" fontId="6" fillId="0" borderId="1" xfId="0" applyFont="1" applyBorder="1" applyAlignment="1">
      <alignment vertical="center"/>
    </xf>
    <xf numFmtId="0" fontId="6" fillId="3" borderId="1" xfId="0" applyFont="1" applyFill="1" applyBorder="1" applyAlignment="1">
      <alignment vertical="center"/>
    </xf>
    <xf numFmtId="0" fontId="9" fillId="3" borderId="1" xfId="1" applyFont="1" applyFill="1" applyBorder="1" applyAlignment="1">
      <alignment vertical="center"/>
    </xf>
    <xf numFmtId="0" fontId="6" fillId="3" borderId="1" xfId="1" applyFont="1" applyFill="1" applyBorder="1" applyAlignment="1">
      <alignment vertical="center"/>
    </xf>
    <xf numFmtId="0" fontId="5" fillId="3" borderId="1" xfId="0" applyFont="1" applyFill="1" applyBorder="1" applyAlignment="1">
      <alignment vertical="center" wrapText="1"/>
    </xf>
    <xf numFmtId="0" fontId="6" fillId="0" borderId="1" xfId="0" applyFont="1" applyBorder="1" applyAlignment="1">
      <alignment horizontal="center"/>
    </xf>
    <xf numFmtId="0" fontId="6" fillId="0" borderId="0" xfId="0" applyFont="1" applyAlignment="1">
      <alignment horizontal="center"/>
    </xf>
    <xf numFmtId="0" fontId="6" fillId="4" borderId="1" xfId="0" applyFont="1" applyFill="1" applyBorder="1" applyAlignment="1">
      <alignment vertical="center"/>
    </xf>
    <xf numFmtId="0" fontId="6" fillId="5" borderId="1" xfId="0" applyFont="1" applyFill="1" applyBorder="1" applyAlignment="1">
      <alignment vertical="center"/>
    </xf>
    <xf numFmtId="0" fontId="6" fillId="6"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prepar3d.com/SDKv2/LearningCenter/mission_creation/simdirector_tutorial.html" TargetMode="External"/><Relationship Id="rId2" Type="http://schemas.openxmlformats.org/officeDocument/2006/relationships/hyperlink" Target="http://www.prepar3d.com/SDKv2/LearningCenter/simobjects/notes_on_aircraft_systems.html" TargetMode="External"/><Relationship Id="rId1" Type="http://schemas.openxmlformats.org/officeDocument/2006/relationships/hyperlink" Target="http://www.prepar3d.com/SDKv2/LearningCenter/simobjects/notes_on_aircraft_systems.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0BE65-8FEC-47E8-B853-C34281C465D1}">
  <sheetPr filterMode="1"/>
  <dimension ref="A1:M847"/>
  <sheetViews>
    <sheetView showGridLines="0" topLeftCell="A111" workbookViewId="0">
      <selection activeCell="H53" sqref="H53:H827"/>
    </sheetView>
  </sheetViews>
  <sheetFormatPr defaultRowHeight="12.75" x14ac:dyDescent="0.2"/>
  <cols>
    <col min="1" max="1" width="9.140625" style="7"/>
    <col min="2" max="2" width="74" style="7" bestFit="1" customWidth="1"/>
    <col min="3" max="3" width="26" style="7" bestFit="1" customWidth="1"/>
    <col min="4" max="4" width="9.140625" style="7"/>
    <col min="5" max="6" width="14.85546875" style="7" bestFit="1" customWidth="1"/>
    <col min="7" max="7" width="56.42578125" style="7" customWidth="1"/>
    <col min="8" max="8" width="74" style="7" customWidth="1"/>
    <col min="9" max="9" width="12.7109375" style="7" customWidth="1"/>
    <col min="10" max="10" width="56" style="7" bestFit="1" customWidth="1"/>
    <col min="11" max="11" width="170.140625" style="7" bestFit="1" customWidth="1"/>
    <col min="12" max="12" width="123.42578125" style="7" bestFit="1" customWidth="1"/>
    <col min="13" max="16384" width="9.140625" style="7"/>
  </cols>
  <sheetData>
    <row r="1" spans="1:13" x14ac:dyDescent="0.2">
      <c r="K1" s="7" t="s">
        <v>945</v>
      </c>
      <c r="L1" s="7" t="s">
        <v>948</v>
      </c>
    </row>
    <row r="4" spans="1:13" x14ac:dyDescent="0.2">
      <c r="A4" s="8" t="s">
        <v>928</v>
      </c>
      <c r="B4" s="8" t="s">
        <v>909</v>
      </c>
      <c r="C4" s="8" t="s">
        <v>910</v>
      </c>
      <c r="D4" s="8" t="s">
        <v>911</v>
      </c>
      <c r="E4" s="8" t="s">
        <v>912</v>
      </c>
      <c r="F4" s="8" t="s">
        <v>913</v>
      </c>
      <c r="G4" s="8" t="s">
        <v>917</v>
      </c>
      <c r="H4" s="8" t="s">
        <v>930</v>
      </c>
      <c r="I4" s="8" t="s">
        <v>932</v>
      </c>
      <c r="J4" s="8" t="s">
        <v>943</v>
      </c>
      <c r="K4" s="8" t="s">
        <v>944</v>
      </c>
      <c r="L4" s="8" t="s">
        <v>947</v>
      </c>
      <c r="M4" s="7" t="s">
        <v>3799</v>
      </c>
    </row>
    <row r="5" spans="1:13" s="1" customFormat="1" hidden="1" x14ac:dyDescent="0.2">
      <c r="A5" s="2"/>
      <c r="B5" s="3" t="s">
        <v>892</v>
      </c>
      <c r="C5" s="3" t="s">
        <v>65</v>
      </c>
      <c r="D5" s="3" t="s">
        <v>2</v>
      </c>
      <c r="E5" s="3" t="s">
        <v>3</v>
      </c>
      <c r="F5" s="3"/>
      <c r="G5" s="3" t="str">
        <f>IF(ISNA((VLOOKUP(TRIM(LOWER(C5)), UnitTypes!$A$1:$B$17, 2, FALSE))), "SIMCONNECT_DATATYPE.FLOAT64", VLOOKUP(TRIM(LOWER(C5)), UnitTypes!$A$1:$B$17, 2, FALSE))</f>
        <v>SIMCONNECT_DATATYPE.FLOAT64</v>
      </c>
      <c r="H5" s="3" t="str">
        <f t="shared" ref="H5:H68" si="0">PROPER(SUBSTITUTE(B5," ", "_"))</f>
        <v>Absolute_Time</v>
      </c>
      <c r="I5" s="2" t="str">
        <f>VLOOKUP(G5,UnitTypes!$H$1:$I$10,2,FALSE)</f>
        <v>double</v>
      </c>
      <c r="J5" s="2" t="str">
        <f t="shared" ref="J5:J68" si="1">"public "&amp;I5&amp;" "&amp;H5&amp;";"</f>
        <v>public double Absolute_Time;</v>
      </c>
      <c r="K5" s="2" t="str">
        <f t="shared" ref="K5:K68" si="2">"_simConnection.AddToDataDefinition(DataDefinitions."&amp;$K$1&amp;", """&amp;B5&amp;""", """&amp;C5&amp;""", "&amp;G5&amp;", 0.0f, SimConnect.SIMCONNECT_UNUSED);"</f>
        <v>_simConnection.AddToDataDefinition(DataDefinitions.PlaneState, "ABSOLUTE TIME", "Seconds", SIMCONNECT_DATATYPE.FLOAT64, 0.0f, SimConnect.SIMCONNECT_UNUSED);</v>
      </c>
      <c r="L5" s="2" t="str">
        <f t="shared" ref="L5:L68" si="3">"Debug.WriteLine("""&amp;H5&amp;": "" + "&amp;$L$1&amp;"."&amp;H5&amp;".ToString());"</f>
        <v>Debug.WriteLine("Absolute_Time: " + planeState.Absolute_Time.ToString());</v>
      </c>
      <c r="M5" s="1" t="str">
        <f>"vaProxy." &amp; IF(C5="Bool", "SetBoolean", IF(G5="SIMCONNECT_DATATYPE.FLOAT64", "SetDecimal", IF(G5="SIMCONNECT_DATATYPE.INT32", "SetInt", "SetText"))) &amp; "(VARIABLE_NAMESPACE + "".PlaneState." &amp;  H5 &amp; """, _msfsAgent.GetPlaneState." &amp; H5 &amp;");"</f>
        <v>vaProxy.SetDecimal(VARIABLE_NAMESPACE + ".PlaneState.Absolute_Time", _msfsAgent.GetPlaneState.Absolute_Time);</v>
      </c>
    </row>
    <row r="6" spans="1:13" s="1" customFormat="1" hidden="1" x14ac:dyDescent="0.2">
      <c r="A6" s="2"/>
      <c r="B6" s="3" t="s">
        <v>319</v>
      </c>
      <c r="C6" s="3" t="s">
        <v>316</v>
      </c>
      <c r="D6" s="3" t="s">
        <v>17</v>
      </c>
      <c r="E6" s="3" t="s">
        <v>3</v>
      </c>
      <c r="F6" s="3" t="s">
        <v>3</v>
      </c>
      <c r="G6" s="3" t="str">
        <f>IF(ISNA((VLOOKUP(TRIM(LOWER(C6)), UnitTypes!$A$1:$B$17, 2, FALSE))), "SIMCONNECT_DATATYPE.FLOAT64", VLOOKUP(TRIM(LOWER(C6)), UnitTypes!$A$1:$B$17, 2, FALSE))</f>
        <v>SIMCONNECT_DATATYPE.FLOAT64</v>
      </c>
      <c r="H6" s="3" t="str">
        <f t="shared" si="0"/>
        <v>Acceleration_Body_X</v>
      </c>
      <c r="I6" s="2" t="str">
        <f>VLOOKUP(G6,UnitTypes!$H$1:$I$10,2,FALSE)</f>
        <v>double</v>
      </c>
      <c r="J6" s="2" t="str">
        <f t="shared" si="1"/>
        <v>public double Acceleration_Body_X;</v>
      </c>
      <c r="K6" s="2" t="str">
        <f t="shared" si="2"/>
        <v>_simConnection.AddToDataDefinition(DataDefinitions.PlaneState, "ACCELERATION BODY X", "Feet per second squared", SIMCONNECT_DATATYPE.FLOAT64, 0.0f, SimConnect.SIMCONNECT_UNUSED);</v>
      </c>
      <c r="L6" s="2" t="str">
        <f t="shared" si="3"/>
        <v>Debug.WriteLine("Acceleration_Body_X: " + planeState.Acceleration_Body_X.ToString());</v>
      </c>
      <c r="M6" s="1" t="str">
        <f t="shared" ref="M6:M69" si="4">"vaProxy." &amp; IF(C6="Bool", "SetBoolean", IF(G6="SIMCONNECT_DATATYPE.FLOAT64", "SetDecimal", IF(G6="SIMCONNECT_DATATYPE.INT32", "SetInt", "SetText"))) &amp; "(VARIABLE_NAMESPACE + "".PlaneState." &amp;  H6 &amp; """, _msfsAgent.GetPlaneState." &amp; H6 &amp;");"</f>
        <v>vaProxy.SetDecimal(VARIABLE_NAMESPACE + ".PlaneState.Acceleration_Body_X", _msfsAgent.GetPlaneState.Acceleration_Body_X);</v>
      </c>
    </row>
    <row r="7" spans="1:13" s="1" customFormat="1" hidden="1" x14ac:dyDescent="0.2">
      <c r="A7" s="2"/>
      <c r="B7" s="3" t="s">
        <v>320</v>
      </c>
      <c r="C7" s="3" t="s">
        <v>316</v>
      </c>
      <c r="D7" s="3" t="s">
        <v>17</v>
      </c>
      <c r="E7" s="3" t="s">
        <v>3</v>
      </c>
      <c r="F7" s="3" t="s">
        <v>3</v>
      </c>
      <c r="G7" s="3" t="str">
        <f>IF(ISNA((VLOOKUP(TRIM(LOWER(C7)), UnitTypes!$A$1:$B$17, 2, FALSE))), "SIMCONNECT_DATATYPE.FLOAT64", VLOOKUP(TRIM(LOWER(C7)), UnitTypes!$A$1:$B$17, 2, FALSE))</f>
        <v>SIMCONNECT_DATATYPE.FLOAT64</v>
      </c>
      <c r="H7" s="3" t="str">
        <f t="shared" si="0"/>
        <v>Acceleration_Body_Y</v>
      </c>
      <c r="I7" s="2" t="str">
        <f>VLOOKUP(G7,UnitTypes!$H$1:$I$10,2,FALSE)</f>
        <v>double</v>
      </c>
      <c r="J7" s="2" t="str">
        <f t="shared" si="1"/>
        <v>public double Acceleration_Body_Y;</v>
      </c>
      <c r="K7" s="2" t="str">
        <f t="shared" si="2"/>
        <v>_simConnection.AddToDataDefinition(DataDefinitions.PlaneState, "ACCELERATION BODY Y", "Feet per second squared", SIMCONNECT_DATATYPE.FLOAT64, 0.0f, SimConnect.SIMCONNECT_UNUSED);</v>
      </c>
      <c r="L7" s="2" t="str">
        <f t="shared" si="3"/>
        <v>Debug.WriteLine("Acceleration_Body_Y: " + planeState.Acceleration_Body_Y.ToString());</v>
      </c>
      <c r="M7" s="1" t="str">
        <f t="shared" si="4"/>
        <v>vaProxy.SetDecimal(VARIABLE_NAMESPACE + ".PlaneState.Acceleration_Body_Y", _msfsAgent.GetPlaneState.Acceleration_Body_Y);</v>
      </c>
    </row>
    <row r="8" spans="1:13" s="1" customFormat="1" hidden="1" x14ac:dyDescent="0.2">
      <c r="A8" s="2"/>
      <c r="B8" s="3" t="s">
        <v>321</v>
      </c>
      <c r="C8" s="3" t="s">
        <v>316</v>
      </c>
      <c r="D8" s="3" t="s">
        <v>17</v>
      </c>
      <c r="E8" s="3" t="s">
        <v>3</v>
      </c>
      <c r="F8" s="3" t="s">
        <v>3</v>
      </c>
      <c r="G8" s="3" t="str">
        <f>IF(ISNA((VLOOKUP(TRIM(LOWER(C8)), UnitTypes!$A$1:$B$17, 2, FALSE))), "SIMCONNECT_DATATYPE.FLOAT64", VLOOKUP(TRIM(LOWER(C8)), UnitTypes!$A$1:$B$17, 2, FALSE))</f>
        <v>SIMCONNECT_DATATYPE.FLOAT64</v>
      </c>
      <c r="H8" s="3" t="str">
        <f t="shared" si="0"/>
        <v>Acceleration_Body_Z</v>
      </c>
      <c r="I8" s="2" t="str">
        <f>VLOOKUP(G8,UnitTypes!$H$1:$I$10,2,FALSE)</f>
        <v>double</v>
      </c>
      <c r="J8" s="2" t="str">
        <f t="shared" si="1"/>
        <v>public double Acceleration_Body_Z;</v>
      </c>
      <c r="K8" s="2" t="str">
        <f t="shared" si="2"/>
        <v>_simConnection.AddToDataDefinition(DataDefinitions.PlaneState, "ACCELERATION BODY Z", "Feet per second squared", SIMCONNECT_DATATYPE.FLOAT64, 0.0f, SimConnect.SIMCONNECT_UNUSED);</v>
      </c>
      <c r="L8" s="2" t="str">
        <f t="shared" si="3"/>
        <v>Debug.WriteLine("Acceleration_Body_Z: " + planeState.Acceleration_Body_Z.ToString());</v>
      </c>
      <c r="M8" s="1" t="str">
        <f t="shared" si="4"/>
        <v>vaProxy.SetDecimal(VARIABLE_NAMESPACE + ".PlaneState.Acceleration_Body_Z", _msfsAgent.GetPlaneState.Acceleration_Body_Z);</v>
      </c>
    </row>
    <row r="9" spans="1:13" s="1" customFormat="1" hidden="1" x14ac:dyDescent="0.2">
      <c r="A9" s="2"/>
      <c r="B9" s="3" t="s">
        <v>315</v>
      </c>
      <c r="C9" s="3" t="s">
        <v>316</v>
      </c>
      <c r="D9" s="3" t="s">
        <v>17</v>
      </c>
      <c r="E9" s="3" t="s">
        <v>3</v>
      </c>
      <c r="F9" s="3" t="s">
        <v>3</v>
      </c>
      <c r="G9" s="3" t="str">
        <f>IF(ISNA((VLOOKUP(TRIM(LOWER(C9)), UnitTypes!$A$1:$B$17, 2, FALSE))), "SIMCONNECT_DATATYPE.FLOAT64", VLOOKUP(TRIM(LOWER(C9)), UnitTypes!$A$1:$B$17, 2, FALSE))</f>
        <v>SIMCONNECT_DATATYPE.FLOAT64</v>
      </c>
      <c r="H9" s="3" t="str">
        <f t="shared" si="0"/>
        <v>Acceleration_World_X</v>
      </c>
      <c r="I9" s="2" t="str">
        <f>VLOOKUP(G9,UnitTypes!$H$1:$I$10,2,FALSE)</f>
        <v>double</v>
      </c>
      <c r="J9" s="2" t="str">
        <f t="shared" si="1"/>
        <v>public double Acceleration_World_X;</v>
      </c>
      <c r="K9" s="2" t="str">
        <f t="shared" si="2"/>
        <v>_simConnection.AddToDataDefinition(DataDefinitions.PlaneState, "ACCELERATION WORLD X", "Feet per second squared", SIMCONNECT_DATATYPE.FLOAT64, 0.0f, SimConnect.SIMCONNECT_UNUSED);</v>
      </c>
      <c r="L9" s="2" t="str">
        <f t="shared" si="3"/>
        <v>Debug.WriteLine("Acceleration_World_X: " + planeState.Acceleration_World_X.ToString());</v>
      </c>
      <c r="M9" s="1" t="str">
        <f t="shared" si="4"/>
        <v>vaProxy.SetDecimal(VARIABLE_NAMESPACE + ".PlaneState.Acceleration_World_X", _msfsAgent.GetPlaneState.Acceleration_World_X);</v>
      </c>
    </row>
    <row r="10" spans="1:13" s="1" customFormat="1" hidden="1" x14ac:dyDescent="0.2">
      <c r="A10" s="2"/>
      <c r="B10" s="3" t="s">
        <v>317</v>
      </c>
      <c r="C10" s="3" t="s">
        <v>316</v>
      </c>
      <c r="D10" s="3" t="s">
        <v>17</v>
      </c>
      <c r="E10" s="3" t="s">
        <v>3</v>
      </c>
      <c r="F10" s="3" t="s">
        <v>3</v>
      </c>
      <c r="G10" s="3" t="str">
        <f>IF(ISNA((VLOOKUP(TRIM(LOWER(C10)), UnitTypes!$A$1:$B$17, 2, FALSE))), "SIMCONNECT_DATATYPE.FLOAT64", VLOOKUP(TRIM(LOWER(C10)), UnitTypes!$A$1:$B$17, 2, FALSE))</f>
        <v>SIMCONNECT_DATATYPE.FLOAT64</v>
      </c>
      <c r="H10" s="3" t="str">
        <f t="shared" si="0"/>
        <v>Acceleration_World_Y</v>
      </c>
      <c r="I10" s="2" t="str">
        <f>VLOOKUP(G10,UnitTypes!$H$1:$I$10,2,FALSE)</f>
        <v>double</v>
      </c>
      <c r="J10" s="2" t="str">
        <f t="shared" si="1"/>
        <v>public double Acceleration_World_Y;</v>
      </c>
      <c r="K10" s="2" t="str">
        <f t="shared" si="2"/>
        <v>_simConnection.AddToDataDefinition(DataDefinitions.PlaneState, "ACCELERATION WORLD Y", "Feet per second squared", SIMCONNECT_DATATYPE.FLOAT64, 0.0f, SimConnect.SIMCONNECT_UNUSED);</v>
      </c>
      <c r="L10" s="2" t="str">
        <f t="shared" si="3"/>
        <v>Debug.WriteLine("Acceleration_World_Y: " + planeState.Acceleration_World_Y.ToString());</v>
      </c>
      <c r="M10" s="1" t="str">
        <f t="shared" si="4"/>
        <v>vaProxy.SetDecimal(VARIABLE_NAMESPACE + ".PlaneState.Acceleration_World_Y", _msfsAgent.GetPlaneState.Acceleration_World_Y);</v>
      </c>
    </row>
    <row r="11" spans="1:13" s="1" customFormat="1" hidden="1" x14ac:dyDescent="0.2">
      <c r="A11" s="2"/>
      <c r="B11" s="3" t="s">
        <v>318</v>
      </c>
      <c r="C11" s="3" t="s">
        <v>316</v>
      </c>
      <c r="D11" s="3" t="s">
        <v>17</v>
      </c>
      <c r="E11" s="3" t="s">
        <v>3</v>
      </c>
      <c r="F11" s="3" t="s">
        <v>3</v>
      </c>
      <c r="G11" s="3" t="str">
        <f>IF(ISNA((VLOOKUP(TRIM(LOWER(C11)), UnitTypes!$A$1:$B$17, 2, FALSE))), "SIMCONNECT_DATATYPE.FLOAT64", VLOOKUP(TRIM(LOWER(C11)), UnitTypes!$A$1:$B$17, 2, FALSE))</f>
        <v>SIMCONNECT_DATATYPE.FLOAT64</v>
      </c>
      <c r="H11" s="3" t="str">
        <f t="shared" si="0"/>
        <v>Acceleration_World_Z</v>
      </c>
      <c r="I11" s="2" t="str">
        <f>VLOOKUP(G11,UnitTypes!$H$1:$I$10,2,FALSE)</f>
        <v>double</v>
      </c>
      <c r="J11" s="2" t="str">
        <f t="shared" si="1"/>
        <v>public double Acceleration_World_Z;</v>
      </c>
      <c r="K11" s="2" t="str">
        <f t="shared" si="2"/>
        <v>_simConnection.AddToDataDefinition(DataDefinitions.PlaneState, "ACCELERATION WORLD Z", "Feet per second squared", SIMCONNECT_DATATYPE.FLOAT64, 0.0f, SimConnect.SIMCONNECT_UNUSED);</v>
      </c>
      <c r="L11" s="2" t="str">
        <f t="shared" si="3"/>
        <v>Debug.WriteLine("Acceleration_World_Z: " + planeState.Acceleration_World_Z.ToString());</v>
      </c>
      <c r="M11" s="1" t="str">
        <f t="shared" si="4"/>
        <v>vaProxy.SetDecimal(VARIABLE_NAMESPACE + ".PlaneState.Acceleration_World_Z", _msfsAgent.GetPlaneState.Acceleration_World_Z);</v>
      </c>
    </row>
    <row r="12" spans="1:13" s="1" customFormat="1" hidden="1" x14ac:dyDescent="0.2">
      <c r="A12" s="2"/>
      <c r="B12" s="3" t="s">
        <v>426</v>
      </c>
      <c r="C12" s="3" t="s">
        <v>427</v>
      </c>
      <c r="D12" s="3" t="s">
        <v>2</v>
      </c>
      <c r="E12" s="3" t="s">
        <v>3</v>
      </c>
      <c r="F12" s="3"/>
      <c r="G12" s="3" t="str">
        <f>IF(ISNA((VLOOKUP(TRIM(LOWER(C12)), UnitTypes!$A$1:$B$17, 2, FALSE))), "SIMCONNECT_DATATYPE.FLOAT64", VLOOKUP(TRIM(LOWER(C12)), UnitTypes!$A$1:$B$17, 2, FALSE))</f>
        <v>SIMCONNECT_DATATYPE.FLOAT64</v>
      </c>
      <c r="H12" s="3" t="str">
        <f t="shared" si="0"/>
        <v>Adf_Active_Frequency:Index</v>
      </c>
      <c r="I12" s="2" t="str">
        <f>VLOOKUP(G12,UnitTypes!$H$1:$I$10,2,FALSE)</f>
        <v>double</v>
      </c>
      <c r="J12" s="2" t="str">
        <f t="shared" si="1"/>
        <v>public double Adf_Active_Frequency:Index;</v>
      </c>
      <c r="K12" s="2" t="str">
        <f t="shared" si="2"/>
        <v>_simConnection.AddToDataDefinition(DataDefinitions.PlaneState, "ADF ACTIVE FREQUENCY:index", "Frequency ADF BCD32", SIMCONNECT_DATATYPE.FLOAT64, 0.0f, SimConnect.SIMCONNECT_UNUSED);</v>
      </c>
      <c r="L12" s="2" t="str">
        <f t="shared" si="3"/>
        <v>Debug.WriteLine("Adf_Active_Frequency:Index: " + planeState.Adf_Active_Frequency:Index.ToString());</v>
      </c>
      <c r="M12" s="1" t="str">
        <f t="shared" si="4"/>
        <v>vaProxy.SetDecimal(VARIABLE_NAMESPACE + ".PlaneState.Adf_Active_Frequency:Index", _msfsAgent.GetPlaneState.Adf_Active_Frequency:Index);</v>
      </c>
    </row>
    <row r="13" spans="1:13" s="1" customFormat="1" hidden="1" x14ac:dyDescent="0.2">
      <c r="A13" s="2"/>
      <c r="B13" s="3" t="s">
        <v>504</v>
      </c>
      <c r="C13" s="3" t="s">
        <v>1</v>
      </c>
      <c r="D13" s="3" t="s">
        <v>2</v>
      </c>
      <c r="E13" s="3" t="s">
        <v>3</v>
      </c>
      <c r="F13" s="3"/>
      <c r="G13" s="3" t="str">
        <f>IF(ISNA((VLOOKUP(TRIM(LOWER(C13)), UnitTypes!$A$1:$B$17, 2, FALSE))), "SIMCONNECT_DATATYPE.FLOAT64", VLOOKUP(TRIM(LOWER(C13)), UnitTypes!$A$1:$B$17, 2, FALSE))</f>
        <v>SIMCONNECT_DATATYPE.INT32</v>
      </c>
      <c r="H13" s="3" t="str">
        <f t="shared" si="0"/>
        <v>Adf_Available</v>
      </c>
      <c r="I13" s="2" t="str">
        <f>VLOOKUP(G13,UnitTypes!$H$1:$I$10,2,FALSE)</f>
        <v>int</v>
      </c>
      <c r="J13" s="2" t="str">
        <f t="shared" si="1"/>
        <v>public int Adf_Available;</v>
      </c>
      <c r="K13" s="2" t="str">
        <f t="shared" si="2"/>
        <v>_simConnection.AddToDataDefinition(DataDefinitions.PlaneState, "ADF AVAILABLE", "Bool", SIMCONNECT_DATATYPE.INT32, 0.0f, SimConnect.SIMCONNECT_UNUSED);</v>
      </c>
      <c r="L13" s="2" t="str">
        <f t="shared" si="3"/>
        <v>Debug.WriteLine("Adf_Available: " + planeState.Adf_Available.ToString());</v>
      </c>
      <c r="M13" s="1" t="str">
        <f t="shared" si="4"/>
        <v>vaProxy.SetBoolean(VARIABLE_NAMESPACE + ".PlaneState.Adf_Available", _msfsAgent.GetPlaneState.Adf_Available);</v>
      </c>
    </row>
    <row r="14" spans="1:13" s="1" customFormat="1" hidden="1" x14ac:dyDescent="0.2">
      <c r="A14" s="2"/>
      <c r="B14" s="3" t="s">
        <v>438</v>
      </c>
      <c r="C14" s="3" t="s">
        <v>63</v>
      </c>
      <c r="D14" s="3" t="s">
        <v>2</v>
      </c>
      <c r="E14" s="3" t="s">
        <v>3</v>
      </c>
      <c r="F14" s="3"/>
      <c r="G14" s="3" t="str">
        <f>IF(ISNA((VLOOKUP(TRIM(LOWER(C14)), UnitTypes!$A$1:$B$17, 2, FALSE))), "SIMCONNECT_DATATYPE.FLOAT64", VLOOKUP(TRIM(LOWER(C14)), UnitTypes!$A$1:$B$17, 2, FALSE))</f>
        <v>SIMCONNECT_DATATYPE.FLOAT64</v>
      </c>
      <c r="H14" s="3" t="str">
        <f t="shared" si="0"/>
        <v>Adf_Card</v>
      </c>
      <c r="I14" s="2" t="str">
        <f>VLOOKUP(G14,UnitTypes!$H$1:$I$10,2,FALSE)</f>
        <v>double</v>
      </c>
      <c r="J14" s="2" t="str">
        <f t="shared" si="1"/>
        <v>public double Adf_Card;</v>
      </c>
      <c r="K14" s="2" t="str">
        <f t="shared" si="2"/>
        <v>_simConnection.AddToDataDefinition(DataDefinitions.PlaneState, "ADF CARD", "Degrees", SIMCONNECT_DATATYPE.FLOAT64, 0.0f, SimConnect.SIMCONNECT_UNUSED);</v>
      </c>
      <c r="L14" s="2" t="str">
        <f t="shared" si="3"/>
        <v>Debug.WriteLine("Adf_Card: " + planeState.Adf_Card.ToString());</v>
      </c>
      <c r="M14" s="1" t="str">
        <f t="shared" si="4"/>
        <v>vaProxy.SetDecimal(VARIABLE_NAMESPACE + ".PlaneState.Adf_Card", _msfsAgent.GetPlaneState.Adf_Card);</v>
      </c>
    </row>
    <row r="15" spans="1:13" s="1" customFormat="1" hidden="1" x14ac:dyDescent="0.2">
      <c r="A15" s="2"/>
      <c r="B15" s="3" t="s">
        <v>506</v>
      </c>
      <c r="C15" s="3" t="s">
        <v>400</v>
      </c>
      <c r="D15" s="3" t="s">
        <v>2</v>
      </c>
      <c r="E15" s="3" t="s">
        <v>3</v>
      </c>
      <c r="F15" s="3"/>
      <c r="G15" s="3" t="str">
        <f>IF(ISNA((VLOOKUP(TRIM(LOWER(C15)), UnitTypes!$A$1:$B$17, 2, FALSE))), "SIMCONNECT_DATATYPE.FLOAT64", VLOOKUP(TRIM(LOWER(C15)), UnitTypes!$A$1:$B$17, 2, FALSE))</f>
        <v>SIMCONNECT_DATATYPE.INT32</v>
      </c>
      <c r="H15" s="3" t="str">
        <f t="shared" si="0"/>
        <v>Adf_Ext_Frequency:Index</v>
      </c>
      <c r="I15" s="2" t="str">
        <f>VLOOKUP(G15,UnitTypes!$H$1:$I$10,2,FALSE)</f>
        <v>int</v>
      </c>
      <c r="J15" s="2" t="str">
        <f t="shared" si="1"/>
        <v>public int Adf_Ext_Frequency:Index;</v>
      </c>
      <c r="K15" s="2" t="str">
        <f t="shared" si="2"/>
        <v>_simConnection.AddToDataDefinition(DataDefinitions.PlaneState, "ADF EXT FREQUENCY:index", "Frequency BCD16", SIMCONNECT_DATATYPE.INT32, 0.0f, SimConnect.SIMCONNECT_UNUSED);</v>
      </c>
      <c r="L15" s="2" t="str">
        <f t="shared" si="3"/>
        <v>Debug.WriteLine("Adf_Ext_Frequency:Index: " + planeState.Adf_Ext_Frequency:Index.ToString());</v>
      </c>
      <c r="M15" s="1" t="str">
        <f t="shared" si="4"/>
        <v>vaProxy.SetInt(VARIABLE_NAMESPACE + ".PlaneState.Adf_Ext_Frequency:Index", _msfsAgent.GetPlaneState.Adf_Ext_Frequency:Index);</v>
      </c>
    </row>
    <row r="16" spans="1:13" s="1" customFormat="1" hidden="1" x14ac:dyDescent="0.2">
      <c r="A16" s="2"/>
      <c r="B16" s="3" t="s">
        <v>505</v>
      </c>
      <c r="C16" s="3" t="s">
        <v>400</v>
      </c>
      <c r="D16" s="3" t="s">
        <v>2</v>
      </c>
      <c r="E16" s="3" t="s">
        <v>3</v>
      </c>
      <c r="F16" s="3"/>
      <c r="G16" s="3" t="str">
        <f>IF(ISNA((VLOOKUP(TRIM(LOWER(C16)), UnitTypes!$A$1:$B$17, 2, FALSE))), "SIMCONNECT_DATATYPE.FLOAT64", VLOOKUP(TRIM(LOWER(C16)), UnitTypes!$A$1:$B$17, 2, FALSE))</f>
        <v>SIMCONNECT_DATATYPE.INT32</v>
      </c>
      <c r="H16" s="3" t="str">
        <f t="shared" si="0"/>
        <v>Adf_Frequency:Index</v>
      </c>
      <c r="I16" s="2" t="str">
        <f>VLOOKUP(G16,UnitTypes!$H$1:$I$10,2,FALSE)</f>
        <v>int</v>
      </c>
      <c r="J16" s="2" t="str">
        <f t="shared" si="1"/>
        <v>public int Adf_Frequency:Index;</v>
      </c>
      <c r="K16" s="2" t="str">
        <f t="shared" si="2"/>
        <v>_simConnection.AddToDataDefinition(DataDefinitions.PlaneState, "ADF FREQUENCY:index", "Frequency BCD16", SIMCONNECT_DATATYPE.INT32, 0.0f, SimConnect.SIMCONNECT_UNUSED);</v>
      </c>
      <c r="L16" s="2" t="str">
        <f t="shared" si="3"/>
        <v>Debug.WriteLine("Adf_Frequency:Index: " + planeState.Adf_Frequency:Index.ToString());</v>
      </c>
      <c r="M16" s="1" t="str">
        <f t="shared" si="4"/>
        <v>vaProxy.SetInt(VARIABLE_NAMESPACE + ".PlaneState.Adf_Frequency:Index", _msfsAgent.GetPlaneState.Adf_Frequency:Index);</v>
      </c>
    </row>
    <row r="17" spans="1:13" s="1" customFormat="1" hidden="1" x14ac:dyDescent="0.2">
      <c r="A17" s="2"/>
      <c r="B17" s="3" t="s">
        <v>507</v>
      </c>
      <c r="C17" s="3" t="s">
        <v>25</v>
      </c>
      <c r="D17" s="3" t="s">
        <v>2</v>
      </c>
      <c r="E17" s="3" t="s">
        <v>3</v>
      </c>
      <c r="F17" s="3"/>
      <c r="G17" s="3" t="str">
        <f>IF(ISNA((VLOOKUP(TRIM(LOWER(C17)), UnitTypes!$A$1:$B$17, 2, FALSE))), "SIMCONNECT_DATATYPE.FLOAT64", VLOOKUP(TRIM(LOWER(C17)), UnitTypes!$A$1:$B$17, 2, FALSE))</f>
        <v>SIMCONNECT_DATATYPE.STRING256</v>
      </c>
      <c r="H17" s="3" t="str">
        <f t="shared" si="0"/>
        <v>Adf_Ident</v>
      </c>
      <c r="I17" s="2" t="str">
        <f>VLOOKUP(G17,UnitTypes!$H$1:$I$10,2,FALSE)</f>
        <v>string</v>
      </c>
      <c r="J17" s="2" t="str">
        <f t="shared" si="1"/>
        <v>public string Adf_Ident;</v>
      </c>
      <c r="K17" s="2" t="str">
        <f t="shared" si="2"/>
        <v>_simConnection.AddToDataDefinition(DataDefinitions.PlaneState, "ADF IDENT", "String", SIMCONNECT_DATATYPE.STRING256, 0.0f, SimConnect.SIMCONNECT_UNUSED);</v>
      </c>
      <c r="L17" s="2" t="str">
        <f t="shared" si="3"/>
        <v>Debug.WriteLine("Adf_Ident: " + planeState.Adf_Ident.ToString());</v>
      </c>
      <c r="M17" s="1" t="str">
        <f t="shared" si="4"/>
        <v>vaProxy.SetText(VARIABLE_NAMESPACE + ".PlaneState.Adf_Ident", _msfsAgent.GetPlaneState.Adf_Ident);</v>
      </c>
    </row>
    <row r="18" spans="1:13" s="1" customFormat="1" hidden="1" x14ac:dyDescent="0.2">
      <c r="A18" s="2"/>
      <c r="B18" s="3" t="s">
        <v>83</v>
      </c>
      <c r="C18" s="3" t="s">
        <v>84</v>
      </c>
      <c r="D18" s="3" t="s">
        <v>2</v>
      </c>
      <c r="E18" s="3" t="s">
        <v>3</v>
      </c>
      <c r="F18" s="3"/>
      <c r="G18" s="3" t="str">
        <f>IF(ISNA((VLOOKUP(TRIM(LOWER(C18)), UnitTypes!$A$1:$B$17, 2, FALSE))), "SIMCONNECT_DATATYPE.FLOAT64", VLOOKUP(TRIM(LOWER(C18)), UnitTypes!$A$1:$B$17, 2, FALSE))</f>
        <v>SIMCONNECT_DATATYPE.LATLONALT</v>
      </c>
      <c r="H18" s="3" t="str">
        <f t="shared" si="0"/>
        <v>Adf_Latlonalt:Index</v>
      </c>
      <c r="I18" s="2" t="str">
        <f>VLOOKUP(G18,UnitTypes!$H$1:$I$10,2,FALSE)</f>
        <v>double</v>
      </c>
      <c r="J18" s="2" t="str">
        <f t="shared" si="1"/>
        <v>public double Adf_Latlonalt:Index;</v>
      </c>
      <c r="K18" s="2" t="str">
        <f t="shared" si="2"/>
        <v>_simConnection.AddToDataDefinition(DataDefinitions.PlaneState, "ADF LATLONALT:index", "SIMCONNECT_DATA_LATLONALT", SIMCONNECT_DATATYPE.LATLONALT, 0.0f, SimConnect.SIMCONNECT_UNUSED);</v>
      </c>
      <c r="L18" s="2" t="str">
        <f t="shared" si="3"/>
        <v>Debug.WriteLine("Adf_Latlonalt:Index: " + planeState.Adf_Latlonalt:Index.ToString());</v>
      </c>
      <c r="M18" s="1" t="str">
        <f t="shared" si="4"/>
        <v>vaProxy.SetText(VARIABLE_NAMESPACE + ".PlaneState.Adf_Latlonalt:Index", _msfsAgent.GetPlaneState.Adf_Latlonalt:Index);</v>
      </c>
    </row>
    <row r="19" spans="1:13" s="1" customFormat="1" hidden="1" x14ac:dyDescent="0.2">
      <c r="A19" s="2"/>
      <c r="B19" s="3" t="s">
        <v>508</v>
      </c>
      <c r="C19" s="3" t="s">
        <v>25</v>
      </c>
      <c r="D19" s="3" t="s">
        <v>2</v>
      </c>
      <c r="E19" s="3" t="s">
        <v>3</v>
      </c>
      <c r="F19" s="3"/>
      <c r="G19" s="3" t="str">
        <f>IF(ISNA((VLOOKUP(TRIM(LOWER(C19)), UnitTypes!$A$1:$B$17, 2, FALSE))), "SIMCONNECT_DATATYPE.FLOAT64", VLOOKUP(TRIM(LOWER(C19)), UnitTypes!$A$1:$B$17, 2, FALSE))</f>
        <v>SIMCONNECT_DATATYPE.STRING256</v>
      </c>
      <c r="H19" s="3" t="str">
        <f t="shared" si="0"/>
        <v>Adf_Name</v>
      </c>
      <c r="I19" s="2" t="str">
        <f>VLOOKUP(G19,UnitTypes!$H$1:$I$10,2,FALSE)</f>
        <v>string</v>
      </c>
      <c r="J19" s="2" t="str">
        <f t="shared" si="1"/>
        <v>public string Adf_Name;</v>
      </c>
      <c r="K19" s="2" t="str">
        <f t="shared" si="2"/>
        <v>_simConnection.AddToDataDefinition(DataDefinitions.PlaneState, "ADF NAME", "String", SIMCONNECT_DATATYPE.STRING256, 0.0f, SimConnect.SIMCONNECT_UNUSED);</v>
      </c>
      <c r="L19" s="2" t="str">
        <f t="shared" si="3"/>
        <v>Debug.WriteLine("Adf_Name: " + planeState.Adf_Name.ToString());</v>
      </c>
      <c r="M19" s="1" t="str">
        <f t="shared" si="4"/>
        <v>vaProxy.SetText(VARIABLE_NAMESPACE + ".PlaneState.Adf_Name", _msfsAgent.GetPlaneState.Adf_Name);</v>
      </c>
    </row>
    <row r="20" spans="1:13" s="1" customFormat="1" hidden="1" x14ac:dyDescent="0.2">
      <c r="A20" s="2"/>
      <c r="B20" s="3" t="s">
        <v>430</v>
      </c>
      <c r="C20" s="3" t="s">
        <v>63</v>
      </c>
      <c r="D20" s="3" t="s">
        <v>2</v>
      </c>
      <c r="E20" s="3" t="s">
        <v>3</v>
      </c>
      <c r="F20" s="3"/>
      <c r="G20" s="3" t="str">
        <f>IF(ISNA((VLOOKUP(TRIM(LOWER(C20)), UnitTypes!$A$1:$B$17, 2, FALSE))), "SIMCONNECT_DATATYPE.FLOAT64", VLOOKUP(TRIM(LOWER(C20)), UnitTypes!$A$1:$B$17, 2, FALSE))</f>
        <v>SIMCONNECT_DATATYPE.FLOAT64</v>
      </c>
      <c r="H20" s="3" t="str">
        <f t="shared" si="0"/>
        <v>Adf_Radial:Index</v>
      </c>
      <c r="I20" s="2" t="str">
        <f>VLOOKUP(G20,UnitTypes!$H$1:$I$10,2,FALSE)</f>
        <v>double</v>
      </c>
      <c r="J20" s="2" t="str">
        <f t="shared" si="1"/>
        <v>public double Adf_Radial:Index;</v>
      </c>
      <c r="K20" s="2" t="str">
        <f t="shared" si="2"/>
        <v>_simConnection.AddToDataDefinition(DataDefinitions.PlaneState, "ADF RADIAL:index", "Degrees", SIMCONNECT_DATATYPE.FLOAT64, 0.0f, SimConnect.SIMCONNECT_UNUSED);</v>
      </c>
      <c r="L20" s="2" t="str">
        <f t="shared" si="3"/>
        <v>Debug.WriteLine("Adf_Radial:Index: " + planeState.Adf_Radial:Index.ToString());</v>
      </c>
      <c r="M20" s="1" t="str">
        <f t="shared" si="4"/>
        <v>vaProxy.SetDecimal(VARIABLE_NAMESPACE + ".PlaneState.Adf_Radial:Index", _msfsAgent.GetPlaneState.Adf_Radial:Index);</v>
      </c>
    </row>
    <row r="21" spans="1:13" s="1" customFormat="1" hidden="1" x14ac:dyDescent="0.2">
      <c r="A21" s="2"/>
      <c r="B21" s="3" t="s">
        <v>431</v>
      </c>
      <c r="C21" s="3" t="s">
        <v>9</v>
      </c>
      <c r="D21" s="3" t="s">
        <v>2</v>
      </c>
      <c r="E21" s="3" t="s">
        <v>3</v>
      </c>
      <c r="F21" s="3"/>
      <c r="G21" s="3" t="str">
        <f>IF(ISNA((VLOOKUP(TRIM(LOWER(C21)), UnitTypes!$A$1:$B$17, 2, FALSE))), "SIMCONNECT_DATATYPE.FLOAT64", VLOOKUP(TRIM(LOWER(C21)), UnitTypes!$A$1:$B$17, 2, FALSE))</f>
        <v>SIMCONNECT_DATATYPE.FLOAT64</v>
      </c>
      <c r="H21" s="3" t="str">
        <f t="shared" si="0"/>
        <v>Adf_Signal:Index</v>
      </c>
      <c r="I21" s="2" t="str">
        <f>VLOOKUP(G21,UnitTypes!$H$1:$I$10,2,FALSE)</f>
        <v>double</v>
      </c>
      <c r="J21" s="2" t="str">
        <f t="shared" si="1"/>
        <v>public double Adf_Signal:Index;</v>
      </c>
      <c r="K21" s="2" t="str">
        <f t="shared" si="2"/>
        <v>_simConnection.AddToDataDefinition(DataDefinitions.PlaneState, "ADF SIGNAL:index", "Number", SIMCONNECT_DATATYPE.FLOAT64, 0.0f, SimConnect.SIMCONNECT_UNUSED);</v>
      </c>
      <c r="L21" s="2" t="str">
        <f t="shared" si="3"/>
        <v>Debug.WriteLine("Adf_Signal:Index: " + planeState.Adf_Signal:Index.ToString());</v>
      </c>
      <c r="M21" s="1" t="str">
        <f t="shared" si="4"/>
        <v>vaProxy.SetDecimal(VARIABLE_NAMESPACE + ".PlaneState.Adf_Signal:Index", _msfsAgent.GetPlaneState.Adf_Signal:Index);</v>
      </c>
    </row>
    <row r="22" spans="1:13" s="1" customFormat="1" hidden="1" x14ac:dyDescent="0.2">
      <c r="A22" s="2"/>
      <c r="B22" s="3" t="s">
        <v>395</v>
      </c>
      <c r="C22" s="3" t="s">
        <v>1</v>
      </c>
      <c r="D22" s="3" t="s">
        <v>2</v>
      </c>
      <c r="E22" s="3" t="s">
        <v>3</v>
      </c>
      <c r="F22" s="3"/>
      <c r="G22" s="3" t="str">
        <f>IF(ISNA((VLOOKUP(TRIM(LOWER(C22)), UnitTypes!$A$1:$B$17, 2, FALSE))), "SIMCONNECT_DATATYPE.FLOAT64", VLOOKUP(TRIM(LOWER(C22)), UnitTypes!$A$1:$B$17, 2, FALSE))</f>
        <v>SIMCONNECT_DATATYPE.INT32</v>
      </c>
      <c r="H22" s="3" t="str">
        <f t="shared" si="0"/>
        <v>Adf_Sound:Index</v>
      </c>
      <c r="I22" s="2" t="str">
        <f>VLOOKUP(G22,UnitTypes!$H$1:$I$10,2,FALSE)</f>
        <v>int</v>
      </c>
      <c r="J22" s="2" t="str">
        <f t="shared" si="1"/>
        <v>public int Adf_Sound:Index;</v>
      </c>
      <c r="K22" s="2" t="str">
        <f t="shared" si="2"/>
        <v>_simConnection.AddToDataDefinition(DataDefinitions.PlaneState, "ADF SOUND:index", "Bool", SIMCONNECT_DATATYPE.INT32, 0.0f, SimConnect.SIMCONNECT_UNUSED);</v>
      </c>
      <c r="L22" s="2" t="str">
        <f t="shared" si="3"/>
        <v>Debug.WriteLine("Adf_Sound:Index: " + planeState.Adf_Sound:Index.ToString());</v>
      </c>
      <c r="M22" s="1" t="str">
        <f t="shared" si="4"/>
        <v>vaProxy.SetBoolean(VARIABLE_NAMESPACE + ".PlaneState.Adf_Sound:Index", _msfsAgent.GetPlaneState.Adf_Sound:Index);</v>
      </c>
    </row>
    <row r="23" spans="1:13" s="1" customFormat="1" hidden="1" x14ac:dyDescent="0.2">
      <c r="A23" s="2"/>
      <c r="B23" s="3" t="s">
        <v>428</v>
      </c>
      <c r="C23" s="3" t="s">
        <v>429</v>
      </c>
      <c r="D23" s="3" t="s">
        <v>2</v>
      </c>
      <c r="E23" s="3" t="s">
        <v>3</v>
      </c>
      <c r="F23" s="3"/>
      <c r="G23" s="3" t="str">
        <f>IF(ISNA((VLOOKUP(TRIM(LOWER(C23)), UnitTypes!$A$1:$B$17, 2, FALSE))), "SIMCONNECT_DATATYPE.FLOAT64", VLOOKUP(TRIM(LOWER(C23)), UnitTypes!$A$1:$B$17, 2, FALSE))</f>
        <v>SIMCONNECT_DATATYPE.FLOAT64</v>
      </c>
      <c r="H23" s="3" t="str">
        <f t="shared" si="0"/>
        <v>Adf_Standby_Frequency:Index</v>
      </c>
      <c r="I23" s="2" t="str">
        <f>VLOOKUP(G23,UnitTypes!$H$1:$I$10,2,FALSE)</f>
        <v>double</v>
      </c>
      <c r="J23" s="2" t="str">
        <f t="shared" si="1"/>
        <v>public double Adf_Standby_Frequency:Index;</v>
      </c>
      <c r="K23" s="2" t="str">
        <f t="shared" si="2"/>
        <v>_simConnection.AddToDataDefinition(DataDefinitions.PlaneState, "ADF STANDBY FREQUENCY:index", "Hz", SIMCONNECT_DATATYPE.FLOAT64, 0.0f, SimConnect.SIMCONNECT_UNUSED);</v>
      </c>
      <c r="L23" s="2" t="str">
        <f t="shared" si="3"/>
        <v>Debug.WriteLine("Adf_Standby_Frequency:Index: " + planeState.Adf_Standby_Frequency:Index.ToString());</v>
      </c>
      <c r="M23" s="1" t="str">
        <f t="shared" si="4"/>
        <v>vaProxy.SetDecimal(VARIABLE_NAMESPACE + ".PlaneState.Adf_Standby_Frequency:Index", _msfsAgent.GetPlaneState.Adf_Standby_Frequency:Index);</v>
      </c>
    </row>
    <row r="24" spans="1:13" s="1" customFormat="1" hidden="1" x14ac:dyDescent="0.2">
      <c r="A24" s="2"/>
      <c r="B24" s="3" t="s">
        <v>61</v>
      </c>
      <c r="C24" s="3" t="s">
        <v>9</v>
      </c>
      <c r="D24" s="3" t="s">
        <v>17</v>
      </c>
      <c r="E24" s="3" t="s">
        <v>3</v>
      </c>
      <c r="F24" s="3" t="s">
        <v>3</v>
      </c>
      <c r="G24" s="3" t="str">
        <f>IF(ISNA((VLOOKUP(TRIM(LOWER(C24)), UnitTypes!$A$1:$B$17, 2, FALSE))), "SIMCONNECT_DATATYPE.FLOAT64", VLOOKUP(TRIM(LOWER(C24)), UnitTypes!$A$1:$B$17, 2, FALSE))</f>
        <v>SIMCONNECT_DATATYPE.FLOAT64</v>
      </c>
      <c r="H24" s="3" t="str">
        <f t="shared" si="0"/>
        <v>Ai_Current_Waypoint</v>
      </c>
      <c r="I24" s="2" t="str">
        <f>VLOOKUP(G24,UnitTypes!$H$1:$I$10,2,FALSE)</f>
        <v>double</v>
      </c>
      <c r="J24" s="2" t="str">
        <f t="shared" si="1"/>
        <v>public double Ai_Current_Waypoint;</v>
      </c>
      <c r="K24" s="2" t="str">
        <f t="shared" si="2"/>
        <v>_simConnection.AddToDataDefinition(DataDefinitions.PlaneState, "AI CURRENT WAYPOINT", "Number", SIMCONNECT_DATATYPE.FLOAT64, 0.0f, SimConnect.SIMCONNECT_UNUSED);</v>
      </c>
      <c r="L24" s="2" t="str">
        <f t="shared" si="3"/>
        <v>Debug.WriteLine("Ai_Current_Waypoint: " + planeState.Ai_Current_Waypoint.ToString());</v>
      </c>
      <c r="M24" s="1" t="str">
        <f t="shared" si="4"/>
        <v>vaProxy.SetDecimal(VARIABLE_NAMESPACE + ".PlaneState.Ai_Current_Waypoint", _msfsAgent.GetPlaneState.Ai_Current_Waypoint);</v>
      </c>
    </row>
    <row r="25" spans="1:13" s="1" customFormat="1" hidden="1" x14ac:dyDescent="0.2">
      <c r="A25" s="2"/>
      <c r="B25" s="3" t="s">
        <v>62</v>
      </c>
      <c r="C25" s="3" t="s">
        <v>63</v>
      </c>
      <c r="D25" s="3" t="s">
        <v>17</v>
      </c>
      <c r="E25" s="3" t="s">
        <v>3</v>
      </c>
      <c r="F25" s="3" t="s">
        <v>3</v>
      </c>
      <c r="G25" s="3" t="str">
        <f>IF(ISNA((VLOOKUP(TRIM(LOWER(C25)), UnitTypes!$A$1:$B$17, 2, FALSE))), "SIMCONNECT_DATATYPE.FLOAT64", VLOOKUP(TRIM(LOWER(C25)), UnitTypes!$A$1:$B$17, 2, FALSE))</f>
        <v>SIMCONNECT_DATATYPE.FLOAT64</v>
      </c>
      <c r="H25" s="3" t="str">
        <f t="shared" si="0"/>
        <v>Ai_Desired_Heading</v>
      </c>
      <c r="I25" s="2" t="str">
        <f>VLOOKUP(G25,UnitTypes!$H$1:$I$10,2,FALSE)</f>
        <v>double</v>
      </c>
      <c r="J25" s="2" t="str">
        <f t="shared" si="1"/>
        <v>public double Ai_Desired_Heading;</v>
      </c>
      <c r="K25" s="2" t="str">
        <f t="shared" si="2"/>
        <v>_simConnection.AddToDataDefinition(DataDefinitions.PlaneState, "AI DESIRED HEADING", "Degrees", SIMCONNECT_DATATYPE.FLOAT64, 0.0f, SimConnect.SIMCONNECT_UNUSED);</v>
      </c>
      <c r="L25" s="2" t="str">
        <f t="shared" si="3"/>
        <v>Debug.WriteLine("Ai_Desired_Heading: " + planeState.Ai_Desired_Heading.ToString());</v>
      </c>
      <c r="M25" s="1" t="str">
        <f t="shared" si="4"/>
        <v>vaProxy.SetDecimal(VARIABLE_NAMESPACE + ".PlaneState.Ai_Desired_Heading", _msfsAgent.GetPlaneState.Ai_Desired_Heading);</v>
      </c>
    </row>
    <row r="26" spans="1:13" s="1" customFormat="1" hidden="1" x14ac:dyDescent="0.2">
      <c r="A26" s="2"/>
      <c r="B26" s="3" t="s">
        <v>57</v>
      </c>
      <c r="C26" s="3" t="s">
        <v>58</v>
      </c>
      <c r="D26" s="3" t="s">
        <v>17</v>
      </c>
      <c r="E26" s="3" t="s">
        <v>3</v>
      </c>
      <c r="F26" s="3" t="s">
        <v>3</v>
      </c>
      <c r="G26" s="3" t="str">
        <f>IF(ISNA((VLOOKUP(TRIM(LOWER(C26)), UnitTypes!$A$1:$B$17, 2, FALSE))), "SIMCONNECT_DATATYPE.FLOAT64", VLOOKUP(TRIM(LOWER(C26)), UnitTypes!$A$1:$B$17, 2, FALSE))</f>
        <v>SIMCONNECT_DATATYPE.FLOAT64</v>
      </c>
      <c r="H26" s="3" t="str">
        <f t="shared" si="0"/>
        <v>Ai_Desired_Speed</v>
      </c>
      <c r="I26" s="2" t="str">
        <f>VLOOKUP(G26,UnitTypes!$H$1:$I$10,2,FALSE)</f>
        <v>double</v>
      </c>
      <c r="J26" s="2" t="str">
        <f t="shared" si="1"/>
        <v>public double Ai_Desired_Speed;</v>
      </c>
      <c r="K26" s="2" t="str">
        <f t="shared" si="2"/>
        <v>_simConnection.AddToDataDefinition(DataDefinitions.PlaneState, "AI DESIRED SPEED", "Knots", SIMCONNECT_DATATYPE.FLOAT64, 0.0f, SimConnect.SIMCONNECT_UNUSED);</v>
      </c>
      <c r="L26" s="2" t="str">
        <f t="shared" si="3"/>
        <v>Debug.WriteLine("Ai_Desired_Speed: " + planeState.Ai_Desired_Speed.ToString());</v>
      </c>
      <c r="M26" s="1" t="str">
        <f t="shared" si="4"/>
        <v>vaProxy.SetDecimal(VARIABLE_NAMESPACE + ".PlaneState.Ai_Desired_Speed", _msfsAgent.GetPlaneState.Ai_Desired_Speed);</v>
      </c>
    </row>
    <row r="27" spans="1:13" s="1" customFormat="1" hidden="1" x14ac:dyDescent="0.2">
      <c r="A27" s="2"/>
      <c r="B27" s="3" t="s">
        <v>66</v>
      </c>
      <c r="C27" s="3" t="s">
        <v>58</v>
      </c>
      <c r="D27" s="3" t="s">
        <v>17</v>
      </c>
      <c r="E27" s="3" t="s">
        <v>3</v>
      </c>
      <c r="F27" s="3" t="s">
        <v>3</v>
      </c>
      <c r="G27" s="3" t="str">
        <f>IF(ISNA((VLOOKUP(TRIM(LOWER(C27)), UnitTypes!$A$1:$B$17, 2, FALSE))), "SIMCONNECT_DATATYPE.FLOAT64", VLOOKUP(TRIM(LOWER(C27)), UnitTypes!$A$1:$B$17, 2, FALSE))</f>
        <v>SIMCONNECT_DATATYPE.FLOAT64</v>
      </c>
      <c r="H27" s="3" t="str">
        <f t="shared" si="0"/>
        <v>Ai_Groundcruisespeed</v>
      </c>
      <c r="I27" s="2" t="str">
        <f>VLOOKUP(G27,UnitTypes!$H$1:$I$10,2,FALSE)</f>
        <v>double</v>
      </c>
      <c r="J27" s="2" t="str">
        <f t="shared" si="1"/>
        <v>public double Ai_Groundcruisespeed;</v>
      </c>
      <c r="K27" s="2" t="str">
        <f t="shared" si="2"/>
        <v>_simConnection.AddToDataDefinition(DataDefinitions.PlaneState, "AI GROUNDCRUISESPEED", "Knots", SIMCONNECT_DATATYPE.FLOAT64, 0.0f, SimConnect.SIMCONNECT_UNUSED);</v>
      </c>
      <c r="L27" s="2" t="str">
        <f t="shared" si="3"/>
        <v>Debug.WriteLine("Ai_Groundcruisespeed: " + planeState.Ai_Groundcruisespeed.ToString());</v>
      </c>
      <c r="M27" s="1" t="str">
        <f t="shared" si="4"/>
        <v>vaProxy.SetDecimal(VARIABLE_NAMESPACE + ".PlaneState.Ai_Groundcruisespeed", _msfsAgent.GetPlaneState.Ai_Groundcruisespeed);</v>
      </c>
    </row>
    <row r="28" spans="1:13" s="1" customFormat="1" hidden="1" x14ac:dyDescent="0.2">
      <c r="A28" s="2"/>
      <c r="B28" s="3" t="s">
        <v>67</v>
      </c>
      <c r="C28" s="3" t="s">
        <v>58</v>
      </c>
      <c r="D28" s="3" t="s">
        <v>17</v>
      </c>
      <c r="E28" s="3" t="s">
        <v>3</v>
      </c>
      <c r="F28" s="3" t="s">
        <v>3</v>
      </c>
      <c r="G28" s="3" t="str">
        <f>IF(ISNA((VLOOKUP(TRIM(LOWER(C28)), UnitTypes!$A$1:$B$17, 2, FALSE))), "SIMCONNECT_DATATYPE.FLOAT64", VLOOKUP(TRIM(LOWER(C28)), UnitTypes!$A$1:$B$17, 2, FALSE))</f>
        <v>SIMCONNECT_DATATYPE.FLOAT64</v>
      </c>
      <c r="H28" s="3" t="str">
        <f t="shared" si="0"/>
        <v>Ai_Groundturnspeed</v>
      </c>
      <c r="I28" s="2" t="str">
        <f>VLOOKUP(G28,UnitTypes!$H$1:$I$10,2,FALSE)</f>
        <v>double</v>
      </c>
      <c r="J28" s="2" t="str">
        <f t="shared" si="1"/>
        <v>public double Ai_Groundturnspeed;</v>
      </c>
      <c r="K28" s="2" t="str">
        <f t="shared" si="2"/>
        <v>_simConnection.AddToDataDefinition(DataDefinitions.PlaneState, "AI GROUNDTURNSPEED", "Knots", SIMCONNECT_DATATYPE.FLOAT64, 0.0f, SimConnect.SIMCONNECT_UNUSED);</v>
      </c>
      <c r="L28" s="2" t="str">
        <f t="shared" si="3"/>
        <v>Debug.WriteLine("Ai_Groundturnspeed: " + planeState.Ai_Groundturnspeed.ToString());</v>
      </c>
      <c r="M28" s="1" t="str">
        <f t="shared" si="4"/>
        <v>vaProxy.SetDecimal(VARIABLE_NAMESPACE + ".PlaneState.Ai_Groundturnspeed", _msfsAgent.GetPlaneState.Ai_Groundturnspeed);</v>
      </c>
    </row>
    <row r="29" spans="1:13" s="1" customFormat="1" hidden="1" x14ac:dyDescent="0.2">
      <c r="A29" s="2"/>
      <c r="B29" s="3" t="s">
        <v>64</v>
      </c>
      <c r="C29" s="3" t="s">
        <v>65</v>
      </c>
      <c r="D29" s="3" t="s">
        <v>17</v>
      </c>
      <c r="E29" s="3" t="s">
        <v>3</v>
      </c>
      <c r="F29" s="3" t="s">
        <v>3</v>
      </c>
      <c r="G29" s="3" t="str">
        <f>IF(ISNA((VLOOKUP(TRIM(LOWER(C29)), UnitTypes!$A$1:$B$17, 2, FALSE))), "SIMCONNECT_DATATYPE.FLOAT64", VLOOKUP(TRIM(LOWER(C29)), UnitTypes!$A$1:$B$17, 2, FALSE))</f>
        <v>SIMCONNECT_DATATYPE.FLOAT64</v>
      </c>
      <c r="H29" s="3" t="str">
        <f t="shared" si="0"/>
        <v>Ai_Groundturntime</v>
      </c>
      <c r="I29" s="2" t="str">
        <f>VLOOKUP(G29,UnitTypes!$H$1:$I$10,2,FALSE)</f>
        <v>double</v>
      </c>
      <c r="J29" s="2" t="str">
        <f t="shared" si="1"/>
        <v>public double Ai_Groundturntime;</v>
      </c>
      <c r="K29" s="2" t="str">
        <f t="shared" si="2"/>
        <v>_simConnection.AddToDataDefinition(DataDefinitions.PlaneState, "AI GROUNDTURNTIME", "Seconds", SIMCONNECT_DATATYPE.FLOAT64, 0.0f, SimConnect.SIMCONNECT_UNUSED);</v>
      </c>
      <c r="L29" s="2" t="str">
        <f t="shared" si="3"/>
        <v>Debug.WriteLine("Ai_Groundturntime: " + planeState.Ai_Groundturntime.ToString());</v>
      </c>
      <c r="M29" s="1" t="str">
        <f t="shared" si="4"/>
        <v>vaProxy.SetDecimal(VARIABLE_NAMESPACE + ".PlaneState.Ai_Groundturntime", _msfsAgent.GetPlaneState.Ai_Groundturntime);</v>
      </c>
    </row>
    <row r="30" spans="1:13" s="1" customFormat="1" hidden="1" x14ac:dyDescent="0.2">
      <c r="A30" s="2"/>
      <c r="B30" s="3" t="s">
        <v>73</v>
      </c>
      <c r="C30" s="3" t="s">
        <v>25</v>
      </c>
      <c r="D30" s="3" t="s">
        <v>2</v>
      </c>
      <c r="E30" s="3" t="s">
        <v>3</v>
      </c>
      <c r="F30" s="3"/>
      <c r="G30" s="3" t="str">
        <f>IF(ISNA((VLOOKUP(TRIM(LOWER(C30)), UnitTypes!$A$1:$B$17, 2, FALSE))), "SIMCONNECT_DATATYPE.FLOAT64", VLOOKUP(TRIM(LOWER(C30)), UnitTypes!$A$1:$B$17, 2, FALSE))</f>
        <v>SIMCONNECT_DATATYPE.STRING256</v>
      </c>
      <c r="H30" s="3" t="str">
        <f t="shared" si="0"/>
        <v>Ai_Traffic_Assigned_Parking</v>
      </c>
      <c r="I30" s="2" t="str">
        <f>VLOOKUP(G30,UnitTypes!$H$1:$I$10,2,FALSE)</f>
        <v>string</v>
      </c>
      <c r="J30" s="2" t="str">
        <f t="shared" si="1"/>
        <v>public string Ai_Traffic_Assigned_Parking;</v>
      </c>
      <c r="K30" s="2" t="str">
        <f t="shared" si="2"/>
        <v>_simConnection.AddToDataDefinition(DataDefinitions.PlaneState, "AI TRAFFIC ASSIGNED PARKING", "String", SIMCONNECT_DATATYPE.STRING256, 0.0f, SimConnect.SIMCONNECT_UNUSED);</v>
      </c>
      <c r="L30" s="2" t="str">
        <f t="shared" si="3"/>
        <v>Debug.WriteLine("Ai_Traffic_Assigned_Parking: " + planeState.Ai_Traffic_Assigned_Parking.ToString());</v>
      </c>
      <c r="M30" s="1" t="str">
        <f t="shared" si="4"/>
        <v>vaProxy.SetText(VARIABLE_NAMESPACE + ".PlaneState.Ai_Traffic_Assigned_Parking", _msfsAgent.GetPlaneState.Ai_Traffic_Assigned_Parking);</v>
      </c>
    </row>
    <row r="31" spans="1:13" s="1" customFormat="1" hidden="1" x14ac:dyDescent="0.2">
      <c r="A31" s="2"/>
      <c r="B31" s="3" t="s">
        <v>72</v>
      </c>
      <c r="C31" s="3" t="s">
        <v>25</v>
      </c>
      <c r="D31" s="3" t="s">
        <v>2</v>
      </c>
      <c r="E31" s="3" t="s">
        <v>3</v>
      </c>
      <c r="F31" s="3"/>
      <c r="G31" s="3" t="str">
        <f>IF(ISNA((VLOOKUP(TRIM(LOWER(C31)), UnitTypes!$A$1:$B$17, 2, FALSE))), "SIMCONNECT_DATATYPE.FLOAT64", VLOOKUP(TRIM(LOWER(C31)), UnitTypes!$A$1:$B$17, 2, FALSE))</f>
        <v>SIMCONNECT_DATATYPE.STRING256</v>
      </c>
      <c r="H31" s="3" t="str">
        <f t="shared" si="0"/>
        <v>Ai_Traffic_Assigned_Runway</v>
      </c>
      <c r="I31" s="2" t="str">
        <f>VLOOKUP(G31,UnitTypes!$H$1:$I$10,2,FALSE)</f>
        <v>string</v>
      </c>
      <c r="J31" s="2" t="str">
        <f t="shared" si="1"/>
        <v>public string Ai_Traffic_Assigned_Runway;</v>
      </c>
      <c r="K31" s="2" t="str">
        <f t="shared" si="2"/>
        <v>_simConnection.AddToDataDefinition(DataDefinitions.PlaneState, "AI TRAFFIC ASSIGNED RUNWAY", "String", SIMCONNECT_DATATYPE.STRING256, 0.0f, SimConnect.SIMCONNECT_UNUSED);</v>
      </c>
      <c r="L31" s="2" t="str">
        <f t="shared" si="3"/>
        <v>Debug.WriteLine("Ai_Traffic_Assigned_Runway: " + planeState.Ai_Traffic_Assigned_Runway.ToString());</v>
      </c>
      <c r="M31" s="1" t="str">
        <f t="shared" si="4"/>
        <v>vaProxy.SetText(VARIABLE_NAMESPACE + ".PlaneState.Ai_Traffic_Assigned_Runway", _msfsAgent.GetPlaneState.Ai_Traffic_Assigned_Runway);</v>
      </c>
    </row>
    <row r="32" spans="1:13" s="1" customFormat="1" hidden="1" x14ac:dyDescent="0.2">
      <c r="A32" s="2"/>
      <c r="B32" s="3" t="s">
        <v>71</v>
      </c>
      <c r="C32" s="3" t="s">
        <v>25</v>
      </c>
      <c r="D32" s="3" t="s">
        <v>2</v>
      </c>
      <c r="E32" s="3" t="s">
        <v>3</v>
      </c>
      <c r="F32" s="3"/>
      <c r="G32" s="3" t="str">
        <f>IF(ISNA((VLOOKUP(TRIM(LOWER(C32)), UnitTypes!$A$1:$B$17, 2, FALSE))), "SIMCONNECT_DATATYPE.FLOAT64", VLOOKUP(TRIM(LOWER(C32)), UnitTypes!$A$1:$B$17, 2, FALSE))</f>
        <v>SIMCONNECT_DATATYPE.STRING256</v>
      </c>
      <c r="H32" s="3" t="str">
        <f t="shared" si="0"/>
        <v>Ai_Traffic_Current_Airport</v>
      </c>
      <c r="I32" s="2" t="str">
        <f>VLOOKUP(G32,UnitTypes!$H$1:$I$10,2,FALSE)</f>
        <v>string</v>
      </c>
      <c r="J32" s="2" t="str">
        <f t="shared" si="1"/>
        <v>public string Ai_Traffic_Current_Airport;</v>
      </c>
      <c r="K32" s="2" t="str">
        <f t="shared" si="2"/>
        <v>_simConnection.AddToDataDefinition(DataDefinitions.PlaneState, "AI TRAFFIC CURRENT AIRPORT", "String", SIMCONNECT_DATATYPE.STRING256, 0.0f, SimConnect.SIMCONNECT_UNUSED);</v>
      </c>
      <c r="L32" s="2" t="str">
        <f t="shared" si="3"/>
        <v>Debug.WriteLine("Ai_Traffic_Current_Airport: " + planeState.Ai_Traffic_Current_Airport.ToString());</v>
      </c>
      <c r="M32" s="1" t="str">
        <f t="shared" si="4"/>
        <v>vaProxy.SetText(VARIABLE_NAMESPACE + ".PlaneState.Ai_Traffic_Current_Airport", _msfsAgent.GetPlaneState.Ai_Traffic_Current_Airport);</v>
      </c>
    </row>
    <row r="33" spans="1:13" s="1" customFormat="1" hidden="1" x14ac:dyDescent="0.2">
      <c r="A33" s="2"/>
      <c r="B33" s="3" t="s">
        <v>77</v>
      </c>
      <c r="C33" s="3" t="s">
        <v>65</v>
      </c>
      <c r="D33" s="3" t="s">
        <v>2</v>
      </c>
      <c r="E33" s="3" t="s">
        <v>3</v>
      </c>
      <c r="F33" s="3"/>
      <c r="G33" s="3" t="str">
        <f>IF(ISNA((VLOOKUP(TRIM(LOWER(C33)), UnitTypes!$A$1:$B$17, 2, FALSE))), "SIMCONNECT_DATATYPE.FLOAT64", VLOOKUP(TRIM(LOWER(C33)), UnitTypes!$A$1:$B$17, 2, FALSE))</f>
        <v>SIMCONNECT_DATATYPE.FLOAT64</v>
      </c>
      <c r="H33" s="3" t="str">
        <f t="shared" si="0"/>
        <v>Ai_Traffic_Eta</v>
      </c>
      <c r="I33" s="2" t="str">
        <f>VLOOKUP(G33,UnitTypes!$H$1:$I$10,2,FALSE)</f>
        <v>double</v>
      </c>
      <c r="J33" s="2" t="str">
        <f t="shared" si="1"/>
        <v>public double Ai_Traffic_Eta;</v>
      </c>
      <c r="K33" s="2" t="str">
        <f t="shared" si="2"/>
        <v>_simConnection.AddToDataDefinition(DataDefinitions.PlaneState, "AI TRAFFIC ETA", "Seconds", SIMCONNECT_DATATYPE.FLOAT64, 0.0f, SimConnect.SIMCONNECT_UNUSED);</v>
      </c>
      <c r="L33" s="2" t="str">
        <f t="shared" si="3"/>
        <v>Debug.WriteLine("Ai_Traffic_Eta: " + planeState.Ai_Traffic_Eta.ToString());</v>
      </c>
      <c r="M33" s="1" t="str">
        <f t="shared" si="4"/>
        <v>vaProxy.SetDecimal(VARIABLE_NAMESPACE + ".PlaneState.Ai_Traffic_Eta", _msfsAgent.GetPlaneState.Ai_Traffic_Eta);</v>
      </c>
    </row>
    <row r="34" spans="1:13" s="1" customFormat="1" hidden="1" x14ac:dyDescent="0.2">
      <c r="A34" s="2"/>
      <c r="B34" s="3" t="s">
        <v>76</v>
      </c>
      <c r="C34" s="3" t="s">
        <v>65</v>
      </c>
      <c r="D34" s="3" t="s">
        <v>2</v>
      </c>
      <c r="E34" s="3" t="s">
        <v>3</v>
      </c>
      <c r="F34" s="3"/>
      <c r="G34" s="3" t="str">
        <f>IF(ISNA((VLOOKUP(TRIM(LOWER(C34)), UnitTypes!$A$1:$B$17, 2, FALSE))), "SIMCONNECT_DATATYPE.FLOAT64", VLOOKUP(TRIM(LOWER(C34)), UnitTypes!$A$1:$B$17, 2, FALSE))</f>
        <v>SIMCONNECT_DATATYPE.FLOAT64</v>
      </c>
      <c r="H34" s="3" t="str">
        <f t="shared" si="0"/>
        <v>Ai_Traffic_Etd</v>
      </c>
      <c r="I34" s="2" t="str">
        <f>VLOOKUP(G34,UnitTypes!$H$1:$I$10,2,FALSE)</f>
        <v>double</v>
      </c>
      <c r="J34" s="2" t="str">
        <f t="shared" si="1"/>
        <v>public double Ai_Traffic_Etd;</v>
      </c>
      <c r="K34" s="2" t="str">
        <f t="shared" si="2"/>
        <v>_simConnection.AddToDataDefinition(DataDefinitions.PlaneState, "AI TRAFFIC ETD", "Seconds", SIMCONNECT_DATATYPE.FLOAT64, 0.0f, SimConnect.SIMCONNECT_UNUSED);</v>
      </c>
      <c r="L34" s="2" t="str">
        <f t="shared" si="3"/>
        <v>Debug.WriteLine("Ai_Traffic_Etd: " + planeState.Ai_Traffic_Etd.ToString());</v>
      </c>
      <c r="M34" s="1" t="str">
        <f t="shared" si="4"/>
        <v>vaProxy.SetDecimal(VARIABLE_NAMESPACE + ".PlaneState.Ai_Traffic_Etd", _msfsAgent.GetPlaneState.Ai_Traffic_Etd);</v>
      </c>
    </row>
    <row r="35" spans="1:13" s="1" customFormat="1" hidden="1" x14ac:dyDescent="0.2">
      <c r="A35" s="2"/>
      <c r="B35" s="3" t="s">
        <v>74</v>
      </c>
      <c r="C35" s="3" t="s">
        <v>25</v>
      </c>
      <c r="D35" s="3" t="s">
        <v>2</v>
      </c>
      <c r="E35" s="3" t="s">
        <v>3</v>
      </c>
      <c r="F35" s="3"/>
      <c r="G35" s="3" t="str">
        <f>IF(ISNA((VLOOKUP(TRIM(LOWER(C35)), UnitTypes!$A$1:$B$17, 2, FALSE))), "SIMCONNECT_DATATYPE.FLOAT64", VLOOKUP(TRIM(LOWER(C35)), UnitTypes!$A$1:$B$17, 2, FALSE))</f>
        <v>SIMCONNECT_DATATYPE.STRING256</v>
      </c>
      <c r="H35" s="3" t="str">
        <f t="shared" si="0"/>
        <v>Ai_Traffic_Fromairport</v>
      </c>
      <c r="I35" s="2" t="str">
        <f>VLOOKUP(G35,UnitTypes!$H$1:$I$10,2,FALSE)</f>
        <v>string</v>
      </c>
      <c r="J35" s="2" t="str">
        <f t="shared" si="1"/>
        <v>public string Ai_Traffic_Fromairport;</v>
      </c>
      <c r="K35" s="2" t="str">
        <f t="shared" si="2"/>
        <v>_simConnection.AddToDataDefinition(DataDefinitions.PlaneState, "AI TRAFFIC FROMAIRPORT", "String", SIMCONNECT_DATATYPE.STRING256, 0.0f, SimConnect.SIMCONNECT_UNUSED);</v>
      </c>
      <c r="L35" s="2" t="str">
        <f t="shared" si="3"/>
        <v>Debug.WriteLine("Ai_Traffic_Fromairport: " + planeState.Ai_Traffic_Fromairport.ToString());</v>
      </c>
      <c r="M35" s="1" t="str">
        <f t="shared" si="4"/>
        <v>vaProxy.SetText(VARIABLE_NAMESPACE + ".PlaneState.Ai_Traffic_Fromairport", _msfsAgent.GetPlaneState.Ai_Traffic_Fromairport);</v>
      </c>
    </row>
    <row r="36" spans="1:13" s="1" customFormat="1" hidden="1" x14ac:dyDescent="0.2">
      <c r="A36" s="2"/>
      <c r="B36" s="3" t="s">
        <v>68</v>
      </c>
      <c r="C36" s="3" t="s">
        <v>69</v>
      </c>
      <c r="D36" s="3" t="s">
        <v>2</v>
      </c>
      <c r="E36" s="3" t="s">
        <v>3</v>
      </c>
      <c r="F36" s="3"/>
      <c r="G36" s="3" t="str">
        <f>IF(ISNA((VLOOKUP(TRIM(LOWER(C36)), UnitTypes!$A$1:$B$17, 2, FALSE))), "SIMCONNECT_DATATYPE.FLOAT64", VLOOKUP(TRIM(LOWER(C36)), UnitTypes!$A$1:$B$17, 2, FALSE))</f>
        <v>SIMCONNECT_DATATYPE.FLOAT64</v>
      </c>
      <c r="H36" s="3" t="str">
        <f t="shared" si="0"/>
        <v>Ai_Traffic_Isifr</v>
      </c>
      <c r="I36" s="2" t="str">
        <f>VLOOKUP(G36,UnitTypes!$H$1:$I$10,2,FALSE)</f>
        <v>double</v>
      </c>
      <c r="J36" s="2" t="str">
        <f t="shared" si="1"/>
        <v>public double Ai_Traffic_Isifr;</v>
      </c>
      <c r="K36" s="2" t="str">
        <f t="shared" si="2"/>
        <v>_simConnection.AddToDataDefinition(DataDefinitions.PlaneState, "AI TRAFFIC ISIFR", "Boolean", SIMCONNECT_DATATYPE.FLOAT64, 0.0f, SimConnect.SIMCONNECT_UNUSED);</v>
      </c>
      <c r="L36" s="2" t="str">
        <f t="shared" si="3"/>
        <v>Debug.WriteLine("Ai_Traffic_Isifr: " + planeState.Ai_Traffic_Isifr.ToString());</v>
      </c>
      <c r="M36" s="1" t="str">
        <f t="shared" si="4"/>
        <v>vaProxy.SetDecimal(VARIABLE_NAMESPACE + ".PlaneState.Ai_Traffic_Isifr", _msfsAgent.GetPlaneState.Ai_Traffic_Isifr);</v>
      </c>
    </row>
    <row r="37" spans="1:13" s="1" customFormat="1" hidden="1" x14ac:dyDescent="0.2">
      <c r="A37" s="2"/>
      <c r="B37" s="3" t="s">
        <v>70</v>
      </c>
      <c r="C37" s="3" t="s">
        <v>25</v>
      </c>
      <c r="D37" s="3" t="s">
        <v>2</v>
      </c>
      <c r="E37" s="3" t="s">
        <v>3</v>
      </c>
      <c r="F37" s="3"/>
      <c r="G37" s="3" t="str">
        <f>IF(ISNA((VLOOKUP(TRIM(LOWER(C37)), UnitTypes!$A$1:$B$17, 2, FALSE))), "SIMCONNECT_DATATYPE.FLOAT64", VLOOKUP(TRIM(LOWER(C37)), UnitTypes!$A$1:$B$17, 2, FALSE))</f>
        <v>SIMCONNECT_DATATYPE.STRING256</v>
      </c>
      <c r="H37" s="3" t="str">
        <f t="shared" si="0"/>
        <v>Ai_Traffic_State</v>
      </c>
      <c r="I37" s="2" t="str">
        <f>VLOOKUP(G37,UnitTypes!$H$1:$I$10,2,FALSE)</f>
        <v>string</v>
      </c>
      <c r="J37" s="2" t="str">
        <f t="shared" si="1"/>
        <v>public string Ai_Traffic_State;</v>
      </c>
      <c r="K37" s="2" t="str">
        <f t="shared" si="2"/>
        <v>_simConnection.AddToDataDefinition(DataDefinitions.PlaneState, "AI TRAFFIC STATE", "String", SIMCONNECT_DATATYPE.STRING256, 0.0f, SimConnect.SIMCONNECT_UNUSED);</v>
      </c>
      <c r="L37" s="2" t="str">
        <f t="shared" si="3"/>
        <v>Debug.WriteLine("Ai_Traffic_State: " + planeState.Ai_Traffic_State.ToString());</v>
      </c>
      <c r="M37" s="1" t="str">
        <f t="shared" si="4"/>
        <v>vaProxy.SetText(VARIABLE_NAMESPACE + ".PlaneState.Ai_Traffic_State", _msfsAgent.GetPlaneState.Ai_Traffic_State);</v>
      </c>
    </row>
    <row r="38" spans="1:13" s="1" customFormat="1" hidden="1" x14ac:dyDescent="0.2">
      <c r="A38" s="2"/>
      <c r="B38" s="3" t="s">
        <v>75</v>
      </c>
      <c r="C38" s="3" t="s">
        <v>25</v>
      </c>
      <c r="D38" s="3" t="s">
        <v>2</v>
      </c>
      <c r="E38" s="3" t="s">
        <v>3</v>
      </c>
      <c r="F38" s="3"/>
      <c r="G38" s="3" t="str">
        <f>IF(ISNA((VLOOKUP(TRIM(LOWER(C38)), UnitTypes!$A$1:$B$17, 2, FALSE))), "SIMCONNECT_DATATYPE.FLOAT64", VLOOKUP(TRIM(LOWER(C38)), UnitTypes!$A$1:$B$17, 2, FALSE))</f>
        <v>SIMCONNECT_DATATYPE.STRING256</v>
      </c>
      <c r="H38" s="3" t="str">
        <f t="shared" si="0"/>
        <v>Ai_Traffic_Toairport</v>
      </c>
      <c r="I38" s="2" t="str">
        <f>VLOOKUP(G38,UnitTypes!$H$1:$I$10,2,FALSE)</f>
        <v>string</v>
      </c>
      <c r="J38" s="2" t="str">
        <f t="shared" si="1"/>
        <v>public string Ai_Traffic_Toairport;</v>
      </c>
      <c r="K38" s="2" t="str">
        <f t="shared" si="2"/>
        <v>_simConnection.AddToDataDefinition(DataDefinitions.PlaneState, "AI TRAFFIC TOAIRPORT", "String", SIMCONNECT_DATATYPE.STRING256, 0.0f, SimConnect.SIMCONNECT_UNUSED);</v>
      </c>
      <c r="L38" s="2" t="str">
        <f t="shared" si="3"/>
        <v>Debug.WriteLine("Ai_Traffic_Toairport: " + planeState.Ai_Traffic_Toairport.ToString());</v>
      </c>
      <c r="M38" s="1" t="str">
        <f t="shared" si="4"/>
        <v>vaProxy.SetText(VARIABLE_NAMESPACE + ".PlaneState.Ai_Traffic_Toairport", _msfsAgent.GetPlaneState.Ai_Traffic_Toairport);</v>
      </c>
    </row>
    <row r="39" spans="1:13" s="1" customFormat="1" hidden="1" x14ac:dyDescent="0.2">
      <c r="A39" s="2"/>
      <c r="B39" s="3" t="s">
        <v>59</v>
      </c>
      <c r="C39" s="3" t="s">
        <v>60</v>
      </c>
      <c r="D39" s="3" t="s">
        <v>17</v>
      </c>
      <c r="E39" s="3" t="s">
        <v>3</v>
      </c>
      <c r="F39" s="3" t="s">
        <v>3</v>
      </c>
      <c r="G39" s="3" t="str">
        <f>IF(ISNA((VLOOKUP(TRIM(LOWER(C39)), UnitTypes!$A$1:$B$17, 2, FALSE))), "SIMCONNECT_DATATYPE.FLOAT64", VLOOKUP(TRIM(LOWER(C39)), UnitTypes!$A$1:$B$17, 2, FALSE))</f>
        <v>SIMCONNECT_DATATYPE.WAYPOINT</v>
      </c>
      <c r="H39" s="3" t="str">
        <f t="shared" si="0"/>
        <v>Ai_Waypoint_List</v>
      </c>
      <c r="I39" s="2" t="str">
        <f>VLOOKUP(G39,UnitTypes!$H$1:$I$10,2,FALSE)</f>
        <v>double</v>
      </c>
      <c r="J39" s="2" t="str">
        <f t="shared" si="1"/>
        <v>public double Ai_Waypoint_List;</v>
      </c>
      <c r="K39" s="2" t="str">
        <f t="shared" si="2"/>
        <v>_simConnection.AddToDataDefinition(DataDefinitions.PlaneState, "AI WAYPOINT LIST", "SIMCONNECT_DATA_WAYPOINT", SIMCONNECT_DATATYPE.WAYPOINT, 0.0f, SimConnect.SIMCONNECT_UNUSED);</v>
      </c>
      <c r="L39" s="2" t="str">
        <f t="shared" si="3"/>
        <v>Debug.WriteLine("Ai_Waypoint_List: " + planeState.Ai_Waypoint_List.ToString());</v>
      </c>
      <c r="M39" s="1" t="str">
        <f t="shared" si="4"/>
        <v>vaProxy.SetText(VARIABLE_NAMESPACE + ".PlaneState.Ai_Waypoint_List", _msfsAgent.GetPlaneState.Ai_Waypoint_List);</v>
      </c>
    </row>
    <row r="40" spans="1:13" s="1" customFormat="1" hidden="1" x14ac:dyDescent="0.2">
      <c r="A40" s="2"/>
      <c r="B40" s="3" t="s">
        <v>590</v>
      </c>
      <c r="C40" s="3" t="s">
        <v>200</v>
      </c>
      <c r="D40" s="3" t="s">
        <v>2</v>
      </c>
      <c r="E40" s="3" t="s">
        <v>3</v>
      </c>
      <c r="F40" s="3"/>
      <c r="G40" s="3" t="str">
        <f>IF(ISNA((VLOOKUP(TRIM(LOWER(C40)), UnitTypes!$A$1:$B$17, 2, FALSE))), "SIMCONNECT_DATATYPE.FLOAT64", VLOOKUP(TRIM(LOWER(C40)), UnitTypes!$A$1:$B$17, 2, FALSE))</f>
        <v>SIMCONNECT_DATATYPE.FLOAT64</v>
      </c>
      <c r="H40" s="3" t="str">
        <f t="shared" si="0"/>
        <v>Aileron_Average_Deflection</v>
      </c>
      <c r="I40" s="2" t="str">
        <f>VLOOKUP(G40,UnitTypes!$H$1:$I$10,2,FALSE)</f>
        <v>double</v>
      </c>
      <c r="J40" s="2" t="str">
        <f t="shared" si="1"/>
        <v>public double Aileron_Average_Deflection;</v>
      </c>
      <c r="K40" s="2" t="str">
        <f t="shared" si="2"/>
        <v>_simConnection.AddToDataDefinition(DataDefinitions.PlaneState, "AILERON AVERAGE DEFLECTION", "Radians", SIMCONNECT_DATATYPE.FLOAT64, 0.0f, SimConnect.SIMCONNECT_UNUSED);</v>
      </c>
      <c r="L40" s="2" t="str">
        <f t="shared" si="3"/>
        <v>Debug.WriteLine("Aileron_Average_Deflection: " + planeState.Aileron_Average_Deflection.ToString());</v>
      </c>
      <c r="M40" s="1" t="str">
        <f t="shared" si="4"/>
        <v>vaProxy.SetDecimal(VARIABLE_NAMESPACE + ".PlaneState.Aileron_Average_Deflection", _msfsAgent.GetPlaneState.Aileron_Average_Deflection);</v>
      </c>
    </row>
    <row r="41" spans="1:13" s="1" customFormat="1" hidden="1" x14ac:dyDescent="0.2">
      <c r="A41" s="2"/>
      <c r="B41" s="3" t="s">
        <v>586</v>
      </c>
      <c r="C41" s="3" t="s">
        <v>200</v>
      </c>
      <c r="D41" s="3" t="s">
        <v>2</v>
      </c>
      <c r="E41" s="3" t="s">
        <v>3</v>
      </c>
      <c r="F41" s="3"/>
      <c r="G41" s="3" t="str">
        <f>IF(ISNA((VLOOKUP(TRIM(LOWER(C41)), UnitTypes!$A$1:$B$17, 2, FALSE))), "SIMCONNECT_DATATYPE.FLOAT64", VLOOKUP(TRIM(LOWER(C41)), UnitTypes!$A$1:$B$17, 2, FALSE))</f>
        <v>SIMCONNECT_DATATYPE.FLOAT64</v>
      </c>
      <c r="H41" s="3" t="str">
        <f t="shared" si="0"/>
        <v>Aileron_Left_Deflection</v>
      </c>
      <c r="I41" s="2" t="str">
        <f>VLOOKUP(G41,UnitTypes!$H$1:$I$10,2,FALSE)</f>
        <v>double</v>
      </c>
      <c r="J41" s="2" t="str">
        <f t="shared" si="1"/>
        <v>public double Aileron_Left_Deflection;</v>
      </c>
      <c r="K41" s="2" t="str">
        <f t="shared" si="2"/>
        <v>_simConnection.AddToDataDefinition(DataDefinitions.PlaneState, "AILERON LEFT DEFLECTION", "Radians", SIMCONNECT_DATATYPE.FLOAT64, 0.0f, SimConnect.SIMCONNECT_UNUSED);</v>
      </c>
      <c r="L41" s="2" t="str">
        <f t="shared" si="3"/>
        <v>Debug.WriteLine("Aileron_Left_Deflection: " + planeState.Aileron_Left_Deflection.ToString());</v>
      </c>
      <c r="M41" s="1" t="str">
        <f t="shared" si="4"/>
        <v>vaProxy.SetDecimal(VARIABLE_NAMESPACE + ".PlaneState.Aileron_Left_Deflection", _msfsAgent.GetPlaneState.Aileron_Left_Deflection);</v>
      </c>
    </row>
    <row r="42" spans="1:13" s="1" customFormat="1" hidden="1" x14ac:dyDescent="0.2">
      <c r="A42" s="2"/>
      <c r="B42" s="3" t="s">
        <v>587</v>
      </c>
      <c r="C42" s="3" t="s">
        <v>249</v>
      </c>
      <c r="D42" s="3" t="s">
        <v>2</v>
      </c>
      <c r="E42" s="3" t="s">
        <v>3</v>
      </c>
      <c r="F42" s="3"/>
      <c r="G42" s="3" t="str">
        <f>IF(ISNA((VLOOKUP(TRIM(LOWER(C42)), UnitTypes!$A$1:$B$17, 2, FALSE))), "SIMCONNECT_DATATYPE.FLOAT64", VLOOKUP(TRIM(LOWER(C42)), UnitTypes!$A$1:$B$17, 2, FALSE))</f>
        <v>SIMCONNECT_DATATYPE.FLOAT64</v>
      </c>
      <c r="H42" s="3" t="str">
        <f t="shared" si="0"/>
        <v>Aileron_Left_Deflection_Pct</v>
      </c>
      <c r="I42" s="2" t="str">
        <f>VLOOKUP(G42,UnitTypes!$H$1:$I$10,2,FALSE)</f>
        <v>double</v>
      </c>
      <c r="J42" s="2" t="str">
        <f t="shared" si="1"/>
        <v>public double Aileron_Left_Deflection_Pct;</v>
      </c>
      <c r="K42" s="2" t="str">
        <f t="shared" si="2"/>
        <v>_simConnection.AddToDataDefinition(DataDefinitions.PlaneState, "AILERON LEFT DEFLECTION PCT", "Percent Over 100", SIMCONNECT_DATATYPE.FLOAT64, 0.0f, SimConnect.SIMCONNECT_UNUSED);</v>
      </c>
      <c r="L42" s="2" t="str">
        <f t="shared" si="3"/>
        <v>Debug.WriteLine("Aileron_Left_Deflection_Pct: " + planeState.Aileron_Left_Deflection_Pct.ToString());</v>
      </c>
      <c r="M42" s="1" t="str">
        <f t="shared" si="4"/>
        <v>vaProxy.SetDecimal(VARIABLE_NAMESPACE + ".PlaneState.Aileron_Left_Deflection_Pct", _msfsAgent.GetPlaneState.Aileron_Left_Deflection_Pct);</v>
      </c>
    </row>
    <row r="43" spans="1:13" s="1" customFormat="1" hidden="1" x14ac:dyDescent="0.2">
      <c r="A43" s="2"/>
      <c r="B43" s="3" t="s">
        <v>525</v>
      </c>
      <c r="C43" s="3" t="s">
        <v>148</v>
      </c>
      <c r="D43" s="3" t="s">
        <v>17</v>
      </c>
      <c r="E43" s="3" t="s">
        <v>3</v>
      </c>
      <c r="F43" s="3" t="s">
        <v>3</v>
      </c>
      <c r="G43" s="3" t="str">
        <f>IF(ISNA((VLOOKUP(TRIM(LOWER(C43)), UnitTypes!$A$1:$B$17, 2, FALSE))), "SIMCONNECT_DATATYPE.FLOAT64", VLOOKUP(TRIM(LOWER(C43)), UnitTypes!$A$1:$B$17, 2, FALSE))</f>
        <v>SIMCONNECT_DATATYPE.INT32</v>
      </c>
      <c r="H43" s="3" t="str">
        <f t="shared" si="0"/>
        <v>Aileron_Position</v>
      </c>
      <c r="I43" s="2" t="str">
        <f>VLOOKUP(G43,UnitTypes!$H$1:$I$10,2,FALSE)</f>
        <v>int</v>
      </c>
      <c r="J43" s="2" t="str">
        <f t="shared" si="1"/>
        <v>public int Aileron_Position;</v>
      </c>
      <c r="K43" s="2" t="str">
        <f t="shared" si="2"/>
        <v>_simConnection.AddToDataDefinition(DataDefinitions.PlaneState, "AILERON POSITION", "Position", SIMCONNECT_DATATYPE.INT32, 0.0f, SimConnect.SIMCONNECT_UNUSED);</v>
      </c>
      <c r="L43" s="2" t="str">
        <f t="shared" si="3"/>
        <v>Debug.WriteLine("Aileron_Position: " + planeState.Aileron_Position.ToString());</v>
      </c>
      <c r="M43" s="1" t="str">
        <f t="shared" si="4"/>
        <v>vaProxy.SetInt(VARIABLE_NAMESPACE + ".PlaneState.Aileron_Position", _msfsAgent.GetPlaneState.Aileron_Position);</v>
      </c>
    </row>
    <row r="44" spans="1:13" s="1" customFormat="1" hidden="1" x14ac:dyDescent="0.2">
      <c r="A44" s="2"/>
      <c r="B44" s="3" t="s">
        <v>588</v>
      </c>
      <c r="C44" s="3" t="s">
        <v>200</v>
      </c>
      <c r="D44" s="3" t="s">
        <v>2</v>
      </c>
      <c r="E44" s="3" t="s">
        <v>3</v>
      </c>
      <c r="F44" s="3"/>
      <c r="G44" s="3" t="str">
        <f>IF(ISNA((VLOOKUP(TRIM(LOWER(C44)), UnitTypes!$A$1:$B$17, 2, FALSE))), "SIMCONNECT_DATATYPE.FLOAT64", VLOOKUP(TRIM(LOWER(C44)), UnitTypes!$A$1:$B$17, 2, FALSE))</f>
        <v>SIMCONNECT_DATATYPE.FLOAT64</v>
      </c>
      <c r="H44" s="3" t="str">
        <f t="shared" si="0"/>
        <v>Aileron_Right_Deflection</v>
      </c>
      <c r="I44" s="2" t="str">
        <f>VLOOKUP(G44,UnitTypes!$H$1:$I$10,2,FALSE)</f>
        <v>double</v>
      </c>
      <c r="J44" s="2" t="str">
        <f t="shared" si="1"/>
        <v>public double Aileron_Right_Deflection;</v>
      </c>
      <c r="K44" s="2" t="str">
        <f t="shared" si="2"/>
        <v>_simConnection.AddToDataDefinition(DataDefinitions.PlaneState, "AILERON RIGHT DEFLECTION", "Radians", SIMCONNECT_DATATYPE.FLOAT64, 0.0f, SimConnect.SIMCONNECT_UNUSED);</v>
      </c>
      <c r="L44" s="2" t="str">
        <f t="shared" si="3"/>
        <v>Debug.WriteLine("Aileron_Right_Deflection: " + planeState.Aileron_Right_Deflection.ToString());</v>
      </c>
      <c r="M44" s="1" t="str">
        <f t="shared" si="4"/>
        <v>vaProxy.SetDecimal(VARIABLE_NAMESPACE + ".PlaneState.Aileron_Right_Deflection", _msfsAgent.GetPlaneState.Aileron_Right_Deflection);</v>
      </c>
    </row>
    <row r="45" spans="1:13" s="1" customFormat="1" hidden="1" x14ac:dyDescent="0.2">
      <c r="A45" s="2"/>
      <c r="B45" s="3" t="s">
        <v>589</v>
      </c>
      <c r="C45" s="3" t="s">
        <v>249</v>
      </c>
      <c r="D45" s="3" t="s">
        <v>2</v>
      </c>
      <c r="E45" s="3" t="s">
        <v>3</v>
      </c>
      <c r="F45" s="3"/>
      <c r="G45" s="3" t="str">
        <f>IF(ISNA((VLOOKUP(TRIM(LOWER(C45)), UnitTypes!$A$1:$B$17, 2, FALSE))), "SIMCONNECT_DATATYPE.FLOAT64", VLOOKUP(TRIM(LOWER(C45)), UnitTypes!$A$1:$B$17, 2, FALSE))</f>
        <v>SIMCONNECT_DATATYPE.FLOAT64</v>
      </c>
      <c r="H45" s="3" t="str">
        <f t="shared" si="0"/>
        <v>Aileron_Right_Deflection_Pct</v>
      </c>
      <c r="I45" s="2" t="str">
        <f>VLOOKUP(G45,UnitTypes!$H$1:$I$10,2,FALSE)</f>
        <v>double</v>
      </c>
      <c r="J45" s="2" t="str">
        <f t="shared" si="1"/>
        <v>public double Aileron_Right_Deflection_Pct;</v>
      </c>
      <c r="K45" s="2" t="str">
        <f t="shared" si="2"/>
        <v>_simConnection.AddToDataDefinition(DataDefinitions.PlaneState, "AILERON RIGHT DEFLECTION PCT", "Percent Over 100", SIMCONNECT_DATATYPE.FLOAT64, 0.0f, SimConnect.SIMCONNECT_UNUSED);</v>
      </c>
      <c r="L45" s="2" t="str">
        <f t="shared" si="3"/>
        <v>Debug.WriteLine("Aileron_Right_Deflection_Pct: " + planeState.Aileron_Right_Deflection_Pct.ToString());</v>
      </c>
      <c r="M45" s="1" t="str">
        <f t="shared" si="4"/>
        <v>vaProxy.SetDecimal(VARIABLE_NAMESPACE + ".PlaneState.Aileron_Right_Deflection_Pct", _msfsAgent.GetPlaneState.Aileron_Right_Deflection_Pct);</v>
      </c>
    </row>
    <row r="46" spans="1:13" s="1" customFormat="1" hidden="1" x14ac:dyDescent="0.2">
      <c r="A46" s="2"/>
      <c r="B46" s="3" t="s">
        <v>591</v>
      </c>
      <c r="C46" s="3" t="s">
        <v>200</v>
      </c>
      <c r="D46" s="3" t="s">
        <v>2</v>
      </c>
      <c r="E46" s="3" t="s">
        <v>3</v>
      </c>
      <c r="F46" s="3"/>
      <c r="G46" s="3" t="str">
        <f>IF(ISNA((VLOOKUP(TRIM(LOWER(C46)), UnitTypes!$A$1:$B$17, 2, FALSE))), "SIMCONNECT_DATATYPE.FLOAT64", VLOOKUP(TRIM(LOWER(C46)), UnitTypes!$A$1:$B$17, 2, FALSE))</f>
        <v>SIMCONNECT_DATATYPE.FLOAT64</v>
      </c>
      <c r="H46" s="3" t="str">
        <f t="shared" si="0"/>
        <v>Aileron_Trim</v>
      </c>
      <c r="I46" s="2" t="str">
        <f>VLOOKUP(G46,UnitTypes!$H$1:$I$10,2,FALSE)</f>
        <v>double</v>
      </c>
      <c r="J46" s="2" t="str">
        <f t="shared" si="1"/>
        <v>public double Aileron_Trim;</v>
      </c>
      <c r="K46" s="2" t="str">
        <f t="shared" si="2"/>
        <v>_simConnection.AddToDataDefinition(DataDefinitions.PlaneState, "AILERON TRIM", "Radians", SIMCONNECT_DATATYPE.FLOAT64, 0.0f, SimConnect.SIMCONNECT_UNUSED);</v>
      </c>
      <c r="L46" s="2" t="str">
        <f t="shared" si="3"/>
        <v>Debug.WriteLine("Aileron_Trim: " + planeState.Aileron_Trim.ToString());</v>
      </c>
      <c r="M46" s="1" t="str">
        <f t="shared" si="4"/>
        <v>vaProxy.SetDecimal(VARIABLE_NAMESPACE + ".PlaneState.Aileron_Trim", _msfsAgent.GetPlaneState.Aileron_Trim);</v>
      </c>
    </row>
    <row r="47" spans="1:13" s="1" customFormat="1" hidden="1" x14ac:dyDescent="0.2">
      <c r="A47" s="2"/>
      <c r="B47" s="3" t="s">
        <v>38</v>
      </c>
      <c r="C47" s="3" t="s">
        <v>39</v>
      </c>
      <c r="D47" s="3" t="s">
        <v>17</v>
      </c>
      <c r="E47" s="3" t="s">
        <v>3</v>
      </c>
      <c r="F47" s="3" t="s">
        <v>3</v>
      </c>
      <c r="G47" s="3" t="str">
        <f>IF(ISNA((VLOOKUP(TRIM(LOWER(C47)), UnitTypes!$A$1:$B$17, 2, FALSE))), "SIMCONNECT_DATATYPE.FLOAT64", VLOOKUP(TRIM(LOWER(C47)), UnitTypes!$A$1:$B$17, 2, FALSE))</f>
        <v>SIMCONNECT_DATATYPE.FLOAT64</v>
      </c>
      <c r="H47" s="3" t="str">
        <f t="shared" si="0"/>
        <v>Aileron_Trim_Pct</v>
      </c>
      <c r="I47" s="2" t="str">
        <f>VLOOKUP(G47,UnitTypes!$H$1:$I$10,2,FALSE)</f>
        <v>double</v>
      </c>
      <c r="J47" s="2" t="str">
        <f t="shared" si="1"/>
        <v>public double Aileron_Trim_Pct;</v>
      </c>
      <c r="K47" s="2" t="str">
        <f t="shared" si="2"/>
        <v>_simConnection.AddToDataDefinition(DataDefinitions.PlaneState, "AILERON TRIM PCT", "SIMCONNECT_DATA_XYZ", SIMCONNECT_DATATYPE.FLOAT64, 0.0f, SimConnect.SIMCONNECT_UNUSED);</v>
      </c>
      <c r="L47" s="2" t="str">
        <f t="shared" si="3"/>
        <v>Debug.WriteLine("Aileron_Trim_Pct: " + planeState.Aileron_Trim_Pct.ToString());</v>
      </c>
      <c r="M47" s="1" t="str">
        <f t="shared" si="4"/>
        <v>vaProxy.SetDecimal(VARIABLE_NAMESPACE + ".PlaneState.Aileron_Trim_Pct", _msfsAgent.GetPlaneState.Aileron_Trim_Pct);</v>
      </c>
    </row>
    <row r="48" spans="1:13" s="1" customFormat="1" hidden="1" x14ac:dyDescent="0.2">
      <c r="A48" s="2"/>
      <c r="B48" s="3" t="s">
        <v>38</v>
      </c>
      <c r="C48" s="3" t="s">
        <v>249</v>
      </c>
      <c r="D48" s="3" t="s">
        <v>17</v>
      </c>
      <c r="E48" s="3" t="s">
        <v>3</v>
      </c>
      <c r="F48" s="3" t="s">
        <v>3</v>
      </c>
      <c r="G48" s="3" t="str">
        <f>IF(ISNA((VLOOKUP(TRIM(LOWER(C48)), UnitTypes!$A$1:$B$17, 2, FALSE))), "SIMCONNECT_DATATYPE.FLOAT64", VLOOKUP(TRIM(LOWER(C48)), UnitTypes!$A$1:$B$17, 2, FALSE))</f>
        <v>SIMCONNECT_DATATYPE.FLOAT64</v>
      </c>
      <c r="H48" s="3" t="str">
        <f t="shared" si="0"/>
        <v>Aileron_Trim_Pct</v>
      </c>
      <c r="I48" s="2" t="str">
        <f>VLOOKUP(G48,UnitTypes!$H$1:$I$10,2,FALSE)</f>
        <v>double</v>
      </c>
      <c r="J48" s="2" t="str">
        <f t="shared" si="1"/>
        <v>public double Aileron_Trim_Pct;</v>
      </c>
      <c r="K48" s="2" t="str">
        <f t="shared" si="2"/>
        <v>_simConnection.AddToDataDefinition(DataDefinitions.PlaneState, "AILERON TRIM PCT", "Percent Over 100", SIMCONNECT_DATATYPE.FLOAT64, 0.0f, SimConnect.SIMCONNECT_UNUSED);</v>
      </c>
      <c r="L48" s="2" t="str">
        <f t="shared" si="3"/>
        <v>Debug.WriteLine("Aileron_Trim_Pct: " + planeState.Aileron_Trim_Pct.ToString());</v>
      </c>
      <c r="M48" s="1" t="str">
        <f t="shared" si="4"/>
        <v>vaProxy.SetDecimal(VARIABLE_NAMESPACE + ".PlaneState.Aileron_Trim_Pct", _msfsAgent.GetPlaneState.Aileron_Trim_Pct);</v>
      </c>
    </row>
    <row r="49" spans="1:13" s="1" customFormat="1" hidden="1" x14ac:dyDescent="0.2">
      <c r="A49" s="2"/>
      <c r="B49" s="3" t="s">
        <v>658</v>
      </c>
      <c r="C49" s="3" t="s">
        <v>58</v>
      </c>
      <c r="D49" s="3" t="s">
        <v>2</v>
      </c>
      <c r="E49" s="3" t="s">
        <v>3</v>
      </c>
      <c r="F49" s="3"/>
      <c r="G49" s="3" t="str">
        <f>IF(ISNA((VLOOKUP(TRIM(LOWER(C49)), UnitTypes!$A$1:$B$17, 2, FALSE))), "SIMCONNECT_DATATYPE.FLOAT64", VLOOKUP(TRIM(LOWER(C49)), UnitTypes!$A$1:$B$17, 2, FALSE))</f>
        <v>SIMCONNECT_DATATYPE.FLOAT64</v>
      </c>
      <c r="H49" s="3" t="str">
        <f t="shared" si="0"/>
        <v>Aircraft_Wind_X</v>
      </c>
      <c r="I49" s="2" t="str">
        <f>VLOOKUP(G49,UnitTypes!$H$1:$I$10,2,FALSE)</f>
        <v>double</v>
      </c>
      <c r="J49" s="2" t="str">
        <f t="shared" si="1"/>
        <v>public double Aircraft_Wind_X;</v>
      </c>
      <c r="K49" s="2" t="str">
        <f t="shared" si="2"/>
        <v>_simConnection.AddToDataDefinition(DataDefinitions.PlaneState, "AIRCRAFT WIND X", "Knots", SIMCONNECT_DATATYPE.FLOAT64, 0.0f, SimConnect.SIMCONNECT_UNUSED);</v>
      </c>
      <c r="L49" s="2" t="str">
        <f t="shared" si="3"/>
        <v>Debug.WriteLine("Aircraft_Wind_X: " + planeState.Aircraft_Wind_X.ToString());</v>
      </c>
      <c r="M49" s="1" t="str">
        <f t="shared" si="4"/>
        <v>vaProxy.SetDecimal(VARIABLE_NAMESPACE + ".PlaneState.Aircraft_Wind_X", _msfsAgent.GetPlaneState.Aircraft_Wind_X);</v>
      </c>
    </row>
    <row r="50" spans="1:13" s="1" customFormat="1" hidden="1" x14ac:dyDescent="0.2">
      <c r="A50" s="2"/>
      <c r="B50" s="3" t="s">
        <v>659</v>
      </c>
      <c r="C50" s="3" t="s">
        <v>58</v>
      </c>
      <c r="D50" s="3" t="s">
        <v>2</v>
      </c>
      <c r="E50" s="3" t="s">
        <v>3</v>
      </c>
      <c r="F50" s="3"/>
      <c r="G50" s="3" t="str">
        <f>IF(ISNA((VLOOKUP(TRIM(LOWER(C50)), UnitTypes!$A$1:$B$17, 2, FALSE))), "SIMCONNECT_DATATYPE.FLOAT64", VLOOKUP(TRIM(LOWER(C50)), UnitTypes!$A$1:$B$17, 2, FALSE))</f>
        <v>SIMCONNECT_DATATYPE.FLOAT64</v>
      </c>
      <c r="H50" s="3" t="str">
        <f t="shared" si="0"/>
        <v>Aircraft_Wind_Y</v>
      </c>
      <c r="I50" s="2" t="str">
        <f>VLOOKUP(G50,UnitTypes!$H$1:$I$10,2,FALSE)</f>
        <v>double</v>
      </c>
      <c r="J50" s="2" t="str">
        <f t="shared" si="1"/>
        <v>public double Aircraft_Wind_Y;</v>
      </c>
      <c r="K50" s="2" t="str">
        <f t="shared" si="2"/>
        <v>_simConnection.AddToDataDefinition(DataDefinitions.PlaneState, "AIRCRAFT WIND Y", "Knots", SIMCONNECT_DATATYPE.FLOAT64, 0.0f, SimConnect.SIMCONNECT_UNUSED);</v>
      </c>
      <c r="L50" s="2" t="str">
        <f t="shared" si="3"/>
        <v>Debug.WriteLine("Aircraft_Wind_Y: " + planeState.Aircraft_Wind_Y.ToString());</v>
      </c>
      <c r="M50" s="1" t="str">
        <f t="shared" si="4"/>
        <v>vaProxy.SetDecimal(VARIABLE_NAMESPACE + ".PlaneState.Aircraft_Wind_Y", _msfsAgent.GetPlaneState.Aircraft_Wind_Y);</v>
      </c>
    </row>
    <row r="51" spans="1:13" s="1" customFormat="1" hidden="1" x14ac:dyDescent="0.2">
      <c r="A51" s="2"/>
      <c r="B51" s="3" t="s">
        <v>660</v>
      </c>
      <c r="C51" s="3" t="s">
        <v>58</v>
      </c>
      <c r="D51" s="3" t="s">
        <v>2</v>
      </c>
      <c r="E51" s="3" t="s">
        <v>3</v>
      </c>
      <c r="F51" s="3"/>
      <c r="G51" s="3" t="str">
        <f>IF(ISNA((VLOOKUP(TRIM(LOWER(C51)), UnitTypes!$A$1:$B$17, 2, FALSE))), "SIMCONNECT_DATATYPE.FLOAT64", VLOOKUP(TRIM(LOWER(C51)), UnitTypes!$A$1:$B$17, 2, FALSE))</f>
        <v>SIMCONNECT_DATATYPE.FLOAT64</v>
      </c>
      <c r="H51" s="3" t="str">
        <f t="shared" si="0"/>
        <v>Aircraft_Wind_Z</v>
      </c>
      <c r="I51" s="2" t="str">
        <f>VLOOKUP(G51,UnitTypes!$H$1:$I$10,2,FALSE)</f>
        <v>double</v>
      </c>
      <c r="J51" s="2" t="str">
        <f t="shared" si="1"/>
        <v>public double Aircraft_Wind_Z;</v>
      </c>
      <c r="K51" s="2" t="str">
        <f t="shared" si="2"/>
        <v>_simConnection.AddToDataDefinition(DataDefinitions.PlaneState, "AIRCRAFT WIND Z", "Knots", SIMCONNECT_DATATYPE.FLOAT64, 0.0f, SimConnect.SIMCONNECT_UNUSED);</v>
      </c>
      <c r="L51" s="2" t="str">
        <f t="shared" si="3"/>
        <v>Debug.WriteLine("Aircraft_Wind_Z: " + planeState.Aircraft_Wind_Z.ToString());</v>
      </c>
      <c r="M51" s="1" t="str">
        <f t="shared" si="4"/>
        <v>vaProxy.SetDecimal(VARIABLE_NAMESPACE + ".PlaneState.Aircraft_Wind_Z", _msfsAgent.GetPlaneState.Aircraft_Wind_Z);</v>
      </c>
    </row>
    <row r="52" spans="1:13" s="1" customFormat="1" hidden="1" x14ac:dyDescent="0.2">
      <c r="A52" s="2"/>
      <c r="B52" s="3" t="s">
        <v>346</v>
      </c>
      <c r="C52" s="3" t="s">
        <v>58</v>
      </c>
      <c r="D52" s="3" t="s">
        <v>2</v>
      </c>
      <c r="E52" s="3" t="s">
        <v>3</v>
      </c>
      <c r="F52" s="3"/>
      <c r="G52" s="3" t="str">
        <f>IF(ISNA((VLOOKUP(TRIM(LOWER(C52)), UnitTypes!$A$1:$B$17, 2, FALSE))), "SIMCONNECT_DATATYPE.FLOAT64", VLOOKUP(TRIM(LOWER(C52)), UnitTypes!$A$1:$B$17, 2, FALSE))</f>
        <v>SIMCONNECT_DATATYPE.FLOAT64</v>
      </c>
      <c r="H52" s="3" t="str">
        <f t="shared" si="0"/>
        <v>Airspeed_Barber_Pole</v>
      </c>
      <c r="I52" s="2" t="str">
        <f>VLOOKUP(G52,UnitTypes!$H$1:$I$10,2,FALSE)</f>
        <v>double</v>
      </c>
      <c r="J52" s="2" t="str">
        <f t="shared" si="1"/>
        <v>public double Airspeed_Barber_Pole;</v>
      </c>
      <c r="K52" s="2" t="str">
        <f t="shared" si="2"/>
        <v>_simConnection.AddToDataDefinition(DataDefinitions.PlaneState, "AIRSPEED BARBER POLE", "Knots", SIMCONNECT_DATATYPE.FLOAT64, 0.0f, SimConnect.SIMCONNECT_UNUSED);</v>
      </c>
      <c r="L52" s="2" t="str">
        <f t="shared" si="3"/>
        <v>Debug.WriteLine("Airspeed_Barber_Pole: " + planeState.Airspeed_Barber_Pole.ToString());</v>
      </c>
      <c r="M52" s="1" t="str">
        <f t="shared" si="4"/>
        <v>vaProxy.SetDecimal(VARIABLE_NAMESPACE + ".PlaneState.Airspeed_Barber_Pole", _msfsAgent.GetPlaneState.Airspeed_Barber_Pole);</v>
      </c>
    </row>
    <row r="53" spans="1:13" x14ac:dyDescent="0.2">
      <c r="A53" s="9" t="s">
        <v>17</v>
      </c>
      <c r="B53" s="10" t="s">
        <v>344</v>
      </c>
      <c r="C53" s="10" t="s">
        <v>58</v>
      </c>
      <c r="D53" s="10" t="s">
        <v>17</v>
      </c>
      <c r="E53" s="10" t="s">
        <v>3</v>
      </c>
      <c r="F53" s="10" t="s">
        <v>3</v>
      </c>
      <c r="G53" s="10" t="str">
        <f>IF(ISNA((VLOOKUP(TRIM(LOWER(C53)), UnitTypes!$A$1:$B$17, 2, FALSE))), "SIMCONNECT_DATATYPE.FLOAT64", VLOOKUP(TRIM(LOWER(C53)), UnitTypes!$A$1:$B$17, 2, FALSE))</f>
        <v>SIMCONNECT_DATATYPE.FLOAT64</v>
      </c>
      <c r="H53" s="10" t="str">
        <f t="shared" si="0"/>
        <v>Airspeed_Indicated</v>
      </c>
      <c r="I53" s="9" t="str">
        <f>VLOOKUP(G53,UnitTypes!$H$1:$I$10,2,FALSE)</f>
        <v>double</v>
      </c>
      <c r="J53" s="9" t="str">
        <f t="shared" si="1"/>
        <v>public double Airspeed_Indicated;</v>
      </c>
      <c r="K53" s="9" t="str">
        <f t="shared" si="2"/>
        <v>_simConnection.AddToDataDefinition(DataDefinitions.PlaneState, "AIRSPEED INDICATED", "Knots", SIMCONNECT_DATATYPE.FLOAT64, 0.0f, SimConnect.SIMCONNECT_UNUSED);</v>
      </c>
      <c r="L53" s="9" t="str">
        <f t="shared" si="3"/>
        <v>Debug.WriteLine("Airspeed_Indicated: " + planeState.Airspeed_Indicated.ToString());</v>
      </c>
      <c r="M53" s="1" t="str">
        <f t="shared" si="4"/>
        <v>vaProxy.SetDecimal(VARIABLE_NAMESPACE + ".PlaneState.Airspeed_Indicated", _msfsAgent.GetPlaneState.Airspeed_Indicated);</v>
      </c>
    </row>
    <row r="54" spans="1:13" s="1" customFormat="1" hidden="1" x14ac:dyDescent="0.2">
      <c r="A54" s="2"/>
      <c r="B54" s="3" t="s">
        <v>347</v>
      </c>
      <c r="C54" s="3" t="s">
        <v>348</v>
      </c>
      <c r="D54" s="3" t="s">
        <v>2</v>
      </c>
      <c r="E54" s="3" t="s">
        <v>3</v>
      </c>
      <c r="F54" s="3"/>
      <c r="G54" s="3" t="str">
        <f>IF(ISNA((VLOOKUP(TRIM(LOWER(C54)), UnitTypes!$A$1:$B$17, 2, FALSE))), "SIMCONNECT_DATATYPE.FLOAT64", VLOOKUP(TRIM(LOWER(C54)), UnitTypes!$A$1:$B$17, 2, FALSE))</f>
        <v>SIMCONNECT_DATATYPE.FLOAT64</v>
      </c>
      <c r="H54" s="3" t="str">
        <f t="shared" si="0"/>
        <v>Airspeed_Mach</v>
      </c>
      <c r="I54" s="2" t="str">
        <f>VLOOKUP(G54,UnitTypes!$H$1:$I$10,2,FALSE)</f>
        <v>double</v>
      </c>
      <c r="J54" s="2" t="str">
        <f t="shared" si="1"/>
        <v>public double Airspeed_Mach;</v>
      </c>
      <c r="K54" s="2" t="str">
        <f t="shared" si="2"/>
        <v>_simConnection.AddToDataDefinition(DataDefinitions.PlaneState, "AIRSPEED MACH", "Mach", SIMCONNECT_DATATYPE.FLOAT64, 0.0f, SimConnect.SIMCONNECT_UNUSED);</v>
      </c>
      <c r="L54" s="2" t="str">
        <f t="shared" si="3"/>
        <v>Debug.WriteLine("Airspeed_Mach: " + planeState.Airspeed_Mach.ToString());</v>
      </c>
      <c r="M54" s="1" t="str">
        <f t="shared" si="4"/>
        <v>vaProxy.SetDecimal(VARIABLE_NAMESPACE + ".PlaneState.Airspeed_Mach", _msfsAgent.GetPlaneState.Airspeed_Mach);</v>
      </c>
    </row>
    <row r="55" spans="1:13" s="1" customFormat="1" hidden="1" x14ac:dyDescent="0.2">
      <c r="A55" s="2"/>
      <c r="B55" s="3" t="s">
        <v>761</v>
      </c>
      <c r="C55" s="3" t="s">
        <v>58</v>
      </c>
      <c r="D55" s="3" t="s">
        <v>2</v>
      </c>
      <c r="E55" s="3" t="s">
        <v>3</v>
      </c>
      <c r="F55" s="3"/>
      <c r="G55" s="3" t="str">
        <f>IF(ISNA((VLOOKUP(TRIM(LOWER(C55)), UnitTypes!$A$1:$B$17, 2, FALSE))), "SIMCONNECT_DATATYPE.FLOAT64", VLOOKUP(TRIM(LOWER(C55)), UnitTypes!$A$1:$B$17, 2, FALSE))</f>
        <v>SIMCONNECT_DATATYPE.FLOAT64</v>
      </c>
      <c r="H55" s="3" t="str">
        <f t="shared" si="0"/>
        <v>Airspeed_Select_Indicated_Or_True</v>
      </c>
      <c r="I55" s="2" t="str">
        <f>VLOOKUP(G55,UnitTypes!$H$1:$I$10,2,FALSE)</f>
        <v>double</v>
      </c>
      <c r="J55" s="2" t="str">
        <f t="shared" si="1"/>
        <v>public double Airspeed_Select_Indicated_Or_True;</v>
      </c>
      <c r="K55" s="2" t="str">
        <f t="shared" si="2"/>
        <v>_simConnection.AddToDataDefinition(DataDefinitions.PlaneState, "AIRSPEED SELECT INDICATED OR TRUE", "Knots", SIMCONNECT_DATATYPE.FLOAT64, 0.0f, SimConnect.SIMCONNECT_UNUSED);</v>
      </c>
      <c r="L55" s="2" t="str">
        <f t="shared" si="3"/>
        <v>Debug.WriteLine("Airspeed_Select_Indicated_Or_True: " + planeState.Airspeed_Select_Indicated_Or_True.ToString());</v>
      </c>
      <c r="M55" s="1" t="str">
        <f t="shared" si="4"/>
        <v>vaProxy.SetDecimal(VARIABLE_NAMESPACE + ".PlaneState.Airspeed_Select_Indicated_Or_True", _msfsAgent.GetPlaneState.Airspeed_Select_Indicated_Or_True);</v>
      </c>
    </row>
    <row r="56" spans="1:13" s="1" customFormat="1" hidden="1" x14ac:dyDescent="0.2">
      <c r="A56" s="2"/>
      <c r="B56" s="3" t="s">
        <v>343</v>
      </c>
      <c r="C56" s="3" t="s">
        <v>58</v>
      </c>
      <c r="D56" s="3" t="s">
        <v>17</v>
      </c>
      <c r="E56" s="3" t="s">
        <v>3</v>
      </c>
      <c r="F56" s="3" t="s">
        <v>3</v>
      </c>
      <c r="G56" s="3" t="str">
        <f>IF(ISNA((VLOOKUP(TRIM(LOWER(C56)), UnitTypes!$A$1:$B$17, 2, FALSE))), "SIMCONNECT_DATATYPE.FLOAT64", VLOOKUP(TRIM(LOWER(C56)), UnitTypes!$A$1:$B$17, 2, FALSE))</f>
        <v>SIMCONNECT_DATATYPE.FLOAT64</v>
      </c>
      <c r="H56" s="3" t="str">
        <f t="shared" si="0"/>
        <v>Airspeed_True</v>
      </c>
      <c r="I56" s="2" t="str">
        <f>VLOOKUP(G56,UnitTypes!$H$1:$I$10,2,FALSE)</f>
        <v>double</v>
      </c>
      <c r="J56" s="2" t="str">
        <f t="shared" si="1"/>
        <v>public double Airspeed_True;</v>
      </c>
      <c r="K56" s="2" t="str">
        <f t="shared" si="2"/>
        <v>_simConnection.AddToDataDefinition(DataDefinitions.PlaneState, "AIRSPEED TRUE", "Knots", SIMCONNECT_DATATYPE.FLOAT64, 0.0f, SimConnect.SIMCONNECT_UNUSED);</v>
      </c>
      <c r="L56" s="2" t="str">
        <f t="shared" si="3"/>
        <v>Debug.WriteLine("Airspeed_True: " + planeState.Airspeed_True.ToString());</v>
      </c>
      <c r="M56" s="1" t="str">
        <f t="shared" si="4"/>
        <v>vaProxy.SetDecimal(VARIABLE_NAMESPACE + ".PlaneState.Airspeed_True", _msfsAgent.GetPlaneState.Airspeed_True);</v>
      </c>
    </row>
    <row r="57" spans="1:13" s="1" customFormat="1" hidden="1" x14ac:dyDescent="0.2">
      <c r="A57" s="2"/>
      <c r="B57" s="3" t="s">
        <v>345</v>
      </c>
      <c r="C57" s="3" t="s">
        <v>63</v>
      </c>
      <c r="D57" s="3" t="s">
        <v>17</v>
      </c>
      <c r="E57" s="3" t="s">
        <v>3</v>
      </c>
      <c r="F57" s="3" t="s">
        <v>3</v>
      </c>
      <c r="G57" s="3" t="str">
        <f>IF(ISNA((VLOOKUP(TRIM(LOWER(C57)), UnitTypes!$A$1:$B$17, 2, FALSE))), "SIMCONNECT_DATATYPE.FLOAT64", VLOOKUP(TRIM(LOWER(C57)), UnitTypes!$A$1:$B$17, 2, FALSE))</f>
        <v>SIMCONNECT_DATATYPE.FLOAT64</v>
      </c>
      <c r="H57" s="3" t="str">
        <f t="shared" si="0"/>
        <v>Airspeed_True_Calibrate</v>
      </c>
      <c r="I57" s="2" t="str">
        <f>VLOOKUP(G57,UnitTypes!$H$1:$I$10,2,FALSE)</f>
        <v>double</v>
      </c>
      <c r="J57" s="2" t="str">
        <f t="shared" si="1"/>
        <v>public double Airspeed_True_Calibrate;</v>
      </c>
      <c r="K57" s="2" t="str">
        <f t="shared" si="2"/>
        <v>_simConnection.AddToDataDefinition(DataDefinitions.PlaneState, "AIRSPEED TRUE CALIBRATE", "Degrees", SIMCONNECT_DATATYPE.FLOAT64, 0.0f, SimConnect.SIMCONNECT_UNUSED);</v>
      </c>
      <c r="L57" s="2" t="str">
        <f t="shared" si="3"/>
        <v>Debug.WriteLine("Airspeed_True_Calibrate: " + planeState.Airspeed_True_Calibrate.ToString());</v>
      </c>
      <c r="M57" s="1" t="str">
        <f t="shared" si="4"/>
        <v>vaProxy.SetDecimal(VARIABLE_NAMESPACE + ".PlaneState.Airspeed_True_Calibrate", _msfsAgent.GetPlaneState.Airspeed_True_Calibrate);</v>
      </c>
    </row>
    <row r="58" spans="1:13" s="1" customFormat="1" hidden="1" x14ac:dyDescent="0.2">
      <c r="A58" s="2"/>
      <c r="B58" s="3" t="s">
        <v>37</v>
      </c>
      <c r="C58" s="3" t="s">
        <v>1</v>
      </c>
      <c r="D58" s="3" t="s">
        <v>2</v>
      </c>
      <c r="E58" s="3" t="s">
        <v>3</v>
      </c>
      <c r="F58" s="3"/>
      <c r="G58" s="3" t="str">
        <f>IF(ISNA((VLOOKUP(TRIM(LOWER(C58)), UnitTypes!$A$1:$B$17, 2, FALSE))), "SIMCONNECT_DATATYPE.FLOAT64", VLOOKUP(TRIM(LOWER(C58)), UnitTypes!$A$1:$B$17, 2, FALSE))</f>
        <v>SIMCONNECT_DATATYPE.INT32</v>
      </c>
      <c r="H58" s="3" t="str">
        <f t="shared" si="0"/>
        <v>Alternate_Static_Source_Open</v>
      </c>
      <c r="I58" s="2" t="str">
        <f>VLOOKUP(G58,UnitTypes!$H$1:$I$10,2,FALSE)</f>
        <v>int</v>
      </c>
      <c r="J58" s="2" t="str">
        <f t="shared" si="1"/>
        <v>public int Alternate_Static_Source_Open;</v>
      </c>
      <c r="K58" s="2" t="str">
        <f t="shared" si="2"/>
        <v>_simConnection.AddToDataDefinition(DataDefinitions.PlaneState, "ALTERNATE STATIC SOURCE OPEN", "Bool", SIMCONNECT_DATATYPE.INT32, 0.0f, SimConnect.SIMCONNECT_UNUSED);</v>
      </c>
      <c r="L58" s="2" t="str">
        <f t="shared" si="3"/>
        <v>Debug.WriteLine("Alternate_Static_Source_Open: " + planeState.Alternate_Static_Source_Open.ToString());</v>
      </c>
      <c r="M58" s="1" t="str">
        <f t="shared" si="4"/>
        <v>vaProxy.SetBoolean(VARIABLE_NAMESPACE + ".PlaneState.Alternate_Static_Source_Open", _msfsAgent.GetPlaneState.Alternate_Static_Source_Open);</v>
      </c>
    </row>
    <row r="59" spans="1:13" s="1" customFormat="1" hidden="1" x14ac:dyDescent="0.2">
      <c r="A59" s="2"/>
      <c r="B59" s="3" t="s">
        <v>648</v>
      </c>
      <c r="C59" s="3" t="s">
        <v>649</v>
      </c>
      <c r="D59" s="3" t="s">
        <v>2</v>
      </c>
      <c r="E59" s="3" t="s">
        <v>3</v>
      </c>
      <c r="F59" s="3"/>
      <c r="G59" s="3" t="str">
        <f>IF(ISNA((VLOOKUP(TRIM(LOWER(C59)), UnitTypes!$A$1:$B$17, 2, FALSE))), "SIMCONNECT_DATATYPE.FLOAT64", VLOOKUP(TRIM(LOWER(C59)), UnitTypes!$A$1:$B$17, 2, FALSE))</f>
        <v>SIMCONNECT_DATATYPE.FLOAT64</v>
      </c>
      <c r="H59" s="3" t="str">
        <f t="shared" si="0"/>
        <v>Ambient_Density</v>
      </c>
      <c r="I59" s="2" t="str">
        <f>VLOOKUP(G59,UnitTypes!$H$1:$I$10,2,FALSE)</f>
        <v>double</v>
      </c>
      <c r="J59" s="2" t="str">
        <f t="shared" si="1"/>
        <v>public double Ambient_Density;</v>
      </c>
      <c r="K59" s="2" t="str">
        <f t="shared" si="2"/>
        <v>_simConnection.AddToDataDefinition(DataDefinitions.PlaneState, "AMBIENT DENSITY", "Slugs per cubic feet", SIMCONNECT_DATATYPE.FLOAT64, 0.0f, SimConnect.SIMCONNECT_UNUSED);</v>
      </c>
      <c r="L59" s="2" t="str">
        <f t="shared" si="3"/>
        <v>Debug.WriteLine("Ambient_Density: " + planeState.Ambient_Density.ToString());</v>
      </c>
      <c r="M59" s="1" t="str">
        <f t="shared" si="4"/>
        <v>vaProxy.SetDecimal(VARIABLE_NAMESPACE + ".PlaneState.Ambient_Density", _msfsAgent.GetPlaneState.Ambient_Density);</v>
      </c>
    </row>
    <row r="60" spans="1:13" s="1" customFormat="1" hidden="1" x14ac:dyDescent="0.2">
      <c r="A60" s="2"/>
      <c r="B60" s="3" t="s">
        <v>665</v>
      </c>
      <c r="C60" s="3" t="s">
        <v>1</v>
      </c>
      <c r="D60" s="3" t="s">
        <v>2</v>
      </c>
      <c r="E60" s="3" t="s">
        <v>3</v>
      </c>
      <c r="F60" s="3"/>
      <c r="G60" s="3" t="str">
        <f>IF(ISNA((VLOOKUP(TRIM(LOWER(C60)), UnitTypes!$A$1:$B$17, 2, FALSE))), "SIMCONNECT_DATATYPE.FLOAT64", VLOOKUP(TRIM(LOWER(C60)), UnitTypes!$A$1:$B$17, 2, FALSE))</f>
        <v>SIMCONNECT_DATATYPE.INT32</v>
      </c>
      <c r="H60" s="3" t="str">
        <f t="shared" si="0"/>
        <v>Ambient_In_Cloud</v>
      </c>
      <c r="I60" s="2" t="str">
        <f>VLOOKUP(G60,UnitTypes!$H$1:$I$10,2,FALSE)</f>
        <v>int</v>
      </c>
      <c r="J60" s="2" t="str">
        <f t="shared" si="1"/>
        <v>public int Ambient_In_Cloud;</v>
      </c>
      <c r="K60" s="2" t="str">
        <f t="shared" si="2"/>
        <v>_simConnection.AddToDataDefinition(DataDefinitions.PlaneState, "AMBIENT IN CLOUD", "Bool", SIMCONNECT_DATATYPE.INT32, 0.0f, SimConnect.SIMCONNECT_UNUSED);</v>
      </c>
      <c r="L60" s="2" t="str">
        <f t="shared" si="3"/>
        <v>Debug.WriteLine("Ambient_In_Cloud: " + planeState.Ambient_In_Cloud.ToString());</v>
      </c>
      <c r="M60" s="1" t="str">
        <f t="shared" si="4"/>
        <v>vaProxy.SetBoolean(VARIABLE_NAMESPACE + ".PlaneState.Ambient_In_Cloud", _msfsAgent.GetPlaneState.Ambient_In_Cloud);</v>
      </c>
    </row>
    <row r="61" spans="1:13" s="1" customFormat="1" hidden="1" x14ac:dyDescent="0.2">
      <c r="A61" s="2"/>
      <c r="B61" s="3" t="s">
        <v>657</v>
      </c>
      <c r="C61" s="3" t="s">
        <v>42</v>
      </c>
      <c r="D61" s="3" t="s">
        <v>2</v>
      </c>
      <c r="E61" s="3" t="s">
        <v>3</v>
      </c>
      <c r="F61" s="3"/>
      <c r="G61" s="3" t="str">
        <f>IF(ISNA((VLOOKUP(TRIM(LOWER(C61)), UnitTypes!$A$1:$B$17, 2, FALSE))), "SIMCONNECT_DATATYPE.FLOAT64", VLOOKUP(TRIM(LOWER(C61)), UnitTypes!$A$1:$B$17, 2, FALSE))</f>
        <v>SIMCONNECT_DATATYPE.FLOAT64</v>
      </c>
      <c r="H61" s="3" t="str">
        <f t="shared" si="0"/>
        <v>Ambient_Precip_State</v>
      </c>
      <c r="I61" s="2" t="str">
        <f>VLOOKUP(G61,UnitTypes!$H$1:$I$10,2,FALSE)</f>
        <v>double</v>
      </c>
      <c r="J61" s="2" t="str">
        <f t="shared" si="1"/>
        <v>public double Ambient_Precip_State;</v>
      </c>
      <c r="K61" s="2" t="str">
        <f t="shared" si="2"/>
        <v>_simConnection.AddToDataDefinition(DataDefinitions.PlaneState, "AMBIENT PRECIP STATE", "Mask", SIMCONNECT_DATATYPE.FLOAT64, 0.0f, SimConnect.SIMCONNECT_UNUSED);</v>
      </c>
      <c r="L61" s="2" t="str">
        <f t="shared" si="3"/>
        <v>Debug.WriteLine("Ambient_Precip_State: " + planeState.Ambient_Precip_State.ToString());</v>
      </c>
      <c r="M61" s="1" t="str">
        <f t="shared" si="4"/>
        <v>vaProxy.SetDecimal(VARIABLE_NAMESPACE + ".PlaneState.Ambient_Precip_State", _msfsAgent.GetPlaneState.Ambient_Precip_State);</v>
      </c>
    </row>
    <row r="62" spans="1:13" s="1" customFormat="1" hidden="1" x14ac:dyDescent="0.2">
      <c r="A62" s="2"/>
      <c r="B62" s="3" t="s">
        <v>651</v>
      </c>
      <c r="C62" s="3" t="s">
        <v>229</v>
      </c>
      <c r="D62" s="3" t="s">
        <v>2</v>
      </c>
      <c r="E62" s="3" t="s">
        <v>3</v>
      </c>
      <c r="F62" s="3"/>
      <c r="G62" s="3" t="str">
        <f>IF(ISNA((VLOOKUP(TRIM(LOWER(C62)), UnitTypes!$A$1:$B$17, 2, FALSE))), "SIMCONNECT_DATATYPE.FLOAT64", VLOOKUP(TRIM(LOWER(C62)), UnitTypes!$A$1:$B$17, 2, FALSE))</f>
        <v>SIMCONNECT_DATATYPE.FLOAT64</v>
      </c>
      <c r="H62" s="3" t="str">
        <f t="shared" si="0"/>
        <v>Ambient_Pressure</v>
      </c>
      <c r="I62" s="2" t="str">
        <f>VLOOKUP(G62,UnitTypes!$H$1:$I$10,2,FALSE)</f>
        <v>double</v>
      </c>
      <c r="J62" s="2" t="str">
        <f t="shared" si="1"/>
        <v>public double Ambient_Pressure;</v>
      </c>
      <c r="K62" s="2" t="str">
        <f t="shared" si="2"/>
        <v>_simConnection.AddToDataDefinition(DataDefinitions.PlaneState, "AMBIENT PRESSURE", "inHg", SIMCONNECT_DATATYPE.FLOAT64, 0.0f, SimConnect.SIMCONNECT_UNUSED);</v>
      </c>
      <c r="L62" s="2" t="str">
        <f t="shared" si="3"/>
        <v>Debug.WriteLine("Ambient_Pressure: " + planeState.Ambient_Pressure.ToString());</v>
      </c>
      <c r="M62" s="1" t="str">
        <f t="shared" si="4"/>
        <v>vaProxy.SetDecimal(VARIABLE_NAMESPACE + ".PlaneState.Ambient_Pressure", _msfsAgent.GetPlaneState.Ambient_Pressure);</v>
      </c>
    </row>
    <row r="63" spans="1:13" x14ac:dyDescent="0.2">
      <c r="A63" s="9" t="s">
        <v>17</v>
      </c>
      <c r="B63" s="10" t="s">
        <v>650</v>
      </c>
      <c r="C63" s="10" t="s">
        <v>946</v>
      </c>
      <c r="D63" s="10" t="s">
        <v>2</v>
      </c>
      <c r="E63" s="10" t="s">
        <v>3</v>
      </c>
      <c r="F63" s="10"/>
      <c r="G63" s="10" t="str">
        <f>IF(ISNA((VLOOKUP(TRIM(LOWER(C63)), UnitTypes!$A$1:$B$17, 2, FALSE))), "SIMCONNECT_DATATYPE.FLOAT64", VLOOKUP(TRIM(LOWER(C63)), UnitTypes!$A$1:$B$17, 2, FALSE))</f>
        <v>SIMCONNECT_DATATYPE.FLOAT64</v>
      </c>
      <c r="H63" s="10" t="str">
        <f t="shared" si="0"/>
        <v>Ambient_Temperature</v>
      </c>
      <c r="I63" s="9" t="str">
        <f>VLOOKUP(G63,UnitTypes!$H$1:$I$10,2,FALSE)</f>
        <v>double</v>
      </c>
      <c r="J63" s="9" t="str">
        <f t="shared" si="1"/>
        <v>public double Ambient_Temperature;</v>
      </c>
      <c r="K63" s="9" t="str">
        <f t="shared" si="2"/>
        <v>_simConnection.AddToDataDefinition(DataDefinitions.PlaneState, "AMBIENT TEMPERATURE", "Fahrenheit", SIMCONNECT_DATATYPE.FLOAT64, 0.0f, SimConnect.SIMCONNECT_UNUSED);</v>
      </c>
      <c r="L63" s="9" t="str">
        <f t="shared" si="3"/>
        <v>Debug.WriteLine("Ambient_Temperature: " + planeState.Ambient_Temperature.ToString());</v>
      </c>
      <c r="M63" s="1" t="str">
        <f t="shared" si="4"/>
        <v>vaProxy.SetDecimal(VARIABLE_NAMESPACE + ".PlaneState.Ambient_Temperature", _msfsAgent.GetPlaneState.Ambient_Temperature);</v>
      </c>
    </row>
    <row r="64" spans="1:13" s="1" customFormat="1" hidden="1" x14ac:dyDescent="0.2">
      <c r="A64" s="2"/>
      <c r="B64" s="3" t="s">
        <v>666</v>
      </c>
      <c r="C64" s="3" t="s">
        <v>338</v>
      </c>
      <c r="D64" s="3" t="s">
        <v>2</v>
      </c>
      <c r="E64" s="3" t="s">
        <v>3</v>
      </c>
      <c r="F64" s="3"/>
      <c r="G64" s="3" t="str">
        <f>IF(ISNA((VLOOKUP(TRIM(LOWER(C64)), UnitTypes!$A$1:$B$17, 2, FALSE))), "SIMCONNECT_DATATYPE.FLOAT64", VLOOKUP(TRIM(LOWER(C64)), UnitTypes!$A$1:$B$17, 2, FALSE))</f>
        <v>SIMCONNECT_DATATYPE.FLOAT64</v>
      </c>
      <c r="H64" s="3" t="str">
        <f t="shared" si="0"/>
        <v>Ambient_Visibility</v>
      </c>
      <c r="I64" s="2" t="str">
        <f>VLOOKUP(G64,UnitTypes!$H$1:$I$10,2,FALSE)</f>
        <v>double</v>
      </c>
      <c r="J64" s="2" t="str">
        <f t="shared" si="1"/>
        <v>public double Ambient_Visibility;</v>
      </c>
      <c r="K64" s="2" t="str">
        <f t="shared" si="2"/>
        <v>_simConnection.AddToDataDefinition(DataDefinitions.PlaneState, "AMBIENT VISIBILITY", "Meters", SIMCONNECT_DATATYPE.FLOAT64, 0.0f, SimConnect.SIMCONNECT_UNUSED);</v>
      </c>
      <c r="L64" s="2" t="str">
        <f t="shared" si="3"/>
        <v>Debug.WriteLine("Ambient_Visibility: " + planeState.Ambient_Visibility.ToString());</v>
      </c>
      <c r="M64" s="1" t="str">
        <f t="shared" si="4"/>
        <v>vaProxy.SetDecimal(VARIABLE_NAMESPACE + ".PlaneState.Ambient_Visibility", _msfsAgent.GetPlaneState.Ambient_Visibility);</v>
      </c>
    </row>
    <row r="65" spans="1:13" s="1" customFormat="1" hidden="1" x14ac:dyDescent="0.2">
      <c r="A65" s="2"/>
      <c r="B65" s="3" t="s">
        <v>653</v>
      </c>
      <c r="C65" s="3" t="s">
        <v>63</v>
      </c>
      <c r="D65" s="3" t="s">
        <v>2</v>
      </c>
      <c r="E65" s="3" t="s">
        <v>3</v>
      </c>
      <c r="F65" s="3"/>
      <c r="G65" s="3" t="str">
        <f>IF(ISNA((VLOOKUP(TRIM(LOWER(C65)), UnitTypes!$A$1:$B$17, 2, FALSE))), "SIMCONNECT_DATATYPE.FLOAT64", VLOOKUP(TRIM(LOWER(C65)), UnitTypes!$A$1:$B$17, 2, FALSE))</f>
        <v>SIMCONNECT_DATATYPE.FLOAT64</v>
      </c>
      <c r="H65" s="3" t="str">
        <f t="shared" si="0"/>
        <v>Ambient_Wind_Direction</v>
      </c>
      <c r="I65" s="2" t="str">
        <f>VLOOKUP(G65,UnitTypes!$H$1:$I$10,2,FALSE)</f>
        <v>double</v>
      </c>
      <c r="J65" s="2" t="str">
        <f t="shared" si="1"/>
        <v>public double Ambient_Wind_Direction;</v>
      </c>
      <c r="K65" s="2" t="str">
        <f t="shared" si="2"/>
        <v>_simConnection.AddToDataDefinition(DataDefinitions.PlaneState, "AMBIENT WIND DIRECTION", "Degrees", SIMCONNECT_DATATYPE.FLOAT64, 0.0f, SimConnect.SIMCONNECT_UNUSED);</v>
      </c>
      <c r="L65" s="2" t="str">
        <f t="shared" si="3"/>
        <v>Debug.WriteLine("Ambient_Wind_Direction: " + planeState.Ambient_Wind_Direction.ToString());</v>
      </c>
      <c r="M65" s="1" t="str">
        <f t="shared" si="4"/>
        <v>vaProxy.SetDecimal(VARIABLE_NAMESPACE + ".PlaneState.Ambient_Wind_Direction", _msfsAgent.GetPlaneState.Ambient_Wind_Direction);</v>
      </c>
    </row>
    <row r="66" spans="1:13" s="1" customFormat="1" hidden="1" x14ac:dyDescent="0.2">
      <c r="A66" s="2"/>
      <c r="B66" s="3" t="s">
        <v>652</v>
      </c>
      <c r="C66" s="3" t="s">
        <v>58</v>
      </c>
      <c r="D66" s="3" t="s">
        <v>2</v>
      </c>
      <c r="E66" s="3" t="s">
        <v>3</v>
      </c>
      <c r="F66" s="3"/>
      <c r="G66" s="3" t="str">
        <f>IF(ISNA((VLOOKUP(TRIM(LOWER(C66)), UnitTypes!$A$1:$B$17, 2, FALSE))), "SIMCONNECT_DATATYPE.FLOAT64", VLOOKUP(TRIM(LOWER(C66)), UnitTypes!$A$1:$B$17, 2, FALSE))</f>
        <v>SIMCONNECT_DATATYPE.FLOAT64</v>
      </c>
      <c r="H66" s="3" t="str">
        <f t="shared" si="0"/>
        <v>Ambient_Wind_Velocity</v>
      </c>
      <c r="I66" s="2" t="str">
        <f>VLOOKUP(G66,UnitTypes!$H$1:$I$10,2,FALSE)</f>
        <v>double</v>
      </c>
      <c r="J66" s="2" t="str">
        <f t="shared" si="1"/>
        <v>public double Ambient_Wind_Velocity;</v>
      </c>
      <c r="K66" s="2" t="str">
        <f t="shared" si="2"/>
        <v>_simConnection.AddToDataDefinition(DataDefinitions.PlaneState, "AMBIENT WIND VELOCITY", "Knots", SIMCONNECT_DATATYPE.FLOAT64, 0.0f, SimConnect.SIMCONNECT_UNUSED);</v>
      </c>
      <c r="L66" s="2" t="str">
        <f t="shared" si="3"/>
        <v>Debug.WriteLine("Ambient_Wind_Velocity: " + planeState.Ambient_Wind_Velocity.ToString());</v>
      </c>
      <c r="M66" s="1" t="str">
        <f t="shared" si="4"/>
        <v>vaProxy.SetDecimal(VARIABLE_NAMESPACE + ".PlaneState.Ambient_Wind_Velocity", _msfsAgent.GetPlaneState.Ambient_Wind_Velocity);</v>
      </c>
    </row>
    <row r="67" spans="1:13" s="1" customFormat="1" hidden="1" x14ac:dyDescent="0.2">
      <c r="A67" s="2"/>
      <c r="B67" s="3" t="s">
        <v>654</v>
      </c>
      <c r="C67" s="3" t="s">
        <v>458</v>
      </c>
      <c r="D67" s="3" t="s">
        <v>2</v>
      </c>
      <c r="E67" s="3" t="s">
        <v>3</v>
      </c>
      <c r="F67" s="3"/>
      <c r="G67" s="3" t="str">
        <f>IF(ISNA((VLOOKUP(TRIM(LOWER(C67)), UnitTypes!$A$1:$B$17, 2, FALSE))), "SIMCONNECT_DATATYPE.FLOAT64", VLOOKUP(TRIM(LOWER(C67)), UnitTypes!$A$1:$B$17, 2, FALSE))</f>
        <v>SIMCONNECT_DATATYPE.FLOAT64</v>
      </c>
      <c r="H67" s="3" t="str">
        <f t="shared" si="0"/>
        <v>Ambient_Wind_X</v>
      </c>
      <c r="I67" s="2" t="str">
        <f>VLOOKUP(G67,UnitTypes!$H$1:$I$10,2,FALSE)</f>
        <v>double</v>
      </c>
      <c r="J67" s="2" t="str">
        <f t="shared" si="1"/>
        <v>public double Ambient_Wind_X;</v>
      </c>
      <c r="K67" s="2" t="str">
        <f t="shared" si="2"/>
        <v>_simConnection.AddToDataDefinition(DataDefinitions.PlaneState, "AMBIENT WIND X", "Meters per second", SIMCONNECT_DATATYPE.FLOAT64, 0.0f, SimConnect.SIMCONNECT_UNUSED);</v>
      </c>
      <c r="L67" s="2" t="str">
        <f t="shared" si="3"/>
        <v>Debug.WriteLine("Ambient_Wind_X: " + planeState.Ambient_Wind_X.ToString());</v>
      </c>
      <c r="M67" s="1" t="str">
        <f t="shared" si="4"/>
        <v>vaProxy.SetDecimal(VARIABLE_NAMESPACE + ".PlaneState.Ambient_Wind_X", _msfsAgent.GetPlaneState.Ambient_Wind_X);</v>
      </c>
    </row>
    <row r="68" spans="1:13" s="1" customFormat="1" hidden="1" x14ac:dyDescent="0.2">
      <c r="A68" s="2"/>
      <c r="B68" s="3" t="s">
        <v>655</v>
      </c>
      <c r="C68" s="3" t="s">
        <v>458</v>
      </c>
      <c r="D68" s="3" t="s">
        <v>2</v>
      </c>
      <c r="E68" s="3" t="s">
        <v>3</v>
      </c>
      <c r="F68" s="3"/>
      <c r="G68" s="3" t="str">
        <f>IF(ISNA((VLOOKUP(TRIM(LOWER(C68)), UnitTypes!$A$1:$B$17, 2, FALSE))), "SIMCONNECT_DATATYPE.FLOAT64", VLOOKUP(TRIM(LOWER(C68)), UnitTypes!$A$1:$B$17, 2, FALSE))</f>
        <v>SIMCONNECT_DATATYPE.FLOAT64</v>
      </c>
      <c r="H68" s="3" t="str">
        <f t="shared" si="0"/>
        <v>Ambient_Wind_Y</v>
      </c>
      <c r="I68" s="2" t="str">
        <f>VLOOKUP(G68,UnitTypes!$H$1:$I$10,2,FALSE)</f>
        <v>double</v>
      </c>
      <c r="J68" s="2" t="str">
        <f t="shared" si="1"/>
        <v>public double Ambient_Wind_Y;</v>
      </c>
      <c r="K68" s="2" t="str">
        <f t="shared" si="2"/>
        <v>_simConnection.AddToDataDefinition(DataDefinitions.PlaneState, "AMBIENT WIND Y", "Meters per second", SIMCONNECT_DATATYPE.FLOAT64, 0.0f, SimConnect.SIMCONNECT_UNUSED);</v>
      </c>
      <c r="L68" s="2" t="str">
        <f t="shared" si="3"/>
        <v>Debug.WriteLine("Ambient_Wind_Y: " + planeState.Ambient_Wind_Y.ToString());</v>
      </c>
      <c r="M68" s="1" t="str">
        <f t="shared" si="4"/>
        <v>vaProxy.SetDecimal(VARIABLE_NAMESPACE + ".PlaneState.Ambient_Wind_Y", _msfsAgent.GetPlaneState.Ambient_Wind_Y);</v>
      </c>
    </row>
    <row r="69" spans="1:13" s="1" customFormat="1" hidden="1" x14ac:dyDescent="0.2">
      <c r="A69" s="2"/>
      <c r="B69" s="3" t="s">
        <v>656</v>
      </c>
      <c r="C69" s="3" t="s">
        <v>458</v>
      </c>
      <c r="D69" s="3" t="s">
        <v>2</v>
      </c>
      <c r="E69" s="3" t="s">
        <v>3</v>
      </c>
      <c r="F69" s="3"/>
      <c r="G69" s="3" t="str">
        <f>IF(ISNA((VLOOKUP(TRIM(LOWER(C69)), UnitTypes!$A$1:$B$17, 2, FALSE))), "SIMCONNECT_DATATYPE.FLOAT64", VLOOKUP(TRIM(LOWER(C69)), UnitTypes!$A$1:$B$17, 2, FALSE))</f>
        <v>SIMCONNECT_DATATYPE.FLOAT64</v>
      </c>
      <c r="H69" s="3" t="str">
        <f t="shared" ref="H69:H132" si="5">PROPER(SUBSTITUTE(B69," ", "_"))</f>
        <v>Ambient_Wind_Z</v>
      </c>
      <c r="I69" s="2" t="str">
        <f>VLOOKUP(G69,UnitTypes!$H$1:$I$10,2,FALSE)</f>
        <v>double</v>
      </c>
      <c r="J69" s="2" t="str">
        <f t="shared" ref="J69:J132" si="6">"public "&amp;I69&amp;" "&amp;H69&amp;";"</f>
        <v>public double Ambient_Wind_Z;</v>
      </c>
      <c r="K69" s="2" t="str">
        <f t="shared" ref="K69:K132" si="7">"_simConnection.AddToDataDefinition(DataDefinitions."&amp;$K$1&amp;", """&amp;B69&amp;""", """&amp;C69&amp;""", "&amp;G69&amp;", 0.0f, SimConnect.SIMCONNECT_UNUSED);"</f>
        <v>_simConnection.AddToDataDefinition(DataDefinitions.PlaneState, "AMBIENT WIND Z", "Meters per second", SIMCONNECT_DATATYPE.FLOAT64, 0.0f, SimConnect.SIMCONNECT_UNUSED);</v>
      </c>
      <c r="L69" s="2" t="str">
        <f t="shared" ref="L69:L132" si="8">"Debug.WriteLine("""&amp;H69&amp;": "" + "&amp;$L$1&amp;"."&amp;H69&amp;".ToString());"</f>
        <v>Debug.WriteLine("Ambient_Wind_Z: " + planeState.Ambient_Wind_Z.ToString());</v>
      </c>
      <c r="M69" s="1" t="str">
        <f t="shared" si="4"/>
        <v>vaProxy.SetDecimal(VARIABLE_NAMESPACE + ".PlaneState.Ambient_Wind_Z", _msfsAgent.GetPlaneState.Ambient_Wind_Z);</v>
      </c>
    </row>
    <row r="70" spans="1:13" s="1" customFormat="1" hidden="1" x14ac:dyDescent="0.2">
      <c r="A70" s="2"/>
      <c r="B70" s="3" t="s">
        <v>844</v>
      </c>
      <c r="C70" s="3" t="s">
        <v>7</v>
      </c>
      <c r="D70" s="3" t="s">
        <v>2</v>
      </c>
      <c r="E70" s="3" t="s">
        <v>3</v>
      </c>
      <c r="F70" s="3"/>
      <c r="G70" s="3" t="str">
        <f>IF(ISNA((VLOOKUP(TRIM(LOWER(C70)), UnitTypes!$A$1:$B$17, 2, FALSE))), "SIMCONNECT_DATATYPE.FLOAT64", VLOOKUP(TRIM(LOWER(C70)), UnitTypes!$A$1:$B$17, 2, FALSE))</f>
        <v>SIMCONNECT_DATATYPE.FLOAT64</v>
      </c>
      <c r="H70" s="3" t="str">
        <f t="shared" si="5"/>
        <v>Anemometer_Pct_Rpm</v>
      </c>
      <c r="I70" s="2" t="str">
        <f>VLOOKUP(G70,UnitTypes!$H$1:$I$10,2,FALSE)</f>
        <v>double</v>
      </c>
      <c r="J70" s="2" t="str">
        <f t="shared" si="6"/>
        <v>public double Anemometer_Pct_Rpm;</v>
      </c>
      <c r="K70" s="2" t="str">
        <f t="shared" si="7"/>
        <v>_simConnection.AddToDataDefinition(DataDefinitions.PlaneState, "ANEMOMETER PCT RPM", "Percent over 100", SIMCONNECT_DATATYPE.FLOAT64, 0.0f, SimConnect.SIMCONNECT_UNUSED);</v>
      </c>
      <c r="L70" s="2" t="str">
        <f t="shared" si="8"/>
        <v>Debug.WriteLine("Anemometer_Pct_Rpm: " + planeState.Anemometer_Pct_Rpm.ToString());</v>
      </c>
      <c r="M70" s="1" t="str">
        <f t="shared" ref="M70:M133" si="9">"vaProxy." &amp; IF(C70="Bool", "SetBoolean", IF(G70="SIMCONNECT_DATATYPE.FLOAT64", "SetDecimal", IF(G70="SIMCONNECT_DATATYPE.INT32", "SetInt", "SetText"))) &amp; "(VARIABLE_NAMESPACE + "".PlaneState." &amp;  H70 &amp; """, _msfsAgent.GetPlaneState." &amp; H70 &amp;");"</f>
        <v>vaProxy.SetDecimal(VARIABLE_NAMESPACE + ".PlaneState.Anemometer_Pct_Rpm", _msfsAgent.GetPlaneState.Anemometer_Pct_Rpm);</v>
      </c>
    </row>
    <row r="71" spans="1:13" s="1" customFormat="1" hidden="1" x14ac:dyDescent="0.2">
      <c r="A71" s="2"/>
      <c r="B71" s="3" t="s">
        <v>369</v>
      </c>
      <c r="C71" s="3" t="s">
        <v>200</v>
      </c>
      <c r="D71" s="3" t="s">
        <v>2</v>
      </c>
      <c r="E71" s="3" t="s">
        <v>3</v>
      </c>
      <c r="F71" s="3"/>
      <c r="G71" s="3" t="str">
        <f>IF(ISNA((VLOOKUP(TRIM(LOWER(C71)), UnitTypes!$A$1:$B$17, 2, FALSE))), "SIMCONNECT_DATATYPE.FLOAT64", VLOOKUP(TRIM(LOWER(C71)), UnitTypes!$A$1:$B$17, 2, FALSE))</f>
        <v>SIMCONNECT_DATATYPE.FLOAT64</v>
      </c>
      <c r="H71" s="3" t="str">
        <f t="shared" si="5"/>
        <v>Angle_Of_Attack_Indicator</v>
      </c>
      <c r="I71" s="2" t="str">
        <f>VLOOKUP(G71,UnitTypes!$H$1:$I$10,2,FALSE)</f>
        <v>double</v>
      </c>
      <c r="J71" s="2" t="str">
        <f t="shared" si="6"/>
        <v>public double Angle_Of_Attack_Indicator;</v>
      </c>
      <c r="K71" s="2" t="str">
        <f t="shared" si="7"/>
        <v>_simConnection.AddToDataDefinition(DataDefinitions.PlaneState, "ANGLE OF ATTACK INDICATOR", "Radians", SIMCONNECT_DATATYPE.FLOAT64, 0.0f, SimConnect.SIMCONNECT_UNUSED);</v>
      </c>
      <c r="L71" s="2" t="str">
        <f t="shared" si="8"/>
        <v>Debug.WriteLine("Angle_Of_Attack_Indicator: " + planeState.Angle_Of_Attack_Indicator.ToString());</v>
      </c>
      <c r="M71" s="1" t="str">
        <f t="shared" si="9"/>
        <v>vaProxy.SetDecimal(VARIABLE_NAMESPACE + ".PlaneState.Angle_Of_Attack_Indicator", _msfsAgent.GetPlaneState.Angle_Of_Attack_Indicator);</v>
      </c>
    </row>
    <row r="72" spans="1:13" s="1" customFormat="1" hidden="1" x14ac:dyDescent="0.2">
      <c r="A72" s="2"/>
      <c r="B72" s="3" t="s">
        <v>643</v>
      </c>
      <c r="C72" s="3" t="s">
        <v>1</v>
      </c>
      <c r="D72" s="3" t="s">
        <v>2</v>
      </c>
      <c r="E72" s="3" t="s">
        <v>3</v>
      </c>
      <c r="F72" s="3"/>
      <c r="G72" s="3" t="str">
        <f>IF(ISNA((VLOOKUP(TRIM(LOWER(C72)), UnitTypes!$A$1:$B$17, 2, FALSE))), "SIMCONNECT_DATATYPE.FLOAT64", VLOOKUP(TRIM(LOWER(C72)), UnitTypes!$A$1:$B$17, 2, FALSE))</f>
        <v>SIMCONNECT_DATATYPE.INT32</v>
      </c>
      <c r="H72" s="3" t="str">
        <f t="shared" si="5"/>
        <v>Antiskid_Brakes_Active</v>
      </c>
      <c r="I72" s="2" t="str">
        <f>VLOOKUP(G72,UnitTypes!$H$1:$I$10,2,FALSE)</f>
        <v>int</v>
      </c>
      <c r="J72" s="2" t="str">
        <f t="shared" si="6"/>
        <v>public int Antiskid_Brakes_Active;</v>
      </c>
      <c r="K72" s="2" t="str">
        <f t="shared" si="7"/>
        <v>_simConnection.AddToDataDefinition(DataDefinitions.PlaneState, "ANTISKID BRAKES ACTIVE", "Bool", SIMCONNECT_DATATYPE.INT32, 0.0f, SimConnect.SIMCONNECT_UNUSED);</v>
      </c>
      <c r="L72" s="2" t="str">
        <f t="shared" si="8"/>
        <v>Debug.WriteLine("Antiskid_Brakes_Active: " + planeState.Antiskid_Brakes_Active.ToString());</v>
      </c>
      <c r="M72" s="1" t="str">
        <f t="shared" si="9"/>
        <v>vaProxy.SetBoolean(VARIABLE_NAMESPACE + ".PlaneState.Antiskid_Brakes_Active", _msfsAgent.GetPlaneState.Antiskid_Brakes_Active);</v>
      </c>
    </row>
    <row r="73" spans="1:13" s="1" customFormat="1" hidden="1" x14ac:dyDescent="0.2">
      <c r="A73" s="2"/>
      <c r="B73" s="3" t="s">
        <v>82</v>
      </c>
      <c r="C73" s="3" t="s">
        <v>1</v>
      </c>
      <c r="D73" s="3" t="s">
        <v>17</v>
      </c>
      <c r="E73" s="3" t="s">
        <v>3</v>
      </c>
      <c r="F73" s="3" t="s">
        <v>3</v>
      </c>
      <c r="G73" s="3" t="str">
        <f>IF(ISNA((VLOOKUP(TRIM(LOWER(C73)), UnitTypes!$A$1:$B$17, 2, FALSE))), "SIMCONNECT_DATATYPE.FLOAT64", VLOOKUP(TRIM(LOWER(C73)), UnitTypes!$A$1:$B$17, 2, FALSE))</f>
        <v>SIMCONNECT_DATATYPE.INT32</v>
      </c>
      <c r="H73" s="3" t="str">
        <f t="shared" si="5"/>
        <v>Apply_Heat_To_Systems</v>
      </c>
      <c r="I73" s="2" t="str">
        <f>VLOOKUP(G73,UnitTypes!$H$1:$I$10,2,FALSE)</f>
        <v>int</v>
      </c>
      <c r="J73" s="2" t="str">
        <f t="shared" si="6"/>
        <v>public int Apply_Heat_To_Systems;</v>
      </c>
      <c r="K73" s="2" t="str">
        <f t="shared" si="7"/>
        <v>_simConnection.AddToDataDefinition(DataDefinitions.PlaneState, "APPLY HEAT TO SYSTEMS", "Bool", SIMCONNECT_DATATYPE.INT32, 0.0f, SimConnect.SIMCONNECT_UNUSED);</v>
      </c>
      <c r="L73" s="2" t="str">
        <f t="shared" si="8"/>
        <v>Debug.WriteLine("Apply_Heat_To_Systems: " + planeState.Apply_Heat_To_Systems.ToString());</v>
      </c>
      <c r="M73" s="1" t="str">
        <f t="shared" si="9"/>
        <v>vaProxy.SetBoolean(VARIABLE_NAMESPACE + ".PlaneState.Apply_Heat_To_Systems", _msfsAgent.GetPlaneState.Apply_Heat_To_Systems);</v>
      </c>
    </row>
    <row r="74" spans="1:13" s="1" customFormat="1" hidden="1" x14ac:dyDescent="0.2">
      <c r="A74" s="2"/>
      <c r="B74" s="3" t="s">
        <v>863</v>
      </c>
      <c r="C74" s="3" t="s">
        <v>1</v>
      </c>
      <c r="D74" s="3" t="s">
        <v>2</v>
      </c>
      <c r="E74" s="3" t="s">
        <v>3</v>
      </c>
      <c r="F74" s="3"/>
      <c r="G74" s="3" t="str">
        <f>IF(ISNA((VLOOKUP(TRIM(LOWER(C74)), UnitTypes!$A$1:$B$17, 2, FALSE))), "SIMCONNECT_DATATYPE.FLOAT64", VLOOKUP(TRIM(LOWER(C74)), UnitTypes!$A$1:$B$17, 2, FALSE))</f>
        <v>SIMCONNECT_DATATYPE.INT32</v>
      </c>
      <c r="H74" s="3" t="str">
        <f t="shared" si="5"/>
        <v>Apu_Generator_Active</v>
      </c>
      <c r="I74" s="2" t="str">
        <f>VLOOKUP(G74,UnitTypes!$H$1:$I$10,2,FALSE)</f>
        <v>int</v>
      </c>
      <c r="J74" s="2" t="str">
        <f t="shared" si="6"/>
        <v>public int Apu_Generator_Active;</v>
      </c>
      <c r="K74" s="2" t="str">
        <f t="shared" si="7"/>
        <v>_simConnection.AddToDataDefinition(DataDefinitions.PlaneState, "APU GENERATOR ACTIVE", "Bool", SIMCONNECT_DATATYPE.INT32, 0.0f, SimConnect.SIMCONNECT_UNUSED);</v>
      </c>
      <c r="L74" s="2" t="str">
        <f t="shared" si="8"/>
        <v>Debug.WriteLine("Apu_Generator_Active: " + planeState.Apu_Generator_Active.ToString());</v>
      </c>
      <c r="M74" s="1" t="str">
        <f t="shared" si="9"/>
        <v>vaProxy.SetBoolean(VARIABLE_NAMESPACE + ".PlaneState.Apu_Generator_Active", _msfsAgent.GetPlaneState.Apu_Generator_Active);</v>
      </c>
    </row>
    <row r="75" spans="1:13" x14ac:dyDescent="0.2">
      <c r="A75" s="9" t="s">
        <v>17</v>
      </c>
      <c r="B75" s="10" t="s">
        <v>862</v>
      </c>
      <c r="C75" s="10" t="s">
        <v>1</v>
      </c>
      <c r="D75" s="10" t="s">
        <v>2</v>
      </c>
      <c r="E75" s="10" t="s">
        <v>3</v>
      </c>
      <c r="F75" s="10"/>
      <c r="G75" s="10" t="str">
        <f>IF(ISNA((VLOOKUP(TRIM(LOWER(C75)), UnitTypes!$A$1:$B$17, 2, FALSE))), "SIMCONNECT_DATATYPE.FLOAT64", VLOOKUP(TRIM(LOWER(C75)), UnitTypes!$A$1:$B$17, 2, FALSE))</f>
        <v>SIMCONNECT_DATATYPE.INT32</v>
      </c>
      <c r="H75" s="10" t="str">
        <f t="shared" si="5"/>
        <v>Apu_Generator_Switch</v>
      </c>
      <c r="I75" s="9" t="str">
        <f>VLOOKUP(G75,UnitTypes!$H$1:$I$10,2,FALSE)</f>
        <v>int</v>
      </c>
      <c r="J75" s="9" t="str">
        <f t="shared" si="6"/>
        <v>public int Apu_Generator_Switch;</v>
      </c>
      <c r="K75" s="9" t="str">
        <f t="shared" si="7"/>
        <v>_simConnection.AddToDataDefinition(DataDefinitions.PlaneState, "APU GENERATOR SWITCH", "Bool", SIMCONNECT_DATATYPE.INT32, 0.0f, SimConnect.SIMCONNECT_UNUSED);</v>
      </c>
      <c r="L75" s="9" t="str">
        <f t="shared" si="8"/>
        <v>Debug.WriteLine("Apu_Generator_Switch: " + planeState.Apu_Generator_Switch.ToString());</v>
      </c>
      <c r="M75" s="1" t="str">
        <f t="shared" si="9"/>
        <v>vaProxy.SetBoolean(VARIABLE_NAMESPACE + ".PlaneState.Apu_Generator_Switch", _msfsAgent.GetPlaneState.Apu_Generator_Switch);</v>
      </c>
    </row>
    <row r="76" spans="1:13" s="1" customFormat="1" hidden="1" x14ac:dyDescent="0.2">
      <c r="A76" s="2"/>
      <c r="B76" s="3" t="s">
        <v>864</v>
      </c>
      <c r="C76" s="3" t="s">
        <v>1</v>
      </c>
      <c r="D76" s="3" t="s">
        <v>2</v>
      </c>
      <c r="E76" s="3" t="s">
        <v>3</v>
      </c>
      <c r="F76" s="3"/>
      <c r="G76" s="3" t="str">
        <f>IF(ISNA((VLOOKUP(TRIM(LOWER(C76)), UnitTypes!$A$1:$B$17, 2, FALSE))), "SIMCONNECT_DATATYPE.FLOAT64", VLOOKUP(TRIM(LOWER(C76)), UnitTypes!$A$1:$B$17, 2, FALSE))</f>
        <v>SIMCONNECT_DATATYPE.INT32</v>
      </c>
      <c r="H76" s="3" t="str">
        <f t="shared" si="5"/>
        <v>Apu_On_Fire_Detected</v>
      </c>
      <c r="I76" s="2" t="str">
        <f>VLOOKUP(G76,UnitTypes!$H$1:$I$10,2,FALSE)</f>
        <v>int</v>
      </c>
      <c r="J76" s="2" t="str">
        <f t="shared" si="6"/>
        <v>public int Apu_On_Fire_Detected;</v>
      </c>
      <c r="K76" s="2" t="str">
        <f t="shared" si="7"/>
        <v>_simConnection.AddToDataDefinition(DataDefinitions.PlaneState, "APU ON FIRE DETECTED", "Bool", SIMCONNECT_DATATYPE.INT32, 0.0f, SimConnect.SIMCONNECT_UNUSED);</v>
      </c>
      <c r="L76" s="2" t="str">
        <f t="shared" si="8"/>
        <v>Debug.WriteLine("Apu_On_Fire_Detected: " + planeState.Apu_On_Fire_Detected.ToString());</v>
      </c>
      <c r="M76" s="1" t="str">
        <f t="shared" si="9"/>
        <v>vaProxy.SetBoolean(VARIABLE_NAMESPACE + ".PlaneState.Apu_On_Fire_Detected", _msfsAgent.GetPlaneState.Apu_On_Fire_Detected);</v>
      </c>
    </row>
    <row r="77" spans="1:13" s="1" customFormat="1" hidden="1" x14ac:dyDescent="0.2">
      <c r="A77" s="2"/>
      <c r="B77" s="3" t="s">
        <v>859</v>
      </c>
      <c r="C77" s="3" t="s">
        <v>7</v>
      </c>
      <c r="D77" s="3" t="s">
        <v>2</v>
      </c>
      <c r="E77" s="3" t="s">
        <v>3</v>
      </c>
      <c r="F77" s="3"/>
      <c r="G77" s="3" t="str">
        <f>IF(ISNA((VLOOKUP(TRIM(LOWER(C77)), UnitTypes!$A$1:$B$17, 2, FALSE))), "SIMCONNECT_DATATYPE.FLOAT64", VLOOKUP(TRIM(LOWER(C77)), UnitTypes!$A$1:$B$17, 2, FALSE))</f>
        <v>SIMCONNECT_DATATYPE.FLOAT64</v>
      </c>
      <c r="H77" s="3" t="str">
        <f t="shared" si="5"/>
        <v>Apu_Pct_Rpm</v>
      </c>
      <c r="I77" s="2" t="str">
        <f>VLOOKUP(G77,UnitTypes!$H$1:$I$10,2,FALSE)</f>
        <v>double</v>
      </c>
      <c r="J77" s="2" t="str">
        <f t="shared" si="6"/>
        <v>public double Apu_Pct_Rpm;</v>
      </c>
      <c r="K77" s="2" t="str">
        <f t="shared" si="7"/>
        <v>_simConnection.AddToDataDefinition(DataDefinitions.PlaneState, "APU PCT RPM", "Percent over 100", SIMCONNECT_DATATYPE.FLOAT64, 0.0f, SimConnect.SIMCONNECT_UNUSED);</v>
      </c>
      <c r="L77" s="2" t="str">
        <f t="shared" si="8"/>
        <v>Debug.WriteLine("Apu_Pct_Rpm: " + planeState.Apu_Pct_Rpm.ToString());</v>
      </c>
      <c r="M77" s="1" t="str">
        <f t="shared" si="9"/>
        <v>vaProxy.SetDecimal(VARIABLE_NAMESPACE + ".PlaneState.Apu_Pct_Rpm", _msfsAgent.GetPlaneState.Apu_Pct_Rpm);</v>
      </c>
    </row>
    <row r="78" spans="1:13" s="1" customFormat="1" hidden="1" x14ac:dyDescent="0.2">
      <c r="A78" s="2"/>
      <c r="B78" s="3" t="s">
        <v>860</v>
      </c>
      <c r="C78" s="3" t="s">
        <v>7</v>
      </c>
      <c r="D78" s="3" t="s">
        <v>2</v>
      </c>
      <c r="E78" s="3" t="s">
        <v>3</v>
      </c>
      <c r="F78" s="3"/>
      <c r="G78" s="3" t="str">
        <f>IF(ISNA((VLOOKUP(TRIM(LOWER(C78)), UnitTypes!$A$1:$B$17, 2, FALSE))), "SIMCONNECT_DATATYPE.FLOAT64", VLOOKUP(TRIM(LOWER(C78)), UnitTypes!$A$1:$B$17, 2, FALSE))</f>
        <v>SIMCONNECT_DATATYPE.FLOAT64</v>
      </c>
      <c r="H78" s="3" t="str">
        <f t="shared" si="5"/>
        <v>Apu_Pct_Starter</v>
      </c>
      <c r="I78" s="2" t="str">
        <f>VLOOKUP(G78,UnitTypes!$H$1:$I$10,2,FALSE)</f>
        <v>double</v>
      </c>
      <c r="J78" s="2" t="str">
        <f t="shared" si="6"/>
        <v>public double Apu_Pct_Starter;</v>
      </c>
      <c r="K78" s="2" t="str">
        <f t="shared" si="7"/>
        <v>_simConnection.AddToDataDefinition(DataDefinitions.PlaneState, "APU PCT STARTER", "Percent over 100", SIMCONNECT_DATATYPE.FLOAT64, 0.0f, SimConnect.SIMCONNECT_UNUSED);</v>
      </c>
      <c r="L78" s="2" t="str">
        <f t="shared" si="8"/>
        <v>Debug.WriteLine("Apu_Pct_Starter: " + planeState.Apu_Pct_Starter.ToString());</v>
      </c>
      <c r="M78" s="1" t="str">
        <f t="shared" si="9"/>
        <v>vaProxy.SetDecimal(VARIABLE_NAMESPACE + ".PlaneState.Apu_Pct_Starter", _msfsAgent.GetPlaneState.Apu_Pct_Starter);</v>
      </c>
    </row>
    <row r="79" spans="1:13" s="1" customFormat="1" hidden="1" x14ac:dyDescent="0.2">
      <c r="A79" s="2"/>
      <c r="B79" s="3" t="s">
        <v>861</v>
      </c>
      <c r="C79" s="3" t="s">
        <v>699</v>
      </c>
      <c r="D79" s="3" t="s">
        <v>2</v>
      </c>
      <c r="E79" s="3" t="s">
        <v>3</v>
      </c>
      <c r="F79" s="3"/>
      <c r="G79" s="3" t="str">
        <f>IF(ISNA((VLOOKUP(TRIM(LOWER(C79)), UnitTypes!$A$1:$B$17, 2, FALSE))), "SIMCONNECT_DATATYPE.FLOAT64", VLOOKUP(TRIM(LOWER(C79)), UnitTypes!$A$1:$B$17, 2, FALSE))</f>
        <v>SIMCONNECT_DATATYPE.FLOAT64</v>
      </c>
      <c r="H79" s="3" t="str">
        <f t="shared" si="5"/>
        <v>Apu_Volts</v>
      </c>
      <c r="I79" s="2" t="str">
        <f>VLOOKUP(G79,UnitTypes!$H$1:$I$10,2,FALSE)</f>
        <v>double</v>
      </c>
      <c r="J79" s="2" t="str">
        <f t="shared" si="6"/>
        <v>public double Apu_Volts;</v>
      </c>
      <c r="K79" s="2" t="str">
        <f t="shared" si="7"/>
        <v>_simConnection.AddToDataDefinition(DataDefinitions.PlaneState, "APU VOLTS", "Volts", SIMCONNECT_DATATYPE.FLOAT64, 0.0f, SimConnect.SIMCONNECT_UNUSED);</v>
      </c>
      <c r="L79" s="2" t="str">
        <f t="shared" si="8"/>
        <v>Debug.WriteLine("Apu_Volts: " + planeState.Apu_Volts.ToString());</v>
      </c>
      <c r="M79" s="1" t="str">
        <f t="shared" si="9"/>
        <v>vaProxy.SetDecimal(VARIABLE_NAMESPACE + ".PlaneState.Apu_Volts", _msfsAgent.GetPlaneState.Apu_Volts);</v>
      </c>
    </row>
    <row r="80" spans="1:13" s="1" customFormat="1" hidden="1" x14ac:dyDescent="0.2">
      <c r="A80" s="2"/>
      <c r="B80" s="3" t="s">
        <v>832</v>
      </c>
      <c r="C80" s="3" t="s">
        <v>32</v>
      </c>
      <c r="D80" s="3" t="s">
        <v>2</v>
      </c>
      <c r="E80" s="3" t="s">
        <v>3</v>
      </c>
      <c r="F80" s="3"/>
      <c r="G80" s="3" t="str">
        <f>IF(ISNA((VLOOKUP(TRIM(LOWER(C80)), UnitTypes!$A$1:$B$17, 2, FALSE))), "SIMCONNECT_DATATYPE.FLOAT64", VLOOKUP(TRIM(LOWER(C80)), UnitTypes!$A$1:$B$17, 2, FALSE))</f>
        <v>SIMCONNECT_DATATYPE.INT32</v>
      </c>
      <c r="H80" s="3" t="str">
        <f t="shared" si="5"/>
        <v>Artificial_Ground_Elevation</v>
      </c>
      <c r="I80" s="2" t="str">
        <f>VLOOKUP(G80,UnitTypes!$H$1:$I$10,2,FALSE)</f>
        <v>int</v>
      </c>
      <c r="J80" s="2" t="str">
        <f t="shared" si="6"/>
        <v>public int Artificial_Ground_Elevation;</v>
      </c>
      <c r="K80" s="2" t="str">
        <f t="shared" si="7"/>
        <v>_simConnection.AddToDataDefinition(DataDefinitions.PlaneState, "ARTIFICIAL GROUND ELEVATION", "Feet", SIMCONNECT_DATATYPE.INT32, 0.0f, SimConnect.SIMCONNECT_UNUSED);</v>
      </c>
      <c r="L80" s="2" t="str">
        <f t="shared" si="8"/>
        <v>Debug.WriteLine("Artificial_Ground_Elevation: " + planeState.Artificial_Ground_Elevation.ToString());</v>
      </c>
      <c r="M80" s="1" t="str">
        <f t="shared" si="9"/>
        <v>vaProxy.SetInt(VARIABLE_NAMESPACE + ".PlaneState.Artificial_Ground_Elevation", _msfsAgent.GetPlaneState.Artificial_Ground_Elevation);</v>
      </c>
    </row>
    <row r="81" spans="1:13" x14ac:dyDescent="0.2">
      <c r="A81" s="9" t="s">
        <v>929</v>
      </c>
      <c r="B81" s="10" t="s">
        <v>883</v>
      </c>
      <c r="C81" s="10" t="s">
        <v>880</v>
      </c>
      <c r="D81" s="10" t="s">
        <v>17</v>
      </c>
      <c r="E81" s="10" t="s">
        <v>3</v>
      </c>
      <c r="F81" s="10" t="s">
        <v>79</v>
      </c>
      <c r="G81" s="10" t="str">
        <f>IF(ISNA((VLOOKUP(TRIM(LOWER(C81)), UnitTypes!$A$1:$B$17, 2, FALSE))), "SIMCONNECT_DATATYPE.FLOAT64", VLOOKUP(TRIM(LOWER(C81)), UnitTypes!$A$1:$B$17, 2, FALSE))</f>
        <v>SIMCONNECT_DATATYPE.STRING64</v>
      </c>
      <c r="H81" s="10" t="str">
        <f t="shared" si="5"/>
        <v>Atc_Airline</v>
      </c>
      <c r="I81" s="9" t="str">
        <f>VLOOKUP(G81,UnitTypes!$H$1:$I$10,2,FALSE)</f>
        <v>string</v>
      </c>
      <c r="J81" s="9" t="str">
        <f t="shared" si="6"/>
        <v>public string Atc_Airline;</v>
      </c>
      <c r="K81" s="9" t="str">
        <f t="shared" si="7"/>
        <v>_simConnection.AddToDataDefinition(DataDefinitions.PlaneState, "ATC AIRLINE", "String64", SIMCONNECT_DATATYPE.STRING64, 0.0f, SimConnect.SIMCONNECT_UNUSED);</v>
      </c>
      <c r="L81" s="9" t="str">
        <f t="shared" si="8"/>
        <v>Debug.WriteLine("Atc_Airline: " + planeState.Atc_Airline.ToString());</v>
      </c>
      <c r="M81" s="1" t="str">
        <f t="shared" si="9"/>
        <v>vaProxy.SetText(VARIABLE_NAMESPACE + ".PlaneState.Atc_Airline", _msfsAgent.GetPlaneState.Atc_Airline);</v>
      </c>
    </row>
    <row r="82" spans="1:13" x14ac:dyDescent="0.2">
      <c r="A82" s="9" t="s">
        <v>929</v>
      </c>
      <c r="B82" s="10" t="s">
        <v>884</v>
      </c>
      <c r="C82" s="10" t="s">
        <v>885</v>
      </c>
      <c r="D82" s="10" t="s">
        <v>17</v>
      </c>
      <c r="E82" s="10" t="s">
        <v>3</v>
      </c>
      <c r="F82" s="10" t="s">
        <v>79</v>
      </c>
      <c r="G82" s="10" t="str">
        <f>IF(ISNA((VLOOKUP(TRIM(LOWER(C82)), UnitTypes!$A$1:$B$17, 2, FALSE))), "SIMCONNECT_DATATYPE.FLOAT64", VLOOKUP(TRIM(LOWER(C82)), UnitTypes!$A$1:$B$17, 2, FALSE))</f>
        <v>SIMCONNECT_DATATYPE.STRING8</v>
      </c>
      <c r="H82" s="10" t="str">
        <f t="shared" si="5"/>
        <v>Atc_Flight_Number</v>
      </c>
      <c r="I82" s="9" t="str">
        <f>VLOOKUP(G82,UnitTypes!$H$1:$I$10,2,FALSE)</f>
        <v>string</v>
      </c>
      <c r="J82" s="9" t="str">
        <f t="shared" si="6"/>
        <v>public string Atc_Flight_Number;</v>
      </c>
      <c r="K82" s="9" t="str">
        <f t="shared" si="7"/>
        <v>_simConnection.AddToDataDefinition(DataDefinitions.PlaneState, "ATC FLIGHT NUMBER", "String8", SIMCONNECT_DATATYPE.STRING8, 0.0f, SimConnect.SIMCONNECT_UNUSED);</v>
      </c>
      <c r="L82" s="9" t="str">
        <f t="shared" si="8"/>
        <v>Debug.WriteLine("Atc_Flight_Number: " + planeState.Atc_Flight_Number.ToString());</v>
      </c>
      <c r="M82" s="1" t="str">
        <f t="shared" si="9"/>
        <v>vaProxy.SetText(VARIABLE_NAMESPACE + ".PlaneState.Atc_Flight_Number", _msfsAgent.GetPlaneState.Atc_Flight_Number);</v>
      </c>
    </row>
    <row r="83" spans="1:13" s="1" customFormat="1" hidden="1" x14ac:dyDescent="0.2">
      <c r="A83" s="2"/>
      <c r="B83" s="3" t="s">
        <v>735</v>
      </c>
      <c r="C83" s="3" t="s">
        <v>1</v>
      </c>
      <c r="D83" s="3" t="s">
        <v>17</v>
      </c>
      <c r="E83" s="3" t="s">
        <v>3</v>
      </c>
      <c r="F83" s="3" t="s">
        <v>3</v>
      </c>
      <c r="G83" s="3" t="str">
        <f>IF(ISNA((VLOOKUP(TRIM(LOWER(C83)), UnitTypes!$A$1:$B$17, 2, FALSE))), "SIMCONNECT_DATATYPE.FLOAT64", VLOOKUP(TRIM(LOWER(C83)), UnitTypes!$A$1:$B$17, 2, FALSE))</f>
        <v>SIMCONNECT_DATATYPE.INT32</v>
      </c>
      <c r="H83" s="3" t="str">
        <f t="shared" si="5"/>
        <v>Atc_Heavy</v>
      </c>
      <c r="I83" s="2" t="str">
        <f>VLOOKUP(G83,UnitTypes!$H$1:$I$10,2,FALSE)</f>
        <v>int</v>
      </c>
      <c r="J83" s="2" t="str">
        <f t="shared" si="6"/>
        <v>public int Atc_Heavy;</v>
      </c>
      <c r="K83" s="2" t="str">
        <f t="shared" si="7"/>
        <v>_simConnection.AddToDataDefinition(DataDefinitions.PlaneState, "ATC HEAVY", "Bool", SIMCONNECT_DATATYPE.INT32, 0.0f, SimConnect.SIMCONNECT_UNUSED);</v>
      </c>
      <c r="L83" s="2" t="str">
        <f t="shared" si="8"/>
        <v>Debug.WriteLine("Atc_Heavy: " + planeState.Atc_Heavy.ToString());</v>
      </c>
      <c r="M83" s="1" t="str">
        <f t="shared" si="9"/>
        <v>vaProxy.SetBoolean(VARIABLE_NAMESPACE + ".PlaneState.Atc_Heavy", _msfsAgent.GetPlaneState.Atc_Heavy);</v>
      </c>
    </row>
    <row r="84" spans="1:13" x14ac:dyDescent="0.2">
      <c r="A84" s="9" t="s">
        <v>929</v>
      </c>
      <c r="B84" s="10" t="s">
        <v>882</v>
      </c>
      <c r="C84" s="10" t="s">
        <v>880</v>
      </c>
      <c r="D84" s="10" t="s">
        <v>17</v>
      </c>
      <c r="E84" s="10" t="s">
        <v>3</v>
      </c>
      <c r="F84" s="10" t="s">
        <v>79</v>
      </c>
      <c r="G84" s="10" t="str">
        <f>IF(ISNA((VLOOKUP(TRIM(LOWER(C84)), UnitTypes!$A$1:$B$17, 2, FALSE))), "SIMCONNECT_DATATYPE.FLOAT64", VLOOKUP(TRIM(LOWER(C84)), UnitTypes!$A$1:$B$17, 2, FALSE))</f>
        <v>SIMCONNECT_DATATYPE.STRING64</v>
      </c>
      <c r="H84" s="10" t="str">
        <f t="shared" si="5"/>
        <v>Atc_Id</v>
      </c>
      <c r="I84" s="9" t="str">
        <f>VLOOKUP(G84,UnitTypes!$H$1:$I$10,2,FALSE)</f>
        <v>string</v>
      </c>
      <c r="J84" s="9" t="str">
        <f t="shared" si="6"/>
        <v>public string Atc_Id;</v>
      </c>
      <c r="K84" s="9" t="str">
        <f t="shared" si="7"/>
        <v>_simConnection.AddToDataDefinition(DataDefinitions.PlaneState, "ATC ID", "String64", SIMCONNECT_DATATYPE.STRING64, 0.0f, SimConnect.SIMCONNECT_UNUSED);</v>
      </c>
      <c r="L84" s="9" t="str">
        <f t="shared" si="8"/>
        <v>Debug.WriteLine("Atc_Id: " + planeState.Atc_Id.ToString());</v>
      </c>
      <c r="M84" s="1" t="str">
        <f t="shared" si="9"/>
        <v>vaProxy.SetText(VARIABLE_NAMESPACE + ".PlaneState.Atc_Id", _msfsAgent.GetPlaneState.Atc_Id);</v>
      </c>
    </row>
    <row r="85" spans="1:13" s="1" customFormat="1" hidden="1" x14ac:dyDescent="0.2">
      <c r="A85" s="2"/>
      <c r="B85" s="3" t="s">
        <v>881</v>
      </c>
      <c r="C85" s="3" t="s">
        <v>880</v>
      </c>
      <c r="D85" s="3" t="s">
        <v>2</v>
      </c>
      <c r="E85" s="3" t="s">
        <v>3</v>
      </c>
      <c r="F85" s="3"/>
      <c r="G85" s="3" t="str">
        <f>IF(ISNA((VLOOKUP(TRIM(LOWER(C85)), UnitTypes!$A$1:$B$17, 2, FALSE))), "SIMCONNECT_DATATYPE.FLOAT64", VLOOKUP(TRIM(LOWER(C85)), UnitTypes!$A$1:$B$17, 2, FALSE))</f>
        <v>SIMCONNECT_DATATYPE.STRING64</v>
      </c>
      <c r="H85" s="3" t="str">
        <f t="shared" si="5"/>
        <v>Atc_Model</v>
      </c>
      <c r="I85" s="2" t="str">
        <f>VLOOKUP(G85,UnitTypes!$H$1:$I$10,2,FALSE)</f>
        <v>string</v>
      </c>
      <c r="J85" s="2" t="str">
        <f t="shared" si="6"/>
        <v>public string Atc_Model;</v>
      </c>
      <c r="K85" s="2" t="str">
        <f t="shared" si="7"/>
        <v>_simConnection.AddToDataDefinition(DataDefinitions.PlaneState, "ATC MODEL", "String64", SIMCONNECT_DATATYPE.STRING64, 0.0f, SimConnect.SIMCONNECT_UNUSED);</v>
      </c>
      <c r="L85" s="2" t="str">
        <f t="shared" si="8"/>
        <v>Debug.WriteLine("Atc_Model: " + planeState.Atc_Model.ToString());</v>
      </c>
      <c r="M85" s="1" t="str">
        <f t="shared" si="9"/>
        <v>vaProxy.SetText(VARIABLE_NAMESPACE + ".PlaneState.Atc_Model", _msfsAgent.GetPlaneState.Atc_Model);</v>
      </c>
    </row>
    <row r="86" spans="1:13" s="1" customFormat="1" hidden="1" x14ac:dyDescent="0.2">
      <c r="A86" s="2"/>
      <c r="B86" s="3" t="s">
        <v>749</v>
      </c>
      <c r="C86" s="3" t="s">
        <v>32</v>
      </c>
      <c r="D86" s="3" t="s">
        <v>2</v>
      </c>
      <c r="E86" s="3" t="s">
        <v>3</v>
      </c>
      <c r="F86" s="3"/>
      <c r="G86" s="3" t="str">
        <f>IF(ISNA((VLOOKUP(TRIM(LOWER(C86)), UnitTypes!$A$1:$B$17, 2, FALSE))), "SIMCONNECT_DATATYPE.FLOAT64", VLOOKUP(TRIM(LOWER(C86)), UnitTypes!$A$1:$B$17, 2, FALSE))</f>
        <v>SIMCONNECT_DATATYPE.INT32</v>
      </c>
      <c r="H86" s="3" t="str">
        <f t="shared" si="5"/>
        <v>Atc_Suggested_Min_Rwy_Landing</v>
      </c>
      <c r="I86" s="2" t="str">
        <f>VLOOKUP(G86,UnitTypes!$H$1:$I$10,2,FALSE)</f>
        <v>int</v>
      </c>
      <c r="J86" s="2" t="str">
        <f t="shared" si="6"/>
        <v>public int Atc_Suggested_Min_Rwy_Landing;</v>
      </c>
      <c r="K86" s="2" t="str">
        <f t="shared" si="7"/>
        <v>_simConnection.AddToDataDefinition(DataDefinitions.PlaneState, "ATC SUGGESTED MIN RWY LANDING", "Feet", SIMCONNECT_DATATYPE.INT32, 0.0f, SimConnect.SIMCONNECT_UNUSED);</v>
      </c>
      <c r="L86" s="2" t="str">
        <f t="shared" si="8"/>
        <v>Debug.WriteLine("Atc_Suggested_Min_Rwy_Landing: " + planeState.Atc_Suggested_Min_Rwy_Landing.ToString());</v>
      </c>
      <c r="M86" s="1" t="str">
        <f t="shared" si="9"/>
        <v>vaProxy.SetInt(VARIABLE_NAMESPACE + ".PlaneState.Atc_Suggested_Min_Rwy_Landing", _msfsAgent.GetPlaneState.Atc_Suggested_Min_Rwy_Landing);</v>
      </c>
    </row>
    <row r="87" spans="1:13" s="1" customFormat="1" hidden="1" x14ac:dyDescent="0.2">
      <c r="A87" s="2"/>
      <c r="B87" s="3" t="s">
        <v>748</v>
      </c>
      <c r="C87" s="3" t="s">
        <v>32</v>
      </c>
      <c r="D87" s="3" t="s">
        <v>2</v>
      </c>
      <c r="E87" s="3" t="s">
        <v>3</v>
      </c>
      <c r="F87" s="3"/>
      <c r="G87" s="3" t="str">
        <f>IF(ISNA((VLOOKUP(TRIM(LOWER(C87)), UnitTypes!$A$1:$B$17, 2, FALSE))), "SIMCONNECT_DATATYPE.FLOAT64", VLOOKUP(TRIM(LOWER(C87)), UnitTypes!$A$1:$B$17, 2, FALSE))</f>
        <v>SIMCONNECT_DATATYPE.INT32</v>
      </c>
      <c r="H87" s="3" t="str">
        <f t="shared" si="5"/>
        <v>Atc_Suggested_Min_Rwy_Takeoff</v>
      </c>
      <c r="I87" s="2" t="str">
        <f>VLOOKUP(G87,UnitTypes!$H$1:$I$10,2,FALSE)</f>
        <v>int</v>
      </c>
      <c r="J87" s="2" t="str">
        <f t="shared" si="6"/>
        <v>public int Atc_Suggested_Min_Rwy_Takeoff;</v>
      </c>
      <c r="K87" s="2" t="str">
        <f t="shared" si="7"/>
        <v>_simConnection.AddToDataDefinition(DataDefinitions.PlaneState, "ATC SUGGESTED MIN RWY TAKEOFF", "Feet", SIMCONNECT_DATATYPE.INT32, 0.0f, SimConnect.SIMCONNECT_UNUSED);</v>
      </c>
      <c r="L87" s="2" t="str">
        <f t="shared" si="8"/>
        <v>Debug.WriteLine("Atc_Suggested_Min_Rwy_Takeoff: " + planeState.Atc_Suggested_Min_Rwy_Takeoff.ToString());</v>
      </c>
      <c r="M87" s="1" t="str">
        <f t="shared" si="9"/>
        <v>vaProxy.SetInt(VARIABLE_NAMESPACE + ".PlaneState.Atc_Suggested_Min_Rwy_Takeoff", _msfsAgent.GetPlaneState.Atc_Suggested_Min_Rwy_Takeoff);</v>
      </c>
    </row>
    <row r="88" spans="1:13" s="1" customFormat="1" hidden="1" x14ac:dyDescent="0.2">
      <c r="A88" s="2"/>
      <c r="B88" s="3" t="s">
        <v>879</v>
      </c>
      <c r="C88" s="3" t="s">
        <v>880</v>
      </c>
      <c r="D88" s="3" t="s">
        <v>2</v>
      </c>
      <c r="E88" s="3" t="s">
        <v>3</v>
      </c>
      <c r="F88" s="3"/>
      <c r="G88" s="3" t="str">
        <f>IF(ISNA((VLOOKUP(TRIM(LOWER(C88)), UnitTypes!$A$1:$B$17, 2, FALSE))), "SIMCONNECT_DATATYPE.FLOAT64", VLOOKUP(TRIM(LOWER(C88)), UnitTypes!$A$1:$B$17, 2, FALSE))</f>
        <v>SIMCONNECT_DATATYPE.STRING64</v>
      </c>
      <c r="H88" s="3" t="str">
        <f t="shared" si="5"/>
        <v>Atc_Type</v>
      </c>
      <c r="I88" s="2" t="str">
        <f>VLOOKUP(G88,UnitTypes!$H$1:$I$10,2,FALSE)</f>
        <v>string</v>
      </c>
      <c r="J88" s="2" t="str">
        <f t="shared" si="6"/>
        <v>public string Atc_Type;</v>
      </c>
      <c r="K88" s="2" t="str">
        <f t="shared" si="7"/>
        <v>_simConnection.AddToDataDefinition(DataDefinitions.PlaneState, "ATC TYPE", "String64", SIMCONNECT_DATATYPE.STRING64, 0.0f, SimConnect.SIMCONNECT_UNUSED);</v>
      </c>
      <c r="L88" s="2" t="str">
        <f t="shared" si="8"/>
        <v>Debug.WriteLine("Atc_Type: " + planeState.Atc_Type.ToString());</v>
      </c>
      <c r="M88" s="1" t="str">
        <f t="shared" si="9"/>
        <v>vaProxy.SetText(VARIABLE_NAMESPACE + ".PlaneState.Atc_Type", _msfsAgent.GetPlaneState.Atc_Type);</v>
      </c>
    </row>
    <row r="89" spans="1:13" s="1" customFormat="1" hidden="1" x14ac:dyDescent="0.2">
      <c r="A89" s="2"/>
      <c r="B89" s="3" t="s">
        <v>360</v>
      </c>
      <c r="C89" s="3" t="s">
        <v>249</v>
      </c>
      <c r="D89" s="3" t="s">
        <v>2</v>
      </c>
      <c r="E89" s="3" t="s">
        <v>3</v>
      </c>
      <c r="F89" s="3"/>
      <c r="G89" s="3" t="str">
        <f>IF(ISNA((VLOOKUP(TRIM(LOWER(C89)), UnitTypes!$A$1:$B$17, 2, FALSE))), "SIMCONNECT_DATATYPE.FLOAT64", VLOOKUP(TRIM(LOWER(C89)), UnitTypes!$A$1:$B$17, 2, FALSE))</f>
        <v>SIMCONNECT_DATATYPE.FLOAT64</v>
      </c>
      <c r="H89" s="3" t="str">
        <f t="shared" si="5"/>
        <v>Attitude_Bars_Position</v>
      </c>
      <c r="I89" s="2" t="str">
        <f>VLOOKUP(G89,UnitTypes!$H$1:$I$10,2,FALSE)</f>
        <v>double</v>
      </c>
      <c r="J89" s="2" t="str">
        <f t="shared" si="6"/>
        <v>public double Attitude_Bars_Position;</v>
      </c>
      <c r="K89" s="2" t="str">
        <f t="shared" si="7"/>
        <v>_simConnection.AddToDataDefinition(DataDefinitions.PlaneState, "ATTITUDE BARS POSITION", "Percent Over 100", SIMCONNECT_DATATYPE.FLOAT64, 0.0f, SimConnect.SIMCONNECT_UNUSED);</v>
      </c>
      <c r="L89" s="2" t="str">
        <f t="shared" si="8"/>
        <v>Debug.WriteLine("Attitude_Bars_Position: " + planeState.Attitude_Bars_Position.ToString());</v>
      </c>
      <c r="M89" s="1" t="str">
        <f t="shared" si="9"/>
        <v>vaProxy.SetDecimal(VARIABLE_NAMESPACE + ".PlaneState.Attitude_Bars_Position", _msfsAgent.GetPlaneState.Attitude_Bars_Position);</v>
      </c>
    </row>
    <row r="90" spans="1:13" s="1" customFormat="1" hidden="1" x14ac:dyDescent="0.2">
      <c r="A90" s="2"/>
      <c r="B90" s="3" t="s">
        <v>361</v>
      </c>
      <c r="C90" s="3" t="s">
        <v>1</v>
      </c>
      <c r="D90" s="3" t="s">
        <v>2</v>
      </c>
      <c r="E90" s="3" t="s">
        <v>3</v>
      </c>
      <c r="F90" s="3"/>
      <c r="G90" s="3" t="str">
        <f>IF(ISNA((VLOOKUP(TRIM(LOWER(C90)), UnitTypes!$A$1:$B$17, 2, FALSE))), "SIMCONNECT_DATATYPE.FLOAT64", VLOOKUP(TRIM(LOWER(C90)), UnitTypes!$A$1:$B$17, 2, FALSE))</f>
        <v>SIMCONNECT_DATATYPE.INT32</v>
      </c>
      <c r="H90" s="3" t="str">
        <f t="shared" si="5"/>
        <v>Attitude_Cage</v>
      </c>
      <c r="I90" s="2" t="str">
        <f>VLOOKUP(G90,UnitTypes!$H$1:$I$10,2,FALSE)</f>
        <v>int</v>
      </c>
      <c r="J90" s="2" t="str">
        <f t="shared" si="6"/>
        <v>public int Attitude_Cage;</v>
      </c>
      <c r="K90" s="2" t="str">
        <f t="shared" si="7"/>
        <v>_simConnection.AddToDataDefinition(DataDefinitions.PlaneState, "ATTITUDE CAGE", "Bool", SIMCONNECT_DATATYPE.INT32, 0.0f, SimConnect.SIMCONNECT_UNUSED);</v>
      </c>
      <c r="L90" s="2" t="str">
        <f t="shared" si="8"/>
        <v>Debug.WriteLine("Attitude_Cage: " + planeState.Attitude_Cage.ToString());</v>
      </c>
      <c r="M90" s="1" t="str">
        <f t="shared" si="9"/>
        <v>vaProxy.SetBoolean(VARIABLE_NAMESPACE + ".PlaneState.Attitude_Cage", _msfsAgent.GetPlaneState.Attitude_Cage);</v>
      </c>
    </row>
    <row r="91" spans="1:13" s="1" customFormat="1" hidden="1" x14ac:dyDescent="0.2">
      <c r="A91" s="2"/>
      <c r="B91" s="3" t="s">
        <v>359</v>
      </c>
      <c r="C91" s="3" t="s">
        <v>200</v>
      </c>
      <c r="D91" s="3" t="s">
        <v>2</v>
      </c>
      <c r="E91" s="3" t="s">
        <v>3</v>
      </c>
      <c r="F91" s="3"/>
      <c r="G91" s="3" t="str">
        <f>IF(ISNA((VLOOKUP(TRIM(LOWER(C91)), UnitTypes!$A$1:$B$17, 2, FALSE))), "SIMCONNECT_DATATYPE.FLOAT64", VLOOKUP(TRIM(LOWER(C91)), UnitTypes!$A$1:$B$17, 2, FALSE))</f>
        <v>SIMCONNECT_DATATYPE.FLOAT64</v>
      </c>
      <c r="H91" s="3" t="str">
        <f t="shared" si="5"/>
        <v>Attitude_Indicator_Bank_Degrees</v>
      </c>
      <c r="I91" s="2" t="str">
        <f>VLOOKUP(G91,UnitTypes!$H$1:$I$10,2,FALSE)</f>
        <v>double</v>
      </c>
      <c r="J91" s="2" t="str">
        <f t="shared" si="6"/>
        <v>public double Attitude_Indicator_Bank_Degrees;</v>
      </c>
      <c r="K91" s="2" t="str">
        <f t="shared" si="7"/>
        <v>_simConnection.AddToDataDefinition(DataDefinitions.PlaneState, "ATTITUDE INDICATOR BANK DEGREES", "Radians", SIMCONNECT_DATATYPE.FLOAT64, 0.0f, SimConnect.SIMCONNECT_UNUSED);</v>
      </c>
      <c r="L91" s="2" t="str">
        <f t="shared" si="8"/>
        <v>Debug.WriteLine("Attitude_Indicator_Bank_Degrees: " + planeState.Attitude_Indicator_Bank_Degrees.ToString());</v>
      </c>
      <c r="M91" s="1" t="str">
        <f t="shared" si="9"/>
        <v>vaProxy.SetDecimal(VARIABLE_NAMESPACE + ".PlaneState.Attitude_Indicator_Bank_Degrees", _msfsAgent.GetPlaneState.Attitude_Indicator_Bank_Degrees);</v>
      </c>
    </row>
    <row r="92" spans="1:13" s="1" customFormat="1" hidden="1" x14ac:dyDescent="0.2">
      <c r="A92" s="2"/>
      <c r="B92" s="3" t="s">
        <v>358</v>
      </c>
      <c r="C92" s="3" t="s">
        <v>200</v>
      </c>
      <c r="D92" s="3" t="s">
        <v>2</v>
      </c>
      <c r="E92" s="3" t="s">
        <v>3</v>
      </c>
      <c r="F92" s="3"/>
      <c r="G92" s="3" t="str">
        <f>IF(ISNA((VLOOKUP(TRIM(LOWER(C92)), UnitTypes!$A$1:$B$17, 2, FALSE))), "SIMCONNECT_DATATYPE.FLOAT64", VLOOKUP(TRIM(LOWER(C92)), UnitTypes!$A$1:$B$17, 2, FALSE))</f>
        <v>SIMCONNECT_DATATYPE.FLOAT64</v>
      </c>
      <c r="H92" s="3" t="str">
        <f t="shared" si="5"/>
        <v>Attitude_Indicator_Pitch_Degrees</v>
      </c>
      <c r="I92" s="2" t="str">
        <f>VLOOKUP(G92,UnitTypes!$H$1:$I$10,2,FALSE)</f>
        <v>double</v>
      </c>
      <c r="J92" s="2" t="str">
        <f t="shared" si="6"/>
        <v>public double Attitude_Indicator_Pitch_Degrees;</v>
      </c>
      <c r="K92" s="2" t="str">
        <f t="shared" si="7"/>
        <v>_simConnection.AddToDataDefinition(DataDefinitions.PlaneState, "ATTITUDE INDICATOR PITCH DEGREES", "Radians", SIMCONNECT_DATATYPE.FLOAT64, 0.0f, SimConnect.SIMCONNECT_UNUSED);</v>
      </c>
      <c r="L92" s="2" t="str">
        <f t="shared" si="8"/>
        <v>Debug.WriteLine("Attitude_Indicator_Pitch_Degrees: " + planeState.Attitude_Indicator_Pitch_Degrees.ToString());</v>
      </c>
      <c r="M92" s="1" t="str">
        <f t="shared" si="9"/>
        <v>vaProxy.SetDecimal(VARIABLE_NAMESPACE + ".PlaneState.Attitude_Indicator_Pitch_Degrees", _msfsAgent.GetPlaneState.Attitude_Indicator_Pitch_Degrees);</v>
      </c>
    </row>
    <row r="93" spans="1:13" s="1" customFormat="1" hidden="1" x14ac:dyDescent="0.2">
      <c r="A93" s="2"/>
      <c r="B93" s="3" t="s">
        <v>566</v>
      </c>
      <c r="C93" s="3" t="s">
        <v>9</v>
      </c>
      <c r="D93" s="3" t="s">
        <v>2</v>
      </c>
      <c r="E93" s="3" t="s">
        <v>3</v>
      </c>
      <c r="F93" s="3"/>
      <c r="G93" s="3" t="str">
        <f>IF(ISNA((VLOOKUP(TRIM(LOWER(C93)), UnitTypes!$A$1:$B$17, 2, FALSE))), "SIMCONNECT_DATATYPE.FLOAT64", VLOOKUP(TRIM(LOWER(C93)), UnitTypes!$A$1:$B$17, 2, FALSE))</f>
        <v>SIMCONNECT_DATATYPE.FLOAT64</v>
      </c>
      <c r="H93" s="3" t="str">
        <f t="shared" si="5"/>
        <v>Auto_Brake_Switch_Cb</v>
      </c>
      <c r="I93" s="2" t="str">
        <f>VLOOKUP(G93,UnitTypes!$H$1:$I$10,2,FALSE)</f>
        <v>double</v>
      </c>
      <c r="J93" s="2" t="str">
        <f t="shared" si="6"/>
        <v>public double Auto_Brake_Switch_Cb;</v>
      </c>
      <c r="K93" s="2" t="str">
        <f t="shared" si="7"/>
        <v>_simConnection.AddToDataDefinition(DataDefinitions.PlaneState, "AUTO BRAKE SWITCH CB", "Number", SIMCONNECT_DATATYPE.FLOAT64, 0.0f, SimConnect.SIMCONNECT_UNUSED);</v>
      </c>
      <c r="L93" s="2" t="str">
        <f t="shared" si="8"/>
        <v>Debug.WriteLine("Auto_Brake_Switch_Cb: " + planeState.Auto_Brake_Switch_Cb.ToString());</v>
      </c>
      <c r="M93" s="1" t="str">
        <f t="shared" si="9"/>
        <v>vaProxy.SetDecimal(VARIABLE_NAMESPACE + ".PlaneState.Auto_Brake_Switch_Cb", _msfsAgent.GetPlaneState.Auto_Brake_Switch_Cb);</v>
      </c>
    </row>
    <row r="94" spans="1:13" s="1" customFormat="1" hidden="1" x14ac:dyDescent="0.2">
      <c r="A94" s="2"/>
      <c r="B94" s="3" t="s">
        <v>736</v>
      </c>
      <c r="C94" s="3" t="s">
        <v>1</v>
      </c>
      <c r="D94" s="3" t="s">
        <v>17</v>
      </c>
      <c r="E94" s="3" t="s">
        <v>3</v>
      </c>
      <c r="F94" s="3" t="s">
        <v>3</v>
      </c>
      <c r="G94" s="3" t="str">
        <f>IF(ISNA((VLOOKUP(TRIM(LOWER(C94)), UnitTypes!$A$1:$B$17, 2, FALSE))), "SIMCONNECT_DATATYPE.FLOAT64", VLOOKUP(TRIM(LOWER(C94)), UnitTypes!$A$1:$B$17, 2, FALSE))</f>
        <v>SIMCONNECT_DATATYPE.INT32</v>
      </c>
      <c r="H94" s="3" t="str">
        <f t="shared" si="5"/>
        <v>Auto_Coordination</v>
      </c>
      <c r="I94" s="2" t="str">
        <f>VLOOKUP(G94,UnitTypes!$H$1:$I$10,2,FALSE)</f>
        <v>int</v>
      </c>
      <c r="J94" s="2" t="str">
        <f t="shared" si="6"/>
        <v>public int Auto_Coordination;</v>
      </c>
      <c r="K94" s="2" t="str">
        <f t="shared" si="7"/>
        <v>_simConnection.AddToDataDefinition(DataDefinitions.PlaneState, "AUTO COORDINATION", "Bool", SIMCONNECT_DATATYPE.INT32, 0.0f, SimConnect.SIMCONNECT_UNUSED);</v>
      </c>
      <c r="L94" s="2" t="str">
        <f t="shared" si="8"/>
        <v>Debug.WriteLine("Auto_Coordination: " + planeState.Auto_Coordination.ToString());</v>
      </c>
      <c r="M94" s="1" t="str">
        <f t="shared" si="9"/>
        <v>vaProxy.SetBoolean(VARIABLE_NAMESPACE + ".PlaneState.Auto_Coordination", _msfsAgent.GetPlaneState.Auto_Coordination);</v>
      </c>
    </row>
    <row r="95" spans="1:13" x14ac:dyDescent="0.2">
      <c r="A95" s="9" t="s">
        <v>17</v>
      </c>
      <c r="B95" s="10" t="s">
        <v>622</v>
      </c>
      <c r="C95" s="10" t="s">
        <v>1</v>
      </c>
      <c r="D95" s="10" t="s">
        <v>2</v>
      </c>
      <c r="E95" s="10" t="s">
        <v>3</v>
      </c>
      <c r="F95" s="10"/>
      <c r="G95" s="10" t="str">
        <f>IF(ISNA((VLOOKUP(TRIM(LOWER(C95)), UnitTypes!$A$1:$B$17, 2, FALSE))), "SIMCONNECT_DATATYPE.FLOAT64", VLOOKUP(TRIM(LOWER(C95)), UnitTypes!$A$1:$B$17, 2, FALSE))</f>
        <v>SIMCONNECT_DATATYPE.INT32</v>
      </c>
      <c r="H95" s="10" t="str">
        <f t="shared" si="5"/>
        <v>Autopilot_Airspeed_Hold</v>
      </c>
      <c r="I95" s="9" t="str">
        <f>VLOOKUP(G95,UnitTypes!$H$1:$I$10,2,FALSE)</f>
        <v>int</v>
      </c>
      <c r="J95" s="9" t="str">
        <f t="shared" si="6"/>
        <v>public int Autopilot_Airspeed_Hold;</v>
      </c>
      <c r="K95" s="9" t="str">
        <f t="shared" si="7"/>
        <v>_simConnection.AddToDataDefinition(DataDefinitions.PlaneState, "AUTOPILOT AIRSPEED HOLD", "Bool", SIMCONNECT_DATATYPE.INT32, 0.0f, SimConnect.SIMCONNECT_UNUSED);</v>
      </c>
      <c r="L95" s="9" t="str">
        <f t="shared" si="8"/>
        <v>Debug.WriteLine("Autopilot_Airspeed_Hold: " + planeState.Autopilot_Airspeed_Hold.ToString());</v>
      </c>
      <c r="M95" s="1" t="str">
        <f t="shared" si="9"/>
        <v>vaProxy.SetBoolean(VARIABLE_NAMESPACE + ".PlaneState.Autopilot_Airspeed_Hold", _msfsAgent.GetPlaneState.Autopilot_Airspeed_Hold);</v>
      </c>
    </row>
    <row r="96" spans="1:13" x14ac:dyDescent="0.2">
      <c r="A96" s="9" t="s">
        <v>929</v>
      </c>
      <c r="B96" s="10" t="s">
        <v>623</v>
      </c>
      <c r="C96" s="10" t="s">
        <v>58</v>
      </c>
      <c r="D96" s="10" t="s">
        <v>2</v>
      </c>
      <c r="E96" s="10" t="s">
        <v>3</v>
      </c>
      <c r="F96" s="10"/>
      <c r="G96" s="10" t="str">
        <f>IF(ISNA((VLOOKUP(TRIM(LOWER(C96)), UnitTypes!$A$1:$B$17, 2, FALSE))), "SIMCONNECT_DATATYPE.FLOAT64", VLOOKUP(TRIM(LOWER(C96)), UnitTypes!$A$1:$B$17, 2, FALSE))</f>
        <v>SIMCONNECT_DATATYPE.FLOAT64</v>
      </c>
      <c r="H96" s="10" t="str">
        <f t="shared" si="5"/>
        <v>Autopilot_Airspeed_Hold_Var</v>
      </c>
      <c r="I96" s="9" t="str">
        <f>VLOOKUP(G96,UnitTypes!$H$1:$I$10,2,FALSE)</f>
        <v>double</v>
      </c>
      <c r="J96" s="9" t="str">
        <f t="shared" si="6"/>
        <v>public double Autopilot_Airspeed_Hold_Var;</v>
      </c>
      <c r="K96" s="9" t="str">
        <f t="shared" si="7"/>
        <v>_simConnection.AddToDataDefinition(DataDefinitions.PlaneState, "AUTOPILOT AIRSPEED HOLD VAR", "Knots", SIMCONNECT_DATATYPE.FLOAT64, 0.0f, SimConnect.SIMCONNECT_UNUSED);</v>
      </c>
      <c r="L96" s="9" t="str">
        <f t="shared" si="8"/>
        <v>Debug.WriteLine("Autopilot_Airspeed_Hold_Var: " + planeState.Autopilot_Airspeed_Hold_Var.ToString());</v>
      </c>
      <c r="M96" s="1" t="str">
        <f t="shared" si="9"/>
        <v>vaProxy.SetDecimal(VARIABLE_NAMESPACE + ".PlaneState.Autopilot_Airspeed_Hold_Var", _msfsAgent.GetPlaneState.Autopilot_Airspeed_Hold_Var);</v>
      </c>
    </row>
    <row r="97" spans="1:13" x14ac:dyDescent="0.2">
      <c r="A97" s="9" t="s">
        <v>17</v>
      </c>
      <c r="B97" s="10" t="s">
        <v>610</v>
      </c>
      <c r="C97" s="10" t="s">
        <v>1</v>
      </c>
      <c r="D97" s="10" t="s">
        <v>2</v>
      </c>
      <c r="E97" s="10" t="s">
        <v>3</v>
      </c>
      <c r="F97" s="10"/>
      <c r="G97" s="10" t="str">
        <f>IF(ISNA((VLOOKUP(TRIM(LOWER(C97)), UnitTypes!$A$1:$B$17, 2, FALSE))), "SIMCONNECT_DATATYPE.FLOAT64", VLOOKUP(TRIM(LOWER(C97)), UnitTypes!$A$1:$B$17, 2, FALSE))</f>
        <v>SIMCONNECT_DATATYPE.INT32</v>
      </c>
      <c r="H97" s="10" t="str">
        <f t="shared" si="5"/>
        <v>Autopilot_Altitude_Lock</v>
      </c>
      <c r="I97" s="9" t="str">
        <f>VLOOKUP(G97,UnitTypes!$H$1:$I$10,2,FALSE)</f>
        <v>int</v>
      </c>
      <c r="J97" s="9" t="str">
        <f t="shared" si="6"/>
        <v>public int Autopilot_Altitude_Lock;</v>
      </c>
      <c r="K97" s="9" t="str">
        <f t="shared" si="7"/>
        <v>_simConnection.AddToDataDefinition(DataDefinitions.PlaneState, "AUTOPILOT ALTITUDE LOCK", "Bool", SIMCONNECT_DATATYPE.INT32, 0.0f, SimConnect.SIMCONNECT_UNUSED);</v>
      </c>
      <c r="L97" s="9" t="str">
        <f t="shared" si="8"/>
        <v>Debug.WriteLine("Autopilot_Altitude_Lock: " + planeState.Autopilot_Altitude_Lock.ToString());</v>
      </c>
      <c r="M97" s="1" t="str">
        <f t="shared" si="9"/>
        <v>vaProxy.SetBoolean(VARIABLE_NAMESPACE + ".PlaneState.Autopilot_Altitude_Lock", _msfsAgent.GetPlaneState.Autopilot_Altitude_Lock);</v>
      </c>
    </row>
    <row r="98" spans="1:13" x14ac:dyDescent="0.2">
      <c r="A98" s="9" t="s">
        <v>929</v>
      </c>
      <c r="B98" s="10" t="s">
        <v>611</v>
      </c>
      <c r="C98" s="10" t="s">
        <v>32</v>
      </c>
      <c r="D98" s="10" t="s">
        <v>2</v>
      </c>
      <c r="E98" s="10" t="s">
        <v>3</v>
      </c>
      <c r="F98" s="10"/>
      <c r="G98" s="10" t="str">
        <f>IF(ISNA((VLOOKUP(TRIM(LOWER(C98)), UnitTypes!$A$1:$B$17, 2, FALSE))), "SIMCONNECT_DATATYPE.FLOAT64", VLOOKUP(TRIM(LOWER(C98)), UnitTypes!$A$1:$B$17, 2, FALSE))</f>
        <v>SIMCONNECT_DATATYPE.INT32</v>
      </c>
      <c r="H98" s="10" t="str">
        <f t="shared" si="5"/>
        <v>Autopilot_Altitude_Lock_Var</v>
      </c>
      <c r="I98" s="9" t="str">
        <f>VLOOKUP(G98,UnitTypes!$H$1:$I$10,2,FALSE)</f>
        <v>int</v>
      </c>
      <c r="J98" s="9" t="str">
        <f t="shared" si="6"/>
        <v>public int Autopilot_Altitude_Lock_Var;</v>
      </c>
      <c r="K98" s="9" t="str">
        <f t="shared" si="7"/>
        <v>_simConnection.AddToDataDefinition(DataDefinitions.PlaneState, "AUTOPILOT ALTITUDE LOCK VAR", "Feet", SIMCONNECT_DATATYPE.INT32, 0.0f, SimConnect.SIMCONNECT_UNUSED);</v>
      </c>
      <c r="L98" s="9" t="str">
        <f t="shared" si="8"/>
        <v>Debug.WriteLine("Autopilot_Altitude_Lock_Var: " + planeState.Autopilot_Altitude_Lock_Var.ToString());</v>
      </c>
      <c r="M98" s="1" t="str">
        <f t="shared" si="9"/>
        <v>vaProxy.SetInt(VARIABLE_NAMESPACE + ".PlaneState.Autopilot_Altitude_Lock_Var", _msfsAgent.GetPlaneState.Autopilot_Altitude_Lock_Var);</v>
      </c>
    </row>
    <row r="99" spans="1:13" x14ac:dyDescent="0.2">
      <c r="A99" s="9" t="s">
        <v>17</v>
      </c>
      <c r="B99" s="10" t="s">
        <v>615</v>
      </c>
      <c r="C99" s="10" t="s">
        <v>1</v>
      </c>
      <c r="D99" s="10" t="s">
        <v>2</v>
      </c>
      <c r="E99" s="10" t="s">
        <v>3</v>
      </c>
      <c r="F99" s="10"/>
      <c r="G99" s="10" t="str">
        <f>IF(ISNA((VLOOKUP(TRIM(LOWER(C99)), UnitTypes!$A$1:$B$17, 2, FALSE))), "SIMCONNECT_DATATYPE.FLOAT64", VLOOKUP(TRIM(LOWER(C99)), UnitTypes!$A$1:$B$17, 2, FALSE))</f>
        <v>SIMCONNECT_DATATYPE.INT32</v>
      </c>
      <c r="H99" s="10" t="str">
        <f t="shared" si="5"/>
        <v>Autopilot_Approach_Hold</v>
      </c>
      <c r="I99" s="9" t="str">
        <f>VLOOKUP(G99,UnitTypes!$H$1:$I$10,2,FALSE)</f>
        <v>int</v>
      </c>
      <c r="J99" s="9" t="str">
        <f t="shared" si="6"/>
        <v>public int Autopilot_Approach_Hold;</v>
      </c>
      <c r="K99" s="9" t="str">
        <f t="shared" si="7"/>
        <v>_simConnection.AddToDataDefinition(DataDefinitions.PlaneState, "AUTOPILOT APPROACH HOLD", "Bool", SIMCONNECT_DATATYPE.INT32, 0.0f, SimConnect.SIMCONNECT_UNUSED);</v>
      </c>
      <c r="L99" s="9" t="str">
        <f t="shared" si="8"/>
        <v>Debug.WriteLine("Autopilot_Approach_Hold: " + planeState.Autopilot_Approach_Hold.ToString());</v>
      </c>
      <c r="M99" s="1" t="str">
        <f t="shared" si="9"/>
        <v>vaProxy.SetBoolean(VARIABLE_NAMESPACE + ".PlaneState.Autopilot_Approach_Hold", _msfsAgent.GetPlaneState.Autopilot_Approach_Hold);</v>
      </c>
    </row>
    <row r="100" spans="1:13" x14ac:dyDescent="0.2">
      <c r="A100" s="9" t="s">
        <v>17</v>
      </c>
      <c r="B100" s="10" t="s">
        <v>612</v>
      </c>
      <c r="C100" s="10" t="s">
        <v>1</v>
      </c>
      <c r="D100" s="10" t="s">
        <v>2</v>
      </c>
      <c r="E100" s="10" t="s">
        <v>3</v>
      </c>
      <c r="F100" s="10"/>
      <c r="G100" s="10" t="str">
        <f>IF(ISNA((VLOOKUP(TRIM(LOWER(C100)), UnitTypes!$A$1:$B$17, 2, FALSE))), "SIMCONNECT_DATATYPE.FLOAT64", VLOOKUP(TRIM(LOWER(C100)), UnitTypes!$A$1:$B$17, 2, FALSE))</f>
        <v>SIMCONNECT_DATATYPE.INT32</v>
      </c>
      <c r="H100" s="10" t="str">
        <f t="shared" si="5"/>
        <v>Autopilot_Attitude_Hold</v>
      </c>
      <c r="I100" s="9" t="str">
        <f>VLOOKUP(G100,UnitTypes!$H$1:$I$10,2,FALSE)</f>
        <v>int</v>
      </c>
      <c r="J100" s="9" t="str">
        <f t="shared" si="6"/>
        <v>public int Autopilot_Attitude_Hold;</v>
      </c>
      <c r="K100" s="9" t="str">
        <f t="shared" si="7"/>
        <v>_simConnection.AddToDataDefinition(DataDefinitions.PlaneState, "AUTOPILOT ATTITUDE HOLD", "Bool", SIMCONNECT_DATATYPE.INT32, 0.0f, SimConnect.SIMCONNECT_UNUSED);</v>
      </c>
      <c r="L100" s="9" t="str">
        <f t="shared" si="8"/>
        <v>Debug.WriteLine("Autopilot_Attitude_Hold: " + planeState.Autopilot_Attitude_Hold.ToString());</v>
      </c>
      <c r="M100" s="1" t="str">
        <f t="shared" si="9"/>
        <v>vaProxy.SetBoolean(VARIABLE_NAMESPACE + ".PlaneState.Autopilot_Attitude_Hold", _msfsAgent.GetPlaneState.Autopilot_Attitude_Hold);</v>
      </c>
    </row>
    <row r="101" spans="1:13" x14ac:dyDescent="0.2">
      <c r="A101" s="9" t="s">
        <v>17</v>
      </c>
      <c r="B101" s="10" t="s">
        <v>603</v>
      </c>
      <c r="C101" s="10" t="s">
        <v>1</v>
      </c>
      <c r="D101" s="10" t="s">
        <v>2</v>
      </c>
      <c r="E101" s="10" t="s">
        <v>3</v>
      </c>
      <c r="F101" s="10"/>
      <c r="G101" s="10" t="str">
        <f>IF(ISNA((VLOOKUP(TRIM(LOWER(C101)), UnitTypes!$A$1:$B$17, 2, FALSE))), "SIMCONNECT_DATATYPE.FLOAT64", VLOOKUP(TRIM(LOWER(C101)), UnitTypes!$A$1:$B$17, 2, FALSE))</f>
        <v>SIMCONNECT_DATATYPE.INT32</v>
      </c>
      <c r="H101" s="10" t="str">
        <f t="shared" si="5"/>
        <v>Autopilot_Available</v>
      </c>
      <c r="I101" s="9" t="str">
        <f>VLOOKUP(G101,UnitTypes!$H$1:$I$10,2,FALSE)</f>
        <v>int</v>
      </c>
      <c r="J101" s="9" t="str">
        <f t="shared" si="6"/>
        <v>public int Autopilot_Available;</v>
      </c>
      <c r="K101" s="9" t="str">
        <f t="shared" si="7"/>
        <v>_simConnection.AddToDataDefinition(DataDefinitions.PlaneState, "AUTOPILOT AVAILABLE", "Bool", SIMCONNECT_DATATYPE.INT32, 0.0f, SimConnect.SIMCONNECT_UNUSED);</v>
      </c>
      <c r="L101" s="9" t="str">
        <f t="shared" si="8"/>
        <v>Debug.WriteLine("Autopilot_Available: " + planeState.Autopilot_Available.ToString());</v>
      </c>
      <c r="M101" s="1" t="str">
        <f t="shared" si="9"/>
        <v>vaProxy.SetBoolean(VARIABLE_NAMESPACE + ".PlaneState.Autopilot_Available", _msfsAgent.GetPlaneState.Autopilot_Available);</v>
      </c>
    </row>
    <row r="102" spans="1:13" x14ac:dyDescent="0.2">
      <c r="A102" s="9" t="s">
        <v>17</v>
      </c>
      <c r="B102" s="10" t="s">
        <v>616</v>
      </c>
      <c r="C102" s="10" t="s">
        <v>1</v>
      </c>
      <c r="D102" s="10" t="s">
        <v>2</v>
      </c>
      <c r="E102" s="10" t="s">
        <v>3</v>
      </c>
      <c r="F102" s="10"/>
      <c r="G102" s="10" t="str">
        <f>IF(ISNA((VLOOKUP(TRIM(LOWER(C102)), UnitTypes!$A$1:$B$17, 2, FALSE))), "SIMCONNECT_DATATYPE.FLOAT64", VLOOKUP(TRIM(LOWER(C102)), UnitTypes!$A$1:$B$17, 2, FALSE))</f>
        <v>SIMCONNECT_DATATYPE.INT32</v>
      </c>
      <c r="H102" s="10" t="str">
        <f t="shared" si="5"/>
        <v>Autopilot_Backcourse_Hold</v>
      </c>
      <c r="I102" s="9" t="str">
        <f>VLOOKUP(G102,UnitTypes!$H$1:$I$10,2,FALSE)</f>
        <v>int</v>
      </c>
      <c r="J102" s="9" t="str">
        <f t="shared" si="6"/>
        <v>public int Autopilot_Backcourse_Hold;</v>
      </c>
      <c r="K102" s="9" t="str">
        <f t="shared" si="7"/>
        <v>_simConnection.AddToDataDefinition(DataDefinitions.PlaneState, "AUTOPILOT BACKCOURSE HOLD", "Bool", SIMCONNECT_DATATYPE.INT32, 0.0f, SimConnect.SIMCONNECT_UNUSED);</v>
      </c>
      <c r="L102" s="9" t="str">
        <f t="shared" si="8"/>
        <v>Debug.WriteLine("Autopilot_Backcourse_Hold: " + planeState.Autopilot_Backcourse_Hold.ToString());</v>
      </c>
      <c r="M102" s="1" t="str">
        <f t="shared" si="9"/>
        <v>vaProxy.SetBoolean(VARIABLE_NAMESPACE + ".PlaneState.Autopilot_Backcourse_Hold", _msfsAgent.GetPlaneState.Autopilot_Backcourse_Hold);</v>
      </c>
    </row>
    <row r="103" spans="1:13" s="1" customFormat="1" hidden="1" x14ac:dyDescent="0.2">
      <c r="A103" s="2"/>
      <c r="B103" s="3" t="s">
        <v>619</v>
      </c>
      <c r="C103" s="3" t="s">
        <v>1</v>
      </c>
      <c r="D103" s="3" t="s">
        <v>2</v>
      </c>
      <c r="E103" s="3" t="s">
        <v>3</v>
      </c>
      <c r="F103" s="3"/>
      <c r="G103" s="3" t="str">
        <f>IF(ISNA((VLOOKUP(TRIM(LOWER(C103)), UnitTypes!$A$1:$B$17, 2, FALSE))), "SIMCONNECT_DATATYPE.FLOAT64", VLOOKUP(TRIM(LOWER(C103)), UnitTypes!$A$1:$B$17, 2, FALSE))</f>
        <v>SIMCONNECT_DATATYPE.INT32</v>
      </c>
      <c r="H103" s="3" t="str">
        <f t="shared" si="5"/>
        <v>Autopilot_Flight_Director_Active</v>
      </c>
      <c r="I103" s="2" t="str">
        <f>VLOOKUP(G103,UnitTypes!$H$1:$I$10,2,FALSE)</f>
        <v>int</v>
      </c>
      <c r="J103" s="2" t="str">
        <f t="shared" si="6"/>
        <v>public int Autopilot_Flight_Director_Active;</v>
      </c>
      <c r="K103" s="2" t="str">
        <f t="shared" si="7"/>
        <v>_simConnection.AddToDataDefinition(DataDefinitions.PlaneState, "AUTOPILOT FLIGHT DIRECTOR ACTIVE", "Bool", SIMCONNECT_DATATYPE.INT32, 0.0f, SimConnect.SIMCONNECT_UNUSED);</v>
      </c>
      <c r="L103" s="2" t="str">
        <f t="shared" si="8"/>
        <v>Debug.WriteLine("Autopilot_Flight_Director_Active: " + planeState.Autopilot_Flight_Director_Active.ToString());</v>
      </c>
      <c r="M103" s="1" t="str">
        <f t="shared" si="9"/>
        <v>vaProxy.SetBoolean(VARIABLE_NAMESPACE + ".PlaneState.Autopilot_Flight_Director_Active", _msfsAgent.GetPlaneState.Autopilot_Flight_Director_Active);</v>
      </c>
    </row>
    <row r="104" spans="1:13" s="1" customFormat="1" hidden="1" x14ac:dyDescent="0.2">
      <c r="A104" s="2"/>
      <c r="B104" s="3" t="s">
        <v>621</v>
      </c>
      <c r="C104" s="3" t="s">
        <v>200</v>
      </c>
      <c r="D104" s="3" t="s">
        <v>2</v>
      </c>
      <c r="E104" s="3" t="s">
        <v>3</v>
      </c>
      <c r="F104" s="3"/>
      <c r="G104" s="3" t="str">
        <f>IF(ISNA((VLOOKUP(TRIM(LOWER(C104)), UnitTypes!$A$1:$B$17, 2, FALSE))), "SIMCONNECT_DATATYPE.FLOAT64", VLOOKUP(TRIM(LOWER(C104)), UnitTypes!$A$1:$B$17, 2, FALSE))</f>
        <v>SIMCONNECT_DATATYPE.FLOAT64</v>
      </c>
      <c r="H104" s="3" t="str">
        <f t="shared" si="5"/>
        <v>Autopilot_Flight_Director_Bank</v>
      </c>
      <c r="I104" s="2" t="str">
        <f>VLOOKUP(G104,UnitTypes!$H$1:$I$10,2,FALSE)</f>
        <v>double</v>
      </c>
      <c r="J104" s="2" t="str">
        <f t="shared" si="6"/>
        <v>public double Autopilot_Flight_Director_Bank;</v>
      </c>
      <c r="K104" s="2" t="str">
        <f t="shared" si="7"/>
        <v>_simConnection.AddToDataDefinition(DataDefinitions.PlaneState, "AUTOPILOT FLIGHT DIRECTOR BANK", "Radians", SIMCONNECT_DATATYPE.FLOAT64, 0.0f, SimConnect.SIMCONNECT_UNUSED);</v>
      </c>
      <c r="L104" s="2" t="str">
        <f t="shared" si="8"/>
        <v>Debug.WriteLine("Autopilot_Flight_Director_Bank: " + planeState.Autopilot_Flight_Director_Bank.ToString());</v>
      </c>
      <c r="M104" s="1" t="str">
        <f t="shared" si="9"/>
        <v>vaProxy.SetDecimal(VARIABLE_NAMESPACE + ".PlaneState.Autopilot_Flight_Director_Bank", _msfsAgent.GetPlaneState.Autopilot_Flight_Director_Bank);</v>
      </c>
    </row>
    <row r="105" spans="1:13" s="1" customFormat="1" hidden="1" x14ac:dyDescent="0.2">
      <c r="A105" s="2"/>
      <c r="B105" s="3" t="s">
        <v>620</v>
      </c>
      <c r="C105" s="3" t="s">
        <v>200</v>
      </c>
      <c r="D105" s="3" t="s">
        <v>2</v>
      </c>
      <c r="E105" s="3" t="s">
        <v>3</v>
      </c>
      <c r="F105" s="3"/>
      <c r="G105" s="3" t="str">
        <f>IF(ISNA((VLOOKUP(TRIM(LOWER(C105)), UnitTypes!$A$1:$B$17, 2, FALSE))), "SIMCONNECT_DATATYPE.FLOAT64", VLOOKUP(TRIM(LOWER(C105)), UnitTypes!$A$1:$B$17, 2, FALSE))</f>
        <v>SIMCONNECT_DATATYPE.FLOAT64</v>
      </c>
      <c r="H105" s="3" t="str">
        <f t="shared" si="5"/>
        <v>Autopilot_Flight_Director_Pitch</v>
      </c>
      <c r="I105" s="2" t="str">
        <f>VLOOKUP(G105,UnitTypes!$H$1:$I$10,2,FALSE)</f>
        <v>double</v>
      </c>
      <c r="J105" s="2" t="str">
        <f t="shared" si="6"/>
        <v>public double Autopilot_Flight_Director_Pitch;</v>
      </c>
      <c r="K105" s="2" t="str">
        <f t="shared" si="7"/>
        <v>_simConnection.AddToDataDefinition(DataDefinitions.PlaneState, "AUTOPILOT FLIGHT DIRECTOR PITCH", "Radians", SIMCONNECT_DATATYPE.FLOAT64, 0.0f, SimConnect.SIMCONNECT_UNUSED);</v>
      </c>
      <c r="L105" s="2" t="str">
        <f t="shared" si="8"/>
        <v>Debug.WriteLine("Autopilot_Flight_Director_Pitch: " + planeState.Autopilot_Flight_Director_Pitch.ToString());</v>
      </c>
      <c r="M105" s="1" t="str">
        <f t="shared" si="9"/>
        <v>vaProxy.SetDecimal(VARIABLE_NAMESPACE + ".PlaneState.Autopilot_Flight_Director_Pitch", _msfsAgent.GetPlaneState.Autopilot_Flight_Director_Pitch);</v>
      </c>
    </row>
    <row r="106" spans="1:13" s="1" customFormat="1" hidden="1" x14ac:dyDescent="0.2">
      <c r="A106" s="2"/>
      <c r="B106" s="3" t="s">
        <v>613</v>
      </c>
      <c r="C106" s="3" t="s">
        <v>1</v>
      </c>
      <c r="D106" s="3" t="s">
        <v>2</v>
      </c>
      <c r="E106" s="3" t="s">
        <v>3</v>
      </c>
      <c r="F106" s="3"/>
      <c r="G106" s="3" t="str">
        <f>IF(ISNA((VLOOKUP(TRIM(LOWER(C106)), UnitTypes!$A$1:$B$17, 2, FALSE))), "SIMCONNECT_DATATYPE.FLOAT64", VLOOKUP(TRIM(LOWER(C106)), UnitTypes!$A$1:$B$17, 2, FALSE))</f>
        <v>SIMCONNECT_DATATYPE.INT32</v>
      </c>
      <c r="H106" s="3" t="str">
        <f t="shared" si="5"/>
        <v>Autopilot_Glideslope_Hold</v>
      </c>
      <c r="I106" s="2" t="str">
        <f>VLOOKUP(G106,UnitTypes!$H$1:$I$10,2,FALSE)</f>
        <v>int</v>
      </c>
      <c r="J106" s="2" t="str">
        <f t="shared" si="6"/>
        <v>public int Autopilot_Glideslope_Hold;</v>
      </c>
      <c r="K106" s="2" t="str">
        <f t="shared" si="7"/>
        <v>_simConnection.AddToDataDefinition(DataDefinitions.PlaneState, "AUTOPILOT GLIDESLOPE HOLD", "Bool", SIMCONNECT_DATATYPE.INT32, 0.0f, SimConnect.SIMCONNECT_UNUSED);</v>
      </c>
      <c r="L106" s="2" t="str">
        <f t="shared" si="8"/>
        <v>Debug.WriteLine("Autopilot_Glideslope_Hold: " + planeState.Autopilot_Glideslope_Hold.ToString());</v>
      </c>
      <c r="M106" s="1" t="str">
        <f t="shared" si="9"/>
        <v>vaProxy.SetBoolean(VARIABLE_NAMESPACE + ".PlaneState.Autopilot_Glideslope_Hold", _msfsAgent.GetPlaneState.Autopilot_Glideslope_Hold);</v>
      </c>
    </row>
    <row r="107" spans="1:13" x14ac:dyDescent="0.2">
      <c r="A107" s="9" t="s">
        <v>17</v>
      </c>
      <c r="B107" s="10" t="s">
        <v>608</v>
      </c>
      <c r="C107" s="10" t="s">
        <v>1</v>
      </c>
      <c r="D107" s="10" t="s">
        <v>2</v>
      </c>
      <c r="E107" s="10" t="s">
        <v>3</v>
      </c>
      <c r="F107" s="10"/>
      <c r="G107" s="10" t="str">
        <f>IF(ISNA((VLOOKUP(TRIM(LOWER(C107)), UnitTypes!$A$1:$B$17, 2, FALSE))), "SIMCONNECT_DATATYPE.FLOAT64", VLOOKUP(TRIM(LOWER(C107)), UnitTypes!$A$1:$B$17, 2, FALSE))</f>
        <v>SIMCONNECT_DATATYPE.INT32</v>
      </c>
      <c r="H107" s="10" t="str">
        <f t="shared" si="5"/>
        <v>Autopilot_Heading_Lock</v>
      </c>
      <c r="I107" s="9" t="str">
        <f>VLOOKUP(G107,UnitTypes!$H$1:$I$10,2,FALSE)</f>
        <v>int</v>
      </c>
      <c r="J107" s="9" t="str">
        <f t="shared" si="6"/>
        <v>public int Autopilot_Heading_Lock;</v>
      </c>
      <c r="K107" s="9" t="str">
        <f t="shared" si="7"/>
        <v>_simConnection.AddToDataDefinition(DataDefinitions.PlaneState, "AUTOPILOT HEADING LOCK", "Bool", SIMCONNECT_DATATYPE.INT32, 0.0f, SimConnect.SIMCONNECT_UNUSED);</v>
      </c>
      <c r="L107" s="9" t="str">
        <f t="shared" si="8"/>
        <v>Debug.WriteLine("Autopilot_Heading_Lock: " + planeState.Autopilot_Heading_Lock.ToString());</v>
      </c>
      <c r="M107" s="1" t="str">
        <f t="shared" si="9"/>
        <v>vaProxy.SetBoolean(VARIABLE_NAMESPACE + ".PlaneState.Autopilot_Heading_Lock", _msfsAgent.GetPlaneState.Autopilot_Heading_Lock);</v>
      </c>
    </row>
    <row r="108" spans="1:13" x14ac:dyDescent="0.2">
      <c r="A108" s="9" t="s">
        <v>929</v>
      </c>
      <c r="B108" s="10" t="s">
        <v>609</v>
      </c>
      <c r="C108" s="10" t="s">
        <v>63</v>
      </c>
      <c r="D108" s="10" t="s">
        <v>2</v>
      </c>
      <c r="E108" s="10" t="s">
        <v>3</v>
      </c>
      <c r="F108" s="10"/>
      <c r="G108" s="10" t="str">
        <f>IF(ISNA((VLOOKUP(TRIM(LOWER(C108)), UnitTypes!$A$1:$B$17, 2, FALSE))), "SIMCONNECT_DATATYPE.FLOAT64", VLOOKUP(TRIM(LOWER(C108)), UnitTypes!$A$1:$B$17, 2, FALSE))</f>
        <v>SIMCONNECT_DATATYPE.FLOAT64</v>
      </c>
      <c r="H108" s="10" t="str">
        <f t="shared" si="5"/>
        <v>Autopilot_Heading_Lock_Dir</v>
      </c>
      <c r="I108" s="9" t="str">
        <f>VLOOKUP(G108,UnitTypes!$H$1:$I$10,2,FALSE)</f>
        <v>double</v>
      </c>
      <c r="J108" s="9" t="str">
        <f t="shared" si="6"/>
        <v>public double Autopilot_Heading_Lock_Dir;</v>
      </c>
      <c r="K108" s="9" t="str">
        <f t="shared" si="7"/>
        <v>_simConnection.AddToDataDefinition(DataDefinitions.PlaneState, "AUTOPILOT HEADING LOCK DIR", "Degrees", SIMCONNECT_DATATYPE.FLOAT64, 0.0f, SimConnect.SIMCONNECT_UNUSED);</v>
      </c>
      <c r="L108" s="9" t="str">
        <f t="shared" si="8"/>
        <v>Debug.WriteLine("Autopilot_Heading_Lock_Dir: " + planeState.Autopilot_Heading_Lock_Dir.ToString());</v>
      </c>
      <c r="M108" s="1" t="str">
        <f t="shared" si="9"/>
        <v>vaProxy.SetDecimal(VARIABLE_NAMESPACE + ".PlaneState.Autopilot_Heading_Lock_Dir", _msfsAgent.GetPlaneState.Autopilot_Heading_Lock_Dir);</v>
      </c>
    </row>
    <row r="109" spans="1:13" s="1" customFormat="1" hidden="1" x14ac:dyDescent="0.2">
      <c r="A109" s="2"/>
      <c r="B109" s="3" t="s">
        <v>624</v>
      </c>
      <c r="C109" s="3" t="s">
        <v>1</v>
      </c>
      <c r="D109" s="3" t="s">
        <v>2</v>
      </c>
      <c r="E109" s="3" t="s">
        <v>3</v>
      </c>
      <c r="F109" s="3"/>
      <c r="G109" s="3" t="str">
        <f>IF(ISNA((VLOOKUP(TRIM(LOWER(C109)), UnitTypes!$A$1:$B$17, 2, FALSE))), "SIMCONNECT_DATATYPE.FLOAT64", VLOOKUP(TRIM(LOWER(C109)), UnitTypes!$A$1:$B$17, 2, FALSE))</f>
        <v>SIMCONNECT_DATATYPE.INT32</v>
      </c>
      <c r="H109" s="3" t="str">
        <f t="shared" si="5"/>
        <v>Autopilot_Mach_Hold</v>
      </c>
      <c r="I109" s="2" t="str">
        <f>VLOOKUP(G109,UnitTypes!$H$1:$I$10,2,FALSE)</f>
        <v>int</v>
      </c>
      <c r="J109" s="2" t="str">
        <f t="shared" si="6"/>
        <v>public int Autopilot_Mach_Hold;</v>
      </c>
      <c r="K109" s="2" t="str">
        <f t="shared" si="7"/>
        <v>_simConnection.AddToDataDefinition(DataDefinitions.PlaneState, "AUTOPILOT MACH HOLD", "Bool", SIMCONNECT_DATATYPE.INT32, 0.0f, SimConnect.SIMCONNECT_UNUSED);</v>
      </c>
      <c r="L109" s="2" t="str">
        <f t="shared" si="8"/>
        <v>Debug.WriteLine("Autopilot_Mach_Hold: " + planeState.Autopilot_Mach_Hold.ToString());</v>
      </c>
      <c r="M109" s="1" t="str">
        <f t="shared" si="9"/>
        <v>vaProxy.SetBoolean(VARIABLE_NAMESPACE + ".PlaneState.Autopilot_Mach_Hold", _msfsAgent.GetPlaneState.Autopilot_Mach_Hold);</v>
      </c>
    </row>
    <row r="110" spans="1:13" s="1" customFormat="1" hidden="1" x14ac:dyDescent="0.2">
      <c r="A110" s="2"/>
      <c r="B110" s="3" t="s">
        <v>625</v>
      </c>
      <c r="C110" s="3" t="s">
        <v>9</v>
      </c>
      <c r="D110" s="3" t="s">
        <v>2</v>
      </c>
      <c r="E110" s="3" t="s">
        <v>3</v>
      </c>
      <c r="F110" s="3"/>
      <c r="G110" s="3" t="str">
        <f>IF(ISNA((VLOOKUP(TRIM(LOWER(C110)), UnitTypes!$A$1:$B$17, 2, FALSE))), "SIMCONNECT_DATATYPE.FLOAT64", VLOOKUP(TRIM(LOWER(C110)), UnitTypes!$A$1:$B$17, 2, FALSE))</f>
        <v>SIMCONNECT_DATATYPE.FLOAT64</v>
      </c>
      <c r="H110" s="3" t="str">
        <f t="shared" si="5"/>
        <v>Autopilot_Mach_Hold_Var</v>
      </c>
      <c r="I110" s="2" t="str">
        <f>VLOOKUP(G110,UnitTypes!$H$1:$I$10,2,FALSE)</f>
        <v>double</v>
      </c>
      <c r="J110" s="2" t="str">
        <f t="shared" si="6"/>
        <v>public double Autopilot_Mach_Hold_Var;</v>
      </c>
      <c r="K110" s="2" t="str">
        <f t="shared" si="7"/>
        <v>_simConnection.AddToDataDefinition(DataDefinitions.PlaneState, "AUTOPILOT MACH HOLD VAR", "Number", SIMCONNECT_DATATYPE.FLOAT64, 0.0f, SimConnect.SIMCONNECT_UNUSED);</v>
      </c>
      <c r="L110" s="2" t="str">
        <f t="shared" si="8"/>
        <v>Debug.WriteLine("Autopilot_Mach_Hold_Var: " + planeState.Autopilot_Mach_Hold_Var.ToString());</v>
      </c>
      <c r="M110" s="1" t="str">
        <f t="shared" si="9"/>
        <v>vaProxy.SetDecimal(VARIABLE_NAMESPACE + ".PlaneState.Autopilot_Mach_Hold_Var", _msfsAgent.GetPlaneState.Autopilot_Mach_Hold_Var);</v>
      </c>
    </row>
    <row r="111" spans="1:13" x14ac:dyDescent="0.2">
      <c r="A111" s="9" t="s">
        <v>17</v>
      </c>
      <c r="B111" s="10" t="s">
        <v>604</v>
      </c>
      <c r="C111" s="10" t="s">
        <v>1</v>
      </c>
      <c r="D111" s="10" t="s">
        <v>2</v>
      </c>
      <c r="E111" s="10" t="s">
        <v>3</v>
      </c>
      <c r="F111" s="10"/>
      <c r="G111" s="10" t="str">
        <f>IF(ISNA((VLOOKUP(TRIM(LOWER(C111)), UnitTypes!$A$1:$B$17, 2, FALSE))), "SIMCONNECT_DATATYPE.FLOAT64", VLOOKUP(TRIM(LOWER(C111)), UnitTypes!$A$1:$B$17, 2, FALSE))</f>
        <v>SIMCONNECT_DATATYPE.INT32</v>
      </c>
      <c r="H111" s="10" t="str">
        <f t="shared" si="5"/>
        <v>Autopilot_Master</v>
      </c>
      <c r="I111" s="9" t="str">
        <f>VLOOKUP(G111,UnitTypes!$H$1:$I$10,2,FALSE)</f>
        <v>int</v>
      </c>
      <c r="J111" s="9" t="str">
        <f t="shared" si="6"/>
        <v>public int Autopilot_Master;</v>
      </c>
      <c r="K111" s="9" t="str">
        <f t="shared" si="7"/>
        <v>_simConnection.AddToDataDefinition(DataDefinitions.PlaneState, "AUTOPILOT MASTER", "Bool", SIMCONNECT_DATATYPE.INT32, 0.0f, SimConnect.SIMCONNECT_UNUSED);</v>
      </c>
      <c r="L111" s="9" t="str">
        <f t="shared" si="8"/>
        <v>Debug.WriteLine("Autopilot_Master: " + planeState.Autopilot_Master.ToString());</v>
      </c>
      <c r="M111" s="1" t="str">
        <f t="shared" si="9"/>
        <v>vaProxy.SetBoolean(VARIABLE_NAMESPACE + ".PlaneState.Autopilot_Master", _msfsAgent.GetPlaneState.Autopilot_Master);</v>
      </c>
    </row>
    <row r="112" spans="1:13" s="1" customFormat="1" hidden="1" x14ac:dyDescent="0.2">
      <c r="A112" s="2"/>
      <c r="B112" s="3" t="s">
        <v>633</v>
      </c>
      <c r="C112" s="3" t="s">
        <v>200</v>
      </c>
      <c r="D112" s="3" t="s">
        <v>2</v>
      </c>
      <c r="E112" s="3" t="s">
        <v>3</v>
      </c>
      <c r="F112" s="3"/>
      <c r="G112" s="3" t="str">
        <f>IF(ISNA((VLOOKUP(TRIM(LOWER(C112)), UnitTypes!$A$1:$B$17, 2, FALSE))), "SIMCONNECT_DATATYPE.FLOAT64", VLOOKUP(TRIM(LOWER(C112)), UnitTypes!$A$1:$B$17, 2, FALSE))</f>
        <v>SIMCONNECT_DATATYPE.FLOAT64</v>
      </c>
      <c r="H112" s="3" t="str">
        <f t="shared" si="5"/>
        <v>Autopilot_Max_Bank</v>
      </c>
      <c r="I112" s="2" t="str">
        <f>VLOOKUP(G112,UnitTypes!$H$1:$I$10,2,FALSE)</f>
        <v>double</v>
      </c>
      <c r="J112" s="2" t="str">
        <f t="shared" si="6"/>
        <v>public double Autopilot_Max_Bank;</v>
      </c>
      <c r="K112" s="2" t="str">
        <f t="shared" si="7"/>
        <v>_simConnection.AddToDataDefinition(DataDefinitions.PlaneState, "AUTOPILOT MAX BANK", "Radians", SIMCONNECT_DATATYPE.FLOAT64, 0.0f, SimConnect.SIMCONNECT_UNUSED);</v>
      </c>
      <c r="L112" s="2" t="str">
        <f t="shared" si="8"/>
        <v>Debug.WriteLine("Autopilot_Max_Bank: " + planeState.Autopilot_Max_Bank.ToString());</v>
      </c>
      <c r="M112" s="1" t="str">
        <f t="shared" si="9"/>
        <v>vaProxy.SetDecimal(VARIABLE_NAMESPACE + ".PlaneState.Autopilot_Max_Bank", _msfsAgent.GetPlaneState.Autopilot_Max_Bank);</v>
      </c>
    </row>
    <row r="113" spans="1:13" x14ac:dyDescent="0.2">
      <c r="A113" s="9" t="s">
        <v>17</v>
      </c>
      <c r="B113" s="10" t="s">
        <v>605</v>
      </c>
      <c r="C113" s="10" t="s">
        <v>9</v>
      </c>
      <c r="D113" s="10" t="s">
        <v>2</v>
      </c>
      <c r="E113" s="10" t="s">
        <v>3</v>
      </c>
      <c r="F113" s="10"/>
      <c r="G113" s="10" t="str">
        <f>IF(ISNA((VLOOKUP(TRIM(LOWER(C113)), UnitTypes!$A$1:$B$17, 2, FALSE))), "SIMCONNECT_DATATYPE.FLOAT64", VLOOKUP(TRIM(LOWER(C113)), UnitTypes!$A$1:$B$17, 2, FALSE))</f>
        <v>SIMCONNECT_DATATYPE.FLOAT64</v>
      </c>
      <c r="H113" s="10" t="str">
        <f t="shared" si="5"/>
        <v>Autopilot_Nav_Selected</v>
      </c>
      <c r="I113" s="9" t="str">
        <f>VLOOKUP(G113,UnitTypes!$H$1:$I$10,2,FALSE)</f>
        <v>double</v>
      </c>
      <c r="J113" s="9" t="str">
        <f t="shared" si="6"/>
        <v>public double Autopilot_Nav_Selected;</v>
      </c>
      <c r="K113" s="9" t="str">
        <f t="shared" si="7"/>
        <v>_simConnection.AddToDataDefinition(DataDefinitions.PlaneState, "AUTOPILOT NAV SELECTED", "Number", SIMCONNECT_DATATYPE.FLOAT64, 0.0f, SimConnect.SIMCONNECT_UNUSED);</v>
      </c>
      <c r="L113" s="9" t="str">
        <f t="shared" si="8"/>
        <v>Debug.WriteLine("Autopilot_Nav_Selected: " + planeState.Autopilot_Nav_Selected.ToString());</v>
      </c>
      <c r="M113" s="1" t="str">
        <f t="shared" si="9"/>
        <v>vaProxy.SetDecimal(VARIABLE_NAMESPACE + ".PlaneState.Autopilot_Nav_Selected", _msfsAgent.GetPlaneState.Autopilot_Nav_Selected);</v>
      </c>
    </row>
    <row r="114" spans="1:13" x14ac:dyDescent="0.2">
      <c r="A114" s="9" t="s">
        <v>17</v>
      </c>
      <c r="B114" s="10" t="s">
        <v>607</v>
      </c>
      <c r="C114" s="10" t="s">
        <v>1</v>
      </c>
      <c r="D114" s="10" t="s">
        <v>2</v>
      </c>
      <c r="E114" s="10" t="s">
        <v>3</v>
      </c>
      <c r="F114" s="10"/>
      <c r="G114" s="10" t="str">
        <f>IF(ISNA((VLOOKUP(TRIM(LOWER(C114)), UnitTypes!$A$1:$B$17, 2, FALSE))), "SIMCONNECT_DATATYPE.FLOAT64", VLOOKUP(TRIM(LOWER(C114)), UnitTypes!$A$1:$B$17, 2, FALSE))</f>
        <v>SIMCONNECT_DATATYPE.INT32</v>
      </c>
      <c r="H114" s="10" t="str">
        <f t="shared" si="5"/>
        <v>Autopilot_Nav1_Lock</v>
      </c>
      <c r="I114" s="9" t="str">
        <f>VLOOKUP(G114,UnitTypes!$H$1:$I$10,2,FALSE)</f>
        <v>int</v>
      </c>
      <c r="J114" s="9" t="str">
        <f t="shared" si="6"/>
        <v>public int Autopilot_Nav1_Lock;</v>
      </c>
      <c r="K114" s="9" t="str">
        <f t="shared" si="7"/>
        <v>_simConnection.AddToDataDefinition(DataDefinitions.PlaneState, "AUTOPILOT NAV1 LOCK", "Bool", SIMCONNECT_DATATYPE.INT32, 0.0f, SimConnect.SIMCONNECT_UNUSED);</v>
      </c>
      <c r="L114" s="9" t="str">
        <f t="shared" si="8"/>
        <v>Debug.WriteLine("Autopilot_Nav1_Lock: " + planeState.Autopilot_Nav1_Lock.ToString());</v>
      </c>
      <c r="M114" s="1" t="str">
        <f t="shared" si="9"/>
        <v>vaProxy.SetBoolean(VARIABLE_NAMESPACE + ".PlaneState.Autopilot_Nav1_Lock", _msfsAgent.GetPlaneState.Autopilot_Nav1_Lock);</v>
      </c>
    </row>
    <row r="115" spans="1:13" s="1" customFormat="1" hidden="1" x14ac:dyDescent="0.2">
      <c r="A115" s="2"/>
      <c r="B115" s="3" t="s">
        <v>607</v>
      </c>
      <c r="C115" s="3" t="s">
        <v>1</v>
      </c>
      <c r="D115" s="3" t="s">
        <v>2</v>
      </c>
      <c r="E115" s="3" t="s">
        <v>3</v>
      </c>
      <c r="F115" s="3"/>
      <c r="G115" s="3" t="str">
        <f>IF(ISNA((VLOOKUP(TRIM(LOWER(C115)), UnitTypes!$A$1:$B$17, 2, FALSE))), "SIMCONNECT_DATATYPE.FLOAT64", VLOOKUP(TRIM(LOWER(C115)), UnitTypes!$A$1:$B$17, 2, FALSE))</f>
        <v>SIMCONNECT_DATATYPE.INT32</v>
      </c>
      <c r="H115" s="3" t="str">
        <f t="shared" si="5"/>
        <v>Autopilot_Nav1_Lock</v>
      </c>
      <c r="I115" s="2" t="str">
        <f>VLOOKUP(G115,UnitTypes!$H$1:$I$10,2,FALSE)</f>
        <v>int</v>
      </c>
      <c r="J115" s="2" t="str">
        <f t="shared" si="6"/>
        <v>public int Autopilot_Nav1_Lock;</v>
      </c>
      <c r="K115" s="2" t="str">
        <f t="shared" si="7"/>
        <v>_simConnection.AddToDataDefinition(DataDefinitions.PlaneState, "AUTOPILOT NAV1 LOCK", "Bool", SIMCONNECT_DATATYPE.INT32, 0.0f, SimConnect.SIMCONNECT_UNUSED);</v>
      </c>
      <c r="L115" s="2" t="str">
        <f t="shared" si="8"/>
        <v>Debug.WriteLine("Autopilot_Nav1_Lock: " + planeState.Autopilot_Nav1_Lock.ToString());</v>
      </c>
      <c r="M115" s="1" t="str">
        <f t="shared" si="9"/>
        <v>vaProxy.SetBoolean(VARIABLE_NAMESPACE + ".PlaneState.Autopilot_Nav1_Lock", _msfsAgent.GetPlaneState.Autopilot_Nav1_Lock);</v>
      </c>
    </row>
    <row r="116" spans="1:13" s="1" customFormat="1" hidden="1" x14ac:dyDescent="0.2">
      <c r="A116" s="2"/>
      <c r="B116" s="3" t="s">
        <v>0</v>
      </c>
      <c r="C116" s="3" t="s">
        <v>1</v>
      </c>
      <c r="D116" s="3" t="s">
        <v>2</v>
      </c>
      <c r="E116" s="3" t="s">
        <v>3</v>
      </c>
      <c r="F116" s="3"/>
      <c r="G116" s="3" t="str">
        <f>IF(ISNA((VLOOKUP(TRIM(LOWER(C116)), UnitTypes!$A$1:$B$17, 2, FALSE))), "SIMCONNECT_DATATYPE.FLOAT64", VLOOKUP(TRIM(LOWER(C116)), UnitTypes!$A$1:$B$17, 2, FALSE))</f>
        <v>SIMCONNECT_DATATYPE.INT32</v>
      </c>
      <c r="H116" s="3" t="str">
        <f t="shared" si="5"/>
        <v>Autopilot_Pitch_Hold</v>
      </c>
      <c r="I116" s="2" t="str">
        <f>VLOOKUP(G116,UnitTypes!$H$1:$I$10,2,FALSE)</f>
        <v>int</v>
      </c>
      <c r="J116" s="2" t="str">
        <f t="shared" si="6"/>
        <v>public int Autopilot_Pitch_Hold;</v>
      </c>
      <c r="K116" s="2" t="str">
        <f t="shared" si="7"/>
        <v>_simConnection.AddToDataDefinition(DataDefinitions.PlaneState, "AUTOPILOT PITCH HOLD", "Bool", SIMCONNECT_DATATYPE.INT32, 0.0f, SimConnect.SIMCONNECT_UNUSED);</v>
      </c>
      <c r="L116" s="2" t="str">
        <f t="shared" si="8"/>
        <v>Debug.WriteLine("Autopilot_Pitch_Hold: " + planeState.Autopilot_Pitch_Hold.ToString());</v>
      </c>
      <c r="M116" s="1" t="str">
        <f t="shared" si="9"/>
        <v>vaProxy.SetBoolean(VARIABLE_NAMESPACE + ".PlaneState.Autopilot_Pitch_Hold", _msfsAgent.GetPlaneState.Autopilot_Pitch_Hold);</v>
      </c>
    </row>
    <row r="117" spans="1:13" s="1" customFormat="1" hidden="1" x14ac:dyDescent="0.2">
      <c r="A117" s="2"/>
      <c r="B117" s="3" t="s">
        <v>614</v>
      </c>
      <c r="C117" s="3" t="s">
        <v>200</v>
      </c>
      <c r="D117" s="3" t="s">
        <v>2</v>
      </c>
      <c r="E117" s="3" t="s">
        <v>3</v>
      </c>
      <c r="F117" s="3"/>
      <c r="G117" s="3" t="str">
        <f>IF(ISNA((VLOOKUP(TRIM(LOWER(C117)), UnitTypes!$A$1:$B$17, 2, FALSE))), "SIMCONNECT_DATATYPE.FLOAT64", VLOOKUP(TRIM(LOWER(C117)), UnitTypes!$A$1:$B$17, 2, FALSE))</f>
        <v>SIMCONNECT_DATATYPE.FLOAT64</v>
      </c>
      <c r="H117" s="3" t="str">
        <f t="shared" si="5"/>
        <v>Autopilot_Pitch_Hold_Ref</v>
      </c>
      <c r="I117" s="2" t="str">
        <f>VLOOKUP(G117,UnitTypes!$H$1:$I$10,2,FALSE)</f>
        <v>double</v>
      </c>
      <c r="J117" s="2" t="str">
        <f t="shared" si="6"/>
        <v>public double Autopilot_Pitch_Hold_Ref;</v>
      </c>
      <c r="K117" s="2" t="str">
        <f t="shared" si="7"/>
        <v>_simConnection.AddToDataDefinition(DataDefinitions.PlaneState, "AUTOPILOT PITCH HOLD REF", "Radians", SIMCONNECT_DATATYPE.FLOAT64, 0.0f, SimConnect.SIMCONNECT_UNUSED);</v>
      </c>
      <c r="L117" s="2" t="str">
        <f t="shared" si="8"/>
        <v>Debug.WriteLine("Autopilot_Pitch_Hold_Ref: " + planeState.Autopilot_Pitch_Hold_Ref.ToString());</v>
      </c>
      <c r="M117" s="1" t="str">
        <f t="shared" si="9"/>
        <v>vaProxy.SetDecimal(VARIABLE_NAMESPACE + ".PlaneState.Autopilot_Pitch_Hold_Ref", _msfsAgent.GetPlaneState.Autopilot_Pitch_Hold_Ref);</v>
      </c>
    </row>
    <row r="118" spans="1:13" s="1" customFormat="1" hidden="1" x14ac:dyDescent="0.2">
      <c r="A118" s="2"/>
      <c r="B118" s="3" t="s">
        <v>632</v>
      </c>
      <c r="C118" s="3" t="s">
        <v>1</v>
      </c>
      <c r="D118" s="3" t="s">
        <v>2</v>
      </c>
      <c r="E118" s="3" t="s">
        <v>3</v>
      </c>
      <c r="F118" s="3"/>
      <c r="G118" s="3" t="str">
        <f>IF(ISNA((VLOOKUP(TRIM(LOWER(C118)), UnitTypes!$A$1:$B$17, 2, FALSE))), "SIMCONNECT_DATATYPE.FLOAT64", VLOOKUP(TRIM(LOWER(C118)), UnitTypes!$A$1:$B$17, 2, FALSE))</f>
        <v>SIMCONNECT_DATATYPE.INT32</v>
      </c>
      <c r="H118" s="3" t="str">
        <f t="shared" si="5"/>
        <v>Autopilot_Rpm_Hold</v>
      </c>
      <c r="I118" s="2" t="str">
        <f>VLOOKUP(G118,UnitTypes!$H$1:$I$10,2,FALSE)</f>
        <v>int</v>
      </c>
      <c r="J118" s="2" t="str">
        <f t="shared" si="6"/>
        <v>public int Autopilot_Rpm_Hold;</v>
      </c>
      <c r="K118" s="2" t="str">
        <f t="shared" si="7"/>
        <v>_simConnection.AddToDataDefinition(DataDefinitions.PlaneState, "AUTOPILOT RPM HOLD", "Bool", SIMCONNECT_DATATYPE.INT32, 0.0f, SimConnect.SIMCONNECT_UNUSED);</v>
      </c>
      <c r="L118" s="2" t="str">
        <f t="shared" si="8"/>
        <v>Debug.WriteLine("Autopilot_Rpm_Hold: " + planeState.Autopilot_Rpm_Hold.ToString());</v>
      </c>
      <c r="M118" s="1" t="str">
        <f t="shared" si="9"/>
        <v>vaProxy.SetBoolean(VARIABLE_NAMESPACE + ".PlaneState.Autopilot_Rpm_Hold", _msfsAgent.GetPlaneState.Autopilot_Rpm_Hold);</v>
      </c>
    </row>
    <row r="119" spans="1:13" s="1" customFormat="1" hidden="1" x14ac:dyDescent="0.2">
      <c r="A119" s="2"/>
      <c r="B119" s="3" t="s">
        <v>627</v>
      </c>
      <c r="C119" s="3" t="s">
        <v>9</v>
      </c>
      <c r="D119" s="3" t="s">
        <v>2</v>
      </c>
      <c r="E119" s="3" t="s">
        <v>3</v>
      </c>
      <c r="F119" s="3"/>
      <c r="G119" s="3" t="str">
        <f>IF(ISNA((VLOOKUP(TRIM(LOWER(C119)), UnitTypes!$A$1:$B$17, 2, FALSE))), "SIMCONNECT_DATATYPE.FLOAT64", VLOOKUP(TRIM(LOWER(C119)), UnitTypes!$A$1:$B$17, 2, FALSE))</f>
        <v>SIMCONNECT_DATATYPE.FLOAT64</v>
      </c>
      <c r="H119" s="3" t="str">
        <f t="shared" si="5"/>
        <v>Autopilot_Rpm_Hold_Var</v>
      </c>
      <c r="I119" s="2" t="str">
        <f>VLOOKUP(G119,UnitTypes!$H$1:$I$10,2,FALSE)</f>
        <v>double</v>
      </c>
      <c r="J119" s="2" t="str">
        <f t="shared" si="6"/>
        <v>public double Autopilot_Rpm_Hold_Var;</v>
      </c>
      <c r="K119" s="2" t="str">
        <f t="shared" si="7"/>
        <v>_simConnection.AddToDataDefinition(DataDefinitions.PlaneState, "AUTOPILOT RPM HOLD VAR", "Number", SIMCONNECT_DATATYPE.FLOAT64, 0.0f, SimConnect.SIMCONNECT_UNUSED);</v>
      </c>
      <c r="L119" s="2" t="str">
        <f t="shared" si="8"/>
        <v>Debug.WriteLine("Autopilot_Rpm_Hold_Var: " + planeState.Autopilot_Rpm_Hold_Var.ToString());</v>
      </c>
      <c r="M119" s="1" t="str">
        <f t="shared" si="9"/>
        <v>vaProxy.SetDecimal(VARIABLE_NAMESPACE + ".PlaneState.Autopilot_Rpm_Hold_Var", _msfsAgent.GetPlaneState.Autopilot_Rpm_Hold_Var);</v>
      </c>
    </row>
    <row r="120" spans="1:13" s="1" customFormat="1" hidden="1" x14ac:dyDescent="0.2">
      <c r="A120" s="2"/>
      <c r="B120" s="3" t="s">
        <v>629</v>
      </c>
      <c r="C120" s="3" t="s">
        <v>1</v>
      </c>
      <c r="D120" s="3" t="s">
        <v>2</v>
      </c>
      <c r="E120" s="3" t="s">
        <v>3</v>
      </c>
      <c r="F120" s="3"/>
      <c r="G120" s="3" t="str">
        <f>IF(ISNA((VLOOKUP(TRIM(LOWER(C120)), UnitTypes!$A$1:$B$17, 2, FALSE))), "SIMCONNECT_DATATYPE.FLOAT64", VLOOKUP(TRIM(LOWER(C120)), UnitTypes!$A$1:$B$17, 2, FALSE))</f>
        <v>SIMCONNECT_DATATYPE.INT32</v>
      </c>
      <c r="H120" s="3" t="str">
        <f t="shared" si="5"/>
        <v>Autopilot_Takeoff_Power_Active</v>
      </c>
      <c r="I120" s="2" t="str">
        <f>VLOOKUP(G120,UnitTypes!$H$1:$I$10,2,FALSE)</f>
        <v>int</v>
      </c>
      <c r="J120" s="2" t="str">
        <f t="shared" si="6"/>
        <v>public int Autopilot_Takeoff_Power_Active;</v>
      </c>
      <c r="K120" s="2" t="str">
        <f t="shared" si="7"/>
        <v>_simConnection.AddToDataDefinition(DataDefinitions.PlaneState, "AUTOPILOT TAKEOFF POWER ACTIVE", "Bool", SIMCONNECT_DATATYPE.INT32, 0.0f, SimConnect.SIMCONNECT_UNUSED);</v>
      </c>
      <c r="L120" s="2" t="str">
        <f t="shared" si="8"/>
        <v>Debug.WriteLine("Autopilot_Takeoff_Power_Active: " + planeState.Autopilot_Takeoff_Power_Active.ToString());</v>
      </c>
      <c r="M120" s="1" t="str">
        <f t="shared" si="9"/>
        <v>vaProxy.SetBoolean(VARIABLE_NAMESPACE + ".PlaneState.Autopilot_Takeoff_Power_Active", _msfsAgent.GetPlaneState.Autopilot_Takeoff_Power_Active);</v>
      </c>
    </row>
    <row r="121" spans="1:13" s="1" customFormat="1" hidden="1" x14ac:dyDescent="0.2">
      <c r="A121" s="2"/>
      <c r="B121" s="3" t="s">
        <v>628</v>
      </c>
      <c r="C121" s="3" t="s">
        <v>1</v>
      </c>
      <c r="D121" s="3" t="s">
        <v>2</v>
      </c>
      <c r="E121" s="3" t="s">
        <v>3</v>
      </c>
      <c r="F121" s="3"/>
      <c r="G121" s="3" t="str">
        <f>IF(ISNA((VLOOKUP(TRIM(LOWER(C121)), UnitTypes!$A$1:$B$17, 2, FALSE))), "SIMCONNECT_DATATYPE.FLOAT64", VLOOKUP(TRIM(LOWER(C121)), UnitTypes!$A$1:$B$17, 2, FALSE))</f>
        <v>SIMCONNECT_DATATYPE.INT32</v>
      </c>
      <c r="H121" s="3" t="str">
        <f t="shared" si="5"/>
        <v>Autopilot_Throttle_Arm</v>
      </c>
      <c r="I121" s="2" t="str">
        <f>VLOOKUP(G121,UnitTypes!$H$1:$I$10,2,FALSE)</f>
        <v>int</v>
      </c>
      <c r="J121" s="2" t="str">
        <f t="shared" si="6"/>
        <v>public int Autopilot_Throttle_Arm;</v>
      </c>
      <c r="K121" s="2" t="str">
        <f t="shared" si="7"/>
        <v>_simConnection.AddToDataDefinition(DataDefinitions.PlaneState, "AUTOPILOT THROTTLE ARM", "Bool", SIMCONNECT_DATATYPE.INT32, 0.0f, SimConnect.SIMCONNECT_UNUSED);</v>
      </c>
      <c r="L121" s="2" t="str">
        <f t="shared" si="8"/>
        <v>Debug.WriteLine("Autopilot_Throttle_Arm: " + planeState.Autopilot_Throttle_Arm.ToString());</v>
      </c>
      <c r="M121" s="1" t="str">
        <f t="shared" si="9"/>
        <v>vaProxy.SetBoolean(VARIABLE_NAMESPACE + ".PlaneState.Autopilot_Throttle_Arm", _msfsAgent.GetPlaneState.Autopilot_Throttle_Arm);</v>
      </c>
    </row>
    <row r="122" spans="1:13" x14ac:dyDescent="0.2">
      <c r="A122" s="9" t="s">
        <v>17</v>
      </c>
      <c r="B122" s="10" t="s">
        <v>631</v>
      </c>
      <c r="C122" s="10" t="s">
        <v>1</v>
      </c>
      <c r="D122" s="10" t="s">
        <v>2</v>
      </c>
      <c r="E122" s="10" t="s">
        <v>3</v>
      </c>
      <c r="F122" s="10"/>
      <c r="G122" s="10" t="str">
        <f>IF(ISNA((VLOOKUP(TRIM(LOWER(C122)), UnitTypes!$A$1:$B$17, 2, FALSE))), "SIMCONNECT_DATATYPE.FLOAT64", VLOOKUP(TRIM(LOWER(C122)), UnitTypes!$A$1:$B$17, 2, FALSE))</f>
        <v>SIMCONNECT_DATATYPE.INT32</v>
      </c>
      <c r="H122" s="10" t="str">
        <f t="shared" si="5"/>
        <v>Autopilot_Vertical_Hold</v>
      </c>
      <c r="I122" s="9" t="str">
        <f>VLOOKUP(G122,UnitTypes!$H$1:$I$10,2,FALSE)</f>
        <v>int</v>
      </c>
      <c r="J122" s="9" t="str">
        <f t="shared" si="6"/>
        <v>public int Autopilot_Vertical_Hold;</v>
      </c>
      <c r="K122" s="9" t="str">
        <f t="shared" si="7"/>
        <v>_simConnection.AddToDataDefinition(DataDefinitions.PlaneState, "AUTOPILOT VERTICAL HOLD", "Bool", SIMCONNECT_DATATYPE.INT32, 0.0f, SimConnect.SIMCONNECT_UNUSED);</v>
      </c>
      <c r="L122" s="9" t="str">
        <f t="shared" si="8"/>
        <v>Debug.WriteLine("Autopilot_Vertical_Hold: " + planeState.Autopilot_Vertical_Hold.ToString());</v>
      </c>
      <c r="M122" s="1" t="str">
        <f t="shared" si="9"/>
        <v>vaProxy.SetBoolean(VARIABLE_NAMESPACE + ".PlaneState.Autopilot_Vertical_Hold", _msfsAgent.GetPlaneState.Autopilot_Vertical_Hold);</v>
      </c>
    </row>
    <row r="123" spans="1:13" x14ac:dyDescent="0.2">
      <c r="A123" s="9" t="s">
        <v>929</v>
      </c>
      <c r="B123" s="10" t="s">
        <v>617</v>
      </c>
      <c r="C123" s="10" t="s">
        <v>618</v>
      </c>
      <c r="D123" s="10" t="s">
        <v>2</v>
      </c>
      <c r="E123" s="10" t="s">
        <v>3</v>
      </c>
      <c r="F123" s="10"/>
      <c r="G123" s="10" t="str">
        <f>IF(ISNA((VLOOKUP(TRIM(LOWER(C123)), UnitTypes!$A$1:$B$17, 2, FALSE))), "SIMCONNECT_DATATYPE.FLOAT64", VLOOKUP(TRIM(LOWER(C123)), UnitTypes!$A$1:$B$17, 2, FALSE))</f>
        <v>SIMCONNECT_DATATYPE.FLOAT64</v>
      </c>
      <c r="H123" s="10" t="str">
        <f t="shared" si="5"/>
        <v>Autopilot_Vertical_Hold_Var</v>
      </c>
      <c r="I123" s="9" t="str">
        <f>VLOOKUP(G123,UnitTypes!$H$1:$I$10,2,FALSE)</f>
        <v>double</v>
      </c>
      <c r="J123" s="9" t="str">
        <f t="shared" si="6"/>
        <v>public double Autopilot_Vertical_Hold_Var;</v>
      </c>
      <c r="K123" s="9" t="str">
        <f t="shared" si="7"/>
        <v>_simConnection.AddToDataDefinition(DataDefinitions.PlaneState, "AUTOPILOT VERTICAL HOLD VAR", "Feet/minute", SIMCONNECT_DATATYPE.FLOAT64, 0.0f, SimConnect.SIMCONNECT_UNUSED);</v>
      </c>
      <c r="L123" s="9" t="str">
        <f t="shared" si="8"/>
        <v>Debug.WriteLine("Autopilot_Vertical_Hold_Var: " + planeState.Autopilot_Vertical_Hold_Var.ToString());</v>
      </c>
      <c r="M123" s="1" t="str">
        <f t="shared" si="9"/>
        <v>vaProxy.SetDecimal(VARIABLE_NAMESPACE + ".PlaneState.Autopilot_Vertical_Hold_Var", _msfsAgent.GetPlaneState.Autopilot_Vertical_Hold_Var);</v>
      </c>
    </row>
    <row r="124" spans="1:13" s="1" customFormat="1" hidden="1" x14ac:dyDescent="0.2">
      <c r="A124" s="2"/>
      <c r="B124" s="3" t="s">
        <v>606</v>
      </c>
      <c r="C124" s="3" t="s">
        <v>1</v>
      </c>
      <c r="D124" s="3" t="s">
        <v>2</v>
      </c>
      <c r="E124" s="3" t="s">
        <v>3</v>
      </c>
      <c r="F124" s="3"/>
      <c r="G124" s="3" t="str">
        <f>IF(ISNA((VLOOKUP(TRIM(LOWER(C124)), UnitTypes!$A$1:$B$17, 2, FALSE))), "SIMCONNECT_DATATYPE.FLOAT64", VLOOKUP(TRIM(LOWER(C124)), UnitTypes!$A$1:$B$17, 2, FALSE))</f>
        <v>SIMCONNECT_DATATYPE.INT32</v>
      </c>
      <c r="H124" s="3" t="str">
        <f t="shared" si="5"/>
        <v>Autopilot_Wing_Leveler</v>
      </c>
      <c r="I124" s="2" t="str">
        <f>VLOOKUP(G124,UnitTypes!$H$1:$I$10,2,FALSE)</f>
        <v>int</v>
      </c>
      <c r="J124" s="2" t="str">
        <f t="shared" si="6"/>
        <v>public int Autopilot_Wing_Leveler;</v>
      </c>
      <c r="K124" s="2" t="str">
        <f t="shared" si="7"/>
        <v>_simConnection.AddToDataDefinition(DataDefinitions.PlaneState, "AUTOPILOT WING LEVELER", "Bool", SIMCONNECT_DATATYPE.INT32, 0.0f, SimConnect.SIMCONNECT_UNUSED);</v>
      </c>
      <c r="L124" s="2" t="str">
        <f t="shared" si="8"/>
        <v>Debug.WriteLine("Autopilot_Wing_Leveler: " + planeState.Autopilot_Wing_Leveler.ToString());</v>
      </c>
      <c r="M124" s="1" t="str">
        <f t="shared" si="9"/>
        <v>vaProxy.SetBoolean(VARIABLE_NAMESPACE + ".PlaneState.Autopilot_Wing_Leveler", _msfsAgent.GetPlaneState.Autopilot_Wing_Leveler);</v>
      </c>
    </row>
    <row r="125" spans="1:13" x14ac:dyDescent="0.2">
      <c r="A125" s="9" t="s">
        <v>17</v>
      </c>
      <c r="B125" s="10" t="s">
        <v>626</v>
      </c>
      <c r="C125" s="10" t="s">
        <v>1</v>
      </c>
      <c r="D125" s="10" t="s">
        <v>2</v>
      </c>
      <c r="E125" s="10" t="s">
        <v>3</v>
      </c>
      <c r="F125" s="10"/>
      <c r="G125" s="10" t="str">
        <f>IF(ISNA((VLOOKUP(TRIM(LOWER(C125)), UnitTypes!$A$1:$B$17, 2, FALSE))), "SIMCONNECT_DATATYPE.FLOAT64", VLOOKUP(TRIM(LOWER(C125)), UnitTypes!$A$1:$B$17, 2, FALSE))</f>
        <v>SIMCONNECT_DATATYPE.INT32</v>
      </c>
      <c r="H125" s="10" t="str">
        <f t="shared" si="5"/>
        <v>Autopilot_Yaw_Damper</v>
      </c>
      <c r="I125" s="9" t="str">
        <f>VLOOKUP(G125,UnitTypes!$H$1:$I$10,2,FALSE)</f>
        <v>int</v>
      </c>
      <c r="J125" s="9" t="str">
        <f t="shared" si="6"/>
        <v>public int Autopilot_Yaw_Damper;</v>
      </c>
      <c r="K125" s="9" t="str">
        <f t="shared" si="7"/>
        <v>_simConnection.AddToDataDefinition(DataDefinitions.PlaneState, "AUTOPILOT YAW DAMPER", "Bool", SIMCONNECT_DATATYPE.INT32, 0.0f, SimConnect.SIMCONNECT_UNUSED);</v>
      </c>
      <c r="L125" s="9" t="str">
        <f t="shared" si="8"/>
        <v>Debug.WriteLine("Autopilot_Yaw_Damper: " + planeState.Autopilot_Yaw_Damper.ToString());</v>
      </c>
      <c r="M125" s="1" t="str">
        <f t="shared" si="9"/>
        <v>vaProxy.SetBoolean(VARIABLE_NAMESPACE + ".PlaneState.Autopilot_Yaw_Damper", _msfsAgent.GetPlaneState.Autopilot_Yaw_Damper);</v>
      </c>
    </row>
    <row r="126" spans="1:13" s="1" customFormat="1" hidden="1" x14ac:dyDescent="0.2">
      <c r="A126" s="2"/>
      <c r="B126" s="3" t="s">
        <v>630</v>
      </c>
      <c r="C126" s="3" t="s">
        <v>1</v>
      </c>
      <c r="D126" s="3" t="s">
        <v>2</v>
      </c>
      <c r="E126" s="3" t="s">
        <v>3</v>
      </c>
      <c r="F126" s="3"/>
      <c r="G126" s="3" t="str">
        <f>IF(ISNA((VLOOKUP(TRIM(LOWER(C126)), UnitTypes!$A$1:$B$17, 2, FALSE))), "SIMCONNECT_DATATYPE.FLOAT64", VLOOKUP(TRIM(LOWER(C126)), UnitTypes!$A$1:$B$17, 2, FALSE))</f>
        <v>SIMCONNECT_DATATYPE.INT32</v>
      </c>
      <c r="H126" s="3" t="str">
        <f t="shared" si="5"/>
        <v>Autothrottle_Active</v>
      </c>
      <c r="I126" s="2" t="str">
        <f>VLOOKUP(G126,UnitTypes!$H$1:$I$10,2,FALSE)</f>
        <v>int</v>
      </c>
      <c r="J126" s="2" t="str">
        <f t="shared" si="6"/>
        <v>public int Autothrottle_Active;</v>
      </c>
      <c r="K126" s="2" t="str">
        <f t="shared" si="7"/>
        <v>_simConnection.AddToDataDefinition(DataDefinitions.PlaneState, "AUTOTHROTTLE ACTIVE", "Bool", SIMCONNECT_DATATYPE.INT32, 0.0f, SimConnect.SIMCONNECT_UNUSED);</v>
      </c>
      <c r="L126" s="2" t="str">
        <f t="shared" si="8"/>
        <v>Debug.WriteLine("Autothrottle_Active: " + planeState.Autothrottle_Active.ToString());</v>
      </c>
      <c r="M126" s="1" t="str">
        <f t="shared" si="9"/>
        <v>vaProxy.SetBoolean(VARIABLE_NAMESPACE + ".PlaneState.Autothrottle_Active", _msfsAgent.GetPlaneState.Autothrottle_Active);</v>
      </c>
    </row>
    <row r="127" spans="1:13" s="1" customFormat="1" hidden="1" x14ac:dyDescent="0.2">
      <c r="A127" s="2"/>
      <c r="B127" s="3" t="s">
        <v>640</v>
      </c>
      <c r="C127" s="3" t="s">
        <v>200</v>
      </c>
      <c r="D127" s="3" t="s">
        <v>2</v>
      </c>
      <c r="E127" s="3" t="s">
        <v>3</v>
      </c>
      <c r="F127" s="3"/>
      <c r="G127" s="3" t="str">
        <f>IF(ISNA((VLOOKUP(TRIM(LOWER(C127)), UnitTypes!$A$1:$B$17, 2, FALSE))), "SIMCONNECT_DATATYPE.FLOAT64", VLOOKUP(TRIM(LOWER(C127)), UnitTypes!$A$1:$B$17, 2, FALSE))</f>
        <v>SIMCONNECT_DATATYPE.FLOAT64</v>
      </c>
      <c r="H127" s="3" t="str">
        <f t="shared" si="5"/>
        <v>Aux_Wheel_Rotation_Angle</v>
      </c>
      <c r="I127" s="2" t="str">
        <f>VLOOKUP(G127,UnitTypes!$H$1:$I$10,2,FALSE)</f>
        <v>double</v>
      </c>
      <c r="J127" s="2" t="str">
        <f t="shared" si="6"/>
        <v>public double Aux_Wheel_Rotation_Angle;</v>
      </c>
      <c r="K127" s="2" t="str">
        <f t="shared" si="7"/>
        <v>_simConnection.AddToDataDefinition(DataDefinitions.PlaneState, "AUX WHEEL ROTATION ANGLE", "Radians", SIMCONNECT_DATATYPE.FLOAT64, 0.0f, SimConnect.SIMCONNECT_UNUSED);</v>
      </c>
      <c r="L127" s="2" t="str">
        <f t="shared" si="8"/>
        <v>Debug.WriteLine("Aux_Wheel_Rotation_Angle: " + planeState.Aux_Wheel_Rotation_Angle.ToString());</v>
      </c>
      <c r="M127" s="1" t="str">
        <f t="shared" si="9"/>
        <v>vaProxy.SetDecimal(VARIABLE_NAMESPACE + ".PlaneState.Aux_Wheel_Rotation_Angle", _msfsAgent.GetPlaneState.Aux_Wheel_Rotation_Angle);</v>
      </c>
    </row>
    <row r="128" spans="1:13" s="1" customFormat="1" hidden="1" x14ac:dyDescent="0.2">
      <c r="A128" s="2"/>
      <c r="B128" s="3" t="s">
        <v>635</v>
      </c>
      <c r="C128" s="3" t="s">
        <v>121</v>
      </c>
      <c r="D128" s="3" t="s">
        <v>2</v>
      </c>
      <c r="E128" s="3" t="s">
        <v>3</v>
      </c>
      <c r="F128" s="3"/>
      <c r="G128" s="3" t="str">
        <f>IF(ISNA((VLOOKUP(TRIM(LOWER(C128)), UnitTypes!$A$1:$B$17, 2, FALSE))), "SIMCONNECT_DATATYPE.FLOAT64", VLOOKUP(TRIM(LOWER(C128)), UnitTypes!$A$1:$B$17, 2, FALSE))</f>
        <v>SIMCONNECT_DATATYPE.FLOAT64</v>
      </c>
      <c r="H128" s="3" t="str">
        <f t="shared" si="5"/>
        <v>Aux_Wheel_Rpm</v>
      </c>
      <c r="I128" s="2" t="str">
        <f>VLOOKUP(G128,UnitTypes!$H$1:$I$10,2,FALSE)</f>
        <v>double</v>
      </c>
      <c r="J128" s="2" t="str">
        <f t="shared" si="6"/>
        <v>public double Aux_Wheel_Rpm;</v>
      </c>
      <c r="K128" s="2" t="str">
        <f t="shared" si="7"/>
        <v>_simConnection.AddToDataDefinition(DataDefinitions.PlaneState, "AUX WHEEL RPM", "Rpm", SIMCONNECT_DATATYPE.FLOAT64, 0.0f, SimConnect.SIMCONNECT_UNUSED);</v>
      </c>
      <c r="L128" s="2" t="str">
        <f t="shared" si="8"/>
        <v>Debug.WriteLine("Aux_Wheel_Rpm: " + planeState.Aux_Wheel_Rpm.ToString());</v>
      </c>
      <c r="M128" s="1" t="str">
        <f t="shared" si="9"/>
        <v>vaProxy.SetDecimal(VARIABLE_NAMESPACE + ".PlaneState.Aux_Wheel_Rpm", _msfsAgent.GetPlaneState.Aux_Wheel_Rpm);</v>
      </c>
    </row>
    <row r="129" spans="1:13" s="1" customFormat="1" hidden="1" x14ac:dyDescent="0.2">
      <c r="A129" s="2"/>
      <c r="B129" s="3" t="s">
        <v>392</v>
      </c>
      <c r="C129" s="3" t="s">
        <v>1</v>
      </c>
      <c r="D129" s="3" t="s">
        <v>2</v>
      </c>
      <c r="E129" s="3" t="s">
        <v>3</v>
      </c>
      <c r="F129" s="3"/>
      <c r="G129" s="3" t="str">
        <f>IF(ISNA((VLOOKUP(TRIM(LOWER(C129)), UnitTypes!$A$1:$B$17, 2, FALSE))), "SIMCONNECT_DATATYPE.FLOAT64", VLOOKUP(TRIM(LOWER(C129)), UnitTypes!$A$1:$B$17, 2, FALSE))</f>
        <v>SIMCONNECT_DATATYPE.INT32</v>
      </c>
      <c r="H129" s="3" t="str">
        <f t="shared" si="5"/>
        <v>Avionics_Master_Switch</v>
      </c>
      <c r="I129" s="2" t="str">
        <f>VLOOKUP(G129,UnitTypes!$H$1:$I$10,2,FALSE)</f>
        <v>int</v>
      </c>
      <c r="J129" s="2" t="str">
        <f t="shared" si="6"/>
        <v>public int Avionics_Master_Switch;</v>
      </c>
      <c r="K129" s="2" t="str">
        <f t="shared" si="7"/>
        <v>_simConnection.AddToDataDefinition(DataDefinitions.PlaneState, "AVIONICS MASTER SWITCH", "Bool", SIMCONNECT_DATATYPE.INT32, 0.0f, SimConnect.SIMCONNECT_UNUSED);</v>
      </c>
      <c r="L129" s="2" t="str">
        <f t="shared" si="8"/>
        <v>Debug.WriteLine("Avionics_Master_Switch: " + planeState.Avionics_Master_Switch.ToString());</v>
      </c>
      <c r="M129" s="1" t="str">
        <f t="shared" si="9"/>
        <v>vaProxy.SetBoolean(VARIABLE_NAMESPACE + ".PlaneState.Avionics_Master_Switch", _msfsAgent.GetPlaneState.Avionics_Master_Switch);</v>
      </c>
    </row>
    <row r="130" spans="1:13" s="1" customFormat="1" hidden="1" x14ac:dyDescent="0.2">
      <c r="A130" s="2"/>
      <c r="B130" s="3" t="s">
        <v>353</v>
      </c>
      <c r="C130" s="3" t="s">
        <v>348</v>
      </c>
      <c r="D130" s="3" t="s">
        <v>2</v>
      </c>
      <c r="E130" s="3" t="s">
        <v>3</v>
      </c>
      <c r="F130" s="3"/>
      <c r="G130" s="3" t="str">
        <f>IF(ISNA((VLOOKUP(TRIM(LOWER(C130)), UnitTypes!$A$1:$B$17, 2, FALSE))), "SIMCONNECT_DATATYPE.FLOAT64", VLOOKUP(TRIM(LOWER(C130)), UnitTypes!$A$1:$B$17, 2, FALSE))</f>
        <v>SIMCONNECT_DATATYPE.FLOAT64</v>
      </c>
      <c r="H130" s="3" t="str">
        <f t="shared" si="5"/>
        <v>Barber_Pole_Mach</v>
      </c>
      <c r="I130" s="2" t="str">
        <f>VLOOKUP(G130,UnitTypes!$H$1:$I$10,2,FALSE)</f>
        <v>double</v>
      </c>
      <c r="J130" s="2" t="str">
        <f t="shared" si="6"/>
        <v>public double Barber_Pole_Mach;</v>
      </c>
      <c r="K130" s="2" t="str">
        <f t="shared" si="7"/>
        <v>_simConnection.AddToDataDefinition(DataDefinitions.PlaneState, "BARBER POLE MACH", "Mach", SIMCONNECT_DATATYPE.FLOAT64, 0.0f, SimConnect.SIMCONNECT_UNUSED);</v>
      </c>
      <c r="L130" s="2" t="str">
        <f t="shared" si="8"/>
        <v>Debug.WriteLine("Barber_Pole_Mach: " + planeState.Barber_Pole_Mach.ToString());</v>
      </c>
      <c r="M130" s="1" t="str">
        <f t="shared" si="9"/>
        <v>vaProxy.SetDecimal(VARIABLE_NAMESPACE + ".PlaneState.Barber_Pole_Mach", _msfsAgent.GetPlaneState.Barber_Pole_Mach);</v>
      </c>
    </row>
    <row r="131" spans="1:13" s="1" customFormat="1" hidden="1" x14ac:dyDescent="0.2">
      <c r="A131" s="2"/>
      <c r="B131" s="3" t="s">
        <v>661</v>
      </c>
      <c r="C131" s="3" t="s">
        <v>356</v>
      </c>
      <c r="D131" s="3" t="s">
        <v>2</v>
      </c>
      <c r="E131" s="3" t="s">
        <v>3</v>
      </c>
      <c r="F131" s="3"/>
      <c r="G131" s="3" t="str">
        <f>IF(ISNA((VLOOKUP(TRIM(LOWER(C131)), UnitTypes!$A$1:$B$17, 2, FALSE))), "SIMCONNECT_DATATYPE.FLOAT64", VLOOKUP(TRIM(LOWER(C131)), UnitTypes!$A$1:$B$17, 2, FALSE))</f>
        <v>SIMCONNECT_DATATYPE.FLOAT64</v>
      </c>
      <c r="H131" s="3" t="str">
        <f t="shared" si="5"/>
        <v>Barometer_Pressure</v>
      </c>
      <c r="I131" s="2" t="str">
        <f>VLOOKUP(G131,UnitTypes!$H$1:$I$10,2,FALSE)</f>
        <v>double</v>
      </c>
      <c r="J131" s="2" t="str">
        <f t="shared" si="6"/>
        <v>public double Barometer_Pressure;</v>
      </c>
      <c r="K131" s="2" t="str">
        <f t="shared" si="7"/>
        <v>_simConnection.AddToDataDefinition(DataDefinitions.PlaneState, "BAROMETER PRESSURE", "Millibars", SIMCONNECT_DATATYPE.FLOAT64, 0.0f, SimConnect.SIMCONNECT_UNUSED);</v>
      </c>
      <c r="L131" s="2" t="str">
        <f t="shared" si="8"/>
        <v>Debug.WriteLine("Barometer_Pressure: " + planeState.Barometer_Pressure.ToString());</v>
      </c>
      <c r="M131" s="1" t="str">
        <f t="shared" si="9"/>
        <v>vaProxy.SetDecimal(VARIABLE_NAMESPACE + ".PlaneState.Barometer_Pressure", _msfsAgent.GetPlaneState.Barometer_Pressure);</v>
      </c>
    </row>
    <row r="132" spans="1:13" s="1" customFormat="1" hidden="1" x14ac:dyDescent="0.2">
      <c r="A132" s="2"/>
      <c r="B132" s="3" t="s">
        <v>777</v>
      </c>
      <c r="C132" s="3" t="s">
        <v>367</v>
      </c>
      <c r="D132" s="3" t="s">
        <v>2</v>
      </c>
      <c r="E132" s="3" t="s">
        <v>3</v>
      </c>
      <c r="F132" s="3"/>
      <c r="G132" s="3" t="str">
        <f>IF(ISNA((VLOOKUP(TRIM(LOWER(C132)), UnitTypes!$A$1:$B$17, 2, FALSE))), "SIMCONNECT_DATATYPE.FLOAT64", VLOOKUP(TRIM(LOWER(C132)), UnitTypes!$A$1:$B$17, 2, FALSE))</f>
        <v>SIMCONNECT_DATATYPE.FLOAT64</v>
      </c>
      <c r="H132" s="3" t="str">
        <f t="shared" si="5"/>
        <v>Beta_Dot</v>
      </c>
      <c r="I132" s="2" t="str">
        <f>VLOOKUP(G132,UnitTypes!$H$1:$I$10,2,FALSE)</f>
        <v>double</v>
      </c>
      <c r="J132" s="2" t="str">
        <f t="shared" si="6"/>
        <v>public double Beta_Dot;</v>
      </c>
      <c r="K132" s="2" t="str">
        <f t="shared" si="7"/>
        <v>_simConnection.AddToDataDefinition(DataDefinitions.PlaneState, "BETA DOT", "Radians per second", SIMCONNECT_DATATYPE.FLOAT64, 0.0f, SimConnect.SIMCONNECT_UNUSED);</v>
      </c>
      <c r="L132" s="2" t="str">
        <f t="shared" si="8"/>
        <v>Debug.WriteLine("Beta_Dot: " + planeState.Beta_Dot.ToString());</v>
      </c>
      <c r="M132" s="1" t="str">
        <f t="shared" si="9"/>
        <v>vaProxy.SetDecimal(VARIABLE_NAMESPACE + ".PlaneState.Beta_Dot", _msfsAgent.GetPlaneState.Beta_Dot);</v>
      </c>
    </row>
    <row r="133" spans="1:13" s="1" customFormat="1" hidden="1" x14ac:dyDescent="0.2">
      <c r="A133" s="2"/>
      <c r="B133" s="3" t="s">
        <v>11</v>
      </c>
      <c r="C133" s="3" t="s">
        <v>7</v>
      </c>
      <c r="D133" s="3" t="s">
        <v>2</v>
      </c>
      <c r="E133" s="3" t="s">
        <v>3</v>
      </c>
      <c r="F133" s="3"/>
      <c r="G133" s="3" t="str">
        <f>IF(ISNA((VLOOKUP(TRIM(LOWER(C133)), UnitTypes!$A$1:$B$17, 2, FALSE))), "SIMCONNECT_DATATYPE.FLOAT64", VLOOKUP(TRIM(LOWER(C133)), UnitTypes!$A$1:$B$17, 2, FALSE))</f>
        <v>SIMCONNECT_DATATYPE.FLOAT64</v>
      </c>
      <c r="H133" s="3" t="str">
        <f t="shared" ref="H133:H196" si="10">PROPER(SUBSTITUTE(B133," ", "_"))</f>
        <v>Blast_Shield_Position:Index</v>
      </c>
      <c r="I133" s="2" t="str">
        <f>VLOOKUP(G133,UnitTypes!$H$1:$I$10,2,FALSE)</f>
        <v>double</v>
      </c>
      <c r="J133" s="2" t="str">
        <f t="shared" ref="J133:J196" si="11">"public "&amp;I133&amp;" "&amp;H133&amp;";"</f>
        <v>public double Blast_Shield_Position:Index;</v>
      </c>
      <c r="K133" s="2" t="str">
        <f t="shared" ref="K133:K196" si="12">"_simConnection.AddToDataDefinition(DataDefinitions."&amp;$K$1&amp;", """&amp;B133&amp;""", """&amp;C133&amp;""", "&amp;G133&amp;", 0.0f, SimConnect.SIMCONNECT_UNUSED);"</f>
        <v>_simConnection.AddToDataDefinition(DataDefinitions.PlaneState, "BLAST SHIELD POSITION:index", "Percent over 100", SIMCONNECT_DATATYPE.FLOAT64, 0.0f, SimConnect.SIMCONNECT_UNUSED);</v>
      </c>
      <c r="L133" s="2" t="str">
        <f t="shared" ref="L133:L196" si="13">"Debug.WriteLine("""&amp;H133&amp;": "" + "&amp;$L$1&amp;"."&amp;H133&amp;".ToString());"</f>
        <v>Debug.WriteLine("Blast_Shield_Position:Index: " + planeState.Blast_Shield_Position:Index.ToString());</v>
      </c>
      <c r="M133" s="1" t="str">
        <f t="shared" si="9"/>
        <v>vaProxy.SetDecimal(VARIABLE_NAMESPACE + ".PlaneState.Blast_Shield_Position:Index", _msfsAgent.GetPlaneState.Blast_Shield_Position:Index);</v>
      </c>
    </row>
    <row r="134" spans="1:13" x14ac:dyDescent="0.2">
      <c r="A134" s="9" t="s">
        <v>17</v>
      </c>
      <c r="B134" s="10" t="s">
        <v>815</v>
      </c>
      <c r="C134" s="10" t="s">
        <v>114</v>
      </c>
      <c r="D134" s="10" t="s">
        <v>2</v>
      </c>
      <c r="E134" s="10" t="s">
        <v>3</v>
      </c>
      <c r="F134" s="10"/>
      <c r="G134" s="10" t="str">
        <f>IF(ISNA((VLOOKUP(TRIM(LOWER(C134)), UnitTypes!$A$1:$B$17, 2, FALSE))), "SIMCONNECT_DATATYPE.FLOAT64", VLOOKUP(TRIM(LOWER(C134)), UnitTypes!$A$1:$B$17, 2, FALSE))</f>
        <v>SIMCONNECT_DATATYPE.INT32</v>
      </c>
      <c r="H134" s="10" t="str">
        <f t="shared" si="10"/>
        <v>Bleed_Air_Source_Control</v>
      </c>
      <c r="I134" s="9" t="str">
        <f>VLOOKUP(G134,UnitTypes!$H$1:$I$10,2,FALSE)</f>
        <v>int</v>
      </c>
      <c r="J134" s="9" t="str">
        <f t="shared" si="11"/>
        <v>public int Bleed_Air_Source_Control;</v>
      </c>
      <c r="K134" s="9" t="str">
        <f t="shared" si="12"/>
        <v>_simConnection.AddToDataDefinition(DataDefinitions.PlaneState, "BLEED AIR SOURCE CONTROL", "Enum", SIMCONNECT_DATATYPE.INT32, 0.0f, SimConnect.SIMCONNECT_UNUSED);</v>
      </c>
      <c r="L134" s="9" t="str">
        <f t="shared" si="13"/>
        <v>Debug.WriteLine("Bleed_Air_Source_Control: " + planeState.Bleed_Air_Source_Control.ToString());</v>
      </c>
      <c r="M134" s="1" t="str">
        <f t="shared" ref="M134:M197" si="14">"vaProxy." &amp; IF(C134="Bool", "SetBoolean", IF(G134="SIMCONNECT_DATATYPE.FLOAT64", "SetDecimal", IF(G134="SIMCONNECT_DATATYPE.INT32", "SetInt", "SetText"))) &amp; "(VARIABLE_NAMESPACE + "".PlaneState." &amp;  H134 &amp; """, _msfsAgent.GetPlaneState." &amp; H134 &amp;");"</f>
        <v>vaProxy.SetInt(VARIABLE_NAMESPACE + ".PlaneState.Bleed_Air_Source_Control", _msfsAgent.GetPlaneState.Bleed_Air_Source_Control);</v>
      </c>
    </row>
    <row r="135" spans="1:13" s="1" customFormat="1" hidden="1" x14ac:dyDescent="0.2">
      <c r="A135" s="2"/>
      <c r="B135" s="3" t="s">
        <v>771</v>
      </c>
      <c r="C135" s="3" t="s">
        <v>772</v>
      </c>
      <c r="D135" s="3" t="s">
        <v>2</v>
      </c>
      <c r="E135" s="3" t="s">
        <v>3</v>
      </c>
      <c r="F135" s="3"/>
      <c r="G135" s="3" t="str">
        <f>IF(ISNA((VLOOKUP(TRIM(LOWER(C135)), UnitTypes!$A$1:$B$17, 2, FALSE))), "SIMCONNECT_DATATYPE.FLOAT64", VLOOKUP(TRIM(LOWER(C135)), UnitTypes!$A$1:$B$17, 2, FALSE))</f>
        <v>SIMCONNECT_DATATYPE.FLOAT64</v>
      </c>
      <c r="H135" s="3" t="str">
        <f t="shared" si="10"/>
        <v>Brake_Dependent_Hydraulic_Pressure</v>
      </c>
      <c r="I135" s="2" t="str">
        <f>VLOOKUP(G135,UnitTypes!$H$1:$I$10,2,FALSE)</f>
        <v>double</v>
      </c>
      <c r="J135" s="2" t="str">
        <f t="shared" si="11"/>
        <v>public double Brake_Dependent_Hydraulic_Pressure;</v>
      </c>
      <c r="K135" s="2" t="str">
        <f t="shared" si="12"/>
        <v>_simConnection.AddToDataDefinition(DataDefinitions.PlaneState, "BRAKE DEPENDENT HYDRAULIC PRESSURE", "foot pounds", SIMCONNECT_DATATYPE.FLOAT64, 0.0f, SimConnect.SIMCONNECT_UNUSED);</v>
      </c>
      <c r="L135" s="2" t="str">
        <f t="shared" si="13"/>
        <v>Debug.WriteLine("Brake_Dependent_Hydraulic_Pressure: " + planeState.Brake_Dependent_Hydraulic_Pressure.ToString());</v>
      </c>
      <c r="M135" s="1" t="str">
        <f t="shared" si="14"/>
        <v>vaProxy.SetDecimal(VARIABLE_NAMESPACE + ".PlaneState.Brake_Dependent_Hydraulic_Pressure", _msfsAgent.GetPlaneState.Brake_Dependent_Hydraulic_Pressure);</v>
      </c>
    </row>
    <row r="136" spans="1:13" s="1" customFormat="1" hidden="1" x14ac:dyDescent="0.2">
      <c r="A136" s="2"/>
      <c r="B136" s="3" t="s">
        <v>531</v>
      </c>
      <c r="C136" s="3" t="s">
        <v>148</v>
      </c>
      <c r="D136" s="3" t="s">
        <v>2</v>
      </c>
      <c r="E136" s="3" t="s">
        <v>3</v>
      </c>
      <c r="F136" s="3"/>
      <c r="G136" s="3" t="str">
        <f>IF(ISNA((VLOOKUP(TRIM(LOWER(C136)), UnitTypes!$A$1:$B$17, 2, FALSE))), "SIMCONNECT_DATATYPE.FLOAT64", VLOOKUP(TRIM(LOWER(C136)), UnitTypes!$A$1:$B$17, 2, FALSE))</f>
        <v>SIMCONNECT_DATATYPE.INT32</v>
      </c>
      <c r="H136" s="3" t="str">
        <f t="shared" si="10"/>
        <v>Brake_Indicator</v>
      </c>
      <c r="I136" s="2" t="str">
        <f>VLOOKUP(G136,UnitTypes!$H$1:$I$10,2,FALSE)</f>
        <v>int</v>
      </c>
      <c r="J136" s="2" t="str">
        <f t="shared" si="11"/>
        <v>public int Brake_Indicator;</v>
      </c>
      <c r="K136" s="2" t="str">
        <f t="shared" si="12"/>
        <v>_simConnection.AddToDataDefinition(DataDefinitions.PlaneState, "BRAKE INDICATOR", "Position", SIMCONNECT_DATATYPE.INT32, 0.0f, SimConnect.SIMCONNECT_UNUSED);</v>
      </c>
      <c r="L136" s="2" t="str">
        <f t="shared" si="13"/>
        <v>Debug.WriteLine("Brake_Indicator: " + planeState.Brake_Indicator.ToString());</v>
      </c>
      <c r="M136" s="1" t="str">
        <f t="shared" si="14"/>
        <v>vaProxy.SetInt(VARIABLE_NAMESPACE + ".PlaneState.Brake_Indicator", _msfsAgent.GetPlaneState.Brake_Indicator);</v>
      </c>
    </row>
    <row r="137" spans="1:13" s="1" customFormat="1" hidden="1" x14ac:dyDescent="0.2">
      <c r="A137" s="2"/>
      <c r="B137" s="3" t="s">
        <v>529</v>
      </c>
      <c r="C137" s="3" t="s">
        <v>148</v>
      </c>
      <c r="D137" s="3" t="s">
        <v>17</v>
      </c>
      <c r="E137" s="3" t="s">
        <v>3</v>
      </c>
      <c r="F137" s="3" t="s">
        <v>3</v>
      </c>
      <c r="G137" s="3" t="str">
        <f>IF(ISNA((VLOOKUP(TRIM(LOWER(C137)), UnitTypes!$A$1:$B$17, 2, FALSE))), "SIMCONNECT_DATATYPE.FLOAT64", VLOOKUP(TRIM(LOWER(C137)), UnitTypes!$A$1:$B$17, 2, FALSE))</f>
        <v>SIMCONNECT_DATATYPE.INT32</v>
      </c>
      <c r="H137" s="3" t="str">
        <f t="shared" si="10"/>
        <v>Brake_Left_Position</v>
      </c>
      <c r="I137" s="2" t="str">
        <f>VLOOKUP(G137,UnitTypes!$H$1:$I$10,2,FALSE)</f>
        <v>int</v>
      </c>
      <c r="J137" s="2" t="str">
        <f t="shared" si="11"/>
        <v>public int Brake_Left_Position;</v>
      </c>
      <c r="K137" s="2" t="str">
        <f t="shared" si="12"/>
        <v>_simConnection.AddToDataDefinition(DataDefinitions.PlaneState, "BRAKE LEFT POSITION", "Position", SIMCONNECT_DATATYPE.INT32, 0.0f, SimConnect.SIMCONNECT_UNUSED);</v>
      </c>
      <c r="L137" s="2" t="str">
        <f t="shared" si="13"/>
        <v>Debug.WriteLine("Brake_Left_Position: " + planeState.Brake_Left_Position.ToString());</v>
      </c>
      <c r="M137" s="1" t="str">
        <f t="shared" si="14"/>
        <v>vaProxy.SetInt(VARIABLE_NAMESPACE + ".PlaneState.Brake_Left_Position", _msfsAgent.GetPlaneState.Brake_Left_Position);</v>
      </c>
    </row>
    <row r="138" spans="1:13" x14ac:dyDescent="0.2">
      <c r="A138" s="9" t="s">
        <v>17</v>
      </c>
      <c r="B138" s="10" t="s">
        <v>533</v>
      </c>
      <c r="C138" s="10" t="s">
        <v>1</v>
      </c>
      <c r="D138" s="10" t="s">
        <v>2</v>
      </c>
      <c r="E138" s="10" t="s">
        <v>3</v>
      </c>
      <c r="F138" s="10"/>
      <c r="G138" s="10" t="str">
        <f>IF(ISNA((VLOOKUP(TRIM(LOWER(C138)), UnitTypes!$A$1:$B$17, 2, FALSE))), "SIMCONNECT_DATATYPE.FLOAT64", VLOOKUP(TRIM(LOWER(C138)), UnitTypes!$A$1:$B$17, 2, FALSE))</f>
        <v>SIMCONNECT_DATATYPE.INT32</v>
      </c>
      <c r="H138" s="10" t="str">
        <f t="shared" si="10"/>
        <v>Brake_Parking_Indicator</v>
      </c>
      <c r="I138" s="9" t="str">
        <f>VLOOKUP(G138,UnitTypes!$H$1:$I$10,2,FALSE)</f>
        <v>int</v>
      </c>
      <c r="J138" s="9" t="str">
        <f t="shared" si="11"/>
        <v>public int Brake_Parking_Indicator;</v>
      </c>
      <c r="K138" s="9" t="str">
        <f t="shared" si="12"/>
        <v>_simConnection.AddToDataDefinition(DataDefinitions.PlaneState, "BRAKE PARKING INDICATOR", "Bool", SIMCONNECT_DATATYPE.INT32, 0.0f, SimConnect.SIMCONNECT_UNUSED);</v>
      </c>
      <c r="L138" s="9" t="str">
        <f t="shared" si="13"/>
        <v>Debug.WriteLine("Brake_Parking_Indicator: " + planeState.Brake_Parking_Indicator.ToString());</v>
      </c>
      <c r="M138" s="1" t="str">
        <f t="shared" si="14"/>
        <v>vaProxy.SetBoolean(VARIABLE_NAMESPACE + ".PlaneState.Brake_Parking_Indicator", _msfsAgent.GetPlaneState.Brake_Parking_Indicator);</v>
      </c>
    </row>
    <row r="139" spans="1:13" s="1" customFormat="1" hidden="1" x14ac:dyDescent="0.2">
      <c r="A139" s="2"/>
      <c r="B139" s="3" t="s">
        <v>532</v>
      </c>
      <c r="C139" s="3" t="s">
        <v>148</v>
      </c>
      <c r="D139" s="3" t="s">
        <v>17</v>
      </c>
      <c r="E139" s="3" t="s">
        <v>3</v>
      </c>
      <c r="F139" s="3" t="s">
        <v>3</v>
      </c>
      <c r="G139" s="3" t="str">
        <f>IF(ISNA((VLOOKUP(TRIM(LOWER(C139)), UnitTypes!$A$1:$B$17, 2, FALSE))), "SIMCONNECT_DATATYPE.FLOAT64", VLOOKUP(TRIM(LOWER(C139)), UnitTypes!$A$1:$B$17, 2, FALSE))</f>
        <v>SIMCONNECT_DATATYPE.INT32</v>
      </c>
      <c r="H139" s="3" t="str">
        <f t="shared" si="10"/>
        <v>Brake_Parking_Position</v>
      </c>
      <c r="I139" s="2" t="str">
        <f>VLOOKUP(G139,UnitTypes!$H$1:$I$10,2,FALSE)</f>
        <v>int</v>
      </c>
      <c r="J139" s="2" t="str">
        <f t="shared" si="11"/>
        <v>public int Brake_Parking_Position;</v>
      </c>
      <c r="K139" s="2" t="str">
        <f t="shared" si="12"/>
        <v>_simConnection.AddToDataDefinition(DataDefinitions.PlaneState, "BRAKE PARKING POSITION", "Position", SIMCONNECT_DATATYPE.INT32, 0.0f, SimConnect.SIMCONNECT_UNUSED);</v>
      </c>
      <c r="L139" s="2" t="str">
        <f t="shared" si="13"/>
        <v>Debug.WriteLine("Brake_Parking_Position: " + planeState.Brake_Parking_Position.ToString());</v>
      </c>
      <c r="M139" s="1" t="str">
        <f t="shared" si="14"/>
        <v>vaProxy.SetInt(VARIABLE_NAMESPACE + ".PlaneState.Brake_Parking_Position", _msfsAgent.GetPlaneState.Brake_Parking_Position);</v>
      </c>
    </row>
    <row r="140" spans="1:13" s="1" customFormat="1" hidden="1" x14ac:dyDescent="0.2">
      <c r="A140" s="2"/>
      <c r="B140" s="3" t="s">
        <v>530</v>
      </c>
      <c r="C140" s="3" t="s">
        <v>148</v>
      </c>
      <c r="D140" s="3" t="s">
        <v>17</v>
      </c>
      <c r="E140" s="3" t="s">
        <v>3</v>
      </c>
      <c r="F140" s="3" t="s">
        <v>3</v>
      </c>
      <c r="G140" s="3" t="str">
        <f>IF(ISNA((VLOOKUP(TRIM(LOWER(C140)), UnitTypes!$A$1:$B$17, 2, FALSE))), "SIMCONNECT_DATATYPE.FLOAT64", VLOOKUP(TRIM(LOWER(C140)), UnitTypes!$A$1:$B$17, 2, FALSE))</f>
        <v>SIMCONNECT_DATATYPE.INT32</v>
      </c>
      <c r="H140" s="3" t="str">
        <f t="shared" si="10"/>
        <v>Brake_Right_Position</v>
      </c>
      <c r="I140" s="2" t="str">
        <f>VLOOKUP(G140,UnitTypes!$H$1:$I$10,2,FALSE)</f>
        <v>int</v>
      </c>
      <c r="J140" s="2" t="str">
        <f t="shared" si="11"/>
        <v>public int Brake_Right_Position;</v>
      </c>
      <c r="K140" s="2" t="str">
        <f t="shared" si="12"/>
        <v>_simConnection.AddToDataDefinition(DataDefinitions.PlaneState, "BRAKE RIGHT POSITION", "Position", SIMCONNECT_DATATYPE.INT32, 0.0f, SimConnect.SIMCONNECT_UNUSED);</v>
      </c>
      <c r="L140" s="2" t="str">
        <f t="shared" si="13"/>
        <v>Debug.WriteLine("Brake_Right_Position: " + planeState.Brake_Right_Position.ToString());</v>
      </c>
      <c r="M140" s="1" t="str">
        <f t="shared" si="14"/>
        <v>vaProxy.SetInt(VARIABLE_NAMESPACE + ".PlaneState.Brake_Right_Position", _msfsAgent.GetPlaneState.Brake_Right_Position);</v>
      </c>
    </row>
    <row r="141" spans="1:13" s="1" customFormat="1" hidden="1" x14ac:dyDescent="0.2">
      <c r="A141" s="2"/>
      <c r="B141" s="3" t="s">
        <v>872</v>
      </c>
      <c r="C141" s="3" t="s">
        <v>1</v>
      </c>
      <c r="D141" s="3" t="s">
        <v>17</v>
      </c>
      <c r="E141" s="3" t="s">
        <v>3</v>
      </c>
      <c r="F141" s="3" t="s">
        <v>3</v>
      </c>
      <c r="G141" s="3" t="str">
        <f>IF(ISNA((VLOOKUP(TRIM(LOWER(C141)), UnitTypes!$A$1:$B$17, 2, FALSE))), "SIMCONNECT_DATATYPE.FLOAT64", VLOOKUP(TRIM(LOWER(C141)), UnitTypes!$A$1:$B$17, 2, FALSE))</f>
        <v>SIMCONNECT_DATATYPE.INT32</v>
      </c>
      <c r="H141" s="3" t="str">
        <f t="shared" si="10"/>
        <v>Cabin_No_Smoking_Alert_Switch</v>
      </c>
      <c r="I141" s="2" t="str">
        <f>VLOOKUP(G141,UnitTypes!$H$1:$I$10,2,FALSE)</f>
        <v>int</v>
      </c>
      <c r="J141" s="2" t="str">
        <f t="shared" si="11"/>
        <v>public int Cabin_No_Smoking_Alert_Switch;</v>
      </c>
      <c r="K141" s="2" t="str">
        <f t="shared" si="12"/>
        <v>_simConnection.AddToDataDefinition(DataDefinitions.PlaneState, "CABIN NO SMOKING ALERT SWITCH", "Bool", SIMCONNECT_DATATYPE.INT32, 0.0f, SimConnect.SIMCONNECT_UNUSED);</v>
      </c>
      <c r="L141" s="2" t="str">
        <f t="shared" si="13"/>
        <v>Debug.WriteLine("Cabin_No_Smoking_Alert_Switch: " + planeState.Cabin_No_Smoking_Alert_Switch.ToString());</v>
      </c>
      <c r="M141" s="1" t="str">
        <f t="shared" si="14"/>
        <v>vaProxy.SetBoolean(VARIABLE_NAMESPACE + ".PlaneState.Cabin_No_Smoking_Alert_Switch", _msfsAgent.GetPlaneState.Cabin_No_Smoking_Alert_Switch);</v>
      </c>
    </row>
    <row r="142" spans="1:13" s="1" customFormat="1" hidden="1" x14ac:dyDescent="0.2">
      <c r="A142" s="2"/>
      <c r="B142" s="3" t="s">
        <v>873</v>
      </c>
      <c r="C142" s="3" t="s">
        <v>1</v>
      </c>
      <c r="D142" s="3" t="s">
        <v>17</v>
      </c>
      <c r="E142" s="3" t="s">
        <v>3</v>
      </c>
      <c r="F142" s="3" t="s">
        <v>3</v>
      </c>
      <c r="G142" s="3" t="str">
        <f>IF(ISNA((VLOOKUP(TRIM(LOWER(C142)), UnitTypes!$A$1:$B$17, 2, FALSE))), "SIMCONNECT_DATATYPE.FLOAT64", VLOOKUP(TRIM(LOWER(C142)), UnitTypes!$A$1:$B$17, 2, FALSE))</f>
        <v>SIMCONNECT_DATATYPE.INT32</v>
      </c>
      <c r="H142" s="3" t="str">
        <f t="shared" si="10"/>
        <v>Cabin_Seatbelts_Alert_Switch</v>
      </c>
      <c r="I142" s="2" t="str">
        <f>VLOOKUP(G142,UnitTypes!$H$1:$I$10,2,FALSE)</f>
        <v>int</v>
      </c>
      <c r="J142" s="2" t="str">
        <f t="shared" si="11"/>
        <v>public int Cabin_Seatbelts_Alert_Switch;</v>
      </c>
      <c r="K142" s="2" t="str">
        <f t="shared" si="12"/>
        <v>_simConnection.AddToDataDefinition(DataDefinitions.PlaneState, "CABIN SEATBELTS ALERT SWITCH", "Bool", SIMCONNECT_DATATYPE.INT32, 0.0f, SimConnect.SIMCONNECT_UNUSED);</v>
      </c>
      <c r="L142" s="2" t="str">
        <f t="shared" si="13"/>
        <v>Debug.WriteLine("Cabin_Seatbelts_Alert_Switch: " + planeState.Cabin_Seatbelts_Alert_Switch.ToString());</v>
      </c>
      <c r="M142" s="1" t="str">
        <f t="shared" si="14"/>
        <v>vaProxy.SetBoolean(VARIABLE_NAMESPACE + ".PlaneState.Cabin_Seatbelts_Alert_Switch", _msfsAgent.GetPlaneState.Cabin_Seatbelts_Alert_Switch);</v>
      </c>
    </row>
    <row r="143" spans="1:13" s="1" customFormat="1" hidden="1" x14ac:dyDescent="0.2">
      <c r="A143" s="2"/>
      <c r="B143" s="3" t="s">
        <v>683</v>
      </c>
      <c r="C143" s="3" t="s">
        <v>249</v>
      </c>
      <c r="D143" s="3" t="s">
        <v>17</v>
      </c>
      <c r="E143" s="3" t="s">
        <v>3</v>
      </c>
      <c r="F143" s="3" t="s">
        <v>3</v>
      </c>
      <c r="G143" s="3" t="str">
        <f>IF(ISNA((VLOOKUP(TRIM(LOWER(C143)), UnitTypes!$A$1:$B$17, 2, FALSE))), "SIMCONNECT_DATATYPE.FLOAT64", VLOOKUP(TRIM(LOWER(C143)), UnitTypes!$A$1:$B$17, 2, FALSE))</f>
        <v>SIMCONNECT_DATATYPE.FLOAT64</v>
      </c>
      <c r="H143" s="3" t="str">
        <f t="shared" si="10"/>
        <v>Canopy_Open</v>
      </c>
      <c r="I143" s="2" t="str">
        <f>VLOOKUP(G143,UnitTypes!$H$1:$I$10,2,FALSE)</f>
        <v>double</v>
      </c>
      <c r="J143" s="2" t="str">
        <f t="shared" si="11"/>
        <v>public double Canopy_Open;</v>
      </c>
      <c r="K143" s="2" t="str">
        <f t="shared" si="12"/>
        <v>_simConnection.AddToDataDefinition(DataDefinitions.PlaneState, "CANOPY OPEN", "Percent Over 100", SIMCONNECT_DATATYPE.FLOAT64, 0.0f, SimConnect.SIMCONNECT_UNUSED);</v>
      </c>
      <c r="L143" s="2" t="str">
        <f t="shared" si="13"/>
        <v>Debug.WriteLine("Canopy_Open: " + planeState.Canopy_Open.ToString());</v>
      </c>
      <c r="M143" s="1" t="str">
        <f t="shared" si="14"/>
        <v>vaProxy.SetDecimal(VARIABLE_NAMESPACE + ".PlaneState.Canopy_Open", _msfsAgent.GetPlaneState.Canopy_Open);</v>
      </c>
    </row>
    <row r="144" spans="1:13" s="1" customFormat="1" hidden="1" x14ac:dyDescent="0.2">
      <c r="A144" s="2"/>
      <c r="B144" s="3" t="s">
        <v>688</v>
      </c>
      <c r="C144" s="3" t="s">
        <v>1</v>
      </c>
      <c r="D144" s="3" t="s">
        <v>2</v>
      </c>
      <c r="E144" s="3" t="s">
        <v>3</v>
      </c>
      <c r="F144" s="3"/>
      <c r="G144" s="3" t="str">
        <f>IF(ISNA((VLOOKUP(TRIM(LOWER(C144)), UnitTypes!$A$1:$B$17, 2, FALSE))), "SIMCONNECT_DATATYPE.FLOAT64", VLOOKUP(TRIM(LOWER(C144)), UnitTypes!$A$1:$B$17, 2, FALSE))</f>
        <v>SIMCONNECT_DATATYPE.INT32</v>
      </c>
      <c r="H144" s="3" t="str">
        <f t="shared" si="10"/>
        <v>Carb_Heat_Available</v>
      </c>
      <c r="I144" s="2" t="str">
        <f>VLOOKUP(G144,UnitTypes!$H$1:$I$10,2,FALSE)</f>
        <v>int</v>
      </c>
      <c r="J144" s="2" t="str">
        <f t="shared" si="11"/>
        <v>public int Carb_Heat_Available;</v>
      </c>
      <c r="K144" s="2" t="str">
        <f t="shared" si="12"/>
        <v>_simConnection.AddToDataDefinition(DataDefinitions.PlaneState, "CARB HEAT AVAILABLE", "Bool", SIMCONNECT_DATATYPE.INT32, 0.0f, SimConnect.SIMCONNECT_UNUSED);</v>
      </c>
      <c r="L144" s="2" t="str">
        <f t="shared" si="13"/>
        <v>Debug.WriteLine("Carb_Heat_Available: " + planeState.Carb_Heat_Available.ToString());</v>
      </c>
      <c r="M144" s="1" t="str">
        <f t="shared" si="14"/>
        <v>vaProxy.SetBoolean(VARIABLE_NAMESPACE + ".PlaneState.Carb_Heat_Available", _msfsAgent.GetPlaneState.Carb_Heat_Available);</v>
      </c>
    </row>
    <row r="145" spans="1:13" s="1" customFormat="1" hidden="1" x14ac:dyDescent="0.2">
      <c r="A145" s="2"/>
      <c r="B145" s="3" t="s">
        <v>756</v>
      </c>
      <c r="C145" s="3" t="s">
        <v>25</v>
      </c>
      <c r="D145" s="3" t="s">
        <v>2</v>
      </c>
      <c r="E145" s="3" t="s">
        <v>3</v>
      </c>
      <c r="F145" s="3"/>
      <c r="G145" s="3" t="str">
        <f>IF(ISNA((VLOOKUP(TRIM(LOWER(C145)), UnitTypes!$A$1:$B$17, 2, FALSE))), "SIMCONNECT_DATATYPE.FLOAT64", VLOOKUP(TRIM(LOWER(C145)), UnitTypes!$A$1:$B$17, 2, FALSE))</f>
        <v>SIMCONNECT_DATATYPE.STRING256</v>
      </c>
      <c r="H145" s="3" t="str">
        <f t="shared" si="10"/>
        <v>Category</v>
      </c>
      <c r="I145" s="2" t="str">
        <f>VLOOKUP(G145,UnitTypes!$H$1:$I$10,2,FALSE)</f>
        <v>string</v>
      </c>
      <c r="J145" s="2" t="str">
        <f t="shared" si="11"/>
        <v>public string Category;</v>
      </c>
      <c r="K145" s="2" t="str">
        <f t="shared" si="12"/>
        <v>_simConnection.AddToDataDefinition(DataDefinitions.PlaneState, "CATEGORY", "String", SIMCONNECT_DATATYPE.STRING256, 0.0f, SimConnect.SIMCONNECT_UNUSED);</v>
      </c>
      <c r="L145" s="2" t="str">
        <f t="shared" si="13"/>
        <v>Debug.WriteLine("Category: " + planeState.Category.ToString());</v>
      </c>
      <c r="M145" s="1" t="str">
        <f t="shared" si="14"/>
        <v>vaProxy.SetText(VARIABLE_NAMESPACE + ".PlaneState.Category", _msfsAgent.GetPlaneState.Category);</v>
      </c>
    </row>
    <row r="146" spans="1:13" s="1" customFormat="1" hidden="1" x14ac:dyDescent="0.2">
      <c r="A146" s="2"/>
      <c r="B146" s="3" t="s">
        <v>637</v>
      </c>
      <c r="C146" s="3" t="s">
        <v>200</v>
      </c>
      <c r="D146" s="3" t="s">
        <v>2</v>
      </c>
      <c r="E146" s="3" t="s">
        <v>3</v>
      </c>
      <c r="F146" s="3"/>
      <c r="G146" s="3" t="str">
        <f>IF(ISNA((VLOOKUP(TRIM(LOWER(C146)), UnitTypes!$A$1:$B$17, 2, FALSE))), "SIMCONNECT_DATATYPE.FLOAT64", VLOOKUP(TRIM(LOWER(C146)), UnitTypes!$A$1:$B$17, 2, FALSE))</f>
        <v>SIMCONNECT_DATATYPE.FLOAT64</v>
      </c>
      <c r="H146" s="3" t="str">
        <f t="shared" si="10"/>
        <v>Center_Wheel_Rotation_Angle</v>
      </c>
      <c r="I146" s="2" t="str">
        <f>VLOOKUP(G146,UnitTypes!$H$1:$I$10,2,FALSE)</f>
        <v>double</v>
      </c>
      <c r="J146" s="2" t="str">
        <f t="shared" si="11"/>
        <v>public double Center_Wheel_Rotation_Angle;</v>
      </c>
      <c r="K146" s="2" t="str">
        <f t="shared" si="12"/>
        <v>_simConnection.AddToDataDefinition(DataDefinitions.PlaneState, "CENTER WHEEL ROTATION ANGLE", "Radians", SIMCONNECT_DATATYPE.FLOAT64, 0.0f, SimConnect.SIMCONNECT_UNUSED);</v>
      </c>
      <c r="L146" s="2" t="str">
        <f t="shared" si="13"/>
        <v>Debug.WriteLine("Center_Wheel_Rotation_Angle: " + planeState.Center_Wheel_Rotation_Angle.ToString());</v>
      </c>
      <c r="M146" s="1" t="str">
        <f t="shared" si="14"/>
        <v>vaProxy.SetDecimal(VARIABLE_NAMESPACE + ".PlaneState.Center_Wheel_Rotation_Angle", _msfsAgent.GetPlaneState.Center_Wheel_Rotation_Angle);</v>
      </c>
    </row>
    <row r="147" spans="1:13" s="1" customFormat="1" hidden="1" x14ac:dyDescent="0.2">
      <c r="A147" s="2"/>
      <c r="B147" s="3" t="s">
        <v>600</v>
      </c>
      <c r="C147" s="3" t="s">
        <v>121</v>
      </c>
      <c r="D147" s="3" t="s">
        <v>2</v>
      </c>
      <c r="E147" s="3" t="s">
        <v>3</v>
      </c>
      <c r="F147" s="3"/>
      <c r="G147" s="3" t="str">
        <f>IF(ISNA((VLOOKUP(TRIM(LOWER(C147)), UnitTypes!$A$1:$B$17, 2, FALSE))), "SIMCONNECT_DATATYPE.FLOAT64", VLOOKUP(TRIM(LOWER(C147)), UnitTypes!$A$1:$B$17, 2, FALSE))</f>
        <v>SIMCONNECT_DATATYPE.FLOAT64</v>
      </c>
      <c r="H147" s="3" t="str">
        <f t="shared" si="10"/>
        <v>Center_Wheel_Rpm</v>
      </c>
      <c r="I147" s="2" t="str">
        <f>VLOOKUP(G147,UnitTypes!$H$1:$I$10,2,FALSE)</f>
        <v>double</v>
      </c>
      <c r="J147" s="2" t="str">
        <f t="shared" si="11"/>
        <v>public double Center_Wheel_Rpm;</v>
      </c>
      <c r="K147" s="2" t="str">
        <f t="shared" si="12"/>
        <v>_simConnection.AddToDataDefinition(DataDefinitions.PlaneState, "CENTER WHEEL RPM", "Rpm", SIMCONNECT_DATATYPE.FLOAT64, 0.0f, SimConnect.SIMCONNECT_UNUSED);</v>
      </c>
      <c r="L147" s="2" t="str">
        <f t="shared" si="13"/>
        <v>Debug.WriteLine("Center_Wheel_Rpm: " + planeState.Center_Wheel_Rpm.ToString());</v>
      </c>
      <c r="M147" s="1" t="str">
        <f t="shared" si="14"/>
        <v>vaProxy.SetDecimal(VARIABLE_NAMESPACE + ".PlaneState.Center_Wheel_Rpm", _msfsAgent.GetPlaneState.Center_Wheel_Rpm);</v>
      </c>
    </row>
    <row r="148" spans="1:13" s="1" customFormat="1" hidden="1" x14ac:dyDescent="0.2">
      <c r="A148" s="2"/>
      <c r="B148" s="3" t="s">
        <v>782</v>
      </c>
      <c r="C148" s="3" t="s">
        <v>7</v>
      </c>
      <c r="D148" s="3" t="s">
        <v>2</v>
      </c>
      <c r="E148" s="3" t="s">
        <v>3</v>
      </c>
      <c r="F148" s="3"/>
      <c r="G148" s="3" t="str">
        <f>IF(ISNA((VLOOKUP(TRIM(LOWER(C148)), UnitTypes!$A$1:$B$17, 2, FALSE))), "SIMCONNECT_DATATYPE.FLOAT64", VLOOKUP(TRIM(LOWER(C148)), UnitTypes!$A$1:$B$17, 2, FALSE))</f>
        <v>SIMCONNECT_DATATYPE.FLOAT64</v>
      </c>
      <c r="H148" s="3" t="str">
        <f t="shared" si="10"/>
        <v>Cg_Aft_Limit</v>
      </c>
      <c r="I148" s="2" t="str">
        <f>VLOOKUP(G148,UnitTypes!$H$1:$I$10,2,FALSE)</f>
        <v>double</v>
      </c>
      <c r="J148" s="2" t="str">
        <f t="shared" si="11"/>
        <v>public double Cg_Aft_Limit;</v>
      </c>
      <c r="K148" s="2" t="str">
        <f t="shared" si="12"/>
        <v>_simConnection.AddToDataDefinition(DataDefinitions.PlaneState, "CG AFT LIMIT", "Percent over 100", SIMCONNECT_DATATYPE.FLOAT64, 0.0f, SimConnect.SIMCONNECT_UNUSED);</v>
      </c>
      <c r="L148" s="2" t="str">
        <f t="shared" si="13"/>
        <v>Debug.WriteLine("Cg_Aft_Limit: " + planeState.Cg_Aft_Limit.ToString());</v>
      </c>
      <c r="M148" s="1" t="str">
        <f t="shared" si="14"/>
        <v>vaProxy.SetDecimal(VARIABLE_NAMESPACE + ".PlaneState.Cg_Aft_Limit", _msfsAgent.GetPlaneState.Cg_Aft_Limit);</v>
      </c>
    </row>
    <row r="149" spans="1:13" s="1" customFormat="1" hidden="1" x14ac:dyDescent="0.2">
      <c r="A149" s="2"/>
      <c r="B149" s="3" t="s">
        <v>783</v>
      </c>
      <c r="C149" s="3" t="s">
        <v>7</v>
      </c>
      <c r="D149" s="3" t="s">
        <v>2</v>
      </c>
      <c r="E149" s="3" t="s">
        <v>3</v>
      </c>
      <c r="F149" s="3"/>
      <c r="G149" s="3" t="str">
        <f>IF(ISNA((VLOOKUP(TRIM(LOWER(C149)), UnitTypes!$A$1:$B$17, 2, FALSE))), "SIMCONNECT_DATATYPE.FLOAT64", VLOOKUP(TRIM(LOWER(C149)), UnitTypes!$A$1:$B$17, 2, FALSE))</f>
        <v>SIMCONNECT_DATATYPE.FLOAT64</v>
      </c>
      <c r="H149" s="3" t="str">
        <f t="shared" si="10"/>
        <v>Cg_Fwd_Limit</v>
      </c>
      <c r="I149" s="2" t="str">
        <f>VLOOKUP(G149,UnitTypes!$H$1:$I$10,2,FALSE)</f>
        <v>double</v>
      </c>
      <c r="J149" s="2" t="str">
        <f t="shared" si="11"/>
        <v>public double Cg_Fwd_Limit;</v>
      </c>
      <c r="K149" s="2" t="str">
        <f t="shared" si="12"/>
        <v>_simConnection.AddToDataDefinition(DataDefinitions.PlaneState, "CG FWD LIMIT", "Percent over 100", SIMCONNECT_DATATYPE.FLOAT64, 0.0f, SimConnect.SIMCONNECT_UNUSED);</v>
      </c>
      <c r="L149" s="2" t="str">
        <f t="shared" si="13"/>
        <v>Debug.WriteLine("Cg_Fwd_Limit: " + planeState.Cg_Fwd_Limit.ToString());</v>
      </c>
      <c r="M149" s="1" t="str">
        <f t="shared" si="14"/>
        <v>vaProxy.SetDecimal(VARIABLE_NAMESPACE + ".PlaneState.Cg_Fwd_Limit", _msfsAgent.GetPlaneState.Cg_Fwd_Limit);</v>
      </c>
    </row>
    <row r="150" spans="1:13" s="1" customFormat="1" hidden="1" x14ac:dyDescent="0.2">
      <c r="A150" s="2"/>
      <c r="B150" s="3" t="s">
        <v>784</v>
      </c>
      <c r="C150" s="3" t="s">
        <v>785</v>
      </c>
      <c r="D150" s="3" t="s">
        <v>2</v>
      </c>
      <c r="E150" s="3" t="s">
        <v>3</v>
      </c>
      <c r="F150" s="3"/>
      <c r="G150" s="3" t="str">
        <f>IF(ISNA((VLOOKUP(TRIM(LOWER(C150)), UnitTypes!$A$1:$B$17, 2, FALSE))), "SIMCONNECT_DATATYPE.FLOAT64", VLOOKUP(TRIM(LOWER(C150)), UnitTypes!$A$1:$B$17, 2, FALSE))</f>
        <v>SIMCONNECT_DATATYPE.FLOAT64</v>
      </c>
      <c r="H150" s="3" t="str">
        <f t="shared" si="10"/>
        <v>Cg_Max_Mach</v>
      </c>
      <c r="I150" s="2" t="str">
        <f>VLOOKUP(G150,UnitTypes!$H$1:$I$10,2,FALSE)</f>
        <v>double</v>
      </c>
      <c r="J150" s="2" t="str">
        <f t="shared" si="11"/>
        <v>public double Cg_Max_Mach;</v>
      </c>
      <c r="K150" s="2" t="str">
        <f t="shared" si="12"/>
        <v>_simConnection.AddToDataDefinition(DataDefinitions.PlaneState, "CG MAX MACH", "Machs", SIMCONNECT_DATATYPE.FLOAT64, 0.0f, SimConnect.SIMCONNECT_UNUSED);</v>
      </c>
      <c r="L150" s="2" t="str">
        <f t="shared" si="13"/>
        <v>Debug.WriteLine("Cg_Max_Mach: " + planeState.Cg_Max_Mach.ToString());</v>
      </c>
      <c r="M150" s="1" t="str">
        <f t="shared" si="14"/>
        <v>vaProxy.SetDecimal(VARIABLE_NAMESPACE + ".PlaneState.Cg_Max_Mach", _msfsAgent.GetPlaneState.Cg_Max_Mach);</v>
      </c>
    </row>
    <row r="151" spans="1:13" s="1" customFormat="1" hidden="1" x14ac:dyDescent="0.2">
      <c r="A151" s="2"/>
      <c r="B151" s="3" t="s">
        <v>786</v>
      </c>
      <c r="C151" s="3" t="s">
        <v>785</v>
      </c>
      <c r="D151" s="3" t="s">
        <v>2</v>
      </c>
      <c r="E151" s="3" t="s">
        <v>3</v>
      </c>
      <c r="F151" s="3"/>
      <c r="G151" s="3" t="str">
        <f>IF(ISNA((VLOOKUP(TRIM(LOWER(C151)), UnitTypes!$A$1:$B$17, 2, FALSE))), "SIMCONNECT_DATATYPE.FLOAT64", VLOOKUP(TRIM(LOWER(C151)), UnitTypes!$A$1:$B$17, 2, FALSE))</f>
        <v>SIMCONNECT_DATATYPE.FLOAT64</v>
      </c>
      <c r="H151" s="3" t="str">
        <f t="shared" si="10"/>
        <v>Cg_Min_Mach</v>
      </c>
      <c r="I151" s="2" t="str">
        <f>VLOOKUP(G151,UnitTypes!$H$1:$I$10,2,FALSE)</f>
        <v>double</v>
      </c>
      <c r="J151" s="2" t="str">
        <f t="shared" si="11"/>
        <v>public double Cg_Min_Mach;</v>
      </c>
      <c r="K151" s="2" t="str">
        <f t="shared" si="12"/>
        <v>_simConnection.AddToDataDefinition(DataDefinitions.PlaneState, "CG MIN MACH", "Machs", SIMCONNECT_DATATYPE.FLOAT64, 0.0f, SimConnect.SIMCONNECT_UNUSED);</v>
      </c>
      <c r="L151" s="2" t="str">
        <f t="shared" si="13"/>
        <v>Debug.WriteLine("Cg_Min_Mach: " + planeState.Cg_Min_Mach.ToString());</v>
      </c>
      <c r="M151" s="1" t="str">
        <f t="shared" si="14"/>
        <v>vaProxy.SetDecimal(VARIABLE_NAMESPACE + ".PlaneState.Cg_Min_Mach", _msfsAgent.GetPlaneState.Cg_Min_Mach);</v>
      </c>
    </row>
    <row r="152" spans="1:13" s="1" customFormat="1" hidden="1" x14ac:dyDescent="0.2">
      <c r="A152" s="2"/>
      <c r="B152" s="3" t="s">
        <v>744</v>
      </c>
      <c r="C152" s="3" t="s">
        <v>7</v>
      </c>
      <c r="D152" s="3" t="s">
        <v>2</v>
      </c>
      <c r="E152" s="3" t="s">
        <v>3</v>
      </c>
      <c r="F152" s="3"/>
      <c r="G152" s="3" t="str">
        <f>IF(ISNA((VLOOKUP(TRIM(LOWER(C152)), UnitTypes!$A$1:$B$17, 2, FALSE))), "SIMCONNECT_DATATYPE.FLOAT64", VLOOKUP(TRIM(LOWER(C152)), UnitTypes!$A$1:$B$17, 2, FALSE))</f>
        <v>SIMCONNECT_DATATYPE.FLOAT64</v>
      </c>
      <c r="H152" s="3" t="str">
        <f t="shared" si="10"/>
        <v>Cg_Percent</v>
      </c>
      <c r="I152" s="2" t="str">
        <f>VLOOKUP(G152,UnitTypes!$H$1:$I$10,2,FALSE)</f>
        <v>double</v>
      </c>
      <c r="J152" s="2" t="str">
        <f t="shared" si="11"/>
        <v>public double Cg_Percent;</v>
      </c>
      <c r="K152" s="2" t="str">
        <f t="shared" si="12"/>
        <v>_simConnection.AddToDataDefinition(DataDefinitions.PlaneState, "CG PERCENT", "Percent over 100", SIMCONNECT_DATATYPE.FLOAT64, 0.0f, SimConnect.SIMCONNECT_UNUSED);</v>
      </c>
      <c r="L152" s="2" t="str">
        <f t="shared" si="13"/>
        <v>Debug.WriteLine("Cg_Percent: " + planeState.Cg_Percent.ToString());</v>
      </c>
      <c r="M152" s="1" t="str">
        <f t="shared" si="14"/>
        <v>vaProxy.SetDecimal(VARIABLE_NAMESPACE + ".PlaneState.Cg_Percent", _msfsAgent.GetPlaneState.Cg_Percent);</v>
      </c>
    </row>
    <row r="153" spans="1:13" s="1" customFormat="1" hidden="1" x14ac:dyDescent="0.2">
      <c r="A153" s="2"/>
      <c r="B153" s="3" t="s">
        <v>745</v>
      </c>
      <c r="C153" s="3" t="s">
        <v>7</v>
      </c>
      <c r="D153" s="3" t="s">
        <v>2</v>
      </c>
      <c r="E153" s="3" t="s">
        <v>3</v>
      </c>
      <c r="F153" s="3"/>
      <c r="G153" s="3" t="str">
        <f>IF(ISNA((VLOOKUP(TRIM(LOWER(C153)), UnitTypes!$A$1:$B$17, 2, FALSE))), "SIMCONNECT_DATATYPE.FLOAT64", VLOOKUP(TRIM(LOWER(C153)), UnitTypes!$A$1:$B$17, 2, FALSE))</f>
        <v>SIMCONNECT_DATATYPE.FLOAT64</v>
      </c>
      <c r="H153" s="3" t="str">
        <f t="shared" si="10"/>
        <v>Cg_Percent_Lateral</v>
      </c>
      <c r="I153" s="2" t="str">
        <f>VLOOKUP(G153,UnitTypes!$H$1:$I$10,2,FALSE)</f>
        <v>double</v>
      </c>
      <c r="J153" s="2" t="str">
        <f t="shared" si="11"/>
        <v>public double Cg_Percent_Lateral;</v>
      </c>
      <c r="K153" s="2" t="str">
        <f t="shared" si="12"/>
        <v>_simConnection.AddToDataDefinition(DataDefinitions.PlaneState, "CG PERCENT LATERAL", "Percent over 100", SIMCONNECT_DATATYPE.FLOAT64, 0.0f, SimConnect.SIMCONNECT_UNUSED);</v>
      </c>
      <c r="L153" s="2" t="str">
        <f t="shared" si="13"/>
        <v>Debug.WriteLine("Cg_Percent_Lateral: " + planeState.Cg_Percent_Lateral.ToString());</v>
      </c>
      <c r="M153" s="1" t="str">
        <f t="shared" si="14"/>
        <v>vaProxy.SetDecimal(VARIABLE_NAMESPACE + ".PlaneState.Cg_Percent_Lateral", _msfsAgent.GetPlaneState.Cg_Percent_Lateral);</v>
      </c>
    </row>
    <row r="154" spans="1:13" s="1" customFormat="1" hidden="1" x14ac:dyDescent="0.2">
      <c r="A154" s="2"/>
      <c r="B154" s="3" t="s">
        <v>718</v>
      </c>
      <c r="C154" s="3" t="s">
        <v>1</v>
      </c>
      <c r="D154" s="3" t="s">
        <v>2</v>
      </c>
      <c r="E154" s="3" t="s">
        <v>3</v>
      </c>
      <c r="F154" s="3"/>
      <c r="G154" s="3" t="str">
        <f>IF(ISNA((VLOOKUP(TRIM(LOWER(C154)), UnitTypes!$A$1:$B$17, 2, FALSE))), "SIMCONNECT_DATATYPE.FLOAT64", VLOOKUP(TRIM(LOWER(C154)), UnitTypes!$A$1:$B$17, 2, FALSE))</f>
        <v>SIMCONNECT_DATATYPE.INT32</v>
      </c>
      <c r="H154" s="3" t="str">
        <f t="shared" si="10"/>
        <v>Circuit_Auto_Brakes_On</v>
      </c>
      <c r="I154" s="2" t="str">
        <f>VLOOKUP(G154,UnitTypes!$H$1:$I$10,2,FALSE)</f>
        <v>int</v>
      </c>
      <c r="J154" s="2" t="str">
        <f t="shared" si="11"/>
        <v>public int Circuit_Auto_Brakes_On;</v>
      </c>
      <c r="K154" s="2" t="str">
        <f t="shared" si="12"/>
        <v>_simConnection.AddToDataDefinition(DataDefinitions.PlaneState, "CIRCUIT AUTO BRAKES ON", "Bool", SIMCONNECT_DATATYPE.INT32, 0.0f, SimConnect.SIMCONNECT_UNUSED);</v>
      </c>
      <c r="L154" s="2" t="str">
        <f t="shared" si="13"/>
        <v>Debug.WriteLine("Circuit_Auto_Brakes_On: " + planeState.Circuit_Auto_Brakes_On.ToString());</v>
      </c>
      <c r="M154" s="1" t="str">
        <f t="shared" si="14"/>
        <v>vaProxy.SetBoolean(VARIABLE_NAMESPACE + ".PlaneState.Circuit_Auto_Brakes_On", _msfsAgent.GetPlaneState.Circuit_Auto_Brakes_On);</v>
      </c>
    </row>
    <row r="155" spans="1:13" s="1" customFormat="1" hidden="1" x14ac:dyDescent="0.2">
      <c r="A155" s="2"/>
      <c r="B155" s="3" t="s">
        <v>717</v>
      </c>
      <c r="C155" s="3" t="s">
        <v>1</v>
      </c>
      <c r="D155" s="3" t="s">
        <v>2</v>
      </c>
      <c r="E155" s="3" t="s">
        <v>3</v>
      </c>
      <c r="F155" s="3"/>
      <c r="G155" s="3" t="str">
        <f>IF(ISNA((VLOOKUP(TRIM(LOWER(C155)), UnitTypes!$A$1:$B$17, 2, FALSE))), "SIMCONNECT_DATATYPE.FLOAT64", VLOOKUP(TRIM(LOWER(C155)), UnitTypes!$A$1:$B$17, 2, FALSE))</f>
        <v>SIMCONNECT_DATATYPE.INT32</v>
      </c>
      <c r="H155" s="3" t="str">
        <f t="shared" si="10"/>
        <v>Circuit_Auto_Feather_On</v>
      </c>
      <c r="I155" s="2" t="str">
        <f>VLOOKUP(G155,UnitTypes!$H$1:$I$10,2,FALSE)</f>
        <v>int</v>
      </c>
      <c r="J155" s="2" t="str">
        <f t="shared" si="11"/>
        <v>public int Circuit_Auto_Feather_On;</v>
      </c>
      <c r="K155" s="2" t="str">
        <f t="shared" si="12"/>
        <v>_simConnection.AddToDataDefinition(DataDefinitions.PlaneState, "CIRCUIT AUTO FEATHER ON", "Bool", SIMCONNECT_DATATYPE.INT32, 0.0f, SimConnect.SIMCONNECT_UNUSED);</v>
      </c>
      <c r="L155" s="2" t="str">
        <f t="shared" si="13"/>
        <v>Debug.WriteLine("Circuit_Auto_Feather_On: " + planeState.Circuit_Auto_Feather_On.ToString());</v>
      </c>
      <c r="M155" s="1" t="str">
        <f t="shared" si="14"/>
        <v>vaProxy.SetBoolean(VARIABLE_NAMESPACE + ".PlaneState.Circuit_Auto_Feather_On", _msfsAgent.GetPlaneState.Circuit_Auto_Feather_On);</v>
      </c>
    </row>
    <row r="156" spans="1:13" s="1" customFormat="1" hidden="1" x14ac:dyDescent="0.2">
      <c r="A156" s="2"/>
      <c r="B156" s="3" t="s">
        <v>713</v>
      </c>
      <c r="C156" s="3" t="s">
        <v>1</v>
      </c>
      <c r="D156" s="3" t="s">
        <v>2</v>
      </c>
      <c r="E156" s="3" t="s">
        <v>3</v>
      </c>
      <c r="F156" s="3"/>
      <c r="G156" s="3" t="str">
        <f>IF(ISNA((VLOOKUP(TRIM(LOWER(C156)), UnitTypes!$A$1:$B$17, 2, FALSE))), "SIMCONNECT_DATATYPE.FLOAT64", VLOOKUP(TRIM(LOWER(C156)), UnitTypes!$A$1:$B$17, 2, FALSE))</f>
        <v>SIMCONNECT_DATATYPE.INT32</v>
      </c>
      <c r="H156" s="3" t="str">
        <f t="shared" si="10"/>
        <v>Circuit_Autopilot_On</v>
      </c>
      <c r="I156" s="2" t="str">
        <f>VLOOKUP(G156,UnitTypes!$H$1:$I$10,2,FALSE)</f>
        <v>int</v>
      </c>
      <c r="J156" s="2" t="str">
        <f t="shared" si="11"/>
        <v>public int Circuit_Autopilot_On;</v>
      </c>
      <c r="K156" s="2" t="str">
        <f t="shared" si="12"/>
        <v>_simConnection.AddToDataDefinition(DataDefinitions.PlaneState, "CIRCUIT AUTOPILOT ON", "Bool", SIMCONNECT_DATATYPE.INT32, 0.0f, SimConnect.SIMCONNECT_UNUSED);</v>
      </c>
      <c r="L156" s="2" t="str">
        <f t="shared" si="13"/>
        <v>Debug.WriteLine("Circuit_Autopilot_On: " + planeState.Circuit_Autopilot_On.ToString());</v>
      </c>
      <c r="M156" s="1" t="str">
        <f t="shared" si="14"/>
        <v>vaProxy.SetBoolean(VARIABLE_NAMESPACE + ".PlaneState.Circuit_Autopilot_On", _msfsAgent.GetPlaneState.Circuit_Autopilot_On);</v>
      </c>
    </row>
    <row r="157" spans="1:13" s="1" customFormat="1" hidden="1" x14ac:dyDescent="0.2">
      <c r="A157" s="2"/>
      <c r="B157" s="3" t="s">
        <v>714</v>
      </c>
      <c r="C157" s="3" t="s">
        <v>1</v>
      </c>
      <c r="D157" s="3" t="s">
        <v>2</v>
      </c>
      <c r="E157" s="3" t="s">
        <v>3</v>
      </c>
      <c r="F157" s="3"/>
      <c r="G157" s="3" t="str">
        <f>IF(ISNA((VLOOKUP(TRIM(LOWER(C157)), UnitTypes!$A$1:$B$17, 2, FALSE))), "SIMCONNECT_DATATYPE.FLOAT64", VLOOKUP(TRIM(LOWER(C157)), UnitTypes!$A$1:$B$17, 2, FALSE))</f>
        <v>SIMCONNECT_DATATYPE.INT32</v>
      </c>
      <c r="H157" s="3" t="str">
        <f t="shared" si="10"/>
        <v>Circuit_Avionics_On</v>
      </c>
      <c r="I157" s="2" t="str">
        <f>VLOOKUP(G157,UnitTypes!$H$1:$I$10,2,FALSE)</f>
        <v>int</v>
      </c>
      <c r="J157" s="2" t="str">
        <f t="shared" si="11"/>
        <v>public int Circuit_Avionics_On;</v>
      </c>
      <c r="K157" s="2" t="str">
        <f t="shared" si="12"/>
        <v>_simConnection.AddToDataDefinition(DataDefinitions.PlaneState, "CIRCUIT AVIONICS ON", "Bool", SIMCONNECT_DATATYPE.INT32, 0.0f, SimConnect.SIMCONNECT_UNUSED);</v>
      </c>
      <c r="L157" s="2" t="str">
        <f t="shared" si="13"/>
        <v>Debug.WriteLine("Circuit_Avionics_On: " + planeState.Circuit_Avionics_On.ToString());</v>
      </c>
      <c r="M157" s="1" t="str">
        <f t="shared" si="14"/>
        <v>vaProxy.SetBoolean(VARIABLE_NAMESPACE + ".PlaneState.Circuit_Avionics_On", _msfsAgent.GetPlaneState.Circuit_Avionics_On);</v>
      </c>
    </row>
    <row r="158" spans="1:13" s="1" customFormat="1" hidden="1" x14ac:dyDescent="0.2">
      <c r="A158" s="2"/>
      <c r="B158" s="3" t="s">
        <v>711</v>
      </c>
      <c r="C158" s="3" t="s">
        <v>1</v>
      </c>
      <c r="D158" s="3" t="s">
        <v>2</v>
      </c>
      <c r="E158" s="3" t="s">
        <v>3</v>
      </c>
      <c r="F158" s="3"/>
      <c r="G158" s="3" t="str">
        <f>IF(ISNA((VLOOKUP(TRIM(LOWER(C158)), UnitTypes!$A$1:$B$17, 2, FALSE))), "SIMCONNECT_DATATYPE.FLOAT64", VLOOKUP(TRIM(LOWER(C158)), UnitTypes!$A$1:$B$17, 2, FALSE))</f>
        <v>SIMCONNECT_DATATYPE.INT32</v>
      </c>
      <c r="H158" s="3" t="str">
        <f t="shared" si="10"/>
        <v>Circuit_Flap_Motor_On</v>
      </c>
      <c r="I158" s="2" t="str">
        <f>VLOOKUP(G158,UnitTypes!$H$1:$I$10,2,FALSE)</f>
        <v>int</v>
      </c>
      <c r="J158" s="2" t="str">
        <f t="shared" si="11"/>
        <v>public int Circuit_Flap_Motor_On;</v>
      </c>
      <c r="K158" s="2" t="str">
        <f t="shared" si="12"/>
        <v>_simConnection.AddToDataDefinition(DataDefinitions.PlaneState, "CIRCUIT FLAP MOTOR ON", "Bool", SIMCONNECT_DATATYPE.INT32, 0.0f, SimConnect.SIMCONNECT_UNUSED);</v>
      </c>
      <c r="L158" s="2" t="str">
        <f t="shared" si="13"/>
        <v>Debug.WriteLine("Circuit_Flap_Motor_On: " + planeState.Circuit_Flap_Motor_On.ToString());</v>
      </c>
      <c r="M158" s="1" t="str">
        <f t="shared" si="14"/>
        <v>vaProxy.SetBoolean(VARIABLE_NAMESPACE + ".PlaneState.Circuit_Flap_Motor_On", _msfsAgent.GetPlaneState.Circuit_Flap_Motor_On);</v>
      </c>
    </row>
    <row r="159" spans="1:13" s="1" customFormat="1" hidden="1" x14ac:dyDescent="0.2">
      <c r="A159" s="2"/>
      <c r="B159" s="3" t="s">
        <v>712</v>
      </c>
      <c r="C159" s="3" t="s">
        <v>1</v>
      </c>
      <c r="D159" s="3" t="s">
        <v>2</v>
      </c>
      <c r="E159" s="3" t="s">
        <v>3</v>
      </c>
      <c r="F159" s="3"/>
      <c r="G159" s="3" t="str">
        <f>IF(ISNA((VLOOKUP(TRIM(LOWER(C159)), UnitTypes!$A$1:$B$17, 2, FALSE))), "SIMCONNECT_DATATYPE.FLOAT64", VLOOKUP(TRIM(LOWER(C159)), UnitTypes!$A$1:$B$17, 2, FALSE))</f>
        <v>SIMCONNECT_DATATYPE.INT32</v>
      </c>
      <c r="H159" s="3" t="str">
        <f t="shared" si="10"/>
        <v>Circuit_Gear_Motor_On</v>
      </c>
      <c r="I159" s="2" t="str">
        <f>VLOOKUP(G159,UnitTypes!$H$1:$I$10,2,FALSE)</f>
        <v>int</v>
      </c>
      <c r="J159" s="2" t="str">
        <f t="shared" si="11"/>
        <v>public int Circuit_Gear_Motor_On;</v>
      </c>
      <c r="K159" s="2" t="str">
        <f t="shared" si="12"/>
        <v>_simConnection.AddToDataDefinition(DataDefinitions.PlaneState, "CIRCUIT GEAR MOTOR ON", "Bool", SIMCONNECT_DATATYPE.INT32, 0.0f, SimConnect.SIMCONNECT_UNUSED);</v>
      </c>
      <c r="L159" s="2" t="str">
        <f t="shared" si="13"/>
        <v>Debug.WriteLine("Circuit_Gear_Motor_On: " + planeState.Circuit_Gear_Motor_On.ToString());</v>
      </c>
      <c r="M159" s="1" t="str">
        <f t="shared" si="14"/>
        <v>vaProxy.SetBoolean(VARIABLE_NAMESPACE + ".PlaneState.Circuit_Gear_Motor_On", _msfsAgent.GetPlaneState.Circuit_Gear_Motor_On);</v>
      </c>
    </row>
    <row r="160" spans="1:13" s="1" customFormat="1" hidden="1" x14ac:dyDescent="0.2">
      <c r="A160" s="2"/>
      <c r="B160" s="3" t="s">
        <v>721</v>
      </c>
      <c r="C160" s="3" t="s">
        <v>1</v>
      </c>
      <c r="D160" s="3" t="s">
        <v>2</v>
      </c>
      <c r="E160" s="3" t="s">
        <v>3</v>
      </c>
      <c r="F160" s="3"/>
      <c r="G160" s="3" t="str">
        <f>IF(ISNA((VLOOKUP(TRIM(LOWER(C160)), UnitTypes!$A$1:$B$17, 2, FALSE))), "SIMCONNECT_DATATYPE.FLOAT64", VLOOKUP(TRIM(LOWER(C160)), UnitTypes!$A$1:$B$17, 2, FALSE))</f>
        <v>SIMCONNECT_DATATYPE.INT32</v>
      </c>
      <c r="H160" s="3" t="str">
        <f t="shared" si="10"/>
        <v>Circuit_Gear_Warning_On</v>
      </c>
      <c r="I160" s="2" t="str">
        <f>VLOOKUP(G160,UnitTypes!$H$1:$I$10,2,FALSE)</f>
        <v>int</v>
      </c>
      <c r="J160" s="2" t="str">
        <f t="shared" si="11"/>
        <v>public int Circuit_Gear_Warning_On;</v>
      </c>
      <c r="K160" s="2" t="str">
        <f t="shared" si="12"/>
        <v>_simConnection.AddToDataDefinition(DataDefinitions.PlaneState, "CIRCUIT GEAR WARNING ON", "Bool", SIMCONNECT_DATATYPE.INT32, 0.0f, SimConnect.SIMCONNECT_UNUSED);</v>
      </c>
      <c r="L160" s="2" t="str">
        <f t="shared" si="13"/>
        <v>Debug.WriteLine("Circuit_Gear_Warning_On: " + planeState.Circuit_Gear_Warning_On.ToString());</v>
      </c>
      <c r="M160" s="1" t="str">
        <f t="shared" si="14"/>
        <v>vaProxy.SetBoolean(VARIABLE_NAMESPACE + ".PlaneState.Circuit_Gear_Warning_On", _msfsAgent.GetPlaneState.Circuit_Gear_Warning_On);</v>
      </c>
    </row>
    <row r="161" spans="1:13" s="1" customFormat="1" hidden="1" x14ac:dyDescent="0.2">
      <c r="A161" s="2"/>
      <c r="B161" s="3" t="s">
        <v>710</v>
      </c>
      <c r="C161" s="3" t="s">
        <v>1</v>
      </c>
      <c r="D161" s="3" t="s">
        <v>2</v>
      </c>
      <c r="E161" s="3" t="s">
        <v>3</v>
      </c>
      <c r="F161" s="3"/>
      <c r="G161" s="3" t="str">
        <f>IF(ISNA((VLOOKUP(TRIM(LOWER(C161)), UnitTypes!$A$1:$B$17, 2, FALSE))), "SIMCONNECT_DATATYPE.FLOAT64", VLOOKUP(TRIM(LOWER(C161)), UnitTypes!$A$1:$B$17, 2, FALSE))</f>
        <v>SIMCONNECT_DATATYPE.INT32</v>
      </c>
      <c r="H161" s="3" t="str">
        <f t="shared" si="10"/>
        <v>Circuit_General_Panel_On</v>
      </c>
      <c r="I161" s="2" t="str">
        <f>VLOOKUP(G161,UnitTypes!$H$1:$I$10,2,FALSE)</f>
        <v>int</v>
      </c>
      <c r="J161" s="2" t="str">
        <f t="shared" si="11"/>
        <v>public int Circuit_General_Panel_On;</v>
      </c>
      <c r="K161" s="2" t="str">
        <f t="shared" si="12"/>
        <v>_simConnection.AddToDataDefinition(DataDefinitions.PlaneState, "CIRCUIT GENERAL PANEL ON", "Bool", SIMCONNECT_DATATYPE.INT32, 0.0f, SimConnect.SIMCONNECT_UNUSED);</v>
      </c>
      <c r="L161" s="2" t="str">
        <f t="shared" si="13"/>
        <v>Debug.WriteLine("Circuit_General_Panel_On: " + planeState.Circuit_General_Panel_On.ToString());</v>
      </c>
      <c r="M161" s="1" t="str">
        <f t="shared" si="14"/>
        <v>vaProxy.SetBoolean(VARIABLE_NAMESPACE + ".PlaneState.Circuit_General_Panel_On", _msfsAgent.GetPlaneState.Circuit_General_Panel_On);</v>
      </c>
    </row>
    <row r="162" spans="1:13" s="1" customFormat="1" hidden="1" x14ac:dyDescent="0.2">
      <c r="A162" s="2"/>
      <c r="B162" s="3" t="s">
        <v>722</v>
      </c>
      <c r="C162" s="3" t="s">
        <v>1</v>
      </c>
      <c r="D162" s="3" t="s">
        <v>2</v>
      </c>
      <c r="E162" s="3" t="s">
        <v>3</v>
      </c>
      <c r="F162" s="3"/>
      <c r="G162" s="3" t="str">
        <f>IF(ISNA((VLOOKUP(TRIM(LOWER(C162)), UnitTypes!$A$1:$B$17, 2, FALSE))), "SIMCONNECT_DATATYPE.FLOAT64", VLOOKUP(TRIM(LOWER(C162)), UnitTypes!$A$1:$B$17, 2, FALSE))</f>
        <v>SIMCONNECT_DATATYPE.INT32</v>
      </c>
      <c r="H162" s="3" t="str">
        <f t="shared" si="10"/>
        <v>Circuit_Hydraulic_Pump_On</v>
      </c>
      <c r="I162" s="2" t="str">
        <f>VLOOKUP(G162,UnitTypes!$H$1:$I$10,2,FALSE)</f>
        <v>int</v>
      </c>
      <c r="J162" s="2" t="str">
        <f t="shared" si="11"/>
        <v>public int Circuit_Hydraulic_Pump_On;</v>
      </c>
      <c r="K162" s="2" t="str">
        <f t="shared" si="12"/>
        <v>_simConnection.AddToDataDefinition(DataDefinitions.PlaneState, "CIRCUIT HYDRAULIC PUMP ON", "Bool", SIMCONNECT_DATATYPE.INT32, 0.0f, SimConnect.SIMCONNECT_UNUSED);</v>
      </c>
      <c r="L162" s="2" t="str">
        <f t="shared" si="13"/>
        <v>Debug.WriteLine("Circuit_Hydraulic_Pump_On: " + planeState.Circuit_Hydraulic_Pump_On.ToString());</v>
      </c>
      <c r="M162" s="1" t="str">
        <f t="shared" si="14"/>
        <v>vaProxy.SetBoolean(VARIABLE_NAMESPACE + ".PlaneState.Circuit_Hydraulic_Pump_On", _msfsAgent.GetPlaneState.Circuit_Hydraulic_Pump_On);</v>
      </c>
    </row>
    <row r="163" spans="1:13" s="1" customFormat="1" hidden="1" x14ac:dyDescent="0.2">
      <c r="A163" s="2"/>
      <c r="B163" s="3" t="s">
        <v>720</v>
      </c>
      <c r="C163" s="3" t="s">
        <v>1</v>
      </c>
      <c r="D163" s="3" t="s">
        <v>2</v>
      </c>
      <c r="E163" s="3" t="s">
        <v>3</v>
      </c>
      <c r="F163" s="3"/>
      <c r="G163" s="3" t="str">
        <f>IF(ISNA((VLOOKUP(TRIM(LOWER(C163)), UnitTypes!$A$1:$B$17, 2, FALSE))), "SIMCONNECT_DATATYPE.FLOAT64", VLOOKUP(TRIM(LOWER(C163)), UnitTypes!$A$1:$B$17, 2, FALSE))</f>
        <v>SIMCONNECT_DATATYPE.INT32</v>
      </c>
      <c r="H163" s="3" t="str">
        <f t="shared" si="10"/>
        <v>Circuit_Marker_Beacon_On</v>
      </c>
      <c r="I163" s="2" t="str">
        <f>VLOOKUP(G163,UnitTypes!$H$1:$I$10,2,FALSE)</f>
        <v>int</v>
      </c>
      <c r="J163" s="2" t="str">
        <f t="shared" si="11"/>
        <v>public int Circuit_Marker_Beacon_On;</v>
      </c>
      <c r="K163" s="2" t="str">
        <f t="shared" si="12"/>
        <v>_simConnection.AddToDataDefinition(DataDefinitions.PlaneState, "CIRCUIT MARKER BEACON ON", "Bool", SIMCONNECT_DATATYPE.INT32, 0.0f, SimConnect.SIMCONNECT_UNUSED);</v>
      </c>
      <c r="L163" s="2" t="str">
        <f t="shared" si="13"/>
        <v>Debug.WriteLine("Circuit_Marker_Beacon_On: " + planeState.Circuit_Marker_Beacon_On.ToString());</v>
      </c>
      <c r="M163" s="1" t="str">
        <f t="shared" si="14"/>
        <v>vaProxy.SetBoolean(VARIABLE_NAMESPACE + ".PlaneState.Circuit_Marker_Beacon_On", _msfsAgent.GetPlaneState.Circuit_Marker_Beacon_On);</v>
      </c>
    </row>
    <row r="164" spans="1:13" s="1" customFormat="1" hidden="1" x14ac:dyDescent="0.2">
      <c r="A164" s="2"/>
      <c r="B164" s="3" t="s">
        <v>715</v>
      </c>
      <c r="C164" s="3" t="s">
        <v>1</v>
      </c>
      <c r="D164" s="3" t="s">
        <v>2</v>
      </c>
      <c r="E164" s="3" t="s">
        <v>3</v>
      </c>
      <c r="F164" s="3"/>
      <c r="G164" s="3" t="str">
        <f>IF(ISNA((VLOOKUP(TRIM(LOWER(C164)), UnitTypes!$A$1:$B$17, 2, FALSE))), "SIMCONNECT_DATATYPE.FLOAT64", VLOOKUP(TRIM(LOWER(C164)), UnitTypes!$A$1:$B$17, 2, FALSE))</f>
        <v>SIMCONNECT_DATATYPE.INT32</v>
      </c>
      <c r="H164" s="3" t="str">
        <f t="shared" si="10"/>
        <v>Circuit_Pitot_Heat_On</v>
      </c>
      <c r="I164" s="2" t="str">
        <f>VLOOKUP(G164,UnitTypes!$H$1:$I$10,2,FALSE)</f>
        <v>int</v>
      </c>
      <c r="J164" s="2" t="str">
        <f t="shared" si="11"/>
        <v>public int Circuit_Pitot_Heat_On;</v>
      </c>
      <c r="K164" s="2" t="str">
        <f t="shared" si="12"/>
        <v>_simConnection.AddToDataDefinition(DataDefinitions.PlaneState, "CIRCUIT PITOT HEAT ON", "Bool", SIMCONNECT_DATATYPE.INT32, 0.0f, SimConnect.SIMCONNECT_UNUSED);</v>
      </c>
      <c r="L164" s="2" t="str">
        <f t="shared" si="13"/>
        <v>Debug.WriteLine("Circuit_Pitot_Heat_On: " + planeState.Circuit_Pitot_Heat_On.ToString());</v>
      </c>
      <c r="M164" s="1" t="str">
        <f t="shared" si="14"/>
        <v>vaProxy.SetBoolean(VARIABLE_NAMESPACE + ".PlaneState.Circuit_Pitot_Heat_On", _msfsAgent.GetPlaneState.Circuit_Pitot_Heat_On);</v>
      </c>
    </row>
    <row r="165" spans="1:13" s="1" customFormat="1" hidden="1" x14ac:dyDescent="0.2">
      <c r="A165" s="2"/>
      <c r="B165" s="3" t="s">
        <v>716</v>
      </c>
      <c r="C165" s="3" t="s">
        <v>1</v>
      </c>
      <c r="D165" s="3" t="s">
        <v>2</v>
      </c>
      <c r="E165" s="3" t="s">
        <v>3</v>
      </c>
      <c r="F165" s="3"/>
      <c r="G165" s="3" t="str">
        <f>IF(ISNA((VLOOKUP(TRIM(LOWER(C165)), UnitTypes!$A$1:$B$17, 2, FALSE))), "SIMCONNECT_DATATYPE.FLOAT64", VLOOKUP(TRIM(LOWER(C165)), UnitTypes!$A$1:$B$17, 2, FALSE))</f>
        <v>SIMCONNECT_DATATYPE.INT32</v>
      </c>
      <c r="H165" s="3" t="str">
        <f t="shared" si="10"/>
        <v>Circuit_Prop_Sync_On</v>
      </c>
      <c r="I165" s="2" t="str">
        <f>VLOOKUP(G165,UnitTypes!$H$1:$I$10,2,FALSE)</f>
        <v>int</v>
      </c>
      <c r="J165" s="2" t="str">
        <f t="shared" si="11"/>
        <v>public int Circuit_Prop_Sync_On;</v>
      </c>
      <c r="K165" s="2" t="str">
        <f t="shared" si="12"/>
        <v>_simConnection.AddToDataDefinition(DataDefinitions.PlaneState, "CIRCUIT PROP SYNC ON", "Bool", SIMCONNECT_DATATYPE.INT32, 0.0f, SimConnect.SIMCONNECT_UNUSED);</v>
      </c>
      <c r="L165" s="2" t="str">
        <f t="shared" si="13"/>
        <v>Debug.WriteLine("Circuit_Prop_Sync_On: " + planeState.Circuit_Prop_Sync_On.ToString());</v>
      </c>
      <c r="M165" s="1" t="str">
        <f t="shared" si="14"/>
        <v>vaProxy.SetBoolean(VARIABLE_NAMESPACE + ".PlaneState.Circuit_Prop_Sync_On", _msfsAgent.GetPlaneState.Circuit_Prop_Sync_On);</v>
      </c>
    </row>
    <row r="166" spans="1:13" s="1" customFormat="1" hidden="1" x14ac:dyDescent="0.2">
      <c r="A166" s="2"/>
      <c r="B166" s="3" t="s">
        <v>719</v>
      </c>
      <c r="C166" s="3" t="s">
        <v>1</v>
      </c>
      <c r="D166" s="3" t="s">
        <v>2</v>
      </c>
      <c r="E166" s="3" t="s">
        <v>3</v>
      </c>
      <c r="F166" s="3"/>
      <c r="G166" s="3" t="str">
        <f>IF(ISNA((VLOOKUP(TRIM(LOWER(C166)), UnitTypes!$A$1:$B$17, 2, FALSE))), "SIMCONNECT_DATATYPE.FLOAT64", VLOOKUP(TRIM(LOWER(C166)), UnitTypes!$A$1:$B$17, 2, FALSE))</f>
        <v>SIMCONNECT_DATATYPE.INT32</v>
      </c>
      <c r="H166" s="3" t="str">
        <f t="shared" si="10"/>
        <v>Circuit_Standy_Vacuum_On</v>
      </c>
      <c r="I166" s="2" t="str">
        <f>VLOOKUP(G166,UnitTypes!$H$1:$I$10,2,FALSE)</f>
        <v>int</v>
      </c>
      <c r="J166" s="2" t="str">
        <f t="shared" si="11"/>
        <v>public int Circuit_Standy_Vacuum_On;</v>
      </c>
      <c r="K166" s="2" t="str">
        <f t="shared" si="12"/>
        <v>_simConnection.AddToDataDefinition(DataDefinitions.PlaneState, "CIRCUIT STANDY VACUUM ON", "Bool", SIMCONNECT_DATATYPE.INT32, 0.0f, SimConnect.SIMCONNECT_UNUSED);</v>
      </c>
      <c r="L166" s="2" t="str">
        <f t="shared" si="13"/>
        <v>Debug.WriteLine("Circuit_Standy_Vacuum_On: " + planeState.Circuit_Standy_Vacuum_On.ToString());</v>
      </c>
      <c r="M166" s="1" t="str">
        <f t="shared" si="14"/>
        <v>vaProxy.SetBoolean(VARIABLE_NAMESPACE + ".PlaneState.Circuit_Standy_Vacuum_On", _msfsAgent.GetPlaneState.Circuit_Standy_Vacuum_On);</v>
      </c>
    </row>
    <row r="167" spans="1:13" x14ac:dyDescent="0.2">
      <c r="A167" s="9" t="s">
        <v>17</v>
      </c>
      <c r="B167" s="10" t="s">
        <v>399</v>
      </c>
      <c r="C167" s="10" t="s">
        <v>405</v>
      </c>
      <c r="D167" s="10" t="s">
        <v>2</v>
      </c>
      <c r="E167" s="10" t="s">
        <v>3</v>
      </c>
      <c r="F167" s="10"/>
      <c r="G167" s="10" t="str">
        <f>IF(ISNA((VLOOKUP(TRIM(LOWER(C167)), UnitTypes!$A$1:$B$17, 2, FALSE))), "SIMCONNECT_DATATYPE.FLOAT64", VLOOKUP(TRIM(LOWER(C167)), UnitTypes!$A$1:$B$17, 2, FALSE))</f>
        <v>SIMCONNECT_DATATYPE.FLOAT64</v>
      </c>
      <c r="H167" s="10" t="str">
        <f t="shared" si="10"/>
        <v>Com_Active_Frequency:Index</v>
      </c>
      <c r="I167" s="9" t="str">
        <f>VLOOKUP(G167,UnitTypes!$H$1:$I$10,2,FALSE)</f>
        <v>double</v>
      </c>
      <c r="J167" s="9" t="str">
        <f t="shared" si="11"/>
        <v>public double Com_Active_Frequency:Index;</v>
      </c>
      <c r="K167" s="9" t="str">
        <f t="shared" si="12"/>
        <v>_simConnection.AddToDataDefinition(DataDefinitions.PlaneState, "COM ACTIVE FREQUENCY:index", "MHz", SIMCONNECT_DATATYPE.FLOAT64, 0.0f, SimConnect.SIMCONNECT_UNUSED);</v>
      </c>
      <c r="L167" s="9" t="str">
        <f t="shared" si="13"/>
        <v>Debug.WriteLine("Com_Active_Frequency:Index: " + planeState.Com_Active_Frequency:Index.ToString());</v>
      </c>
      <c r="M167" s="1" t="str">
        <f t="shared" si="14"/>
        <v>vaProxy.SetDecimal(VARIABLE_NAMESPACE + ".PlaneState.Com_Active_Frequency:Index", _msfsAgent.GetPlaneState.Com_Active_Frequency:Index);</v>
      </c>
    </row>
    <row r="168" spans="1:13" s="1" customFormat="1" hidden="1" x14ac:dyDescent="0.2">
      <c r="A168" s="2"/>
      <c r="B168" s="3" t="s">
        <v>501</v>
      </c>
      <c r="C168" s="3" t="s">
        <v>1</v>
      </c>
      <c r="D168" s="3" t="s">
        <v>2</v>
      </c>
      <c r="E168" s="3" t="s">
        <v>3</v>
      </c>
      <c r="F168" s="3"/>
      <c r="G168" s="3" t="str">
        <f>IF(ISNA((VLOOKUP(TRIM(LOWER(C168)), UnitTypes!$A$1:$B$17, 2, FALSE))), "SIMCONNECT_DATATYPE.FLOAT64", VLOOKUP(TRIM(LOWER(C168)), UnitTypes!$A$1:$B$17, 2, FALSE))</f>
        <v>SIMCONNECT_DATATYPE.INT32</v>
      </c>
      <c r="H168" s="3" t="str">
        <f t="shared" si="10"/>
        <v>Com_Available</v>
      </c>
      <c r="I168" s="2" t="str">
        <f>VLOOKUP(G168,UnitTypes!$H$1:$I$10,2,FALSE)</f>
        <v>int</v>
      </c>
      <c r="J168" s="2" t="str">
        <f t="shared" si="11"/>
        <v>public int Com_Available;</v>
      </c>
      <c r="K168" s="2" t="str">
        <f t="shared" si="12"/>
        <v>_simConnection.AddToDataDefinition(DataDefinitions.PlaneState, "COM AVAILABLE", "Bool", SIMCONNECT_DATATYPE.INT32, 0.0f, SimConnect.SIMCONNECT_UNUSED);</v>
      </c>
      <c r="L168" s="2" t="str">
        <f t="shared" si="13"/>
        <v>Debug.WriteLine("Com_Available: " + planeState.Com_Available.ToString());</v>
      </c>
      <c r="M168" s="1" t="str">
        <f t="shared" si="14"/>
        <v>vaProxy.SetBoolean(VARIABLE_NAMESPACE + ".PlaneState.Com_Available", _msfsAgent.GetPlaneState.Com_Available);</v>
      </c>
    </row>
    <row r="169" spans="1:13" s="1" customFormat="1" hidden="1" x14ac:dyDescent="0.2">
      <c r="A169" s="2"/>
      <c r="B169" s="3" t="s">
        <v>500</v>
      </c>
      <c r="C169" s="3" t="s">
        <v>1</v>
      </c>
      <c r="D169" s="3" t="s">
        <v>2</v>
      </c>
      <c r="E169" s="3" t="s">
        <v>3</v>
      </c>
      <c r="F169" s="3"/>
      <c r="G169" s="3" t="str">
        <f>IF(ISNA((VLOOKUP(TRIM(LOWER(C169)), UnitTypes!$A$1:$B$17, 2, FALSE))), "SIMCONNECT_DATATYPE.FLOAT64", VLOOKUP(TRIM(LOWER(C169)), UnitTypes!$A$1:$B$17, 2, FALSE))</f>
        <v>SIMCONNECT_DATATYPE.INT32</v>
      </c>
      <c r="H169" s="3" t="str">
        <f t="shared" si="10"/>
        <v>Com_Receive_All</v>
      </c>
      <c r="I169" s="2" t="str">
        <f>VLOOKUP(G169,UnitTypes!$H$1:$I$10,2,FALSE)</f>
        <v>int</v>
      </c>
      <c r="J169" s="2" t="str">
        <f t="shared" si="11"/>
        <v>public int Com_Receive_All;</v>
      </c>
      <c r="K169" s="2" t="str">
        <f t="shared" si="12"/>
        <v>_simConnection.AddToDataDefinition(DataDefinitions.PlaneState, "COM RECEIVE ALL", "Bool", SIMCONNECT_DATATYPE.INT32, 0.0f, SimConnect.SIMCONNECT_UNUSED);</v>
      </c>
      <c r="L169" s="2" t="str">
        <f t="shared" si="13"/>
        <v>Debug.WriteLine("Com_Receive_All: " + planeState.Com_Receive_All.ToString());</v>
      </c>
      <c r="M169" s="1" t="str">
        <f t="shared" si="14"/>
        <v>vaProxy.SetBoolean(VARIABLE_NAMESPACE + ".PlaneState.Com_Receive_All", _msfsAgent.GetPlaneState.Com_Receive_All);</v>
      </c>
    </row>
    <row r="170" spans="1:13" s="1" customFormat="1" hidden="1" x14ac:dyDescent="0.2">
      <c r="A170" s="2"/>
      <c r="B170" s="3" t="s">
        <v>398</v>
      </c>
      <c r="C170" s="3" t="s">
        <v>1</v>
      </c>
      <c r="D170" s="3" t="s">
        <v>2</v>
      </c>
      <c r="E170" s="3" t="s">
        <v>3</v>
      </c>
      <c r="F170" s="3"/>
      <c r="G170" s="3" t="str">
        <f>IF(ISNA((VLOOKUP(TRIM(LOWER(C170)), UnitTypes!$A$1:$B$17, 2, FALSE))), "SIMCONNECT_DATATYPE.FLOAT64", VLOOKUP(TRIM(LOWER(C170)), UnitTypes!$A$1:$B$17, 2, FALSE))</f>
        <v>SIMCONNECT_DATATYPE.INT32</v>
      </c>
      <c r="H170" s="3" t="str">
        <f t="shared" si="10"/>
        <v>Com_Recieve_All</v>
      </c>
      <c r="I170" s="2" t="str">
        <f>VLOOKUP(G170,UnitTypes!$H$1:$I$10,2,FALSE)</f>
        <v>int</v>
      </c>
      <c r="J170" s="2" t="str">
        <f t="shared" si="11"/>
        <v>public int Com_Recieve_All;</v>
      </c>
      <c r="K170" s="2" t="str">
        <f t="shared" si="12"/>
        <v>_simConnection.AddToDataDefinition(DataDefinitions.PlaneState, "COM RECIEVE ALL", "Bool", SIMCONNECT_DATATYPE.INT32, 0.0f, SimConnect.SIMCONNECT_UNUSED);</v>
      </c>
      <c r="L170" s="2" t="str">
        <f t="shared" si="13"/>
        <v>Debug.WriteLine("Com_Recieve_All: " + planeState.Com_Recieve_All.ToString());</v>
      </c>
      <c r="M170" s="1" t="str">
        <f t="shared" si="14"/>
        <v>vaProxy.SetBoolean(VARIABLE_NAMESPACE + ".PlaneState.Com_Recieve_All", _msfsAgent.GetPlaneState.Com_Recieve_All);</v>
      </c>
    </row>
    <row r="171" spans="1:13" x14ac:dyDescent="0.2">
      <c r="A171" s="9" t="s">
        <v>17</v>
      </c>
      <c r="B171" s="10" t="s">
        <v>401</v>
      </c>
      <c r="C171" s="10" t="s">
        <v>405</v>
      </c>
      <c r="D171" s="10" t="s">
        <v>2</v>
      </c>
      <c r="E171" s="10" t="s">
        <v>3</v>
      </c>
      <c r="F171" s="10"/>
      <c r="G171" s="10" t="str">
        <f>IF(ISNA((VLOOKUP(TRIM(LOWER(C171)), UnitTypes!$A$1:$B$17, 2, FALSE))), "SIMCONNECT_DATATYPE.FLOAT64", VLOOKUP(TRIM(LOWER(C171)), UnitTypes!$A$1:$B$17, 2, FALSE))</f>
        <v>SIMCONNECT_DATATYPE.FLOAT64</v>
      </c>
      <c r="H171" s="10" t="str">
        <f t="shared" si="10"/>
        <v>Com_Standby_Frequency:Index</v>
      </c>
      <c r="I171" s="9" t="str">
        <f>VLOOKUP(G171,UnitTypes!$H$1:$I$10,2,FALSE)</f>
        <v>double</v>
      </c>
      <c r="J171" s="9" t="str">
        <f t="shared" si="11"/>
        <v>public double Com_Standby_Frequency:Index;</v>
      </c>
      <c r="K171" s="9" t="str">
        <f t="shared" si="12"/>
        <v>_simConnection.AddToDataDefinition(DataDefinitions.PlaneState, "COM STANDBY FREQUENCY:index", "MHz", SIMCONNECT_DATATYPE.FLOAT64, 0.0f, SimConnect.SIMCONNECT_UNUSED);</v>
      </c>
      <c r="L171" s="9" t="str">
        <f t="shared" si="13"/>
        <v>Debug.WriteLine("Com_Standby_Frequency:Index: " + planeState.Com_Standby_Frequency:Index.ToString());</v>
      </c>
      <c r="M171" s="1" t="str">
        <f t="shared" si="14"/>
        <v>vaProxy.SetDecimal(VARIABLE_NAMESPACE + ".PlaneState.Com_Standby_Frequency:Index", _msfsAgent.GetPlaneState.Com_Standby_Frequency:Index);</v>
      </c>
    </row>
    <row r="172" spans="1:13" s="1" customFormat="1" hidden="1" x14ac:dyDescent="0.2">
      <c r="A172" s="2"/>
      <c r="B172" s="3" t="s">
        <v>402</v>
      </c>
      <c r="C172" s="3" t="s">
        <v>114</v>
      </c>
      <c r="D172" s="3" t="s">
        <v>2</v>
      </c>
      <c r="E172" s="3" t="s">
        <v>3</v>
      </c>
      <c r="F172" s="3"/>
      <c r="G172" s="3" t="str">
        <f>IF(ISNA((VLOOKUP(TRIM(LOWER(C172)), UnitTypes!$A$1:$B$17, 2, FALSE))), "SIMCONNECT_DATATYPE.FLOAT64", VLOOKUP(TRIM(LOWER(C172)), UnitTypes!$A$1:$B$17, 2, FALSE))</f>
        <v>SIMCONNECT_DATATYPE.INT32</v>
      </c>
      <c r="H172" s="3" t="str">
        <f t="shared" si="10"/>
        <v>Com_Status:Index</v>
      </c>
      <c r="I172" s="2" t="str">
        <f>VLOOKUP(G172,UnitTypes!$H$1:$I$10,2,FALSE)</f>
        <v>int</v>
      </c>
      <c r="J172" s="2" t="str">
        <f t="shared" si="11"/>
        <v>public int Com_Status:Index;</v>
      </c>
      <c r="K172" s="2" t="str">
        <f t="shared" si="12"/>
        <v>_simConnection.AddToDataDefinition(DataDefinitions.PlaneState, "COM STATUS:index", "Enum", SIMCONNECT_DATATYPE.INT32, 0.0f, SimConnect.SIMCONNECT_UNUSED);</v>
      </c>
      <c r="L172" s="2" t="str">
        <f t="shared" si="13"/>
        <v>Debug.WriteLine("Com_Status:Index: " + planeState.Com_Status:Index.ToString());</v>
      </c>
      <c r="M172" s="1" t="str">
        <f t="shared" si="14"/>
        <v>vaProxy.SetInt(VARIABLE_NAMESPACE + ".PlaneState.Com_Status:Index", _msfsAgent.GetPlaneState.Com_Status:Index);</v>
      </c>
    </row>
    <row r="173" spans="1:13" s="1" customFormat="1" hidden="1" x14ac:dyDescent="0.2">
      <c r="A173" s="2"/>
      <c r="B173" s="3" t="s">
        <v>502</v>
      </c>
      <c r="C173" s="3" t="s">
        <v>1</v>
      </c>
      <c r="D173" s="3" t="s">
        <v>2</v>
      </c>
      <c r="E173" s="3" t="s">
        <v>3</v>
      </c>
      <c r="F173" s="3"/>
      <c r="G173" s="3" t="str">
        <f>IF(ISNA((VLOOKUP(TRIM(LOWER(C173)), UnitTypes!$A$1:$B$17, 2, FALSE))), "SIMCONNECT_DATATYPE.FLOAT64", VLOOKUP(TRIM(LOWER(C173)), UnitTypes!$A$1:$B$17, 2, FALSE))</f>
        <v>SIMCONNECT_DATATYPE.INT32</v>
      </c>
      <c r="H173" s="3" t="str">
        <f t="shared" si="10"/>
        <v>Com_Test:Index</v>
      </c>
      <c r="I173" s="2" t="str">
        <f>VLOOKUP(G173,UnitTypes!$H$1:$I$10,2,FALSE)</f>
        <v>int</v>
      </c>
      <c r="J173" s="2" t="str">
        <f t="shared" si="11"/>
        <v>public int Com_Test:Index;</v>
      </c>
      <c r="K173" s="2" t="str">
        <f t="shared" si="12"/>
        <v>_simConnection.AddToDataDefinition(DataDefinitions.PlaneState, "COM TEST:index", "Bool", SIMCONNECT_DATATYPE.INT32, 0.0f, SimConnect.SIMCONNECT_UNUSED);</v>
      </c>
      <c r="L173" s="2" t="str">
        <f t="shared" si="13"/>
        <v>Debug.WriteLine("Com_Test:Index: " + planeState.Com_Test:Index.ToString());</v>
      </c>
      <c r="M173" s="1" t="str">
        <f t="shared" si="14"/>
        <v>vaProxy.SetBoolean(VARIABLE_NAMESPACE + ".PlaneState.Com_Test:Index", _msfsAgent.GetPlaneState.Com_Test:Index);</v>
      </c>
    </row>
    <row r="174" spans="1:13" s="1" customFormat="1" hidden="1" x14ac:dyDescent="0.2">
      <c r="A174" s="2"/>
      <c r="B174" s="3" t="s">
        <v>397</v>
      </c>
      <c r="C174" s="3" t="s">
        <v>1</v>
      </c>
      <c r="D174" s="3" t="s">
        <v>2</v>
      </c>
      <c r="E174" s="3" t="s">
        <v>3</v>
      </c>
      <c r="F174" s="3"/>
      <c r="G174" s="3" t="str">
        <f>IF(ISNA((VLOOKUP(TRIM(LOWER(C174)), UnitTypes!$A$1:$B$17, 2, FALSE))), "SIMCONNECT_DATATYPE.FLOAT64", VLOOKUP(TRIM(LOWER(C174)), UnitTypes!$A$1:$B$17, 2, FALSE))</f>
        <v>SIMCONNECT_DATATYPE.INT32</v>
      </c>
      <c r="H174" s="3" t="str">
        <f t="shared" si="10"/>
        <v>Com_Transmit:Index</v>
      </c>
      <c r="I174" s="2" t="str">
        <f>VLOOKUP(G174,UnitTypes!$H$1:$I$10,2,FALSE)</f>
        <v>int</v>
      </c>
      <c r="J174" s="2" t="str">
        <f t="shared" si="11"/>
        <v>public int Com_Transmit:Index;</v>
      </c>
      <c r="K174" s="2" t="str">
        <f t="shared" si="12"/>
        <v>_simConnection.AddToDataDefinition(DataDefinitions.PlaneState, "COM TRANSMIT:index", "Bool", SIMCONNECT_DATATYPE.INT32, 0.0f, SimConnect.SIMCONNECT_UNUSED);</v>
      </c>
      <c r="L174" s="2" t="str">
        <f t="shared" si="13"/>
        <v>Debug.WriteLine("Com_Transmit:Index: " + planeState.Com_Transmit:Index.ToString());</v>
      </c>
      <c r="M174" s="1" t="str">
        <f t="shared" si="14"/>
        <v>vaProxy.SetBoolean(VARIABLE_NAMESPACE + ".PlaneState.Com_Transmit:Index", _msfsAgent.GetPlaneState.Com_Transmit:Index);</v>
      </c>
    </row>
    <row r="175" spans="1:13" s="1" customFormat="1" hidden="1" x14ac:dyDescent="0.2">
      <c r="A175" s="2"/>
      <c r="B175" s="3" t="s">
        <v>821</v>
      </c>
      <c r="C175" s="3" t="s">
        <v>200</v>
      </c>
      <c r="D175" s="3" t="s">
        <v>2</v>
      </c>
      <c r="E175" s="3" t="s">
        <v>3</v>
      </c>
      <c r="F175" s="3"/>
      <c r="G175" s="3" t="str">
        <f>IF(ISNA((VLOOKUP(TRIM(LOWER(C175)), UnitTypes!$A$1:$B$17, 2, FALSE))), "SIMCONNECT_DATATYPE.FLOAT64", VLOOKUP(TRIM(LOWER(C175)), UnitTypes!$A$1:$B$17, 2, FALSE))</f>
        <v>SIMCONNECT_DATATYPE.FLOAT64</v>
      </c>
      <c r="H175" s="3" t="str">
        <f t="shared" si="10"/>
        <v>Concorde_Nose_Angle</v>
      </c>
      <c r="I175" s="2" t="str">
        <f>VLOOKUP(G175,UnitTypes!$H$1:$I$10,2,FALSE)</f>
        <v>double</v>
      </c>
      <c r="J175" s="2" t="str">
        <f t="shared" si="11"/>
        <v>public double Concorde_Nose_Angle;</v>
      </c>
      <c r="K175" s="2" t="str">
        <f t="shared" si="12"/>
        <v>_simConnection.AddToDataDefinition(DataDefinitions.PlaneState, "CONCORDE NOSE ANGLE", "Radians", SIMCONNECT_DATATYPE.FLOAT64, 0.0f, SimConnect.SIMCONNECT_UNUSED);</v>
      </c>
      <c r="L175" s="2" t="str">
        <f t="shared" si="13"/>
        <v>Debug.WriteLine("Concorde_Nose_Angle: " + planeState.Concorde_Nose_Angle.ToString());</v>
      </c>
      <c r="M175" s="1" t="str">
        <f t="shared" si="14"/>
        <v>vaProxy.SetDecimal(VARIABLE_NAMESPACE + ".PlaneState.Concorde_Nose_Angle", _msfsAgent.GetPlaneState.Concorde_Nose_Angle);</v>
      </c>
    </row>
    <row r="176" spans="1:13" s="1" customFormat="1" hidden="1" x14ac:dyDescent="0.2">
      <c r="A176" s="2"/>
      <c r="B176" s="3" t="s">
        <v>819</v>
      </c>
      <c r="C176" s="3" t="s">
        <v>114</v>
      </c>
      <c r="D176" s="3" t="s">
        <v>2</v>
      </c>
      <c r="E176" s="3" t="s">
        <v>3</v>
      </c>
      <c r="F176" s="3"/>
      <c r="G176" s="3" t="str">
        <f>IF(ISNA((VLOOKUP(TRIM(LOWER(C176)), UnitTypes!$A$1:$B$17, 2, FALSE))), "SIMCONNECT_DATATYPE.FLOAT64", VLOOKUP(TRIM(LOWER(C176)), UnitTypes!$A$1:$B$17, 2, FALSE))</f>
        <v>SIMCONNECT_DATATYPE.INT32</v>
      </c>
      <c r="H176" s="3" t="str">
        <f t="shared" si="10"/>
        <v>Concorde_Visor_Nose_Handle</v>
      </c>
      <c r="I176" s="2" t="str">
        <f>VLOOKUP(G176,UnitTypes!$H$1:$I$10,2,FALSE)</f>
        <v>int</v>
      </c>
      <c r="J176" s="2" t="str">
        <f t="shared" si="11"/>
        <v>public int Concorde_Visor_Nose_Handle;</v>
      </c>
      <c r="K176" s="2" t="str">
        <f t="shared" si="12"/>
        <v>_simConnection.AddToDataDefinition(DataDefinitions.PlaneState, "CONCORDE VISOR NOSE HANDLE", "Enum", SIMCONNECT_DATATYPE.INT32, 0.0f, SimConnect.SIMCONNECT_UNUSED);</v>
      </c>
      <c r="L176" s="2" t="str">
        <f t="shared" si="13"/>
        <v>Debug.WriteLine("Concorde_Visor_Nose_Handle: " + planeState.Concorde_Visor_Nose_Handle.ToString());</v>
      </c>
      <c r="M176" s="1" t="str">
        <f t="shared" si="14"/>
        <v>vaProxy.SetInt(VARIABLE_NAMESPACE + ".PlaneState.Concorde_Visor_Nose_Handle", _msfsAgent.GetPlaneState.Concorde_Visor_Nose_Handle);</v>
      </c>
    </row>
    <row r="177" spans="1:13" s="1" customFormat="1" hidden="1" x14ac:dyDescent="0.2">
      <c r="A177" s="2"/>
      <c r="B177" s="3" t="s">
        <v>820</v>
      </c>
      <c r="C177" s="3" t="s">
        <v>7</v>
      </c>
      <c r="D177" s="3" t="s">
        <v>2</v>
      </c>
      <c r="E177" s="3" t="s">
        <v>3</v>
      </c>
      <c r="F177" s="3"/>
      <c r="G177" s="3" t="str">
        <f>IF(ISNA((VLOOKUP(TRIM(LOWER(C177)), UnitTypes!$A$1:$B$17, 2, FALSE))), "SIMCONNECT_DATATYPE.FLOAT64", VLOOKUP(TRIM(LOWER(C177)), UnitTypes!$A$1:$B$17, 2, FALSE))</f>
        <v>SIMCONNECT_DATATYPE.FLOAT64</v>
      </c>
      <c r="H177" s="3" t="str">
        <f t="shared" si="10"/>
        <v>Concorde_Visor_Position_Percent</v>
      </c>
      <c r="I177" s="2" t="str">
        <f>VLOOKUP(G177,UnitTypes!$H$1:$I$10,2,FALSE)</f>
        <v>double</v>
      </c>
      <c r="J177" s="2" t="str">
        <f t="shared" si="11"/>
        <v>public double Concorde_Visor_Position_Percent;</v>
      </c>
      <c r="K177" s="2" t="str">
        <f t="shared" si="12"/>
        <v>_simConnection.AddToDataDefinition(DataDefinitions.PlaneState, "CONCORDE VISOR POSITION PERCENT", "Percent over 100", SIMCONNECT_DATATYPE.FLOAT64, 0.0f, SimConnect.SIMCONNECT_UNUSED);</v>
      </c>
      <c r="L177" s="2" t="str">
        <f t="shared" si="13"/>
        <v>Debug.WriteLine("Concorde_Visor_Position_Percent: " + planeState.Concorde_Visor_Position_Percent.ToString());</v>
      </c>
      <c r="M177" s="1" t="str">
        <f t="shared" si="14"/>
        <v>vaProxy.SetDecimal(VARIABLE_NAMESPACE + ".PlaneState.Concorde_Visor_Position_Percent", _msfsAgent.GetPlaneState.Concorde_Visor_Position_Percent);</v>
      </c>
    </row>
    <row r="178" spans="1:13" s="1" customFormat="1" hidden="1" x14ac:dyDescent="0.2">
      <c r="A178" s="2"/>
      <c r="B178" s="3" t="s">
        <v>856</v>
      </c>
      <c r="C178" s="3" t="s">
        <v>114</v>
      </c>
      <c r="D178" s="3" t="s">
        <v>2</v>
      </c>
      <c r="E178" s="3" t="s">
        <v>3</v>
      </c>
      <c r="F178" s="3"/>
      <c r="G178" s="3" t="str">
        <f>IF(ISNA((VLOOKUP(TRIM(LOWER(C178)), UnitTypes!$A$1:$B$17, 2, FALSE))), "SIMCONNECT_DATATYPE.FLOAT64", VLOOKUP(TRIM(LOWER(C178)), UnitTypes!$A$1:$B$17, 2, FALSE))</f>
        <v>SIMCONNECT_DATATYPE.INT32</v>
      </c>
      <c r="H178" s="3" t="str">
        <f t="shared" si="10"/>
        <v>Crash_Flag</v>
      </c>
      <c r="I178" s="2" t="str">
        <f>VLOOKUP(G178,UnitTypes!$H$1:$I$10,2,FALSE)</f>
        <v>int</v>
      </c>
      <c r="J178" s="2" t="str">
        <f t="shared" si="11"/>
        <v>public int Crash_Flag;</v>
      </c>
      <c r="K178" s="2" t="str">
        <f t="shared" si="12"/>
        <v>_simConnection.AddToDataDefinition(DataDefinitions.PlaneState, "CRASH FLAG", "Enum", SIMCONNECT_DATATYPE.INT32, 0.0f, SimConnect.SIMCONNECT_UNUSED);</v>
      </c>
      <c r="L178" s="2" t="str">
        <f t="shared" si="13"/>
        <v>Debug.WriteLine("Crash_Flag: " + planeState.Crash_Flag.ToString());</v>
      </c>
      <c r="M178" s="1" t="str">
        <f t="shared" si="14"/>
        <v>vaProxy.SetInt(VARIABLE_NAMESPACE + ".PlaneState.Crash_Flag", _msfsAgent.GetPlaneState.Crash_Flag);</v>
      </c>
    </row>
    <row r="179" spans="1:13" s="1" customFormat="1" hidden="1" x14ac:dyDescent="0.2">
      <c r="A179" s="2"/>
      <c r="B179" s="3" t="s">
        <v>855</v>
      </c>
      <c r="C179" s="3" t="s">
        <v>114</v>
      </c>
      <c r="D179" s="3" t="s">
        <v>2</v>
      </c>
      <c r="E179" s="3" t="s">
        <v>3</v>
      </c>
      <c r="F179" s="3"/>
      <c r="G179" s="3" t="str">
        <f>IF(ISNA((VLOOKUP(TRIM(LOWER(C179)), UnitTypes!$A$1:$B$17, 2, FALSE))), "SIMCONNECT_DATATYPE.FLOAT64", VLOOKUP(TRIM(LOWER(C179)), UnitTypes!$A$1:$B$17, 2, FALSE))</f>
        <v>SIMCONNECT_DATATYPE.INT32</v>
      </c>
      <c r="H179" s="3" t="str">
        <f t="shared" si="10"/>
        <v>Crash_Sequence</v>
      </c>
      <c r="I179" s="2" t="str">
        <f>VLOOKUP(G179,UnitTypes!$H$1:$I$10,2,FALSE)</f>
        <v>int</v>
      </c>
      <c r="J179" s="2" t="str">
        <f t="shared" si="11"/>
        <v>public int Crash_Sequence;</v>
      </c>
      <c r="K179" s="2" t="str">
        <f t="shared" si="12"/>
        <v>_simConnection.AddToDataDefinition(DataDefinitions.PlaneState, "CRASH SEQUENCE", "Enum", SIMCONNECT_DATATYPE.INT32, 0.0f, SimConnect.SIMCONNECT_UNUSED);</v>
      </c>
      <c r="L179" s="2" t="str">
        <f t="shared" si="13"/>
        <v>Debug.WriteLine("Crash_Sequence: " + planeState.Crash_Sequence.ToString());</v>
      </c>
      <c r="M179" s="1" t="str">
        <f t="shared" si="14"/>
        <v>vaProxy.SetInt(VARIABLE_NAMESPACE + ".PlaneState.Crash_Sequence", _msfsAgent.GetPlaneState.Crash_Sequence);</v>
      </c>
    </row>
    <row r="180" spans="1:13" s="1" customFormat="1" hidden="1" x14ac:dyDescent="0.2">
      <c r="A180" s="2"/>
      <c r="B180" s="3" t="s">
        <v>794</v>
      </c>
      <c r="C180" s="3" t="s">
        <v>32</v>
      </c>
      <c r="D180" s="3" t="s">
        <v>2</v>
      </c>
      <c r="E180" s="3" t="s">
        <v>3</v>
      </c>
      <c r="F180" s="3"/>
      <c r="G180" s="3" t="str">
        <f>IF(ISNA((VLOOKUP(TRIM(LOWER(C180)), UnitTypes!$A$1:$B$17, 2, FALSE))), "SIMCONNECT_DATATYPE.FLOAT64", VLOOKUP(TRIM(LOWER(C180)), UnitTypes!$A$1:$B$17, 2, FALSE))</f>
        <v>SIMCONNECT_DATATYPE.INT32</v>
      </c>
      <c r="H180" s="3" t="str">
        <f t="shared" si="10"/>
        <v>Decision_Altitude_Msl</v>
      </c>
      <c r="I180" s="2" t="str">
        <f>VLOOKUP(G180,UnitTypes!$H$1:$I$10,2,FALSE)</f>
        <v>int</v>
      </c>
      <c r="J180" s="2" t="str">
        <f t="shared" si="11"/>
        <v>public int Decision_Altitude_Msl;</v>
      </c>
      <c r="K180" s="2" t="str">
        <f t="shared" si="12"/>
        <v>_simConnection.AddToDataDefinition(DataDefinitions.PlaneState, "DECISION ALTITUDE MSL", "Feet", SIMCONNECT_DATATYPE.INT32, 0.0f, SimConnect.SIMCONNECT_UNUSED);</v>
      </c>
      <c r="L180" s="2" t="str">
        <f t="shared" si="13"/>
        <v>Debug.WriteLine("Decision_Altitude_Msl: " + planeState.Decision_Altitude_Msl.ToString());</v>
      </c>
      <c r="M180" s="1" t="str">
        <f t="shared" si="14"/>
        <v>vaProxy.SetInt(VARIABLE_NAMESPACE + ".PlaneState.Decision_Altitude_Msl", _msfsAgent.GetPlaneState.Decision_Altitude_Msl);</v>
      </c>
    </row>
    <row r="181" spans="1:13" s="1" customFormat="1" hidden="1" x14ac:dyDescent="0.2">
      <c r="A181" s="2"/>
      <c r="B181" s="3" t="s">
        <v>793</v>
      </c>
      <c r="C181" s="3" t="s">
        <v>32</v>
      </c>
      <c r="D181" s="3" t="s">
        <v>2</v>
      </c>
      <c r="E181" s="3" t="s">
        <v>3</v>
      </c>
      <c r="F181" s="3"/>
      <c r="G181" s="3" t="str">
        <f>IF(ISNA((VLOOKUP(TRIM(LOWER(C181)), UnitTypes!$A$1:$B$17, 2, FALSE))), "SIMCONNECT_DATATYPE.FLOAT64", VLOOKUP(TRIM(LOWER(C181)), UnitTypes!$A$1:$B$17, 2, FALSE))</f>
        <v>SIMCONNECT_DATATYPE.INT32</v>
      </c>
      <c r="H181" s="3" t="str">
        <f t="shared" si="10"/>
        <v>Decision_Height</v>
      </c>
      <c r="I181" s="2" t="str">
        <f>VLOOKUP(G181,UnitTypes!$H$1:$I$10,2,FALSE)</f>
        <v>int</v>
      </c>
      <c r="J181" s="2" t="str">
        <f t="shared" si="11"/>
        <v>public int Decision_Height;</v>
      </c>
      <c r="K181" s="2" t="str">
        <f t="shared" si="12"/>
        <v>_simConnection.AddToDataDefinition(DataDefinitions.PlaneState, "DECISION HEIGHT", "Feet", SIMCONNECT_DATATYPE.INT32, 0.0f, SimConnect.SIMCONNECT_UNUSED);</v>
      </c>
      <c r="L181" s="2" t="str">
        <f t="shared" si="13"/>
        <v>Debug.WriteLine("Decision_Height: " + planeState.Decision_Height.ToString());</v>
      </c>
      <c r="M181" s="1" t="str">
        <f t="shared" si="14"/>
        <v>vaProxy.SetInt(VARIABLE_NAMESPACE + ".PlaneState.Decision_Height", _msfsAgent.GetPlaneState.Decision_Height);</v>
      </c>
    </row>
    <row r="182" spans="1:13" s="1" customFormat="1" hidden="1" x14ac:dyDescent="0.2">
      <c r="A182" s="2"/>
      <c r="B182" s="3" t="s">
        <v>366</v>
      </c>
      <c r="C182" s="3" t="s">
        <v>367</v>
      </c>
      <c r="D182" s="3" t="s">
        <v>17</v>
      </c>
      <c r="E182" s="3" t="s">
        <v>3</v>
      </c>
      <c r="F182" s="3" t="s">
        <v>3</v>
      </c>
      <c r="G182" s="3" t="str">
        <f>IF(ISNA((VLOOKUP(TRIM(LOWER(C182)), UnitTypes!$A$1:$B$17, 2, FALSE))), "SIMCONNECT_DATATYPE.FLOAT64", VLOOKUP(TRIM(LOWER(C182)), UnitTypes!$A$1:$B$17, 2, FALSE))</f>
        <v>SIMCONNECT_DATATYPE.FLOAT64</v>
      </c>
      <c r="H182" s="3" t="str">
        <f t="shared" si="10"/>
        <v>Delta_Heading_Rate</v>
      </c>
      <c r="I182" s="2" t="str">
        <f>VLOOKUP(G182,UnitTypes!$H$1:$I$10,2,FALSE)</f>
        <v>double</v>
      </c>
      <c r="J182" s="2" t="str">
        <f t="shared" si="11"/>
        <v>public double Delta_Heading_Rate;</v>
      </c>
      <c r="K182" s="2" t="str">
        <f t="shared" si="12"/>
        <v>_simConnection.AddToDataDefinition(DataDefinitions.PlaneState, "DELTA HEADING RATE", "Radians per second", SIMCONNECT_DATATYPE.FLOAT64, 0.0f, SimConnect.SIMCONNECT_UNUSED);</v>
      </c>
      <c r="L182" s="2" t="str">
        <f t="shared" si="13"/>
        <v>Debug.WriteLine("Delta_Heading_Rate: " + planeState.Delta_Heading_Rate.ToString());</v>
      </c>
      <c r="M182" s="1" t="str">
        <f t="shared" si="14"/>
        <v>vaProxy.SetDecimal(VARIABLE_NAMESPACE + ".PlaneState.Delta_Heading_Rate", _msfsAgent.GetPlaneState.Delta_Heading_Rate);</v>
      </c>
    </row>
    <row r="183" spans="1:13" s="1" customFormat="1" hidden="1" x14ac:dyDescent="0.2">
      <c r="A183" s="2"/>
      <c r="B183" s="3" t="s">
        <v>741</v>
      </c>
      <c r="C183" s="3" t="s">
        <v>5</v>
      </c>
      <c r="D183" s="3" t="s">
        <v>2</v>
      </c>
      <c r="E183" s="3" t="s">
        <v>3</v>
      </c>
      <c r="F183" s="3"/>
      <c r="G183" s="3" t="str">
        <f>IF(ISNA((VLOOKUP(TRIM(LOWER(C183)), UnitTypes!$A$1:$B$17, 2, FALSE))), "SIMCONNECT_DATATYPE.FLOAT64", VLOOKUP(TRIM(LOWER(C183)), UnitTypes!$A$1:$B$17, 2, FALSE))</f>
        <v>SIMCONNECT_DATATYPE.FLOAT64</v>
      </c>
      <c r="H183" s="3" t="str">
        <f t="shared" si="10"/>
        <v>Design_Speed_Vc</v>
      </c>
      <c r="I183" s="2" t="str">
        <f>VLOOKUP(G183,UnitTypes!$H$1:$I$10,2,FALSE)</f>
        <v>double</v>
      </c>
      <c r="J183" s="2" t="str">
        <f t="shared" si="11"/>
        <v>public double Design_Speed_Vc;</v>
      </c>
      <c r="K183" s="2" t="str">
        <f t="shared" si="12"/>
        <v>_simConnection.AddToDataDefinition(DataDefinitions.PlaneState, "DESIGN SPEED VC", "Feet per second", SIMCONNECT_DATATYPE.FLOAT64, 0.0f, SimConnect.SIMCONNECT_UNUSED);</v>
      </c>
      <c r="L183" s="2" t="str">
        <f t="shared" si="13"/>
        <v>Debug.WriteLine("Design_Speed_Vc: " + planeState.Design_Speed_Vc.ToString());</v>
      </c>
      <c r="M183" s="1" t="str">
        <f t="shared" si="14"/>
        <v>vaProxy.SetDecimal(VARIABLE_NAMESPACE + ".PlaneState.Design_Speed_Vc", _msfsAgent.GetPlaneState.Design_Speed_Vc);</v>
      </c>
    </row>
    <row r="184" spans="1:13" s="1" customFormat="1" hidden="1" x14ac:dyDescent="0.2">
      <c r="A184" s="2"/>
      <c r="B184" s="3" t="s">
        <v>739</v>
      </c>
      <c r="C184" s="3" t="s">
        <v>5</v>
      </c>
      <c r="D184" s="3" t="s">
        <v>2</v>
      </c>
      <c r="E184" s="3" t="s">
        <v>3</v>
      </c>
      <c r="F184" s="3"/>
      <c r="G184" s="3" t="str">
        <f>IF(ISNA((VLOOKUP(TRIM(LOWER(C184)), UnitTypes!$A$1:$B$17, 2, FALSE))), "SIMCONNECT_DATATYPE.FLOAT64", VLOOKUP(TRIM(LOWER(C184)), UnitTypes!$A$1:$B$17, 2, FALSE))</f>
        <v>SIMCONNECT_DATATYPE.FLOAT64</v>
      </c>
      <c r="H184" s="3" t="str">
        <f t="shared" si="10"/>
        <v>Design_Speed_Vs0</v>
      </c>
      <c r="I184" s="2" t="str">
        <f>VLOOKUP(G184,UnitTypes!$H$1:$I$10,2,FALSE)</f>
        <v>double</v>
      </c>
      <c r="J184" s="2" t="str">
        <f t="shared" si="11"/>
        <v>public double Design_Speed_Vs0;</v>
      </c>
      <c r="K184" s="2" t="str">
        <f t="shared" si="12"/>
        <v>_simConnection.AddToDataDefinition(DataDefinitions.PlaneState, "DESIGN SPEED VS0", "Feet per second", SIMCONNECT_DATATYPE.FLOAT64, 0.0f, SimConnect.SIMCONNECT_UNUSED);</v>
      </c>
      <c r="L184" s="2" t="str">
        <f t="shared" si="13"/>
        <v>Debug.WriteLine("Design_Speed_Vs0: " + planeState.Design_Speed_Vs0.ToString());</v>
      </c>
      <c r="M184" s="1" t="str">
        <f t="shared" si="14"/>
        <v>vaProxy.SetDecimal(VARIABLE_NAMESPACE + ".PlaneState.Design_Speed_Vs0", _msfsAgent.GetPlaneState.Design_Speed_Vs0);</v>
      </c>
    </row>
    <row r="185" spans="1:13" s="1" customFormat="1" hidden="1" x14ac:dyDescent="0.2">
      <c r="A185" s="2"/>
      <c r="B185" s="3" t="s">
        <v>739</v>
      </c>
      <c r="C185" s="3" t="s">
        <v>5</v>
      </c>
      <c r="D185" s="3" t="s">
        <v>2</v>
      </c>
      <c r="E185" s="3" t="s">
        <v>3</v>
      </c>
      <c r="F185" s="3"/>
      <c r="G185" s="3" t="str">
        <f>IF(ISNA((VLOOKUP(TRIM(LOWER(C185)), UnitTypes!$A$1:$B$17, 2, FALSE))), "SIMCONNECT_DATATYPE.FLOAT64", VLOOKUP(TRIM(LOWER(C185)), UnitTypes!$A$1:$B$17, 2, FALSE))</f>
        <v>SIMCONNECT_DATATYPE.FLOAT64</v>
      </c>
      <c r="H185" s="3" t="str">
        <f t="shared" si="10"/>
        <v>Design_Speed_Vs0</v>
      </c>
      <c r="I185" s="2" t="str">
        <f>VLOOKUP(G185,UnitTypes!$H$1:$I$10,2,FALSE)</f>
        <v>double</v>
      </c>
      <c r="J185" s="2" t="str">
        <f t="shared" si="11"/>
        <v>public double Design_Speed_Vs0;</v>
      </c>
      <c r="K185" s="2" t="str">
        <f t="shared" si="12"/>
        <v>_simConnection.AddToDataDefinition(DataDefinitions.PlaneState, "DESIGN SPEED VS0", "Feet per second", SIMCONNECT_DATATYPE.FLOAT64, 0.0f, SimConnect.SIMCONNECT_UNUSED);</v>
      </c>
      <c r="L185" s="2" t="str">
        <f t="shared" si="13"/>
        <v>Debug.WriteLine("Design_Speed_Vs0: " + planeState.Design_Speed_Vs0.ToString());</v>
      </c>
      <c r="M185" s="1" t="str">
        <f t="shared" si="14"/>
        <v>vaProxy.SetDecimal(VARIABLE_NAMESPACE + ".PlaneState.Design_Speed_Vs0", _msfsAgent.GetPlaneState.Design_Speed_Vs0);</v>
      </c>
    </row>
    <row r="186" spans="1:13" s="1" customFormat="1" hidden="1" x14ac:dyDescent="0.2">
      <c r="A186" s="2"/>
      <c r="B186" s="3" t="s">
        <v>740</v>
      </c>
      <c r="C186" s="3" t="s">
        <v>5</v>
      </c>
      <c r="D186" s="3" t="s">
        <v>2</v>
      </c>
      <c r="E186" s="3" t="s">
        <v>3</v>
      </c>
      <c r="F186" s="3"/>
      <c r="G186" s="3" t="str">
        <f>IF(ISNA((VLOOKUP(TRIM(LOWER(C186)), UnitTypes!$A$1:$B$17, 2, FALSE))), "SIMCONNECT_DATATYPE.FLOAT64", VLOOKUP(TRIM(LOWER(C186)), UnitTypes!$A$1:$B$17, 2, FALSE))</f>
        <v>SIMCONNECT_DATATYPE.FLOAT64</v>
      </c>
      <c r="H186" s="3" t="str">
        <f t="shared" si="10"/>
        <v>Design_Speed_Vs1</v>
      </c>
      <c r="I186" s="2" t="str">
        <f>VLOOKUP(G186,UnitTypes!$H$1:$I$10,2,FALSE)</f>
        <v>double</v>
      </c>
      <c r="J186" s="2" t="str">
        <f t="shared" si="11"/>
        <v>public double Design_Speed_Vs1;</v>
      </c>
      <c r="K186" s="2" t="str">
        <f t="shared" si="12"/>
        <v>_simConnection.AddToDataDefinition(DataDefinitions.PlaneState, "DESIGN SPEED VS1", "Feet per second", SIMCONNECT_DATATYPE.FLOAT64, 0.0f, SimConnect.SIMCONNECT_UNUSED);</v>
      </c>
      <c r="L186" s="2" t="str">
        <f t="shared" si="13"/>
        <v>Debug.WriteLine("Design_Speed_Vs1: " + planeState.Design_Speed_Vs1.ToString());</v>
      </c>
      <c r="M186" s="1" t="str">
        <f t="shared" si="14"/>
        <v>vaProxy.SetDecimal(VARIABLE_NAMESPACE + ".PlaneState.Design_Speed_Vs1", _msfsAgent.GetPlaneState.Design_Speed_Vs1);</v>
      </c>
    </row>
    <row r="187" spans="1:13" s="1" customFormat="1" hidden="1" x14ac:dyDescent="0.2">
      <c r="A187" s="2"/>
      <c r="B187" s="3" t="s">
        <v>740</v>
      </c>
      <c r="C187" s="3" t="s">
        <v>5</v>
      </c>
      <c r="D187" s="3" t="s">
        <v>2</v>
      </c>
      <c r="E187" s="3" t="s">
        <v>3</v>
      </c>
      <c r="F187" s="3"/>
      <c r="G187" s="3" t="str">
        <f>IF(ISNA((VLOOKUP(TRIM(LOWER(C187)), UnitTypes!$A$1:$B$17, 2, FALSE))), "SIMCONNECT_DATATYPE.FLOAT64", VLOOKUP(TRIM(LOWER(C187)), UnitTypes!$A$1:$B$17, 2, FALSE))</f>
        <v>SIMCONNECT_DATATYPE.FLOAT64</v>
      </c>
      <c r="H187" s="3" t="str">
        <f t="shared" si="10"/>
        <v>Design_Speed_Vs1</v>
      </c>
      <c r="I187" s="2" t="str">
        <f>VLOOKUP(G187,UnitTypes!$H$1:$I$10,2,FALSE)</f>
        <v>double</v>
      </c>
      <c r="J187" s="2" t="str">
        <f t="shared" si="11"/>
        <v>public double Design_Speed_Vs1;</v>
      </c>
      <c r="K187" s="2" t="str">
        <f t="shared" si="12"/>
        <v>_simConnection.AddToDataDefinition(DataDefinitions.PlaneState, "DESIGN SPEED VS1", "Feet per second", SIMCONNECT_DATATYPE.FLOAT64, 0.0f, SimConnect.SIMCONNECT_UNUSED);</v>
      </c>
      <c r="L187" s="2" t="str">
        <f t="shared" si="13"/>
        <v>Debug.WriteLine("Design_Speed_Vs1: " + planeState.Design_Speed_Vs1.ToString());</v>
      </c>
      <c r="M187" s="1" t="str">
        <f t="shared" si="14"/>
        <v>vaProxy.SetDecimal(VARIABLE_NAMESPACE + ".PlaneState.Design_Speed_Vs1", _msfsAgent.GetPlaneState.Design_Speed_Vs1);</v>
      </c>
    </row>
    <row r="188" spans="1:13" s="1" customFormat="1" hidden="1" x14ac:dyDescent="0.2">
      <c r="A188" s="2"/>
      <c r="B188" s="3" t="s">
        <v>847</v>
      </c>
      <c r="C188" s="3" t="s">
        <v>200</v>
      </c>
      <c r="D188" s="3" t="s">
        <v>2</v>
      </c>
      <c r="E188" s="3" t="s">
        <v>3</v>
      </c>
      <c r="F188" s="3"/>
      <c r="G188" s="3" t="str">
        <f>IF(ISNA((VLOOKUP(TRIM(LOWER(C188)), UnitTypes!$A$1:$B$17, 2, FALSE))), "SIMCONNECT_DATATYPE.FLOAT64", VLOOKUP(TRIM(LOWER(C188)), UnitTypes!$A$1:$B$17, 2, FALSE))</f>
        <v>SIMCONNECT_DATATYPE.FLOAT64</v>
      </c>
      <c r="H188" s="3" t="str">
        <f t="shared" si="10"/>
        <v>Disk_Bank_Angle</v>
      </c>
      <c r="I188" s="2" t="str">
        <f>VLOOKUP(G188,UnitTypes!$H$1:$I$10,2,FALSE)</f>
        <v>double</v>
      </c>
      <c r="J188" s="2" t="str">
        <f t="shared" si="11"/>
        <v>public double Disk_Bank_Angle;</v>
      </c>
      <c r="K188" s="2" t="str">
        <f t="shared" si="12"/>
        <v>_simConnection.AddToDataDefinition(DataDefinitions.PlaneState, "DISK BANK ANGLE", "Radians", SIMCONNECT_DATATYPE.FLOAT64, 0.0f, SimConnect.SIMCONNECT_UNUSED);</v>
      </c>
      <c r="L188" s="2" t="str">
        <f t="shared" si="13"/>
        <v>Debug.WriteLine("Disk_Bank_Angle: " + planeState.Disk_Bank_Angle.ToString());</v>
      </c>
      <c r="M188" s="1" t="str">
        <f t="shared" si="14"/>
        <v>vaProxy.SetDecimal(VARIABLE_NAMESPACE + ".PlaneState.Disk_Bank_Angle", _msfsAgent.GetPlaneState.Disk_Bank_Angle);</v>
      </c>
    </row>
    <row r="189" spans="1:13" s="1" customFormat="1" hidden="1" x14ac:dyDescent="0.2">
      <c r="A189" s="2"/>
      <c r="B189" s="3" t="s">
        <v>849</v>
      </c>
      <c r="C189" s="3" t="s">
        <v>7</v>
      </c>
      <c r="D189" s="3" t="s">
        <v>2</v>
      </c>
      <c r="E189" s="3" t="s">
        <v>3</v>
      </c>
      <c r="F189" s="3"/>
      <c r="G189" s="3" t="str">
        <f>IF(ISNA((VLOOKUP(TRIM(LOWER(C189)), UnitTypes!$A$1:$B$17, 2, FALSE))), "SIMCONNECT_DATATYPE.FLOAT64", VLOOKUP(TRIM(LOWER(C189)), UnitTypes!$A$1:$B$17, 2, FALSE))</f>
        <v>SIMCONNECT_DATATYPE.FLOAT64</v>
      </c>
      <c r="H189" s="3" t="str">
        <f t="shared" si="10"/>
        <v>Disk_Bank_Pct</v>
      </c>
      <c r="I189" s="2" t="str">
        <f>VLOOKUP(G189,UnitTypes!$H$1:$I$10,2,FALSE)</f>
        <v>double</v>
      </c>
      <c r="J189" s="2" t="str">
        <f t="shared" si="11"/>
        <v>public double Disk_Bank_Pct;</v>
      </c>
      <c r="K189" s="2" t="str">
        <f t="shared" si="12"/>
        <v>_simConnection.AddToDataDefinition(DataDefinitions.PlaneState, "DISK BANK PCT", "Percent over 100", SIMCONNECT_DATATYPE.FLOAT64, 0.0f, SimConnect.SIMCONNECT_UNUSED);</v>
      </c>
      <c r="L189" s="2" t="str">
        <f t="shared" si="13"/>
        <v>Debug.WriteLine("Disk_Bank_Pct: " + planeState.Disk_Bank_Pct.ToString());</v>
      </c>
      <c r="M189" s="1" t="str">
        <f t="shared" si="14"/>
        <v>vaProxy.SetDecimal(VARIABLE_NAMESPACE + ".PlaneState.Disk_Bank_Pct", _msfsAgent.GetPlaneState.Disk_Bank_Pct);</v>
      </c>
    </row>
    <row r="190" spans="1:13" s="1" customFormat="1" hidden="1" x14ac:dyDescent="0.2">
      <c r="A190" s="2"/>
      <c r="B190" s="3" t="s">
        <v>850</v>
      </c>
      <c r="C190" s="3" t="s">
        <v>7</v>
      </c>
      <c r="D190" s="3" t="s">
        <v>2</v>
      </c>
      <c r="E190" s="3" t="s">
        <v>3</v>
      </c>
      <c r="F190" s="3"/>
      <c r="G190" s="3" t="str">
        <f>IF(ISNA((VLOOKUP(TRIM(LOWER(C190)), UnitTypes!$A$1:$B$17, 2, FALSE))), "SIMCONNECT_DATATYPE.FLOAT64", VLOOKUP(TRIM(LOWER(C190)), UnitTypes!$A$1:$B$17, 2, FALSE))</f>
        <v>SIMCONNECT_DATATYPE.FLOAT64</v>
      </c>
      <c r="H190" s="3" t="str">
        <f t="shared" si="10"/>
        <v>Disk_Coning_Pct</v>
      </c>
      <c r="I190" s="2" t="str">
        <f>VLOOKUP(G190,UnitTypes!$H$1:$I$10,2,FALSE)</f>
        <v>double</v>
      </c>
      <c r="J190" s="2" t="str">
        <f t="shared" si="11"/>
        <v>public double Disk_Coning_Pct;</v>
      </c>
      <c r="K190" s="2" t="str">
        <f t="shared" si="12"/>
        <v>_simConnection.AddToDataDefinition(DataDefinitions.PlaneState, "DISK CONING PCT", "Percent over 100", SIMCONNECT_DATATYPE.FLOAT64, 0.0f, SimConnect.SIMCONNECT_UNUSED);</v>
      </c>
      <c r="L190" s="2" t="str">
        <f t="shared" si="13"/>
        <v>Debug.WriteLine("Disk_Coning_Pct: " + planeState.Disk_Coning_Pct.ToString());</v>
      </c>
      <c r="M190" s="1" t="str">
        <f t="shared" si="14"/>
        <v>vaProxy.SetDecimal(VARIABLE_NAMESPACE + ".PlaneState.Disk_Coning_Pct", _msfsAgent.GetPlaneState.Disk_Coning_Pct);</v>
      </c>
    </row>
    <row r="191" spans="1:13" s="1" customFormat="1" hidden="1" x14ac:dyDescent="0.2">
      <c r="A191" s="2"/>
      <c r="B191" s="3" t="s">
        <v>846</v>
      </c>
      <c r="C191" s="3" t="s">
        <v>200</v>
      </c>
      <c r="D191" s="3" t="s">
        <v>2</v>
      </c>
      <c r="E191" s="3" t="s">
        <v>3</v>
      </c>
      <c r="F191" s="3"/>
      <c r="G191" s="3" t="str">
        <f>IF(ISNA((VLOOKUP(TRIM(LOWER(C191)), UnitTypes!$A$1:$B$17, 2, FALSE))), "SIMCONNECT_DATATYPE.FLOAT64", VLOOKUP(TRIM(LOWER(C191)), UnitTypes!$A$1:$B$17, 2, FALSE))</f>
        <v>SIMCONNECT_DATATYPE.FLOAT64</v>
      </c>
      <c r="H191" s="3" t="str">
        <f t="shared" si="10"/>
        <v>Disk_Pitch_Angle</v>
      </c>
      <c r="I191" s="2" t="str">
        <f>VLOOKUP(G191,UnitTypes!$H$1:$I$10,2,FALSE)</f>
        <v>double</v>
      </c>
      <c r="J191" s="2" t="str">
        <f t="shared" si="11"/>
        <v>public double Disk_Pitch_Angle;</v>
      </c>
      <c r="K191" s="2" t="str">
        <f t="shared" si="12"/>
        <v>_simConnection.AddToDataDefinition(DataDefinitions.PlaneState, "DISK PITCH ANGLE", "Radians", SIMCONNECT_DATATYPE.FLOAT64, 0.0f, SimConnect.SIMCONNECT_UNUSED);</v>
      </c>
      <c r="L191" s="2" t="str">
        <f t="shared" si="13"/>
        <v>Debug.WriteLine("Disk_Pitch_Angle: " + planeState.Disk_Pitch_Angle.ToString());</v>
      </c>
      <c r="M191" s="1" t="str">
        <f t="shared" si="14"/>
        <v>vaProxy.SetDecimal(VARIABLE_NAMESPACE + ".PlaneState.Disk_Pitch_Angle", _msfsAgent.GetPlaneState.Disk_Pitch_Angle);</v>
      </c>
    </row>
    <row r="192" spans="1:13" s="1" customFormat="1" hidden="1" x14ac:dyDescent="0.2">
      <c r="A192" s="2"/>
      <c r="B192" s="3" t="s">
        <v>848</v>
      </c>
      <c r="C192" s="3" t="s">
        <v>7</v>
      </c>
      <c r="D192" s="3" t="s">
        <v>2</v>
      </c>
      <c r="E192" s="3" t="s">
        <v>3</v>
      </c>
      <c r="F192" s="3"/>
      <c r="G192" s="3" t="str">
        <f>IF(ISNA((VLOOKUP(TRIM(LOWER(C192)), UnitTypes!$A$1:$B$17, 2, FALSE))), "SIMCONNECT_DATATYPE.FLOAT64", VLOOKUP(TRIM(LOWER(C192)), UnitTypes!$A$1:$B$17, 2, FALSE))</f>
        <v>SIMCONNECT_DATATYPE.FLOAT64</v>
      </c>
      <c r="H192" s="3" t="str">
        <f t="shared" si="10"/>
        <v>Disk_Pitch_Pct</v>
      </c>
      <c r="I192" s="2" t="str">
        <f>VLOOKUP(G192,UnitTypes!$H$1:$I$10,2,FALSE)</f>
        <v>double</v>
      </c>
      <c r="J192" s="2" t="str">
        <f t="shared" si="11"/>
        <v>public double Disk_Pitch_Pct;</v>
      </c>
      <c r="K192" s="2" t="str">
        <f t="shared" si="12"/>
        <v>_simConnection.AddToDataDefinition(DataDefinitions.PlaneState, "DISK PITCH PCT", "Percent over 100", SIMCONNECT_DATATYPE.FLOAT64, 0.0f, SimConnect.SIMCONNECT_UNUSED);</v>
      </c>
      <c r="L192" s="2" t="str">
        <f t="shared" si="13"/>
        <v>Debug.WriteLine("Disk_Pitch_Pct: " + planeState.Disk_Pitch_Pct.ToString());</v>
      </c>
      <c r="M192" s="1" t="str">
        <f t="shared" si="14"/>
        <v>vaProxy.SetDecimal(VARIABLE_NAMESPACE + ".PlaneState.Disk_Pitch_Pct", _msfsAgent.GetPlaneState.Disk_Pitch_Pct);</v>
      </c>
    </row>
    <row r="193" spans="1:13" s="1" customFormat="1" hidden="1" x14ac:dyDescent="0.2">
      <c r="A193" s="2"/>
      <c r="B193" s="3" t="s">
        <v>394</v>
      </c>
      <c r="C193" s="3" t="s">
        <v>1</v>
      </c>
      <c r="D193" s="3" t="s">
        <v>2</v>
      </c>
      <c r="E193" s="3" t="s">
        <v>3</v>
      </c>
      <c r="F193" s="3"/>
      <c r="G193" s="3" t="str">
        <f>IF(ISNA((VLOOKUP(TRIM(LOWER(C193)), UnitTypes!$A$1:$B$17, 2, FALSE))), "SIMCONNECT_DATATYPE.FLOAT64", VLOOKUP(TRIM(LOWER(C193)), UnitTypes!$A$1:$B$17, 2, FALSE))</f>
        <v>SIMCONNECT_DATATYPE.INT32</v>
      </c>
      <c r="H193" s="3" t="str">
        <f t="shared" si="10"/>
        <v>Dme_Sound</v>
      </c>
      <c r="I193" s="2" t="str">
        <f>VLOOKUP(G193,UnitTypes!$H$1:$I$10,2,FALSE)</f>
        <v>int</v>
      </c>
      <c r="J193" s="2" t="str">
        <f t="shared" si="11"/>
        <v>public int Dme_Sound;</v>
      </c>
      <c r="K193" s="2" t="str">
        <f t="shared" si="12"/>
        <v>_simConnection.AddToDataDefinition(DataDefinitions.PlaneState, "DME SOUND", "Bool", SIMCONNECT_DATATYPE.INT32, 0.0f, SimConnect.SIMCONNECT_UNUSED);</v>
      </c>
      <c r="L193" s="2" t="str">
        <f t="shared" si="13"/>
        <v>Debug.WriteLine("Dme_Sound: " + planeState.Dme_Sound.ToString());</v>
      </c>
      <c r="M193" s="1" t="str">
        <f t="shared" si="14"/>
        <v>vaProxy.SetBoolean(VARIABLE_NAMESPACE + ".PlaneState.Dme_Sound", _msfsAgent.GetPlaneState.Dme_Sound);</v>
      </c>
    </row>
    <row r="194" spans="1:13" s="1" customFormat="1" hidden="1" x14ac:dyDescent="0.2">
      <c r="A194" s="2"/>
      <c r="B194" s="3" t="s">
        <v>80</v>
      </c>
      <c r="C194" s="3" t="s">
        <v>9</v>
      </c>
      <c r="D194" s="3" t="s">
        <v>2</v>
      </c>
      <c r="E194" s="3" t="s">
        <v>3</v>
      </c>
      <c r="F194" s="3"/>
      <c r="G194" s="3" t="str">
        <f>IF(ISNA((VLOOKUP(TRIM(LOWER(C194)), UnitTypes!$A$1:$B$17, 2, FALSE))), "SIMCONNECT_DATATYPE.FLOAT64", VLOOKUP(TRIM(LOWER(C194)), UnitTypes!$A$1:$B$17, 2, FALSE))</f>
        <v>SIMCONNECT_DATATYPE.FLOAT64</v>
      </c>
      <c r="H194" s="3" t="str">
        <f t="shared" si="10"/>
        <v>Droppable_Objects_Count:Index</v>
      </c>
      <c r="I194" s="2" t="str">
        <f>VLOOKUP(G194,UnitTypes!$H$1:$I$10,2,FALSE)</f>
        <v>double</v>
      </c>
      <c r="J194" s="2" t="str">
        <f t="shared" si="11"/>
        <v>public double Droppable_Objects_Count:Index;</v>
      </c>
      <c r="K194" s="2" t="str">
        <f t="shared" si="12"/>
        <v>_simConnection.AddToDataDefinition(DataDefinitions.PlaneState, "DROPPABLE OBJECTS COUNT:index", "Number", SIMCONNECT_DATATYPE.FLOAT64, 0.0f, SimConnect.SIMCONNECT_UNUSED);</v>
      </c>
      <c r="L194" s="2" t="str">
        <f t="shared" si="13"/>
        <v>Debug.WriteLine("Droppable_Objects_Count:Index: " + planeState.Droppable_Objects_Count:Index.ToString());</v>
      </c>
      <c r="M194" s="1" t="str">
        <f t="shared" si="14"/>
        <v>vaProxy.SetDecimal(VARIABLE_NAMESPACE + ".PlaneState.Droppable_Objects_Count:Index", _msfsAgent.GetPlaneState.Droppable_Objects_Count:Index);</v>
      </c>
    </row>
    <row r="195" spans="1:13" s="1" customFormat="1" hidden="1" x14ac:dyDescent="0.2">
      <c r="A195" s="2"/>
      <c r="B195" s="3" t="s">
        <v>78</v>
      </c>
      <c r="C195" s="3" t="s">
        <v>25</v>
      </c>
      <c r="D195" s="3" t="s">
        <v>17</v>
      </c>
      <c r="E195" s="3" t="s">
        <v>3</v>
      </c>
      <c r="F195" s="3" t="s">
        <v>79</v>
      </c>
      <c r="G195" s="3" t="str">
        <f>IF(ISNA((VLOOKUP(TRIM(LOWER(C195)), UnitTypes!$A$1:$B$17, 2, FALSE))), "SIMCONNECT_DATATYPE.FLOAT64", VLOOKUP(TRIM(LOWER(C195)), UnitTypes!$A$1:$B$17, 2, FALSE))</f>
        <v>SIMCONNECT_DATATYPE.STRING256</v>
      </c>
      <c r="H195" s="3" t="str">
        <f t="shared" si="10"/>
        <v>Droppable_Objects_Type:Index</v>
      </c>
      <c r="I195" s="2" t="str">
        <f>VLOOKUP(G195,UnitTypes!$H$1:$I$10,2,FALSE)</f>
        <v>string</v>
      </c>
      <c r="J195" s="2" t="str">
        <f t="shared" si="11"/>
        <v>public string Droppable_Objects_Type:Index;</v>
      </c>
      <c r="K195" s="2" t="str">
        <f t="shared" si="12"/>
        <v>_simConnection.AddToDataDefinition(DataDefinitions.PlaneState, "DROPPABLE OBJECTS TYPE:index", "String", SIMCONNECT_DATATYPE.STRING256, 0.0f, SimConnect.SIMCONNECT_UNUSED);</v>
      </c>
      <c r="L195" s="2" t="str">
        <f t="shared" si="13"/>
        <v>Debug.WriteLine("Droppable_Objects_Type:Index: " + planeState.Droppable_Objects_Type:Index.ToString());</v>
      </c>
      <c r="M195" s="1" t="str">
        <f t="shared" si="14"/>
        <v>vaProxy.SetText(VARIABLE_NAMESPACE + ".PlaneState.Droppable_Objects_Type:Index", _msfsAgent.GetPlaneState.Droppable_Objects_Type:Index);</v>
      </c>
    </row>
    <row r="196" spans="1:13" s="1" customFormat="1" hidden="1" x14ac:dyDescent="0.2">
      <c r="A196" s="2"/>
      <c r="B196" s="3" t="s">
        <v>813</v>
      </c>
      <c r="C196" s="3" t="s">
        <v>25</v>
      </c>
      <c r="D196" s="3" t="s">
        <v>2</v>
      </c>
      <c r="E196" s="3" t="s">
        <v>3</v>
      </c>
      <c r="F196" s="3"/>
      <c r="G196" s="3" t="str">
        <f>IF(ISNA((VLOOKUP(TRIM(LOWER(C196)), UnitTypes!$A$1:$B$17, 2, FALSE))), "SIMCONNECT_DATATYPE.FLOAT64", VLOOKUP(TRIM(LOWER(C196)), UnitTypes!$A$1:$B$17, 2, FALSE))</f>
        <v>SIMCONNECT_DATATYPE.STRING256</v>
      </c>
      <c r="H196" s="3" t="str">
        <f t="shared" si="10"/>
        <v>Droppable_Objects_Ui_Name</v>
      </c>
      <c r="I196" s="2" t="str">
        <f>VLOOKUP(G196,UnitTypes!$H$1:$I$10,2,FALSE)</f>
        <v>string</v>
      </c>
      <c r="J196" s="2" t="str">
        <f t="shared" si="11"/>
        <v>public string Droppable_Objects_Ui_Name;</v>
      </c>
      <c r="K196" s="2" t="str">
        <f t="shared" si="12"/>
        <v>_simConnection.AddToDataDefinition(DataDefinitions.PlaneState, "DROPPABLE OBJECTS UI NAME", "String", SIMCONNECT_DATATYPE.STRING256, 0.0f, SimConnect.SIMCONNECT_UNUSED);</v>
      </c>
      <c r="L196" s="2" t="str">
        <f t="shared" si="13"/>
        <v>Debug.WriteLine("Droppable_Objects_Ui_Name: " + planeState.Droppable_Objects_Ui_Name.ToString());</v>
      </c>
      <c r="M196" s="1" t="str">
        <f t="shared" si="14"/>
        <v>vaProxy.SetText(VARIABLE_NAMESPACE + ".PlaneState.Droppable_Objects_Ui_Name", _msfsAgent.GetPlaneState.Droppable_Objects_Ui_Name);</v>
      </c>
    </row>
    <row r="197" spans="1:13" s="1" customFormat="1" hidden="1" x14ac:dyDescent="0.2">
      <c r="A197" s="2"/>
      <c r="B197" s="3" t="s">
        <v>758</v>
      </c>
      <c r="C197" s="3" t="s">
        <v>759</v>
      </c>
      <c r="D197" s="3" t="s">
        <v>2</v>
      </c>
      <c r="E197" s="3" t="s">
        <v>3</v>
      </c>
      <c r="F197" s="3"/>
      <c r="G197" s="3" t="str">
        <f>IF(ISNA((VLOOKUP(TRIM(LOWER(C197)), UnitTypes!$A$1:$B$17, 2, FALSE))), "SIMCONNECT_DATATYPE.FLOAT64", VLOOKUP(TRIM(LOWER(C197)), UnitTypes!$A$1:$B$17, 2, FALSE))</f>
        <v>SIMCONNECT_DATATYPE.FLOAT64</v>
      </c>
      <c r="H197" s="3" t="str">
        <f t="shared" ref="H197:H260" si="15">PROPER(SUBSTITUTE(B197," ", "_"))</f>
        <v>Dynamic_Pressure</v>
      </c>
      <c r="I197" s="2" t="str">
        <f>VLOOKUP(G197,UnitTypes!$H$1:$I$10,2,FALSE)</f>
        <v>double</v>
      </c>
      <c r="J197" s="2" t="str">
        <f t="shared" ref="J197:J260" si="16">"public "&amp;I197&amp;" "&amp;H197&amp;";"</f>
        <v>public double Dynamic_Pressure;</v>
      </c>
      <c r="K197" s="2" t="str">
        <f t="shared" ref="K197:K260" si="17">"_simConnection.AddToDataDefinition(DataDefinitions."&amp;$K$1&amp;", """&amp;B197&amp;""", """&amp;C197&amp;""", "&amp;G197&amp;", 0.0f, SimConnect.SIMCONNECT_UNUSED);"</f>
        <v>_simConnection.AddToDataDefinition(DataDefinitions.PlaneState, "DYNAMIC PRESSURE", "Pounds per square foot", SIMCONNECT_DATATYPE.FLOAT64, 0.0f, SimConnect.SIMCONNECT_UNUSED);</v>
      </c>
      <c r="L197" s="2" t="str">
        <f t="shared" ref="L197:L260" si="18">"Debug.WriteLine("""&amp;H197&amp;": "" + "&amp;$L$1&amp;"."&amp;H197&amp;".ToString());"</f>
        <v>Debug.WriteLine("Dynamic_Pressure: " + planeState.Dynamic_Pressure.ToString());</v>
      </c>
      <c r="M197" s="1" t="str">
        <f t="shared" si="14"/>
        <v>vaProxy.SetDecimal(VARIABLE_NAMESPACE + ".PlaneState.Dynamic_Pressure", _msfsAgent.GetPlaneState.Dynamic_Pressure);</v>
      </c>
    </row>
    <row r="198" spans="1:13" s="1" customFormat="1" hidden="1" x14ac:dyDescent="0.2">
      <c r="A198" s="2"/>
      <c r="B198" s="3" t="s">
        <v>703</v>
      </c>
      <c r="C198" s="3" t="s">
        <v>696</v>
      </c>
      <c r="D198" s="3" t="s">
        <v>17</v>
      </c>
      <c r="E198" s="3" t="s">
        <v>3</v>
      </c>
      <c r="F198" s="3" t="s">
        <v>3</v>
      </c>
      <c r="G198" s="3" t="str">
        <f>IF(ISNA((VLOOKUP(TRIM(LOWER(C198)), UnitTypes!$A$1:$B$17, 2, FALSE))), "SIMCONNECT_DATATYPE.FLOAT64", VLOOKUP(TRIM(LOWER(C198)), UnitTypes!$A$1:$B$17, 2, FALSE))</f>
        <v>SIMCONNECT_DATATYPE.FLOAT64</v>
      </c>
      <c r="H198" s="3" t="str">
        <f t="shared" si="15"/>
        <v>Electrical_Avionics_Bus_Amps</v>
      </c>
      <c r="I198" s="2" t="str">
        <f>VLOOKUP(G198,UnitTypes!$H$1:$I$10,2,FALSE)</f>
        <v>double</v>
      </c>
      <c r="J198" s="2" t="str">
        <f t="shared" si="16"/>
        <v>public double Electrical_Avionics_Bus_Amps;</v>
      </c>
      <c r="K198" s="2" t="str">
        <f t="shared" si="17"/>
        <v>_simConnection.AddToDataDefinition(DataDefinitions.PlaneState, "ELECTRICAL AVIONICS BUS AMPS", "Amperes", SIMCONNECT_DATATYPE.FLOAT64, 0.0f, SimConnect.SIMCONNECT_UNUSED);</v>
      </c>
      <c r="L198" s="2" t="str">
        <f t="shared" si="18"/>
        <v>Debug.WriteLine("Electrical_Avionics_Bus_Amps: " + planeState.Electrical_Avionics_Bus_Amps.ToString());</v>
      </c>
      <c r="M198" s="1" t="str">
        <f t="shared" ref="M198:M261" si="19">"vaProxy." &amp; IF(C198="Bool", "SetBoolean", IF(G198="SIMCONNECT_DATATYPE.FLOAT64", "SetDecimal", IF(G198="SIMCONNECT_DATATYPE.INT32", "SetInt", "SetText"))) &amp; "(VARIABLE_NAMESPACE + "".PlaneState." &amp;  H198 &amp; """, _msfsAgent.GetPlaneState." &amp; H198 &amp;");"</f>
        <v>vaProxy.SetDecimal(VARIABLE_NAMESPACE + ".PlaneState.Electrical_Avionics_Bus_Amps", _msfsAgent.GetPlaneState.Electrical_Avionics_Bus_Amps);</v>
      </c>
    </row>
    <row r="199" spans="1:13" s="1" customFormat="1" hidden="1" x14ac:dyDescent="0.2">
      <c r="A199" s="2"/>
      <c r="B199" s="3" t="s">
        <v>702</v>
      </c>
      <c r="C199" s="3" t="s">
        <v>699</v>
      </c>
      <c r="D199" s="3" t="s">
        <v>17</v>
      </c>
      <c r="E199" s="3" t="s">
        <v>3</v>
      </c>
      <c r="F199" s="3" t="s">
        <v>3</v>
      </c>
      <c r="G199" s="3" t="str">
        <f>IF(ISNA((VLOOKUP(TRIM(LOWER(C199)), UnitTypes!$A$1:$B$17, 2, FALSE))), "SIMCONNECT_DATATYPE.FLOAT64", VLOOKUP(TRIM(LOWER(C199)), UnitTypes!$A$1:$B$17, 2, FALSE))</f>
        <v>SIMCONNECT_DATATYPE.FLOAT64</v>
      </c>
      <c r="H199" s="3" t="str">
        <f t="shared" si="15"/>
        <v>Electrical_Avionics_Bus_Voltage</v>
      </c>
      <c r="I199" s="2" t="str">
        <f>VLOOKUP(G199,UnitTypes!$H$1:$I$10,2,FALSE)</f>
        <v>double</v>
      </c>
      <c r="J199" s="2" t="str">
        <f t="shared" si="16"/>
        <v>public double Electrical_Avionics_Bus_Voltage;</v>
      </c>
      <c r="K199" s="2" t="str">
        <f t="shared" si="17"/>
        <v>_simConnection.AddToDataDefinition(DataDefinitions.PlaneState, "ELECTRICAL AVIONICS BUS VOLTAGE", "Volts", SIMCONNECT_DATATYPE.FLOAT64, 0.0f, SimConnect.SIMCONNECT_UNUSED);</v>
      </c>
      <c r="L199" s="2" t="str">
        <f t="shared" si="18"/>
        <v>Debug.WriteLine("Electrical_Avionics_Bus_Voltage: " + planeState.Electrical_Avionics_Bus_Voltage.ToString());</v>
      </c>
      <c r="M199" s="1" t="str">
        <f t="shared" si="19"/>
        <v>vaProxy.SetDecimal(VARIABLE_NAMESPACE + ".PlaneState.Electrical_Avionics_Bus_Voltage", _msfsAgent.GetPlaneState.Electrical_Avionics_Bus_Voltage);</v>
      </c>
    </row>
    <row r="200" spans="1:13" s="1" customFormat="1" hidden="1" x14ac:dyDescent="0.2">
      <c r="A200" s="2"/>
      <c r="B200" s="3" t="s">
        <v>707</v>
      </c>
      <c r="C200" s="3" t="s">
        <v>696</v>
      </c>
      <c r="D200" s="3" t="s">
        <v>17</v>
      </c>
      <c r="E200" s="3" t="s">
        <v>3</v>
      </c>
      <c r="F200" s="3" t="s">
        <v>3</v>
      </c>
      <c r="G200" s="3" t="str">
        <f>IF(ISNA((VLOOKUP(TRIM(LOWER(C200)), UnitTypes!$A$1:$B$17, 2, FALSE))), "SIMCONNECT_DATATYPE.FLOAT64", VLOOKUP(TRIM(LOWER(C200)), UnitTypes!$A$1:$B$17, 2, FALSE))</f>
        <v>SIMCONNECT_DATATYPE.FLOAT64</v>
      </c>
      <c r="H200" s="3" t="str">
        <f t="shared" si="15"/>
        <v>Electrical_Battery_Bus_Amps</v>
      </c>
      <c r="I200" s="2" t="str">
        <f>VLOOKUP(G200,UnitTypes!$H$1:$I$10,2,FALSE)</f>
        <v>double</v>
      </c>
      <c r="J200" s="2" t="str">
        <f t="shared" si="16"/>
        <v>public double Electrical_Battery_Bus_Amps;</v>
      </c>
      <c r="K200" s="2" t="str">
        <f t="shared" si="17"/>
        <v>_simConnection.AddToDataDefinition(DataDefinitions.PlaneState, "ELECTRICAL BATTERY BUS AMPS", "Amperes", SIMCONNECT_DATATYPE.FLOAT64, 0.0f, SimConnect.SIMCONNECT_UNUSED);</v>
      </c>
      <c r="L200" s="2" t="str">
        <f t="shared" si="18"/>
        <v>Debug.WriteLine("Electrical_Battery_Bus_Amps: " + planeState.Electrical_Battery_Bus_Amps.ToString());</v>
      </c>
      <c r="M200" s="1" t="str">
        <f t="shared" si="19"/>
        <v>vaProxy.SetDecimal(VARIABLE_NAMESPACE + ".PlaneState.Electrical_Battery_Bus_Amps", _msfsAgent.GetPlaneState.Electrical_Battery_Bus_Amps);</v>
      </c>
    </row>
    <row r="201" spans="1:13" s="1" customFormat="1" hidden="1" x14ac:dyDescent="0.2">
      <c r="A201" s="2"/>
      <c r="B201" s="3" t="s">
        <v>706</v>
      </c>
      <c r="C201" s="3" t="s">
        <v>699</v>
      </c>
      <c r="D201" s="3" t="s">
        <v>17</v>
      </c>
      <c r="E201" s="3" t="s">
        <v>3</v>
      </c>
      <c r="F201" s="3" t="s">
        <v>3</v>
      </c>
      <c r="G201" s="3" t="str">
        <f>IF(ISNA((VLOOKUP(TRIM(LOWER(C201)), UnitTypes!$A$1:$B$17, 2, FALSE))), "SIMCONNECT_DATATYPE.FLOAT64", VLOOKUP(TRIM(LOWER(C201)), UnitTypes!$A$1:$B$17, 2, FALSE))</f>
        <v>SIMCONNECT_DATATYPE.FLOAT64</v>
      </c>
      <c r="H201" s="3" t="str">
        <f t="shared" si="15"/>
        <v>Electrical_Battery_Bus_Voltage</v>
      </c>
      <c r="I201" s="2" t="str">
        <f>VLOOKUP(G201,UnitTypes!$H$1:$I$10,2,FALSE)</f>
        <v>double</v>
      </c>
      <c r="J201" s="2" t="str">
        <f t="shared" si="16"/>
        <v>public double Electrical_Battery_Bus_Voltage;</v>
      </c>
      <c r="K201" s="2" t="str">
        <f t="shared" si="17"/>
        <v>_simConnection.AddToDataDefinition(DataDefinitions.PlaneState, "ELECTRICAL BATTERY BUS VOLTAGE", "Volts", SIMCONNECT_DATATYPE.FLOAT64, 0.0f, SimConnect.SIMCONNECT_UNUSED);</v>
      </c>
      <c r="L201" s="2" t="str">
        <f t="shared" si="18"/>
        <v>Debug.WriteLine("Electrical_Battery_Bus_Voltage: " + planeState.Electrical_Battery_Bus_Voltage.ToString());</v>
      </c>
      <c r="M201" s="1" t="str">
        <f t="shared" si="19"/>
        <v>vaProxy.SetDecimal(VARIABLE_NAMESPACE + ".PlaneState.Electrical_Battery_Bus_Voltage", _msfsAgent.GetPlaneState.Electrical_Battery_Bus_Voltage);</v>
      </c>
    </row>
    <row r="202" spans="1:13" s="1" customFormat="1" hidden="1" x14ac:dyDescent="0.2">
      <c r="A202" s="2"/>
      <c r="B202" s="3" t="s">
        <v>697</v>
      </c>
      <c r="C202" s="3" t="s">
        <v>696</v>
      </c>
      <c r="D202" s="3" t="s">
        <v>17</v>
      </c>
      <c r="E202" s="3" t="s">
        <v>3</v>
      </c>
      <c r="F202" s="3" t="s">
        <v>3</v>
      </c>
      <c r="G202" s="3" t="str">
        <f>IF(ISNA((VLOOKUP(TRIM(LOWER(C202)), UnitTypes!$A$1:$B$17, 2, FALSE))), "SIMCONNECT_DATATYPE.FLOAT64", VLOOKUP(TRIM(LOWER(C202)), UnitTypes!$A$1:$B$17, 2, FALSE))</f>
        <v>SIMCONNECT_DATATYPE.FLOAT64</v>
      </c>
      <c r="H202" s="3" t="str">
        <f t="shared" si="15"/>
        <v>Electrical_Battery_Load</v>
      </c>
      <c r="I202" s="2" t="str">
        <f>VLOOKUP(G202,UnitTypes!$H$1:$I$10,2,FALSE)</f>
        <v>double</v>
      </c>
      <c r="J202" s="2" t="str">
        <f t="shared" si="16"/>
        <v>public double Electrical_Battery_Load;</v>
      </c>
      <c r="K202" s="2" t="str">
        <f t="shared" si="17"/>
        <v>_simConnection.AddToDataDefinition(DataDefinitions.PlaneState, "ELECTRICAL BATTERY LOAD", "Amperes", SIMCONNECT_DATATYPE.FLOAT64, 0.0f, SimConnect.SIMCONNECT_UNUSED);</v>
      </c>
      <c r="L202" s="2" t="str">
        <f t="shared" si="18"/>
        <v>Debug.WriteLine("Electrical_Battery_Load: " + planeState.Electrical_Battery_Load.ToString());</v>
      </c>
      <c r="M202" s="1" t="str">
        <f t="shared" si="19"/>
        <v>vaProxy.SetDecimal(VARIABLE_NAMESPACE + ".PlaneState.Electrical_Battery_Load", _msfsAgent.GetPlaneState.Electrical_Battery_Load);</v>
      </c>
    </row>
    <row r="203" spans="1:13" s="1" customFormat="1" hidden="1" x14ac:dyDescent="0.2">
      <c r="A203" s="2"/>
      <c r="B203" s="3" t="s">
        <v>698</v>
      </c>
      <c r="C203" s="3" t="s">
        <v>699</v>
      </c>
      <c r="D203" s="3" t="s">
        <v>17</v>
      </c>
      <c r="E203" s="3" t="s">
        <v>3</v>
      </c>
      <c r="F203" s="3" t="s">
        <v>3</v>
      </c>
      <c r="G203" s="3" t="str">
        <f>IF(ISNA((VLOOKUP(TRIM(LOWER(C203)), UnitTypes!$A$1:$B$17, 2, FALSE))), "SIMCONNECT_DATATYPE.FLOAT64", VLOOKUP(TRIM(LOWER(C203)), UnitTypes!$A$1:$B$17, 2, FALSE))</f>
        <v>SIMCONNECT_DATATYPE.FLOAT64</v>
      </c>
      <c r="H203" s="3" t="str">
        <f t="shared" si="15"/>
        <v>Electrical_Battery_Voltage</v>
      </c>
      <c r="I203" s="2" t="str">
        <f>VLOOKUP(G203,UnitTypes!$H$1:$I$10,2,FALSE)</f>
        <v>double</v>
      </c>
      <c r="J203" s="2" t="str">
        <f t="shared" si="16"/>
        <v>public double Electrical_Battery_Voltage;</v>
      </c>
      <c r="K203" s="2" t="str">
        <f t="shared" si="17"/>
        <v>_simConnection.AddToDataDefinition(DataDefinitions.PlaneState, "ELECTRICAL BATTERY VOLTAGE", "Volts", SIMCONNECT_DATATYPE.FLOAT64, 0.0f, SimConnect.SIMCONNECT_UNUSED);</v>
      </c>
      <c r="L203" s="2" t="str">
        <f t="shared" si="18"/>
        <v>Debug.WriteLine("Electrical_Battery_Voltage: " + planeState.Electrical_Battery_Voltage.ToString());</v>
      </c>
      <c r="M203" s="1" t="str">
        <f t="shared" si="19"/>
        <v>vaProxy.SetDecimal(VARIABLE_NAMESPACE + ".PlaneState.Electrical_Battery_Voltage", _msfsAgent.GetPlaneState.Electrical_Battery_Voltage);</v>
      </c>
    </row>
    <row r="204" spans="1:13" s="1" customFormat="1" hidden="1" x14ac:dyDescent="0.2">
      <c r="A204" s="2"/>
      <c r="B204" s="3" t="s">
        <v>709</v>
      </c>
      <c r="C204" s="3" t="s">
        <v>696</v>
      </c>
      <c r="D204" s="3" t="s">
        <v>17</v>
      </c>
      <c r="E204" s="3" t="s">
        <v>3</v>
      </c>
      <c r="F204" s="3" t="s">
        <v>3</v>
      </c>
      <c r="G204" s="3" t="str">
        <f>IF(ISNA((VLOOKUP(TRIM(LOWER(C204)), UnitTypes!$A$1:$B$17, 2, FALSE))), "SIMCONNECT_DATATYPE.FLOAT64", VLOOKUP(TRIM(LOWER(C204)), UnitTypes!$A$1:$B$17, 2, FALSE))</f>
        <v>SIMCONNECT_DATATYPE.FLOAT64</v>
      </c>
      <c r="H204" s="3" t="str">
        <f t="shared" si="15"/>
        <v>Electrical_Genalt_Bus_Amps:Index</v>
      </c>
      <c r="I204" s="2" t="str">
        <f>VLOOKUP(G204,UnitTypes!$H$1:$I$10,2,FALSE)</f>
        <v>double</v>
      </c>
      <c r="J204" s="2" t="str">
        <f t="shared" si="16"/>
        <v>public double Electrical_Genalt_Bus_Amps:Index;</v>
      </c>
      <c r="K204" s="2" t="str">
        <f t="shared" si="17"/>
        <v>_simConnection.AddToDataDefinition(DataDefinitions.PlaneState, "ELECTRICAL GENALT BUS AMPS:index", "Amperes", SIMCONNECT_DATATYPE.FLOAT64, 0.0f, SimConnect.SIMCONNECT_UNUSED);</v>
      </c>
      <c r="L204" s="2" t="str">
        <f t="shared" si="18"/>
        <v>Debug.WriteLine("Electrical_Genalt_Bus_Amps:Index: " + planeState.Electrical_Genalt_Bus_Amps:Index.ToString());</v>
      </c>
      <c r="M204" s="1" t="str">
        <f t="shared" si="19"/>
        <v>vaProxy.SetDecimal(VARIABLE_NAMESPACE + ".PlaneState.Electrical_Genalt_Bus_Amps:Index", _msfsAgent.GetPlaneState.Electrical_Genalt_Bus_Amps:Index);</v>
      </c>
    </row>
    <row r="205" spans="1:13" s="1" customFormat="1" hidden="1" x14ac:dyDescent="0.2">
      <c r="A205" s="2"/>
      <c r="B205" s="3" t="s">
        <v>708</v>
      </c>
      <c r="C205" s="3" t="s">
        <v>699</v>
      </c>
      <c r="D205" s="3" t="s">
        <v>17</v>
      </c>
      <c r="E205" s="3" t="s">
        <v>3</v>
      </c>
      <c r="F205" s="3" t="s">
        <v>3</v>
      </c>
      <c r="G205" s="3" t="str">
        <f>IF(ISNA((VLOOKUP(TRIM(LOWER(C205)), UnitTypes!$A$1:$B$17, 2, FALSE))), "SIMCONNECT_DATATYPE.FLOAT64", VLOOKUP(TRIM(LOWER(C205)), UnitTypes!$A$1:$B$17, 2, FALSE))</f>
        <v>SIMCONNECT_DATATYPE.FLOAT64</v>
      </c>
      <c r="H205" s="3" t="str">
        <f t="shared" si="15"/>
        <v>Electrical_Genalt_Bus_Voltage:Index</v>
      </c>
      <c r="I205" s="2" t="str">
        <f>VLOOKUP(G205,UnitTypes!$H$1:$I$10,2,FALSE)</f>
        <v>double</v>
      </c>
      <c r="J205" s="2" t="str">
        <f t="shared" si="16"/>
        <v>public double Electrical_Genalt_Bus_Voltage:Index;</v>
      </c>
      <c r="K205" s="2" t="str">
        <f t="shared" si="17"/>
        <v>_simConnection.AddToDataDefinition(DataDefinitions.PlaneState, "ELECTRICAL GENALT BUS VOLTAGE:index", "Volts", SIMCONNECT_DATATYPE.FLOAT64, 0.0f, SimConnect.SIMCONNECT_UNUSED);</v>
      </c>
      <c r="L205" s="2" t="str">
        <f t="shared" si="18"/>
        <v>Debug.WriteLine("Electrical_Genalt_Bus_Voltage:Index: " + planeState.Electrical_Genalt_Bus_Voltage:Index.ToString());</v>
      </c>
      <c r="M205" s="1" t="str">
        <f t="shared" si="19"/>
        <v>vaProxy.SetDecimal(VARIABLE_NAMESPACE + ".PlaneState.Electrical_Genalt_Bus_Voltage:Index", _msfsAgent.GetPlaneState.Electrical_Genalt_Bus_Voltage:Index);</v>
      </c>
    </row>
    <row r="206" spans="1:13" s="1" customFormat="1" hidden="1" x14ac:dyDescent="0.2">
      <c r="A206" s="2"/>
      <c r="B206" s="3" t="s">
        <v>705</v>
      </c>
      <c r="C206" s="3" t="s">
        <v>696</v>
      </c>
      <c r="D206" s="3" t="s">
        <v>17</v>
      </c>
      <c r="E206" s="3" t="s">
        <v>3</v>
      </c>
      <c r="F206" s="3" t="s">
        <v>3</v>
      </c>
      <c r="G206" s="3" t="str">
        <f>IF(ISNA((VLOOKUP(TRIM(LOWER(C206)), UnitTypes!$A$1:$B$17, 2, FALSE))), "SIMCONNECT_DATATYPE.FLOAT64", VLOOKUP(TRIM(LOWER(C206)), UnitTypes!$A$1:$B$17, 2, FALSE))</f>
        <v>SIMCONNECT_DATATYPE.FLOAT64</v>
      </c>
      <c r="H206" s="3" t="str">
        <f t="shared" si="15"/>
        <v>Electrical_Hot_Battery_Bus_Amps</v>
      </c>
      <c r="I206" s="2" t="str">
        <f>VLOOKUP(G206,UnitTypes!$H$1:$I$10,2,FALSE)</f>
        <v>double</v>
      </c>
      <c r="J206" s="2" t="str">
        <f t="shared" si="16"/>
        <v>public double Electrical_Hot_Battery_Bus_Amps;</v>
      </c>
      <c r="K206" s="2" t="str">
        <f t="shared" si="17"/>
        <v>_simConnection.AddToDataDefinition(DataDefinitions.PlaneState, "ELECTRICAL HOT BATTERY BUS AMPS", "Amperes", SIMCONNECT_DATATYPE.FLOAT64, 0.0f, SimConnect.SIMCONNECT_UNUSED);</v>
      </c>
      <c r="L206" s="2" t="str">
        <f t="shared" si="18"/>
        <v>Debug.WriteLine("Electrical_Hot_Battery_Bus_Amps: " + planeState.Electrical_Hot_Battery_Bus_Amps.ToString());</v>
      </c>
      <c r="M206" s="1" t="str">
        <f t="shared" si="19"/>
        <v>vaProxy.SetDecimal(VARIABLE_NAMESPACE + ".PlaneState.Electrical_Hot_Battery_Bus_Amps", _msfsAgent.GetPlaneState.Electrical_Hot_Battery_Bus_Amps);</v>
      </c>
    </row>
    <row r="207" spans="1:13" s="1" customFormat="1" hidden="1" x14ac:dyDescent="0.2">
      <c r="A207" s="2"/>
      <c r="B207" s="3" t="s">
        <v>704</v>
      </c>
      <c r="C207" s="3" t="s">
        <v>699</v>
      </c>
      <c r="D207" s="3" t="s">
        <v>17</v>
      </c>
      <c r="E207" s="3" t="s">
        <v>3</v>
      </c>
      <c r="F207" s="3" t="s">
        <v>3</v>
      </c>
      <c r="G207" s="3" t="str">
        <f>IF(ISNA((VLOOKUP(TRIM(LOWER(C207)), UnitTypes!$A$1:$B$17, 2, FALSE))), "SIMCONNECT_DATATYPE.FLOAT64", VLOOKUP(TRIM(LOWER(C207)), UnitTypes!$A$1:$B$17, 2, FALSE))</f>
        <v>SIMCONNECT_DATATYPE.FLOAT64</v>
      </c>
      <c r="H207" s="3" t="str">
        <f t="shared" si="15"/>
        <v>Electrical_Hot_Battery_Bus_Voltage</v>
      </c>
      <c r="I207" s="2" t="str">
        <f>VLOOKUP(G207,UnitTypes!$H$1:$I$10,2,FALSE)</f>
        <v>double</v>
      </c>
      <c r="J207" s="2" t="str">
        <f t="shared" si="16"/>
        <v>public double Electrical_Hot_Battery_Bus_Voltage;</v>
      </c>
      <c r="K207" s="2" t="str">
        <f t="shared" si="17"/>
        <v>_simConnection.AddToDataDefinition(DataDefinitions.PlaneState, "ELECTRICAL HOT BATTERY BUS VOLTAGE", "Volts", SIMCONNECT_DATATYPE.FLOAT64, 0.0f, SimConnect.SIMCONNECT_UNUSED);</v>
      </c>
      <c r="L207" s="2" t="str">
        <f t="shared" si="18"/>
        <v>Debug.WriteLine("Electrical_Hot_Battery_Bus_Voltage: " + planeState.Electrical_Hot_Battery_Bus_Voltage.ToString());</v>
      </c>
      <c r="M207" s="1" t="str">
        <f t="shared" si="19"/>
        <v>vaProxy.SetDecimal(VARIABLE_NAMESPACE + ".PlaneState.Electrical_Hot_Battery_Bus_Voltage", _msfsAgent.GetPlaneState.Electrical_Hot_Battery_Bus_Voltage);</v>
      </c>
    </row>
    <row r="208" spans="1:13" s="1" customFormat="1" hidden="1" x14ac:dyDescent="0.2">
      <c r="A208" s="2"/>
      <c r="B208" s="3" t="s">
        <v>701</v>
      </c>
      <c r="C208" s="3" t="s">
        <v>696</v>
      </c>
      <c r="D208" s="3" t="s">
        <v>17</v>
      </c>
      <c r="E208" s="3" t="s">
        <v>3</v>
      </c>
      <c r="F208" s="3" t="s">
        <v>3</v>
      </c>
      <c r="G208" s="3" t="str">
        <f>IF(ISNA((VLOOKUP(TRIM(LOWER(C208)), UnitTypes!$A$1:$B$17, 2, FALSE))), "SIMCONNECT_DATATYPE.FLOAT64", VLOOKUP(TRIM(LOWER(C208)), UnitTypes!$A$1:$B$17, 2, FALSE))</f>
        <v>SIMCONNECT_DATATYPE.FLOAT64</v>
      </c>
      <c r="H208" s="3" t="str">
        <f t="shared" si="15"/>
        <v>Electrical_Main_Bus_Amps</v>
      </c>
      <c r="I208" s="2" t="str">
        <f>VLOOKUP(G208,UnitTypes!$H$1:$I$10,2,FALSE)</f>
        <v>double</v>
      </c>
      <c r="J208" s="2" t="str">
        <f t="shared" si="16"/>
        <v>public double Electrical_Main_Bus_Amps;</v>
      </c>
      <c r="K208" s="2" t="str">
        <f t="shared" si="17"/>
        <v>_simConnection.AddToDataDefinition(DataDefinitions.PlaneState, "ELECTRICAL MAIN BUS AMPS", "Amperes", SIMCONNECT_DATATYPE.FLOAT64, 0.0f, SimConnect.SIMCONNECT_UNUSED);</v>
      </c>
      <c r="L208" s="2" t="str">
        <f t="shared" si="18"/>
        <v>Debug.WriteLine("Electrical_Main_Bus_Amps: " + planeState.Electrical_Main_Bus_Amps.ToString());</v>
      </c>
      <c r="M208" s="1" t="str">
        <f t="shared" si="19"/>
        <v>vaProxy.SetDecimal(VARIABLE_NAMESPACE + ".PlaneState.Electrical_Main_Bus_Amps", _msfsAgent.GetPlaneState.Electrical_Main_Bus_Amps);</v>
      </c>
    </row>
    <row r="209" spans="1:13" s="1" customFormat="1" hidden="1" x14ac:dyDescent="0.2">
      <c r="A209" s="2"/>
      <c r="B209" s="3" t="s">
        <v>700</v>
      </c>
      <c r="C209" s="3" t="s">
        <v>699</v>
      </c>
      <c r="D209" s="3" t="s">
        <v>17</v>
      </c>
      <c r="E209" s="3" t="s">
        <v>3</v>
      </c>
      <c r="F209" s="3" t="s">
        <v>3</v>
      </c>
      <c r="G209" s="3" t="str">
        <f>IF(ISNA((VLOOKUP(TRIM(LOWER(C209)), UnitTypes!$A$1:$B$17, 2, FALSE))), "SIMCONNECT_DATATYPE.FLOAT64", VLOOKUP(TRIM(LOWER(C209)), UnitTypes!$A$1:$B$17, 2, FALSE))</f>
        <v>SIMCONNECT_DATATYPE.FLOAT64</v>
      </c>
      <c r="H209" s="3" t="str">
        <f t="shared" si="15"/>
        <v>Electrical_Main_Bus_Voltage</v>
      </c>
      <c r="I209" s="2" t="str">
        <f>VLOOKUP(G209,UnitTypes!$H$1:$I$10,2,FALSE)</f>
        <v>double</v>
      </c>
      <c r="J209" s="2" t="str">
        <f t="shared" si="16"/>
        <v>public double Electrical_Main_Bus_Voltage;</v>
      </c>
      <c r="K209" s="2" t="str">
        <f t="shared" si="17"/>
        <v>_simConnection.AddToDataDefinition(DataDefinitions.PlaneState, "ELECTRICAL MAIN BUS VOLTAGE", "Volts", SIMCONNECT_DATATYPE.FLOAT64, 0.0f, SimConnect.SIMCONNECT_UNUSED);</v>
      </c>
      <c r="L209" s="2" t="str">
        <f t="shared" si="18"/>
        <v>Debug.WriteLine("Electrical_Main_Bus_Voltage: " + planeState.Electrical_Main_Bus_Voltage.ToString());</v>
      </c>
      <c r="M209" s="1" t="str">
        <f t="shared" si="19"/>
        <v>vaProxy.SetDecimal(VARIABLE_NAMESPACE + ".PlaneState.Electrical_Main_Bus_Voltage", _msfsAgent.GetPlaneState.Electrical_Main_Bus_Voltage);</v>
      </c>
    </row>
    <row r="210" spans="1:13" x14ac:dyDescent="0.2">
      <c r="A210" s="9" t="s">
        <v>17</v>
      </c>
      <c r="B210" s="10" t="s">
        <v>694</v>
      </c>
      <c r="C210" s="10" t="s">
        <v>1</v>
      </c>
      <c r="D210" s="10" t="s">
        <v>17</v>
      </c>
      <c r="E210" s="10" t="s">
        <v>3</v>
      </c>
      <c r="F210" s="10" t="s">
        <v>3</v>
      </c>
      <c r="G210" s="10" t="str">
        <f>IF(ISNA((VLOOKUP(TRIM(LOWER(C210)), UnitTypes!$A$1:$B$17, 2, FALSE))), "SIMCONNECT_DATATYPE.FLOAT64", VLOOKUP(TRIM(LOWER(C210)), UnitTypes!$A$1:$B$17, 2, FALSE))</f>
        <v>SIMCONNECT_DATATYPE.INT32</v>
      </c>
      <c r="H210" s="10" t="str">
        <f t="shared" si="15"/>
        <v>Electrical_Master_Battery</v>
      </c>
      <c r="I210" s="9" t="str">
        <f>VLOOKUP(G210,UnitTypes!$H$1:$I$10,2,FALSE)</f>
        <v>int</v>
      </c>
      <c r="J210" s="9" t="str">
        <f t="shared" si="16"/>
        <v>public int Electrical_Master_Battery;</v>
      </c>
      <c r="K210" s="9" t="str">
        <f t="shared" si="17"/>
        <v>_simConnection.AddToDataDefinition(DataDefinitions.PlaneState, "ELECTRICAL MASTER BATTERY", "Bool", SIMCONNECT_DATATYPE.INT32, 0.0f, SimConnect.SIMCONNECT_UNUSED);</v>
      </c>
      <c r="L210" s="9" t="str">
        <f t="shared" si="18"/>
        <v>Debug.WriteLine("Electrical_Master_Battery: " + planeState.Electrical_Master_Battery.ToString());</v>
      </c>
      <c r="M210" s="1" t="str">
        <f t="shared" si="19"/>
        <v>vaProxy.SetBoolean(VARIABLE_NAMESPACE + ".PlaneState.Electrical_Master_Battery", _msfsAgent.GetPlaneState.Electrical_Master_Battery);</v>
      </c>
    </row>
    <row r="211" spans="1:13" s="1" customFormat="1" hidden="1" x14ac:dyDescent="0.2">
      <c r="A211" s="2"/>
      <c r="B211" s="3" t="s">
        <v>816</v>
      </c>
      <c r="C211" s="3" t="s">
        <v>817</v>
      </c>
      <c r="D211" s="3" t="s">
        <v>2</v>
      </c>
      <c r="E211" s="3" t="s">
        <v>3</v>
      </c>
      <c r="F211" s="3"/>
      <c r="G211" s="3" t="str">
        <f>IF(ISNA((VLOOKUP(TRIM(LOWER(C211)), UnitTypes!$A$1:$B$17, 2, FALSE))), "SIMCONNECT_DATATYPE.FLOAT64", VLOOKUP(TRIM(LOWER(C211)), UnitTypes!$A$1:$B$17, 2, FALSE))</f>
        <v>SIMCONNECT_DATATYPE.FLOAT64</v>
      </c>
      <c r="H211" s="3" t="str">
        <f t="shared" si="15"/>
        <v>Electrical_Old_Charging_Amps</v>
      </c>
      <c r="I211" s="2" t="str">
        <f>VLOOKUP(G211,UnitTypes!$H$1:$I$10,2,FALSE)</f>
        <v>double</v>
      </c>
      <c r="J211" s="2" t="str">
        <f t="shared" si="16"/>
        <v>public double Electrical_Old_Charging_Amps;</v>
      </c>
      <c r="K211" s="2" t="str">
        <f t="shared" si="17"/>
        <v>_simConnection.AddToDataDefinition(DataDefinitions.PlaneState, "ELECTRICAL OLD CHARGING AMPS", "Amps", SIMCONNECT_DATATYPE.FLOAT64, 0.0f, SimConnect.SIMCONNECT_UNUSED);</v>
      </c>
      <c r="L211" s="2" t="str">
        <f t="shared" si="18"/>
        <v>Debug.WriteLine("Electrical_Old_Charging_Amps: " + planeState.Electrical_Old_Charging_Amps.ToString());</v>
      </c>
      <c r="M211" s="1" t="str">
        <f t="shared" si="19"/>
        <v>vaProxy.SetDecimal(VARIABLE_NAMESPACE + ".PlaneState.Electrical_Old_Charging_Amps", _msfsAgent.GetPlaneState.Electrical_Old_Charging_Amps);</v>
      </c>
    </row>
    <row r="212" spans="1:13" s="1" customFormat="1" hidden="1" x14ac:dyDescent="0.2">
      <c r="A212" s="2"/>
      <c r="B212" s="3" t="s">
        <v>695</v>
      </c>
      <c r="C212" s="3" t="s">
        <v>696</v>
      </c>
      <c r="D212" s="3" t="s">
        <v>17</v>
      </c>
      <c r="E212" s="3" t="s">
        <v>3</v>
      </c>
      <c r="F212" s="3" t="s">
        <v>3</v>
      </c>
      <c r="G212" s="3" t="str">
        <f>IF(ISNA((VLOOKUP(TRIM(LOWER(C212)), UnitTypes!$A$1:$B$17, 2, FALSE))), "SIMCONNECT_DATATYPE.FLOAT64", VLOOKUP(TRIM(LOWER(C212)), UnitTypes!$A$1:$B$17, 2, FALSE))</f>
        <v>SIMCONNECT_DATATYPE.FLOAT64</v>
      </c>
      <c r="H212" s="3" t="str">
        <f t="shared" si="15"/>
        <v>Electrical_Total_Load_Amps</v>
      </c>
      <c r="I212" s="2" t="str">
        <f>VLOOKUP(G212,UnitTypes!$H$1:$I$10,2,FALSE)</f>
        <v>double</v>
      </c>
      <c r="J212" s="2" t="str">
        <f t="shared" si="16"/>
        <v>public double Electrical_Total_Load_Amps;</v>
      </c>
      <c r="K212" s="2" t="str">
        <f t="shared" si="17"/>
        <v>_simConnection.AddToDataDefinition(DataDefinitions.PlaneState, "ELECTRICAL TOTAL LOAD AMPS", "Amperes", SIMCONNECT_DATATYPE.FLOAT64, 0.0f, SimConnect.SIMCONNECT_UNUSED);</v>
      </c>
      <c r="L212" s="2" t="str">
        <f t="shared" si="18"/>
        <v>Debug.WriteLine("Electrical_Total_Load_Amps: " + planeState.Electrical_Total_Load_Amps.ToString());</v>
      </c>
      <c r="M212" s="1" t="str">
        <f t="shared" si="19"/>
        <v>vaProxy.SetDecimal(VARIABLE_NAMESPACE + ".PlaneState.Electrical_Total_Load_Amps", _msfsAgent.GetPlaneState.Electrical_Total_Load_Amps);</v>
      </c>
    </row>
    <row r="213" spans="1:13" s="1" customFormat="1" hidden="1" x14ac:dyDescent="0.2">
      <c r="A213" s="2"/>
      <c r="B213" s="3" t="s">
        <v>568</v>
      </c>
      <c r="C213" s="3" t="s">
        <v>200</v>
      </c>
      <c r="D213" s="3" t="s">
        <v>2</v>
      </c>
      <c r="E213" s="3" t="s">
        <v>3</v>
      </c>
      <c r="F213" s="3"/>
      <c r="G213" s="3" t="str">
        <f>IF(ISNA((VLOOKUP(TRIM(LOWER(C213)), UnitTypes!$A$1:$B$17, 2, FALSE))), "SIMCONNECT_DATATYPE.FLOAT64", VLOOKUP(TRIM(LOWER(C213)), UnitTypes!$A$1:$B$17, 2, FALSE))</f>
        <v>SIMCONNECT_DATATYPE.FLOAT64</v>
      </c>
      <c r="H213" s="3" t="str">
        <f t="shared" si="15"/>
        <v>Elevator_Deflection</v>
      </c>
      <c r="I213" s="2" t="str">
        <f>VLOOKUP(G213,UnitTypes!$H$1:$I$10,2,FALSE)</f>
        <v>double</v>
      </c>
      <c r="J213" s="2" t="str">
        <f t="shared" si="16"/>
        <v>public double Elevator_Deflection;</v>
      </c>
      <c r="K213" s="2" t="str">
        <f t="shared" si="17"/>
        <v>_simConnection.AddToDataDefinition(DataDefinitions.PlaneState, "ELEVATOR DEFLECTION", "Radians", SIMCONNECT_DATATYPE.FLOAT64, 0.0f, SimConnect.SIMCONNECT_UNUSED);</v>
      </c>
      <c r="L213" s="2" t="str">
        <f t="shared" si="18"/>
        <v>Debug.WriteLine("Elevator_Deflection: " + planeState.Elevator_Deflection.ToString());</v>
      </c>
      <c r="M213" s="1" t="str">
        <f t="shared" si="19"/>
        <v>vaProxy.SetDecimal(VARIABLE_NAMESPACE + ".PlaneState.Elevator_Deflection", _msfsAgent.GetPlaneState.Elevator_Deflection);</v>
      </c>
    </row>
    <row r="214" spans="1:13" s="1" customFormat="1" hidden="1" x14ac:dyDescent="0.2">
      <c r="A214" s="2"/>
      <c r="B214" s="3" t="s">
        <v>569</v>
      </c>
      <c r="C214" s="3" t="s">
        <v>249</v>
      </c>
      <c r="D214" s="3" t="s">
        <v>2</v>
      </c>
      <c r="E214" s="3" t="s">
        <v>3</v>
      </c>
      <c r="F214" s="3"/>
      <c r="G214" s="3" t="str">
        <f>IF(ISNA((VLOOKUP(TRIM(LOWER(C214)), UnitTypes!$A$1:$B$17, 2, FALSE))), "SIMCONNECT_DATATYPE.FLOAT64", VLOOKUP(TRIM(LOWER(C214)), UnitTypes!$A$1:$B$17, 2, FALSE))</f>
        <v>SIMCONNECT_DATATYPE.FLOAT64</v>
      </c>
      <c r="H214" s="3" t="str">
        <f t="shared" si="15"/>
        <v>Elevator_Deflection_Pct</v>
      </c>
      <c r="I214" s="2" t="str">
        <f>VLOOKUP(G214,UnitTypes!$H$1:$I$10,2,FALSE)</f>
        <v>double</v>
      </c>
      <c r="J214" s="2" t="str">
        <f t="shared" si="16"/>
        <v>public double Elevator_Deflection_Pct;</v>
      </c>
      <c r="K214" s="2" t="str">
        <f t="shared" si="17"/>
        <v>_simConnection.AddToDataDefinition(DataDefinitions.PlaneState, "ELEVATOR DEFLECTION PCT", "Percent Over 100", SIMCONNECT_DATATYPE.FLOAT64, 0.0f, SimConnect.SIMCONNECT_UNUSED);</v>
      </c>
      <c r="L214" s="2" t="str">
        <f t="shared" si="18"/>
        <v>Debug.WriteLine("Elevator_Deflection_Pct: " + planeState.Elevator_Deflection_Pct.ToString());</v>
      </c>
      <c r="M214" s="1" t="str">
        <f t="shared" si="19"/>
        <v>vaProxy.SetDecimal(VARIABLE_NAMESPACE + ".PlaneState.Elevator_Deflection_Pct", _msfsAgent.GetPlaneState.Elevator_Deflection_Pct);</v>
      </c>
    </row>
    <row r="215" spans="1:13" s="1" customFormat="1" hidden="1" x14ac:dyDescent="0.2">
      <c r="A215" s="2"/>
      <c r="B215" s="3" t="s">
        <v>524</v>
      </c>
      <c r="C215" s="3" t="s">
        <v>148</v>
      </c>
      <c r="D215" s="3" t="s">
        <v>17</v>
      </c>
      <c r="E215" s="3" t="s">
        <v>3</v>
      </c>
      <c r="F215" s="3" t="s">
        <v>3</v>
      </c>
      <c r="G215" s="3" t="str">
        <f>IF(ISNA((VLOOKUP(TRIM(LOWER(C215)), UnitTypes!$A$1:$B$17, 2, FALSE))), "SIMCONNECT_DATATYPE.FLOAT64", VLOOKUP(TRIM(LOWER(C215)), UnitTypes!$A$1:$B$17, 2, FALSE))</f>
        <v>SIMCONNECT_DATATYPE.INT32</v>
      </c>
      <c r="H215" s="3" t="str">
        <f t="shared" si="15"/>
        <v>Elevator_Position</v>
      </c>
      <c r="I215" s="2" t="str">
        <f>VLOOKUP(G215,UnitTypes!$H$1:$I$10,2,FALSE)</f>
        <v>int</v>
      </c>
      <c r="J215" s="2" t="str">
        <f t="shared" si="16"/>
        <v>public int Elevator_Position;</v>
      </c>
      <c r="K215" s="2" t="str">
        <f t="shared" si="17"/>
        <v>_simConnection.AddToDataDefinition(DataDefinitions.PlaneState, "ELEVATOR POSITION", "Position", SIMCONNECT_DATATYPE.INT32, 0.0f, SimConnect.SIMCONNECT_UNUSED);</v>
      </c>
      <c r="L215" s="2" t="str">
        <f t="shared" si="18"/>
        <v>Debug.WriteLine("Elevator_Position: " + planeState.Elevator_Position.ToString());</v>
      </c>
      <c r="M215" s="1" t="str">
        <f t="shared" si="19"/>
        <v>vaProxy.SetInt(VARIABLE_NAMESPACE + ".PlaneState.Elevator_Position", _msfsAgent.GetPlaneState.Elevator_Position);</v>
      </c>
    </row>
    <row r="216" spans="1:13" s="1" customFormat="1" hidden="1" x14ac:dyDescent="0.2">
      <c r="A216" s="2"/>
      <c r="B216" s="3" t="s">
        <v>527</v>
      </c>
      <c r="C216" s="3" t="s">
        <v>148</v>
      </c>
      <c r="D216" s="3" t="s">
        <v>2</v>
      </c>
      <c r="E216" s="3" t="s">
        <v>3</v>
      </c>
      <c r="F216" s="3"/>
      <c r="G216" s="3" t="str">
        <f>IF(ISNA((VLOOKUP(TRIM(LOWER(C216)), UnitTypes!$A$1:$B$17, 2, FALSE))), "SIMCONNECT_DATATYPE.FLOAT64", VLOOKUP(TRIM(LOWER(C216)), UnitTypes!$A$1:$B$17, 2, FALSE))</f>
        <v>SIMCONNECT_DATATYPE.INT32</v>
      </c>
      <c r="H216" s="3" t="str">
        <f t="shared" si="15"/>
        <v>Elevator_Trim_Indicator</v>
      </c>
      <c r="I216" s="2" t="str">
        <f>VLOOKUP(G216,UnitTypes!$H$1:$I$10,2,FALSE)</f>
        <v>int</v>
      </c>
      <c r="J216" s="2" t="str">
        <f t="shared" si="16"/>
        <v>public int Elevator_Trim_Indicator;</v>
      </c>
      <c r="K216" s="2" t="str">
        <f t="shared" si="17"/>
        <v>_simConnection.AddToDataDefinition(DataDefinitions.PlaneState, "ELEVATOR TRIM INDICATOR", "Position", SIMCONNECT_DATATYPE.INT32, 0.0f, SimConnect.SIMCONNECT_UNUSED);</v>
      </c>
      <c r="L216" s="2" t="str">
        <f t="shared" si="18"/>
        <v>Debug.WriteLine("Elevator_Trim_Indicator: " + planeState.Elevator_Trim_Indicator.ToString());</v>
      </c>
      <c r="M216" s="1" t="str">
        <f t="shared" si="19"/>
        <v>vaProxy.SetInt(VARIABLE_NAMESPACE + ".PlaneState.Elevator_Trim_Indicator", _msfsAgent.GetPlaneState.Elevator_Trim_Indicator);</v>
      </c>
    </row>
    <row r="217" spans="1:13" s="1" customFormat="1" hidden="1" x14ac:dyDescent="0.2">
      <c r="A217" s="2"/>
      <c r="B217" s="3" t="s">
        <v>528</v>
      </c>
      <c r="C217" s="3" t="s">
        <v>249</v>
      </c>
      <c r="D217" s="3" t="s">
        <v>2</v>
      </c>
      <c r="E217" s="3" t="s">
        <v>3</v>
      </c>
      <c r="F217" s="3"/>
      <c r="G217" s="3" t="str">
        <f>IF(ISNA((VLOOKUP(TRIM(LOWER(C217)), UnitTypes!$A$1:$B$17, 2, FALSE))), "SIMCONNECT_DATATYPE.FLOAT64", VLOOKUP(TRIM(LOWER(C217)), UnitTypes!$A$1:$B$17, 2, FALSE))</f>
        <v>SIMCONNECT_DATATYPE.FLOAT64</v>
      </c>
      <c r="H217" s="3" t="str">
        <f t="shared" si="15"/>
        <v>Elevator_Trim_Pct</v>
      </c>
      <c r="I217" s="2" t="str">
        <f>VLOOKUP(G217,UnitTypes!$H$1:$I$10,2,FALSE)</f>
        <v>double</v>
      </c>
      <c r="J217" s="2" t="str">
        <f t="shared" si="16"/>
        <v>public double Elevator_Trim_Pct;</v>
      </c>
      <c r="K217" s="2" t="str">
        <f t="shared" si="17"/>
        <v>_simConnection.AddToDataDefinition(DataDefinitions.PlaneState, "ELEVATOR TRIM PCT", "Percent Over 100", SIMCONNECT_DATATYPE.FLOAT64, 0.0f, SimConnect.SIMCONNECT_UNUSED);</v>
      </c>
      <c r="L217" s="2" t="str">
        <f t="shared" si="18"/>
        <v>Debug.WriteLine("Elevator_Trim_Pct: " + planeState.Elevator_Trim_Pct.ToString());</v>
      </c>
      <c r="M217" s="1" t="str">
        <f t="shared" si="19"/>
        <v>vaProxy.SetDecimal(VARIABLE_NAMESPACE + ".PlaneState.Elevator_Trim_Pct", _msfsAgent.GetPlaneState.Elevator_Trim_Pct);</v>
      </c>
    </row>
    <row r="218" spans="1:13" s="1" customFormat="1" hidden="1" x14ac:dyDescent="0.2">
      <c r="A218" s="2"/>
      <c r="B218" s="3" t="s">
        <v>526</v>
      </c>
      <c r="C218" s="3" t="s">
        <v>200</v>
      </c>
      <c r="D218" s="3" t="s">
        <v>17</v>
      </c>
      <c r="E218" s="3" t="s">
        <v>3</v>
      </c>
      <c r="F218" s="3" t="s">
        <v>3</v>
      </c>
      <c r="G218" s="3" t="str">
        <f>IF(ISNA((VLOOKUP(TRIM(LOWER(C218)), UnitTypes!$A$1:$B$17, 2, FALSE))), "SIMCONNECT_DATATYPE.FLOAT64", VLOOKUP(TRIM(LOWER(C218)), UnitTypes!$A$1:$B$17, 2, FALSE))</f>
        <v>SIMCONNECT_DATATYPE.FLOAT64</v>
      </c>
      <c r="H218" s="3" t="str">
        <f t="shared" si="15"/>
        <v>Elevator_Trim_Position</v>
      </c>
      <c r="I218" s="2" t="str">
        <f>VLOOKUP(G218,UnitTypes!$H$1:$I$10,2,FALSE)</f>
        <v>double</v>
      </c>
      <c r="J218" s="2" t="str">
        <f t="shared" si="16"/>
        <v>public double Elevator_Trim_Position;</v>
      </c>
      <c r="K218" s="2" t="str">
        <f t="shared" si="17"/>
        <v>_simConnection.AddToDataDefinition(DataDefinitions.PlaneState, "ELEVATOR TRIM POSITION", "Radians", SIMCONNECT_DATATYPE.FLOAT64, 0.0f, SimConnect.SIMCONNECT_UNUSED);</v>
      </c>
      <c r="L218" s="2" t="str">
        <f t="shared" si="18"/>
        <v>Debug.WriteLine("Elevator_Trim_Position: " + planeState.Elevator_Trim_Position.ToString());</v>
      </c>
      <c r="M218" s="1" t="str">
        <f t="shared" si="19"/>
        <v>vaProxy.SetDecimal(VARIABLE_NAMESPACE + ".PlaneState.Elevator_Trim_Position", _msfsAgent.GetPlaneState.Elevator_Trim_Position);</v>
      </c>
    </row>
    <row r="219" spans="1:13" s="1" customFormat="1" hidden="1" x14ac:dyDescent="0.2">
      <c r="A219" s="2"/>
      <c r="B219" s="3" t="s">
        <v>788</v>
      </c>
      <c r="C219" s="3" t="s">
        <v>200</v>
      </c>
      <c r="D219" s="3" t="s">
        <v>2</v>
      </c>
      <c r="E219" s="3" t="s">
        <v>3</v>
      </c>
      <c r="F219" s="3"/>
      <c r="G219" s="3" t="str">
        <f>IF(ISNA((VLOOKUP(TRIM(LOWER(C219)), UnitTypes!$A$1:$B$17, 2, FALSE))), "SIMCONNECT_DATATYPE.FLOAT64", VLOOKUP(TRIM(LOWER(C219)), UnitTypes!$A$1:$B$17, 2, FALSE))</f>
        <v>SIMCONNECT_DATATYPE.FLOAT64</v>
      </c>
      <c r="H219" s="3" t="str">
        <f t="shared" si="15"/>
        <v>Elevon_Deflection</v>
      </c>
      <c r="I219" s="2" t="str">
        <f>VLOOKUP(G219,UnitTypes!$H$1:$I$10,2,FALSE)</f>
        <v>double</v>
      </c>
      <c r="J219" s="2" t="str">
        <f t="shared" si="16"/>
        <v>public double Elevon_Deflection;</v>
      </c>
      <c r="K219" s="2" t="str">
        <f t="shared" si="17"/>
        <v>_simConnection.AddToDataDefinition(DataDefinitions.PlaneState, "ELEVON DEFLECTION", "Radians", SIMCONNECT_DATATYPE.FLOAT64, 0.0f, SimConnect.SIMCONNECT_UNUSED);</v>
      </c>
      <c r="L219" s="2" t="str">
        <f t="shared" si="18"/>
        <v>Debug.WriteLine("Elevon_Deflection: " + planeState.Elevon_Deflection.ToString());</v>
      </c>
      <c r="M219" s="1" t="str">
        <f t="shared" si="19"/>
        <v>vaProxy.SetDecimal(VARIABLE_NAMESPACE + ".PlaneState.Elevon_Deflection", _msfsAgent.GetPlaneState.Elevon_Deflection);</v>
      </c>
    </row>
    <row r="220" spans="1:13" s="1" customFormat="1" hidden="1" x14ac:dyDescent="0.2">
      <c r="A220" s="2"/>
      <c r="B220" s="3" t="s">
        <v>730</v>
      </c>
      <c r="C220" s="3" t="s">
        <v>183</v>
      </c>
      <c r="D220" s="3" t="s">
        <v>2</v>
      </c>
      <c r="E220" s="3" t="s">
        <v>3</v>
      </c>
      <c r="F220" s="3"/>
      <c r="G220" s="3" t="str">
        <f>IF(ISNA((VLOOKUP(TRIM(LOWER(C220)), UnitTypes!$A$1:$B$17, 2, FALSE))), "SIMCONNECT_DATATYPE.FLOAT64", VLOOKUP(TRIM(LOWER(C220)), UnitTypes!$A$1:$B$17, 2, FALSE))</f>
        <v>SIMCONNECT_DATATYPE.FLOAT64</v>
      </c>
      <c r="H220" s="3" t="str">
        <f t="shared" si="15"/>
        <v>Empty_Weight</v>
      </c>
      <c r="I220" s="2" t="str">
        <f>VLOOKUP(G220,UnitTypes!$H$1:$I$10,2,FALSE)</f>
        <v>double</v>
      </c>
      <c r="J220" s="2" t="str">
        <f t="shared" si="16"/>
        <v>public double Empty_Weight;</v>
      </c>
      <c r="K220" s="2" t="str">
        <f t="shared" si="17"/>
        <v>_simConnection.AddToDataDefinition(DataDefinitions.PlaneState, "EMPTY WEIGHT", "Pounds", SIMCONNECT_DATATYPE.FLOAT64, 0.0f, SimConnect.SIMCONNECT_UNUSED);</v>
      </c>
      <c r="L220" s="2" t="str">
        <f t="shared" si="18"/>
        <v>Debug.WriteLine("Empty_Weight: " + planeState.Empty_Weight.ToString());</v>
      </c>
      <c r="M220" s="1" t="str">
        <f t="shared" si="19"/>
        <v>vaProxy.SetDecimal(VARIABLE_NAMESPACE + ".PlaneState.Empty_Weight", _msfsAgent.GetPlaneState.Empty_Weight);</v>
      </c>
    </row>
    <row r="221" spans="1:13" s="1" customFormat="1" hidden="1" x14ac:dyDescent="0.2">
      <c r="A221" s="2"/>
      <c r="B221" s="3" t="s">
        <v>799</v>
      </c>
      <c r="C221" s="3" t="s">
        <v>796</v>
      </c>
      <c r="D221" s="3" t="s">
        <v>2</v>
      </c>
      <c r="E221" s="3" t="s">
        <v>3</v>
      </c>
      <c r="F221" s="3"/>
      <c r="G221" s="3" t="str">
        <f>IF(ISNA((VLOOKUP(TRIM(LOWER(C221)), UnitTypes!$A$1:$B$17, 2, FALSE))), "SIMCONNECT_DATATYPE.FLOAT64", VLOOKUP(TRIM(LOWER(C221)), UnitTypes!$A$1:$B$17, 2, FALSE))</f>
        <v>SIMCONNECT_DATATYPE.FLOAT64</v>
      </c>
      <c r="H221" s="3" t="str">
        <f t="shared" si="15"/>
        <v>Empty_Weight_Cross_Coupled_Moi</v>
      </c>
      <c r="I221" s="2" t="str">
        <f>VLOOKUP(G221,UnitTypes!$H$1:$I$10,2,FALSE)</f>
        <v>double</v>
      </c>
      <c r="J221" s="2" t="str">
        <f t="shared" si="16"/>
        <v>public double Empty_Weight_Cross_Coupled_Moi;</v>
      </c>
      <c r="K221" s="2" t="str">
        <f t="shared" si="17"/>
        <v>_simConnection.AddToDataDefinition(DataDefinitions.PlaneState, "EMPTY WEIGHT CROSS COUPLED MOI", "slug feet squared", SIMCONNECT_DATATYPE.FLOAT64, 0.0f, SimConnect.SIMCONNECT_UNUSED);</v>
      </c>
      <c r="L221" s="2" t="str">
        <f t="shared" si="18"/>
        <v>Debug.WriteLine("Empty_Weight_Cross_Coupled_Moi: " + planeState.Empty_Weight_Cross_Coupled_Moi.ToString());</v>
      </c>
      <c r="M221" s="1" t="str">
        <f t="shared" si="19"/>
        <v>vaProxy.SetDecimal(VARIABLE_NAMESPACE + ".PlaneState.Empty_Weight_Cross_Coupled_Moi", _msfsAgent.GetPlaneState.Empty_Weight_Cross_Coupled_Moi);</v>
      </c>
    </row>
    <row r="222" spans="1:13" s="1" customFormat="1" hidden="1" x14ac:dyDescent="0.2">
      <c r="A222" s="2"/>
      <c r="B222" s="3" t="s">
        <v>795</v>
      </c>
      <c r="C222" s="3" t="s">
        <v>796</v>
      </c>
      <c r="D222" s="3" t="s">
        <v>2</v>
      </c>
      <c r="E222" s="3" t="s">
        <v>3</v>
      </c>
      <c r="F222" s="3"/>
      <c r="G222" s="3" t="str">
        <f>IF(ISNA((VLOOKUP(TRIM(LOWER(C222)), UnitTypes!$A$1:$B$17, 2, FALSE))), "SIMCONNECT_DATATYPE.FLOAT64", VLOOKUP(TRIM(LOWER(C222)), UnitTypes!$A$1:$B$17, 2, FALSE))</f>
        <v>SIMCONNECT_DATATYPE.FLOAT64</v>
      </c>
      <c r="H222" s="3" t="str">
        <f t="shared" si="15"/>
        <v>Empty_Weight_Pitch_Moi</v>
      </c>
      <c r="I222" s="2" t="str">
        <f>VLOOKUP(G222,UnitTypes!$H$1:$I$10,2,FALSE)</f>
        <v>double</v>
      </c>
      <c r="J222" s="2" t="str">
        <f t="shared" si="16"/>
        <v>public double Empty_Weight_Pitch_Moi;</v>
      </c>
      <c r="K222" s="2" t="str">
        <f t="shared" si="17"/>
        <v>_simConnection.AddToDataDefinition(DataDefinitions.PlaneState, "EMPTY WEIGHT PITCH MOI", "slug feet squared", SIMCONNECT_DATATYPE.FLOAT64, 0.0f, SimConnect.SIMCONNECT_UNUSED);</v>
      </c>
      <c r="L222" s="2" t="str">
        <f t="shared" si="18"/>
        <v>Debug.WriteLine("Empty_Weight_Pitch_Moi: " + planeState.Empty_Weight_Pitch_Moi.ToString());</v>
      </c>
      <c r="M222" s="1" t="str">
        <f t="shared" si="19"/>
        <v>vaProxy.SetDecimal(VARIABLE_NAMESPACE + ".PlaneState.Empty_Weight_Pitch_Moi", _msfsAgent.GetPlaneState.Empty_Weight_Pitch_Moi);</v>
      </c>
    </row>
    <row r="223" spans="1:13" s="1" customFormat="1" hidden="1" x14ac:dyDescent="0.2">
      <c r="A223" s="2"/>
      <c r="B223" s="3" t="s">
        <v>797</v>
      </c>
      <c r="C223" s="3" t="s">
        <v>796</v>
      </c>
      <c r="D223" s="3" t="s">
        <v>2</v>
      </c>
      <c r="E223" s="3" t="s">
        <v>3</v>
      </c>
      <c r="F223" s="3"/>
      <c r="G223" s="3" t="str">
        <f>IF(ISNA((VLOOKUP(TRIM(LOWER(C223)), UnitTypes!$A$1:$B$17, 2, FALSE))), "SIMCONNECT_DATATYPE.FLOAT64", VLOOKUP(TRIM(LOWER(C223)), UnitTypes!$A$1:$B$17, 2, FALSE))</f>
        <v>SIMCONNECT_DATATYPE.FLOAT64</v>
      </c>
      <c r="H223" s="3" t="str">
        <f t="shared" si="15"/>
        <v>Empty_Weight_Roll_Moi</v>
      </c>
      <c r="I223" s="2" t="str">
        <f>VLOOKUP(G223,UnitTypes!$H$1:$I$10,2,FALSE)</f>
        <v>double</v>
      </c>
      <c r="J223" s="2" t="str">
        <f t="shared" si="16"/>
        <v>public double Empty_Weight_Roll_Moi;</v>
      </c>
      <c r="K223" s="2" t="str">
        <f t="shared" si="17"/>
        <v>_simConnection.AddToDataDefinition(DataDefinitions.PlaneState, "EMPTY WEIGHT ROLL MOI", "slug feet squared", SIMCONNECT_DATATYPE.FLOAT64, 0.0f, SimConnect.SIMCONNECT_UNUSED);</v>
      </c>
      <c r="L223" s="2" t="str">
        <f t="shared" si="18"/>
        <v>Debug.WriteLine("Empty_Weight_Roll_Moi: " + planeState.Empty_Weight_Roll_Moi.ToString());</v>
      </c>
      <c r="M223" s="1" t="str">
        <f t="shared" si="19"/>
        <v>vaProxy.SetDecimal(VARIABLE_NAMESPACE + ".PlaneState.Empty_Weight_Roll_Moi", _msfsAgent.GetPlaneState.Empty_Weight_Roll_Moi);</v>
      </c>
    </row>
    <row r="224" spans="1:13" s="1" customFormat="1" hidden="1" x14ac:dyDescent="0.2">
      <c r="A224" s="2"/>
      <c r="B224" s="3" t="s">
        <v>798</v>
      </c>
      <c r="C224" s="3" t="s">
        <v>796</v>
      </c>
      <c r="D224" s="3" t="s">
        <v>2</v>
      </c>
      <c r="E224" s="3" t="s">
        <v>3</v>
      </c>
      <c r="F224" s="3"/>
      <c r="G224" s="3" t="str">
        <f>IF(ISNA((VLOOKUP(TRIM(LOWER(C224)), UnitTypes!$A$1:$B$17, 2, FALSE))), "SIMCONNECT_DATATYPE.FLOAT64", VLOOKUP(TRIM(LOWER(C224)), UnitTypes!$A$1:$B$17, 2, FALSE))</f>
        <v>SIMCONNECT_DATATYPE.FLOAT64</v>
      </c>
      <c r="H224" s="3" t="str">
        <f t="shared" si="15"/>
        <v>Empty_Weight_Yaw_Moi</v>
      </c>
      <c r="I224" s="2" t="str">
        <f>VLOOKUP(G224,UnitTypes!$H$1:$I$10,2,FALSE)</f>
        <v>double</v>
      </c>
      <c r="J224" s="2" t="str">
        <f t="shared" si="16"/>
        <v>public double Empty_Weight_Yaw_Moi;</v>
      </c>
      <c r="K224" s="2" t="str">
        <f t="shared" si="17"/>
        <v>_simConnection.AddToDataDefinition(DataDefinitions.PlaneState, "EMPTY WEIGHT YAW MOI", "slug feet squared", SIMCONNECT_DATATYPE.FLOAT64, 0.0f, SimConnect.SIMCONNECT_UNUSED);</v>
      </c>
      <c r="L224" s="2" t="str">
        <f t="shared" si="18"/>
        <v>Debug.WriteLine("Empty_Weight_Yaw_Moi: " + planeState.Empty_Weight_Yaw_Moi.ToString());</v>
      </c>
      <c r="M224" s="1" t="str">
        <f t="shared" si="19"/>
        <v>vaProxy.SetDecimal(VARIABLE_NAMESPACE + ".PlaneState.Empty_Weight_Yaw_Moi", _msfsAgent.GetPlaneState.Empty_Weight_Yaw_Moi);</v>
      </c>
    </row>
    <row r="225" spans="1:13" s="1" customFormat="1" hidden="1" x14ac:dyDescent="0.2">
      <c r="A225" s="2"/>
      <c r="B225" s="3" t="s">
        <v>216</v>
      </c>
      <c r="C225" s="3" t="s">
        <v>1</v>
      </c>
      <c r="D225" s="3" t="s">
        <v>2</v>
      </c>
      <c r="E225" s="3" t="s">
        <v>3</v>
      </c>
      <c r="F225" s="3"/>
      <c r="G225" s="3" t="str">
        <f>IF(ISNA((VLOOKUP(TRIM(LOWER(C225)), UnitTypes!$A$1:$B$17, 2, FALSE))), "SIMCONNECT_DATATYPE.FLOAT64", VLOOKUP(TRIM(LOWER(C225)), UnitTypes!$A$1:$B$17, 2, FALSE))</f>
        <v>SIMCONNECT_DATATYPE.INT32</v>
      </c>
      <c r="H225" s="3" t="str">
        <f t="shared" si="15"/>
        <v>Eng_Anti_Ice:Index</v>
      </c>
      <c r="I225" s="2" t="str">
        <f>VLOOKUP(G225,UnitTypes!$H$1:$I$10,2,FALSE)</f>
        <v>int</v>
      </c>
      <c r="J225" s="2" t="str">
        <f t="shared" si="16"/>
        <v>public int Eng_Anti_Ice:Index;</v>
      </c>
      <c r="K225" s="2" t="str">
        <f t="shared" si="17"/>
        <v>_simConnection.AddToDataDefinition(DataDefinitions.PlaneState, "ENG ANTI ICE:index", "Bool", SIMCONNECT_DATATYPE.INT32, 0.0f, SimConnect.SIMCONNECT_UNUSED);</v>
      </c>
      <c r="L225" s="2" t="str">
        <f t="shared" si="18"/>
        <v>Debug.WriteLine("Eng_Anti_Ice:Index: " + planeState.Eng_Anti_Ice:Index.ToString());</v>
      </c>
      <c r="M225" s="1" t="str">
        <f t="shared" si="19"/>
        <v>vaProxy.SetBoolean(VARIABLE_NAMESPACE + ".PlaneState.Eng_Anti_Ice:Index", _msfsAgent.GetPlaneState.Eng_Anti_Ice:Index);</v>
      </c>
    </row>
    <row r="226" spans="1:13" s="1" customFormat="1" hidden="1" x14ac:dyDescent="0.2">
      <c r="A226" s="2"/>
      <c r="B226" s="3" t="s">
        <v>209</v>
      </c>
      <c r="C226" s="3" t="s">
        <v>1</v>
      </c>
      <c r="D226" s="3" t="s">
        <v>2</v>
      </c>
      <c r="E226" s="3" t="s">
        <v>3</v>
      </c>
      <c r="F226" s="3"/>
      <c r="G226" s="3" t="str">
        <f>IF(ISNA((VLOOKUP(TRIM(LOWER(C226)), UnitTypes!$A$1:$B$17, 2, FALSE))), "SIMCONNECT_DATATYPE.FLOAT64", VLOOKUP(TRIM(LOWER(C226)), UnitTypes!$A$1:$B$17, 2, FALSE))</f>
        <v>SIMCONNECT_DATATYPE.INT32</v>
      </c>
      <c r="H226" s="3" t="str">
        <f t="shared" si="15"/>
        <v>Eng_Combustion</v>
      </c>
      <c r="I226" s="2" t="str">
        <f>VLOOKUP(G226,UnitTypes!$H$1:$I$10,2,FALSE)</f>
        <v>int</v>
      </c>
      <c r="J226" s="2" t="str">
        <f t="shared" si="16"/>
        <v>public int Eng_Combustion;</v>
      </c>
      <c r="K226" s="2" t="str">
        <f t="shared" si="17"/>
        <v>_simConnection.AddToDataDefinition(DataDefinitions.PlaneState, "ENG COMBUSTION", "Bool", SIMCONNECT_DATATYPE.INT32, 0.0f, SimConnect.SIMCONNECT_UNUSED);</v>
      </c>
      <c r="L226" s="2" t="str">
        <f t="shared" si="18"/>
        <v>Debug.WriteLine("Eng_Combustion: " + planeState.Eng_Combustion.ToString());</v>
      </c>
      <c r="M226" s="1" t="str">
        <f t="shared" si="19"/>
        <v>vaProxy.SetBoolean(VARIABLE_NAMESPACE + ".PlaneState.Eng_Combustion", _msfsAgent.GetPlaneState.Eng_Combustion);</v>
      </c>
    </row>
    <row r="227" spans="1:13" s="1" customFormat="1" hidden="1" x14ac:dyDescent="0.2">
      <c r="A227" s="2"/>
      <c r="B227" s="3" t="s">
        <v>221</v>
      </c>
      <c r="C227" s="3" t="s">
        <v>129</v>
      </c>
      <c r="D227" s="3" t="s">
        <v>2</v>
      </c>
      <c r="E227" s="3" t="s">
        <v>3</v>
      </c>
      <c r="F227" s="3"/>
      <c r="G227" s="3" t="str">
        <f>IF(ISNA((VLOOKUP(TRIM(LOWER(C227)), UnitTypes!$A$1:$B$17, 2, FALSE))), "SIMCONNECT_DATATYPE.FLOAT64", VLOOKUP(TRIM(LOWER(C227)), UnitTypes!$A$1:$B$17, 2, FALSE))</f>
        <v>SIMCONNECT_DATATYPE.FLOAT64</v>
      </c>
      <c r="H227" s="3" t="str">
        <f t="shared" si="15"/>
        <v>Eng_Cylinder_Head_Temperature:Index</v>
      </c>
      <c r="I227" s="2" t="str">
        <f>VLOOKUP(G227,UnitTypes!$H$1:$I$10,2,FALSE)</f>
        <v>double</v>
      </c>
      <c r="J227" s="2" t="str">
        <f t="shared" si="16"/>
        <v>public double Eng_Cylinder_Head_Temperature:Index;</v>
      </c>
      <c r="K227" s="2" t="str">
        <f t="shared" si="17"/>
        <v>_simConnection.AddToDataDefinition(DataDefinitions.PlaneState, "ENG CYLINDER HEAD TEMPERATURE:index", "Rankine", SIMCONNECT_DATATYPE.FLOAT64, 0.0f, SimConnect.SIMCONNECT_UNUSED);</v>
      </c>
      <c r="L227" s="2" t="str">
        <f t="shared" si="18"/>
        <v>Debug.WriteLine("Eng_Cylinder_Head_Temperature:Index: " + planeState.Eng_Cylinder_Head_Temperature:Index.ToString());</v>
      </c>
      <c r="M227" s="1" t="str">
        <f t="shared" si="19"/>
        <v>vaProxy.SetDecimal(VARIABLE_NAMESPACE + ".PlaneState.Eng_Cylinder_Head_Temperature:Index", _msfsAgent.GetPlaneState.Eng_Cylinder_Head_Temperature:Index);</v>
      </c>
    </row>
    <row r="228" spans="1:13" s="1" customFormat="1" hidden="1" x14ac:dyDescent="0.2">
      <c r="A228" s="2"/>
      <c r="B228" s="3" t="s">
        <v>236</v>
      </c>
      <c r="C228" s="3" t="s">
        <v>112</v>
      </c>
      <c r="D228" s="3" t="s">
        <v>2</v>
      </c>
      <c r="E228" s="3" t="s">
        <v>3</v>
      </c>
      <c r="F228" s="3"/>
      <c r="G228" s="3" t="str">
        <f>IF(ISNA((VLOOKUP(TRIM(LOWER(C228)), UnitTypes!$A$1:$B$17, 2, FALSE))), "SIMCONNECT_DATATYPE.FLOAT64", VLOOKUP(TRIM(LOWER(C228)), UnitTypes!$A$1:$B$17, 2, FALSE))</f>
        <v>SIMCONNECT_DATATYPE.FLOAT64</v>
      </c>
      <c r="H228" s="3" t="str">
        <f t="shared" si="15"/>
        <v>Eng_Electrical_Load:Index</v>
      </c>
      <c r="I228" s="2" t="str">
        <f>VLOOKUP(G228,UnitTypes!$H$1:$I$10,2,FALSE)</f>
        <v>double</v>
      </c>
      <c r="J228" s="2" t="str">
        <f t="shared" si="16"/>
        <v>public double Eng_Electrical_Load:Index;</v>
      </c>
      <c r="K228" s="2" t="str">
        <f t="shared" si="17"/>
        <v>_simConnection.AddToDataDefinition(DataDefinitions.PlaneState, "ENG ELECTRICAL LOAD:index", "Percent", SIMCONNECT_DATATYPE.FLOAT64, 0.0f, SimConnect.SIMCONNECT_UNUSED);</v>
      </c>
      <c r="L228" s="2" t="str">
        <f t="shared" si="18"/>
        <v>Debug.WriteLine("Eng_Electrical_Load:Index: " + planeState.Eng_Electrical_Load:Index.ToString());</v>
      </c>
      <c r="M228" s="1" t="str">
        <f t="shared" si="19"/>
        <v>vaProxy.SetDecimal(VARIABLE_NAMESPACE + ".PlaneState.Eng_Electrical_Load:Index", _msfsAgent.GetPlaneState.Eng_Electrical_Load:Index);</v>
      </c>
    </row>
    <row r="229" spans="1:13" s="1" customFormat="1" hidden="1" x14ac:dyDescent="0.2">
      <c r="A229" s="2"/>
      <c r="B229" s="3" t="s">
        <v>220</v>
      </c>
      <c r="C229" s="3" t="s">
        <v>7</v>
      </c>
      <c r="D229" s="3" t="s">
        <v>2</v>
      </c>
      <c r="E229" s="3" t="s">
        <v>3</v>
      </c>
      <c r="F229" s="3"/>
      <c r="G229" s="3" t="str">
        <f>IF(ISNA((VLOOKUP(TRIM(LOWER(C229)), UnitTypes!$A$1:$B$17, 2, FALSE))), "SIMCONNECT_DATATYPE.FLOAT64", VLOOKUP(TRIM(LOWER(C229)), UnitTypes!$A$1:$B$17, 2, FALSE))</f>
        <v>SIMCONNECT_DATATYPE.FLOAT64</v>
      </c>
      <c r="H229" s="3" t="str">
        <f t="shared" si="15"/>
        <v>Eng_Exhaust_Gas_Temperature_Ges:Index</v>
      </c>
      <c r="I229" s="2" t="str">
        <f>VLOOKUP(G229,UnitTypes!$H$1:$I$10,2,FALSE)</f>
        <v>double</v>
      </c>
      <c r="J229" s="2" t="str">
        <f t="shared" si="16"/>
        <v>public double Eng_Exhaust_Gas_Temperature_Ges:Index;</v>
      </c>
      <c r="K229" s="2" t="str">
        <f t="shared" si="17"/>
        <v>_simConnection.AddToDataDefinition(DataDefinitions.PlaneState, "ENG EXHAUST GAS TEMPERATURE GES:index", "Percent over 100", SIMCONNECT_DATATYPE.FLOAT64, 0.0f, SimConnect.SIMCONNECT_UNUSED);</v>
      </c>
      <c r="L229" s="2" t="str">
        <f t="shared" si="18"/>
        <v>Debug.WriteLine("Eng_Exhaust_Gas_Temperature_Ges:Index: " + planeState.Eng_Exhaust_Gas_Temperature_Ges:Index.ToString());</v>
      </c>
      <c r="M229" s="1" t="str">
        <f t="shared" si="19"/>
        <v>vaProxy.SetDecimal(VARIABLE_NAMESPACE + ".PlaneState.Eng_Exhaust_Gas_Temperature_Ges:Index", _msfsAgent.GetPlaneState.Eng_Exhaust_Gas_Temperature_Ges:Index);</v>
      </c>
    </row>
    <row r="230" spans="1:13" s="1" customFormat="1" hidden="1" x14ac:dyDescent="0.2">
      <c r="A230" s="2"/>
      <c r="B230" s="3" t="s">
        <v>219</v>
      </c>
      <c r="C230" s="3" t="s">
        <v>129</v>
      </c>
      <c r="D230" s="3" t="s">
        <v>2</v>
      </c>
      <c r="E230" s="3" t="s">
        <v>3</v>
      </c>
      <c r="F230" s="3"/>
      <c r="G230" s="3" t="str">
        <f>IF(ISNA((VLOOKUP(TRIM(LOWER(C230)), UnitTypes!$A$1:$B$17, 2, FALSE))), "SIMCONNECT_DATATYPE.FLOAT64", VLOOKUP(TRIM(LOWER(C230)), UnitTypes!$A$1:$B$17, 2, FALSE))</f>
        <v>SIMCONNECT_DATATYPE.FLOAT64</v>
      </c>
      <c r="H230" s="3" t="str">
        <f t="shared" si="15"/>
        <v>Eng_Exhaust_Gas_Temperature:Index</v>
      </c>
      <c r="I230" s="2" t="str">
        <f>VLOOKUP(G230,UnitTypes!$H$1:$I$10,2,FALSE)</f>
        <v>double</v>
      </c>
      <c r="J230" s="2" t="str">
        <f t="shared" si="16"/>
        <v>public double Eng_Exhaust_Gas_Temperature:Index;</v>
      </c>
      <c r="K230" s="2" t="str">
        <f t="shared" si="17"/>
        <v>_simConnection.AddToDataDefinition(DataDefinitions.PlaneState, "ENG EXHAUST GAS TEMPERATURE:index", "Rankine", SIMCONNECT_DATATYPE.FLOAT64, 0.0f, SimConnect.SIMCONNECT_UNUSED);</v>
      </c>
      <c r="L230" s="2" t="str">
        <f t="shared" si="18"/>
        <v>Debug.WriteLine("Eng_Exhaust_Gas_Temperature:Index: " + planeState.Eng_Exhaust_Gas_Temperature:Index.ToString());</v>
      </c>
      <c r="M230" s="1" t="str">
        <f t="shared" si="19"/>
        <v>vaProxy.SetDecimal(VARIABLE_NAMESPACE + ".PlaneState.Eng_Exhaust_Gas_Temperature:Index", _msfsAgent.GetPlaneState.Eng_Exhaust_Gas_Temperature:Index);</v>
      </c>
    </row>
    <row r="231" spans="1:13" s="1" customFormat="1" hidden="1" x14ac:dyDescent="0.2">
      <c r="A231" s="2"/>
      <c r="B231" s="3" t="s">
        <v>192</v>
      </c>
      <c r="C231" s="3" t="s">
        <v>9</v>
      </c>
      <c r="D231" s="3" t="s">
        <v>2</v>
      </c>
      <c r="E231" s="3" t="s">
        <v>3</v>
      </c>
      <c r="F231" s="3"/>
      <c r="G231" s="3" t="str">
        <f>IF(ISNA((VLOOKUP(TRIM(LOWER(C231)), UnitTypes!$A$1:$B$17, 2, FALSE))), "SIMCONNECT_DATATYPE.FLOAT64", VLOOKUP(TRIM(LOWER(C231)), UnitTypes!$A$1:$B$17, 2, FALSE))</f>
        <v>SIMCONNECT_DATATYPE.FLOAT64</v>
      </c>
      <c r="H231" s="3" t="str">
        <f t="shared" si="15"/>
        <v>Eng_Failed:Index</v>
      </c>
      <c r="I231" s="2" t="str">
        <f>VLOOKUP(G231,UnitTypes!$H$1:$I$10,2,FALSE)</f>
        <v>double</v>
      </c>
      <c r="J231" s="2" t="str">
        <f t="shared" si="16"/>
        <v>public double Eng_Failed:Index;</v>
      </c>
      <c r="K231" s="2" t="str">
        <f t="shared" si="17"/>
        <v>_simConnection.AddToDataDefinition(DataDefinitions.PlaneState, "ENG FAILED:index", "Number", SIMCONNECT_DATATYPE.FLOAT64, 0.0f, SimConnect.SIMCONNECT_UNUSED);</v>
      </c>
      <c r="L231" s="2" t="str">
        <f t="shared" si="18"/>
        <v>Debug.WriteLine("Eng_Failed:Index: " + planeState.Eng_Failed:Index.ToString());</v>
      </c>
      <c r="M231" s="1" t="str">
        <f t="shared" si="19"/>
        <v>vaProxy.SetDecimal(VARIABLE_NAMESPACE + ".PlaneState.Eng_Failed:Index", _msfsAgent.GetPlaneState.Eng_Failed:Index);</v>
      </c>
    </row>
    <row r="232" spans="1:13" s="1" customFormat="1" hidden="1" x14ac:dyDescent="0.2">
      <c r="A232" s="2"/>
      <c r="B232" s="3" t="s">
        <v>195</v>
      </c>
      <c r="C232" s="3" t="s">
        <v>166</v>
      </c>
      <c r="D232" s="3" t="s">
        <v>2</v>
      </c>
      <c r="E232" s="3" t="s">
        <v>3</v>
      </c>
      <c r="F232" s="3"/>
      <c r="G232" s="3" t="str">
        <f>IF(ISNA((VLOOKUP(TRIM(LOWER(C232)), UnitTypes!$A$1:$B$17, 2, FALSE))), "SIMCONNECT_DATATYPE.FLOAT64", VLOOKUP(TRIM(LOWER(C232)), UnitTypes!$A$1:$B$17, 2, FALSE))</f>
        <v>SIMCONNECT_DATATYPE.FLOAT64</v>
      </c>
      <c r="H232" s="3" t="str">
        <f t="shared" si="15"/>
        <v>Eng_Fuel_Flow_Bug_Position:Index</v>
      </c>
      <c r="I232" s="2" t="str">
        <f>VLOOKUP(G232,UnitTypes!$H$1:$I$10,2,FALSE)</f>
        <v>double</v>
      </c>
      <c r="J232" s="2" t="str">
        <f t="shared" si="16"/>
        <v>public double Eng_Fuel_Flow_Bug_Position:Index;</v>
      </c>
      <c r="K232" s="2" t="str">
        <f t="shared" si="17"/>
        <v>_simConnection.AddToDataDefinition(DataDefinitions.PlaneState, "ENG FUEL FLOW BUG POSITION:index", "Pounds per hour", SIMCONNECT_DATATYPE.FLOAT64, 0.0f, SimConnect.SIMCONNECT_UNUSED);</v>
      </c>
      <c r="L232" s="2" t="str">
        <f t="shared" si="18"/>
        <v>Debug.WriteLine("Eng_Fuel_Flow_Bug_Position:Index: " + planeState.Eng_Fuel_Flow_Bug_Position:Index.ToString());</v>
      </c>
      <c r="M232" s="1" t="str">
        <f t="shared" si="19"/>
        <v>vaProxy.SetDecimal(VARIABLE_NAMESPACE + ".PlaneState.Eng_Fuel_Flow_Bug_Position:Index", _msfsAgent.GetPlaneState.Eng_Fuel_Flow_Bug_Position:Index);</v>
      </c>
    </row>
    <row r="233" spans="1:13" s="1" customFormat="1" hidden="1" x14ac:dyDescent="0.2">
      <c r="A233" s="2"/>
      <c r="B233" s="3" t="s">
        <v>212</v>
      </c>
      <c r="C233" s="3"/>
      <c r="D233" s="3" t="s">
        <v>2</v>
      </c>
      <c r="E233" s="3" t="s">
        <v>3</v>
      </c>
      <c r="F233" s="3"/>
      <c r="G233" s="3" t="str">
        <f>IF(ISNA((VLOOKUP(TRIM(LOWER(C233)), UnitTypes!$A$1:$B$17, 2, FALSE))), "SIMCONNECT_DATATYPE.FLOAT64", VLOOKUP(TRIM(LOWER(C233)), UnitTypes!$A$1:$B$17, 2, FALSE))</f>
        <v>SIMCONNECT_DATATYPE.FLOAT64</v>
      </c>
      <c r="H233" s="3" t="str">
        <f t="shared" si="15"/>
        <v>Eng_Fuel_Flow_Gph:Index</v>
      </c>
      <c r="I233" s="2" t="str">
        <f>VLOOKUP(G233,UnitTypes!$H$1:$I$10,2,FALSE)</f>
        <v>double</v>
      </c>
      <c r="J233" s="2" t="str">
        <f t="shared" si="16"/>
        <v>public double Eng_Fuel_Flow_Gph:Index;</v>
      </c>
      <c r="K233" s="2" t="str">
        <f t="shared" si="17"/>
        <v>_simConnection.AddToDataDefinition(DataDefinitions.PlaneState, "ENG FUEL FLOW GPH:index", "", SIMCONNECT_DATATYPE.FLOAT64, 0.0f, SimConnect.SIMCONNECT_UNUSED);</v>
      </c>
      <c r="L233" s="2" t="str">
        <f t="shared" si="18"/>
        <v>Debug.WriteLine("Eng_Fuel_Flow_Gph:Index: " + planeState.Eng_Fuel_Flow_Gph:Index.ToString());</v>
      </c>
      <c r="M233" s="1" t="str">
        <f t="shared" si="19"/>
        <v>vaProxy.SetDecimal(VARIABLE_NAMESPACE + ".PlaneState.Eng_Fuel_Flow_Gph:Index", _msfsAgent.GetPlaneState.Eng_Fuel_Flow_Gph:Index);</v>
      </c>
    </row>
    <row r="234" spans="1:13" s="1" customFormat="1" hidden="1" x14ac:dyDescent="0.2">
      <c r="A234" s="2"/>
      <c r="B234" s="3" t="s">
        <v>213</v>
      </c>
      <c r="C234" s="3" t="s">
        <v>166</v>
      </c>
      <c r="D234" s="3" t="s">
        <v>2</v>
      </c>
      <c r="E234" s="3" t="s">
        <v>3</v>
      </c>
      <c r="F234" s="3"/>
      <c r="G234" s="3" t="str">
        <f>IF(ISNA((VLOOKUP(TRIM(LOWER(C234)), UnitTypes!$A$1:$B$17, 2, FALSE))), "SIMCONNECT_DATATYPE.FLOAT64", VLOOKUP(TRIM(LOWER(C234)), UnitTypes!$A$1:$B$17, 2, FALSE))</f>
        <v>SIMCONNECT_DATATYPE.FLOAT64</v>
      </c>
      <c r="H234" s="3" t="str">
        <f t="shared" si="15"/>
        <v>Eng_Fuel_Flow_Pph:Index</v>
      </c>
      <c r="I234" s="2" t="str">
        <f>VLOOKUP(G234,UnitTypes!$H$1:$I$10,2,FALSE)</f>
        <v>double</v>
      </c>
      <c r="J234" s="2" t="str">
        <f t="shared" si="16"/>
        <v>public double Eng_Fuel_Flow_Pph:Index;</v>
      </c>
      <c r="K234" s="2" t="str">
        <f t="shared" si="17"/>
        <v>_simConnection.AddToDataDefinition(DataDefinitions.PlaneState, "ENG FUEL FLOW PPH:index", "Pounds per hour", SIMCONNECT_DATATYPE.FLOAT64, 0.0f, SimConnect.SIMCONNECT_UNUSED);</v>
      </c>
      <c r="L234" s="2" t="str">
        <f t="shared" si="18"/>
        <v>Debug.WriteLine("Eng_Fuel_Flow_Pph:Index: " + planeState.Eng_Fuel_Flow_Pph:Index.ToString());</v>
      </c>
      <c r="M234" s="1" t="str">
        <f t="shared" si="19"/>
        <v>vaProxy.SetDecimal(VARIABLE_NAMESPACE + ".PlaneState.Eng_Fuel_Flow_Pph:Index", _msfsAgent.GetPlaneState.Eng_Fuel_Flow_Pph:Index);</v>
      </c>
    </row>
    <row r="235" spans="1:13" s="1" customFormat="1" hidden="1" x14ac:dyDescent="0.2">
      <c r="A235" s="2"/>
      <c r="B235" s="3" t="s">
        <v>234</v>
      </c>
      <c r="C235" s="3" t="s">
        <v>235</v>
      </c>
      <c r="D235" s="3" t="s">
        <v>2</v>
      </c>
      <c r="E235" s="3" t="s">
        <v>3</v>
      </c>
      <c r="F235" s="3"/>
      <c r="G235" s="3" t="str">
        <f>IF(ISNA((VLOOKUP(TRIM(LOWER(C235)), UnitTypes!$A$1:$B$17, 2, FALSE))), "SIMCONNECT_DATATYPE.FLOAT64", VLOOKUP(TRIM(LOWER(C235)), UnitTypes!$A$1:$B$17, 2, FALSE))</f>
        <v>SIMCONNECT_DATATYPE.FLOAT64</v>
      </c>
      <c r="H235" s="3" t="str">
        <f t="shared" si="15"/>
        <v>Eng_Fuel_Pressure:Index</v>
      </c>
      <c r="I235" s="2" t="str">
        <f>VLOOKUP(G235,UnitTypes!$H$1:$I$10,2,FALSE)</f>
        <v>double</v>
      </c>
      <c r="J235" s="2" t="str">
        <f t="shared" si="16"/>
        <v>public double Eng_Fuel_Pressure:Index;</v>
      </c>
      <c r="K235" s="2" t="str">
        <f t="shared" si="17"/>
        <v>_simConnection.AddToDataDefinition(DataDefinitions.PlaneState, "ENG FUEL PRESSURE:index", "PSI", SIMCONNECT_DATATYPE.FLOAT64, 0.0f, SimConnect.SIMCONNECT_UNUSED);</v>
      </c>
      <c r="L235" s="2" t="str">
        <f t="shared" si="18"/>
        <v>Debug.WriteLine("Eng_Fuel_Pressure:Index: " + planeState.Eng_Fuel_Pressure:Index.ToString());</v>
      </c>
      <c r="M235" s="1" t="str">
        <f t="shared" si="19"/>
        <v>vaProxy.SetDecimal(VARIABLE_NAMESPACE + ".PlaneState.Eng_Fuel_Pressure:Index", _msfsAgent.GetPlaneState.Eng_Fuel_Pressure:Index);</v>
      </c>
    </row>
    <row r="236" spans="1:13" s="1" customFormat="1" hidden="1" x14ac:dyDescent="0.2">
      <c r="A236" s="2"/>
      <c r="B236" s="3" t="s">
        <v>226</v>
      </c>
      <c r="C236" s="3" t="s">
        <v>224</v>
      </c>
      <c r="D236" s="3" t="s">
        <v>2</v>
      </c>
      <c r="E236" s="3" t="s">
        <v>3</v>
      </c>
      <c r="F236" s="3"/>
      <c r="G236" s="3" t="str">
        <f>IF(ISNA((VLOOKUP(TRIM(LOWER(C236)), UnitTypes!$A$1:$B$17, 2, FALSE))), "SIMCONNECT_DATATYPE.FLOAT64", VLOOKUP(TRIM(LOWER(C236)), UnitTypes!$A$1:$B$17, 2, FALSE))</f>
        <v>SIMCONNECT_DATATYPE.FLOAT64</v>
      </c>
      <c r="H236" s="3" t="str">
        <f t="shared" si="15"/>
        <v>Eng_Hydraulic_Pressure:Index</v>
      </c>
      <c r="I236" s="2" t="str">
        <f>VLOOKUP(G236,UnitTypes!$H$1:$I$10,2,FALSE)</f>
        <v>double</v>
      </c>
      <c r="J236" s="2" t="str">
        <f t="shared" si="16"/>
        <v>public double Eng_Hydraulic_Pressure:Index;</v>
      </c>
      <c r="K236" s="2" t="str">
        <f t="shared" si="17"/>
        <v>_simConnection.AddToDataDefinition(DataDefinitions.PlaneState, "ENG HYDRAULIC PRESSURE:index", "pound-force per square inch", SIMCONNECT_DATATYPE.FLOAT64, 0.0f, SimConnect.SIMCONNECT_UNUSED);</v>
      </c>
      <c r="L236" s="2" t="str">
        <f t="shared" si="18"/>
        <v>Debug.WriteLine("Eng_Hydraulic_Pressure:Index: " + planeState.Eng_Hydraulic_Pressure:Index.ToString());</v>
      </c>
      <c r="M236" s="1" t="str">
        <f t="shared" si="19"/>
        <v>vaProxy.SetDecimal(VARIABLE_NAMESPACE + ".PlaneState.Eng_Hydraulic_Pressure:Index", _msfsAgent.GetPlaneState.Eng_Hydraulic_Pressure:Index);</v>
      </c>
    </row>
    <row r="237" spans="1:13" s="1" customFormat="1" hidden="1" x14ac:dyDescent="0.2">
      <c r="A237" s="2"/>
      <c r="B237" s="3" t="s">
        <v>227</v>
      </c>
      <c r="C237" s="3" t="s">
        <v>7</v>
      </c>
      <c r="D237" s="3" t="s">
        <v>2</v>
      </c>
      <c r="E237" s="3" t="s">
        <v>3</v>
      </c>
      <c r="F237" s="3"/>
      <c r="G237" s="3" t="str">
        <f>IF(ISNA((VLOOKUP(TRIM(LOWER(C237)), UnitTypes!$A$1:$B$17, 2, FALSE))), "SIMCONNECT_DATATYPE.FLOAT64", VLOOKUP(TRIM(LOWER(C237)), UnitTypes!$A$1:$B$17, 2, FALSE))</f>
        <v>SIMCONNECT_DATATYPE.FLOAT64</v>
      </c>
      <c r="H237" s="3" t="str">
        <f t="shared" si="15"/>
        <v>Eng_Hydraulic_Quantity:Index</v>
      </c>
      <c r="I237" s="2" t="str">
        <f>VLOOKUP(G237,UnitTypes!$H$1:$I$10,2,FALSE)</f>
        <v>double</v>
      </c>
      <c r="J237" s="2" t="str">
        <f t="shared" si="16"/>
        <v>public double Eng_Hydraulic_Quantity:Index;</v>
      </c>
      <c r="K237" s="2" t="str">
        <f t="shared" si="17"/>
        <v>_simConnection.AddToDataDefinition(DataDefinitions.PlaneState, "ENG HYDRAULIC QUANTITY:index", "Percent over 100", SIMCONNECT_DATATYPE.FLOAT64, 0.0f, SimConnect.SIMCONNECT_UNUSED);</v>
      </c>
      <c r="L237" s="2" t="str">
        <f t="shared" si="18"/>
        <v>Debug.WriteLine("Eng_Hydraulic_Quantity:Index: " + planeState.Eng_Hydraulic_Quantity:Index.ToString());</v>
      </c>
      <c r="M237" s="1" t="str">
        <f t="shared" si="19"/>
        <v>vaProxy.SetDecimal(VARIABLE_NAMESPACE + ".PlaneState.Eng_Hydraulic_Quantity:Index", _msfsAgent.GetPlaneState.Eng_Hydraulic_Quantity:Index);</v>
      </c>
    </row>
    <row r="238" spans="1:13" s="1" customFormat="1" hidden="1" x14ac:dyDescent="0.2">
      <c r="A238" s="2"/>
      <c r="B238" s="3" t="s">
        <v>228</v>
      </c>
      <c r="C238" s="3" t="s">
        <v>229</v>
      </c>
      <c r="D238" s="3" t="s">
        <v>2</v>
      </c>
      <c r="E238" s="3" t="s">
        <v>3</v>
      </c>
      <c r="F238" s="3"/>
      <c r="G238" s="3" t="str">
        <f>IF(ISNA((VLOOKUP(TRIM(LOWER(C238)), UnitTypes!$A$1:$B$17, 2, FALSE))), "SIMCONNECT_DATATYPE.FLOAT64", VLOOKUP(TRIM(LOWER(C238)), UnitTypes!$A$1:$B$17, 2, FALSE))</f>
        <v>SIMCONNECT_DATATYPE.FLOAT64</v>
      </c>
      <c r="H238" s="3" t="str">
        <f t="shared" si="15"/>
        <v>Eng_Manifold_Pressure:Index</v>
      </c>
      <c r="I238" s="2" t="str">
        <f>VLOOKUP(G238,UnitTypes!$H$1:$I$10,2,FALSE)</f>
        <v>double</v>
      </c>
      <c r="J238" s="2" t="str">
        <f t="shared" si="16"/>
        <v>public double Eng_Manifold_Pressure:Index;</v>
      </c>
      <c r="K238" s="2" t="str">
        <f t="shared" si="17"/>
        <v>_simConnection.AddToDataDefinition(DataDefinitions.PlaneState, "ENG MANIFOLD PRESSURE:index", "inHg", SIMCONNECT_DATATYPE.FLOAT64, 0.0f, SimConnect.SIMCONNECT_UNUSED);</v>
      </c>
      <c r="L238" s="2" t="str">
        <f t="shared" si="18"/>
        <v>Debug.WriteLine("Eng_Manifold_Pressure:Index: " + planeState.Eng_Manifold_Pressure:Index.ToString());</v>
      </c>
      <c r="M238" s="1" t="str">
        <f t="shared" si="19"/>
        <v>vaProxy.SetDecimal(VARIABLE_NAMESPACE + ".PlaneState.Eng_Manifold_Pressure:Index", _msfsAgent.GetPlaneState.Eng_Manifold_Pressure:Index);</v>
      </c>
    </row>
    <row r="239" spans="1:13" s="1" customFormat="1" hidden="1" x14ac:dyDescent="0.2">
      <c r="A239" s="2"/>
      <c r="B239" s="3" t="s">
        <v>240</v>
      </c>
      <c r="C239" s="3" t="s">
        <v>121</v>
      </c>
      <c r="D239" s="3" t="s">
        <v>2</v>
      </c>
      <c r="E239" s="3" t="s">
        <v>3</v>
      </c>
      <c r="F239" s="3"/>
      <c r="G239" s="3" t="str">
        <f>IF(ISNA((VLOOKUP(TRIM(LOWER(C239)), UnitTypes!$A$1:$B$17, 2, FALSE))), "SIMCONNECT_DATATYPE.FLOAT64", VLOOKUP(TRIM(LOWER(C239)), UnitTypes!$A$1:$B$17, 2, FALSE))</f>
        <v>SIMCONNECT_DATATYPE.FLOAT64</v>
      </c>
      <c r="H239" s="3" t="str">
        <f t="shared" si="15"/>
        <v>Eng_Max_Rpm</v>
      </c>
      <c r="I239" s="2" t="str">
        <f>VLOOKUP(G239,UnitTypes!$H$1:$I$10,2,FALSE)</f>
        <v>double</v>
      </c>
      <c r="J239" s="2" t="str">
        <f t="shared" si="16"/>
        <v>public double Eng_Max_Rpm;</v>
      </c>
      <c r="K239" s="2" t="str">
        <f t="shared" si="17"/>
        <v>_simConnection.AddToDataDefinition(DataDefinitions.PlaneState, "ENG MAX RPM", "Rpm", SIMCONNECT_DATATYPE.FLOAT64, 0.0f, SimConnect.SIMCONNECT_UNUSED);</v>
      </c>
      <c r="L239" s="2" t="str">
        <f t="shared" si="18"/>
        <v>Debug.WriteLine("Eng_Max_Rpm: " + planeState.Eng_Max_Rpm.ToString());</v>
      </c>
      <c r="M239" s="1" t="str">
        <f t="shared" si="19"/>
        <v>vaProxy.SetDecimal(VARIABLE_NAMESPACE + ".PlaneState.Eng_Max_Rpm", _msfsAgent.GetPlaneState.Eng_Max_Rpm);</v>
      </c>
    </row>
    <row r="240" spans="1:13" s="1" customFormat="1" hidden="1" x14ac:dyDescent="0.2">
      <c r="A240" s="2"/>
      <c r="B240" s="3" t="s">
        <v>210</v>
      </c>
      <c r="C240" s="3" t="s">
        <v>121</v>
      </c>
      <c r="D240" s="3" t="s">
        <v>2</v>
      </c>
      <c r="E240" s="3" t="s">
        <v>3</v>
      </c>
      <c r="F240" s="3"/>
      <c r="G240" s="3" t="str">
        <f>IF(ISNA((VLOOKUP(TRIM(LOWER(C240)), UnitTypes!$A$1:$B$17, 2, FALSE))), "SIMCONNECT_DATATYPE.FLOAT64", VLOOKUP(TRIM(LOWER(C240)), UnitTypes!$A$1:$B$17, 2, FALSE))</f>
        <v>SIMCONNECT_DATATYPE.FLOAT64</v>
      </c>
      <c r="H240" s="3" t="str">
        <f t="shared" si="15"/>
        <v>Eng_N1_Rpm:Index</v>
      </c>
      <c r="I240" s="2" t="str">
        <f>VLOOKUP(G240,UnitTypes!$H$1:$I$10,2,FALSE)</f>
        <v>double</v>
      </c>
      <c r="J240" s="2" t="str">
        <f t="shared" si="16"/>
        <v>public double Eng_N1_Rpm:Index;</v>
      </c>
      <c r="K240" s="2" t="str">
        <f t="shared" si="17"/>
        <v>_simConnection.AddToDataDefinition(DataDefinitions.PlaneState, "ENG N1 RPM:index", "Rpm", SIMCONNECT_DATATYPE.FLOAT64, 0.0f, SimConnect.SIMCONNECT_UNUSED);</v>
      </c>
      <c r="L240" s="2" t="str">
        <f t="shared" si="18"/>
        <v>Debug.WriteLine("Eng_N1_Rpm:Index: " + planeState.Eng_N1_Rpm:Index.ToString());</v>
      </c>
      <c r="M240" s="1" t="str">
        <f t="shared" si="19"/>
        <v>vaProxy.SetDecimal(VARIABLE_NAMESPACE + ".PlaneState.Eng_N1_Rpm:Index", _msfsAgent.GetPlaneState.Eng_N1_Rpm:Index);</v>
      </c>
    </row>
    <row r="241" spans="1:13" s="1" customFormat="1" hidden="1" x14ac:dyDescent="0.2">
      <c r="A241" s="2"/>
      <c r="B241" s="3" t="s">
        <v>211</v>
      </c>
      <c r="C241" s="3" t="s">
        <v>121</v>
      </c>
      <c r="D241" s="3" t="s">
        <v>2</v>
      </c>
      <c r="E241" s="3" t="s">
        <v>3</v>
      </c>
      <c r="F241" s="3"/>
      <c r="G241" s="3" t="str">
        <f>IF(ISNA((VLOOKUP(TRIM(LOWER(C241)), UnitTypes!$A$1:$B$17, 2, FALSE))), "SIMCONNECT_DATATYPE.FLOAT64", VLOOKUP(TRIM(LOWER(C241)), UnitTypes!$A$1:$B$17, 2, FALSE))</f>
        <v>SIMCONNECT_DATATYPE.FLOAT64</v>
      </c>
      <c r="H241" s="3" t="str">
        <f t="shared" si="15"/>
        <v>Eng_N2_Rpm:Index</v>
      </c>
      <c r="I241" s="2" t="str">
        <f>VLOOKUP(G241,UnitTypes!$H$1:$I$10,2,FALSE)</f>
        <v>double</v>
      </c>
      <c r="J241" s="2" t="str">
        <f t="shared" si="16"/>
        <v>public double Eng_N2_Rpm:Index;</v>
      </c>
      <c r="K241" s="2" t="str">
        <f t="shared" si="17"/>
        <v>_simConnection.AddToDataDefinition(DataDefinitions.PlaneState, "ENG N2 RPM:index", "Rpm", SIMCONNECT_DATATYPE.FLOAT64, 0.0f, SimConnect.SIMCONNECT_UNUSED);</v>
      </c>
      <c r="L241" s="2" t="str">
        <f t="shared" si="18"/>
        <v>Debug.WriteLine("Eng_N2_Rpm:Index: " + planeState.Eng_N2_Rpm:Index.ToString());</v>
      </c>
      <c r="M241" s="1" t="str">
        <f t="shared" si="19"/>
        <v>vaProxy.SetDecimal(VARIABLE_NAMESPACE + ".PlaneState.Eng_N2_Rpm:Index", _msfsAgent.GetPlaneState.Eng_N2_Rpm:Index);</v>
      </c>
    </row>
    <row r="242" spans="1:13" s="1" customFormat="1" hidden="1" x14ac:dyDescent="0.2">
      <c r="A242" s="2"/>
      <c r="B242" s="3" t="s">
        <v>223</v>
      </c>
      <c r="C242" s="3" t="s">
        <v>224</v>
      </c>
      <c r="D242" s="3" t="s">
        <v>2</v>
      </c>
      <c r="E242" s="3" t="s">
        <v>3</v>
      </c>
      <c r="F242" s="3"/>
      <c r="G242" s="3" t="str">
        <f>IF(ISNA((VLOOKUP(TRIM(LOWER(C242)), UnitTypes!$A$1:$B$17, 2, FALSE))), "SIMCONNECT_DATATYPE.FLOAT64", VLOOKUP(TRIM(LOWER(C242)), UnitTypes!$A$1:$B$17, 2, FALSE))</f>
        <v>SIMCONNECT_DATATYPE.FLOAT64</v>
      </c>
      <c r="H242" s="3" t="str">
        <f t="shared" si="15"/>
        <v>Eng_Oil_Pressure:Index</v>
      </c>
      <c r="I242" s="2" t="str">
        <f>VLOOKUP(G242,UnitTypes!$H$1:$I$10,2,FALSE)</f>
        <v>double</v>
      </c>
      <c r="J242" s="2" t="str">
        <f t="shared" si="16"/>
        <v>public double Eng_Oil_Pressure:Index;</v>
      </c>
      <c r="K242" s="2" t="str">
        <f t="shared" si="17"/>
        <v>_simConnection.AddToDataDefinition(DataDefinitions.PlaneState, "ENG OIL PRESSURE:index", "pound-force per square inch", SIMCONNECT_DATATYPE.FLOAT64, 0.0f, SimConnect.SIMCONNECT_UNUSED);</v>
      </c>
      <c r="L242" s="2" t="str">
        <f t="shared" si="18"/>
        <v>Debug.WriteLine("Eng_Oil_Pressure:Index: " + planeState.Eng_Oil_Pressure:Index.ToString());</v>
      </c>
      <c r="M242" s="1" t="str">
        <f t="shared" si="19"/>
        <v>vaProxy.SetDecimal(VARIABLE_NAMESPACE + ".PlaneState.Eng_Oil_Pressure:Index", _msfsAgent.GetPlaneState.Eng_Oil_Pressure:Index);</v>
      </c>
    </row>
    <row r="243" spans="1:13" s="1" customFormat="1" hidden="1" x14ac:dyDescent="0.2">
      <c r="A243" s="2"/>
      <c r="B243" s="3" t="s">
        <v>225</v>
      </c>
      <c r="C243" s="3" t="s">
        <v>7</v>
      </c>
      <c r="D243" s="3" t="s">
        <v>2</v>
      </c>
      <c r="E243" s="3" t="s">
        <v>3</v>
      </c>
      <c r="F243" s="3"/>
      <c r="G243" s="3" t="str">
        <f>IF(ISNA((VLOOKUP(TRIM(LOWER(C243)), UnitTypes!$A$1:$B$17, 2, FALSE))), "SIMCONNECT_DATATYPE.FLOAT64", VLOOKUP(TRIM(LOWER(C243)), UnitTypes!$A$1:$B$17, 2, FALSE))</f>
        <v>SIMCONNECT_DATATYPE.FLOAT64</v>
      </c>
      <c r="H243" s="3" t="str">
        <f t="shared" si="15"/>
        <v>Eng_Oil_Quantity:Index</v>
      </c>
      <c r="I243" s="2" t="str">
        <f>VLOOKUP(G243,UnitTypes!$H$1:$I$10,2,FALSE)</f>
        <v>double</v>
      </c>
      <c r="J243" s="2" t="str">
        <f t="shared" si="16"/>
        <v>public double Eng_Oil_Quantity:Index;</v>
      </c>
      <c r="K243" s="2" t="str">
        <f t="shared" si="17"/>
        <v>_simConnection.AddToDataDefinition(DataDefinitions.PlaneState, "ENG OIL QUANTITY:index", "Percent over 100", SIMCONNECT_DATATYPE.FLOAT64, 0.0f, SimConnect.SIMCONNECT_UNUSED);</v>
      </c>
      <c r="L243" s="2" t="str">
        <f t="shared" si="18"/>
        <v>Debug.WriteLine("Eng_Oil_Quantity:Index: " + planeState.Eng_Oil_Quantity:Index.ToString());</v>
      </c>
      <c r="M243" s="1" t="str">
        <f t="shared" si="19"/>
        <v>vaProxy.SetDecimal(VARIABLE_NAMESPACE + ".PlaneState.Eng_Oil_Quantity:Index", _msfsAgent.GetPlaneState.Eng_Oil_Quantity:Index);</v>
      </c>
    </row>
    <row r="244" spans="1:13" s="1" customFormat="1" hidden="1" x14ac:dyDescent="0.2">
      <c r="A244" s="2"/>
      <c r="B244" s="3" t="s">
        <v>222</v>
      </c>
      <c r="C244" s="3" t="s">
        <v>129</v>
      </c>
      <c r="D244" s="3" t="s">
        <v>2</v>
      </c>
      <c r="E244" s="3" t="s">
        <v>3</v>
      </c>
      <c r="F244" s="3"/>
      <c r="G244" s="3" t="str">
        <f>IF(ISNA((VLOOKUP(TRIM(LOWER(C244)), UnitTypes!$A$1:$B$17, 2, FALSE))), "SIMCONNECT_DATATYPE.FLOAT64", VLOOKUP(TRIM(LOWER(C244)), UnitTypes!$A$1:$B$17, 2, FALSE))</f>
        <v>SIMCONNECT_DATATYPE.FLOAT64</v>
      </c>
      <c r="H244" s="3" t="str">
        <f t="shared" si="15"/>
        <v>Eng_Oil_Temperature:Index</v>
      </c>
      <c r="I244" s="2" t="str">
        <f>VLOOKUP(G244,UnitTypes!$H$1:$I$10,2,FALSE)</f>
        <v>double</v>
      </c>
      <c r="J244" s="2" t="str">
        <f t="shared" si="16"/>
        <v>public double Eng_Oil_Temperature:Index;</v>
      </c>
      <c r="K244" s="2" t="str">
        <f t="shared" si="17"/>
        <v>_simConnection.AddToDataDefinition(DataDefinitions.PlaneState, "ENG OIL TEMPERATURE:index", "Rankine", SIMCONNECT_DATATYPE.FLOAT64, 0.0f, SimConnect.SIMCONNECT_UNUSED);</v>
      </c>
      <c r="L244" s="2" t="str">
        <f t="shared" si="18"/>
        <v>Debug.WriteLine("Eng_Oil_Temperature:Index: " + planeState.Eng_Oil_Temperature:Index.ToString());</v>
      </c>
      <c r="M244" s="1" t="str">
        <f t="shared" si="19"/>
        <v>vaProxy.SetDecimal(VARIABLE_NAMESPACE + ".PlaneState.Eng_Oil_Temperature:Index", _msfsAgent.GetPlaneState.Eng_Oil_Temperature:Index);</v>
      </c>
    </row>
    <row r="245" spans="1:13" s="1" customFormat="1" hidden="1" x14ac:dyDescent="0.2">
      <c r="A245" s="2"/>
      <c r="B245" s="3" t="s">
        <v>194</v>
      </c>
      <c r="C245" s="3" t="s">
        <v>1</v>
      </c>
      <c r="D245" s="3" t="s">
        <v>17</v>
      </c>
      <c r="E245" s="3" t="s">
        <v>3</v>
      </c>
      <c r="F245" s="3" t="s">
        <v>3</v>
      </c>
      <c r="G245" s="3" t="str">
        <f>IF(ISNA((VLOOKUP(TRIM(LOWER(C245)), UnitTypes!$A$1:$B$17, 2, FALSE))), "SIMCONNECT_DATATYPE.FLOAT64", VLOOKUP(TRIM(LOWER(C245)), UnitTypes!$A$1:$B$17, 2, FALSE))</f>
        <v>SIMCONNECT_DATATYPE.INT32</v>
      </c>
      <c r="H245" s="3" t="str">
        <f t="shared" si="15"/>
        <v>Eng_On_Fire:Index</v>
      </c>
      <c r="I245" s="2" t="str">
        <f>VLOOKUP(G245,UnitTypes!$H$1:$I$10,2,FALSE)</f>
        <v>int</v>
      </c>
      <c r="J245" s="2" t="str">
        <f t="shared" si="16"/>
        <v>public int Eng_On_Fire:Index;</v>
      </c>
      <c r="K245" s="2" t="str">
        <f t="shared" si="17"/>
        <v>_simConnection.AddToDataDefinition(DataDefinitions.PlaneState, "ENG ON FIRE:index", "Bool", SIMCONNECT_DATATYPE.INT32, 0.0f, SimConnect.SIMCONNECT_UNUSED);</v>
      </c>
      <c r="L245" s="2" t="str">
        <f t="shared" si="18"/>
        <v>Debug.WriteLine("Eng_On_Fire:Index: " + planeState.Eng_On_Fire:Index.ToString());</v>
      </c>
      <c r="M245" s="1" t="str">
        <f t="shared" si="19"/>
        <v>vaProxy.SetBoolean(VARIABLE_NAMESPACE + ".PlaneState.Eng_On_Fire:Index", _msfsAgent.GetPlaneState.Eng_On_Fire:Index);</v>
      </c>
    </row>
    <row r="246" spans="1:13" s="1" customFormat="1" hidden="1" x14ac:dyDescent="0.2">
      <c r="A246" s="2"/>
      <c r="B246" s="3" t="s">
        <v>217</v>
      </c>
      <c r="C246" s="3" t="s">
        <v>218</v>
      </c>
      <c r="D246" s="3" t="s">
        <v>2</v>
      </c>
      <c r="E246" s="3" t="s">
        <v>3</v>
      </c>
      <c r="F246" s="3"/>
      <c r="G246" s="3" t="str">
        <f>IF(ISNA((VLOOKUP(TRIM(LOWER(C246)), UnitTypes!$A$1:$B$17, 2, FALSE))), "SIMCONNECT_DATATYPE.FLOAT64", VLOOKUP(TRIM(LOWER(C246)), UnitTypes!$A$1:$B$17, 2, FALSE))</f>
        <v>SIMCONNECT_DATATYPE.FLOAT64</v>
      </c>
      <c r="H246" s="3" t="str">
        <f t="shared" si="15"/>
        <v>Eng_Pressure_Ratio:Index</v>
      </c>
      <c r="I246" s="2" t="str">
        <f>VLOOKUP(G246,UnitTypes!$H$1:$I$10,2,FALSE)</f>
        <v>double</v>
      </c>
      <c r="J246" s="2" t="str">
        <f t="shared" si="16"/>
        <v>public double Eng_Pressure_Ratio:Index;</v>
      </c>
      <c r="K246" s="2" t="str">
        <f t="shared" si="17"/>
        <v>_simConnection.AddToDataDefinition(DataDefinitions.PlaneState, "ENG PRESSURE RATIO:index", "Ratio (0-16384)", SIMCONNECT_DATATYPE.FLOAT64, 0.0f, SimConnect.SIMCONNECT_UNUSED);</v>
      </c>
      <c r="L246" s="2" t="str">
        <f t="shared" si="18"/>
        <v>Debug.WriteLine("Eng_Pressure_Ratio:Index: " + planeState.Eng_Pressure_Ratio:Index.ToString());</v>
      </c>
      <c r="M246" s="1" t="str">
        <f t="shared" si="19"/>
        <v>vaProxy.SetDecimal(VARIABLE_NAMESPACE + ".PlaneState.Eng_Pressure_Ratio:Index", _msfsAgent.GetPlaneState.Eng_Pressure_Ratio:Index);</v>
      </c>
    </row>
    <row r="247" spans="1:13" s="1" customFormat="1" hidden="1" x14ac:dyDescent="0.2">
      <c r="A247" s="2"/>
      <c r="B247" s="3" t="s">
        <v>239</v>
      </c>
      <c r="C247" s="3" t="s">
        <v>112</v>
      </c>
      <c r="D247" s="3" t="s">
        <v>2</v>
      </c>
      <c r="E247" s="3" t="s">
        <v>3</v>
      </c>
      <c r="F247" s="3"/>
      <c r="G247" s="3" t="str">
        <f>IF(ISNA((VLOOKUP(TRIM(LOWER(C247)), UnitTypes!$A$1:$B$17, 2, FALSE))), "SIMCONNECT_DATATYPE.FLOAT64", VLOOKUP(TRIM(LOWER(C247)), UnitTypes!$A$1:$B$17, 2, FALSE))</f>
        <v>SIMCONNECT_DATATYPE.FLOAT64</v>
      </c>
      <c r="H247" s="3" t="str">
        <f t="shared" si="15"/>
        <v>Eng_Rotor_Rpm:Index</v>
      </c>
      <c r="I247" s="2" t="str">
        <f>VLOOKUP(G247,UnitTypes!$H$1:$I$10,2,FALSE)</f>
        <v>double</v>
      </c>
      <c r="J247" s="2" t="str">
        <f t="shared" si="16"/>
        <v>public double Eng_Rotor_Rpm:Index;</v>
      </c>
      <c r="K247" s="2" t="str">
        <f t="shared" si="17"/>
        <v>_simConnection.AddToDataDefinition(DataDefinitions.PlaneState, "ENG ROTOR RPM:index", "Percent", SIMCONNECT_DATATYPE.FLOAT64, 0.0f, SimConnect.SIMCONNECT_UNUSED);</v>
      </c>
      <c r="L247" s="2" t="str">
        <f t="shared" si="18"/>
        <v>Debug.WriteLine("Eng_Rotor_Rpm:Index: " + planeState.Eng_Rotor_Rpm:Index.ToString());</v>
      </c>
      <c r="M247" s="1" t="str">
        <f t="shared" si="19"/>
        <v>vaProxy.SetDecimal(VARIABLE_NAMESPACE + ".PlaneState.Eng_Rotor_Rpm:Index", _msfsAgent.GetPlaneState.Eng_Rotor_Rpm:Index);</v>
      </c>
    </row>
    <row r="248" spans="1:13" s="1" customFormat="1" hidden="1" x14ac:dyDescent="0.2">
      <c r="A248" s="2"/>
      <c r="B248" s="3" t="s">
        <v>193</v>
      </c>
      <c r="C248" s="3" t="s">
        <v>112</v>
      </c>
      <c r="D248" s="3" t="s">
        <v>2</v>
      </c>
      <c r="E248" s="3" t="s">
        <v>3</v>
      </c>
      <c r="F248" s="3"/>
      <c r="G248" s="3" t="str">
        <f>IF(ISNA((VLOOKUP(TRIM(LOWER(C248)), UnitTypes!$A$1:$B$17, 2, FALSE))), "SIMCONNECT_DATATYPE.FLOAT64", VLOOKUP(TRIM(LOWER(C248)), UnitTypes!$A$1:$B$17, 2, FALSE))</f>
        <v>SIMCONNECT_DATATYPE.FLOAT64</v>
      </c>
      <c r="H248" s="3" t="str">
        <f t="shared" si="15"/>
        <v>Eng_Rpm_Animation_Percent:Index</v>
      </c>
      <c r="I248" s="2" t="str">
        <f>VLOOKUP(G248,UnitTypes!$H$1:$I$10,2,FALSE)</f>
        <v>double</v>
      </c>
      <c r="J248" s="2" t="str">
        <f t="shared" si="16"/>
        <v>public double Eng_Rpm_Animation_Percent:Index;</v>
      </c>
      <c r="K248" s="2" t="str">
        <f t="shared" si="17"/>
        <v>_simConnection.AddToDataDefinition(DataDefinitions.PlaneState, "ENG RPM ANIMATION PERCENT:index", "Percent", SIMCONNECT_DATATYPE.FLOAT64, 0.0f, SimConnect.SIMCONNECT_UNUSED);</v>
      </c>
      <c r="L248" s="2" t="str">
        <f t="shared" si="18"/>
        <v>Debug.WriteLine("Eng_Rpm_Animation_Percent:Index: " + planeState.Eng_Rpm_Animation_Percent:Index.ToString());</v>
      </c>
      <c r="M248" s="1" t="str">
        <f t="shared" si="19"/>
        <v>vaProxy.SetDecimal(VARIABLE_NAMESPACE + ".PlaneState.Eng_Rpm_Animation_Percent:Index", _msfsAgent.GetPlaneState.Eng_Rpm_Animation_Percent:Index);</v>
      </c>
    </row>
    <row r="249" spans="1:13" s="1" customFormat="1" hidden="1" x14ac:dyDescent="0.2">
      <c r="A249" s="2"/>
      <c r="B249" s="3" t="s">
        <v>231</v>
      </c>
      <c r="C249" s="3" t="s">
        <v>9</v>
      </c>
      <c r="D249" s="3" t="s">
        <v>2</v>
      </c>
      <c r="E249" s="3" t="s">
        <v>3</v>
      </c>
      <c r="F249" s="3"/>
      <c r="G249" s="3" t="str">
        <f>IF(ISNA((VLOOKUP(TRIM(LOWER(C249)), UnitTypes!$A$1:$B$17, 2, FALSE))), "SIMCONNECT_DATATYPE.FLOAT64", VLOOKUP(TRIM(LOWER(C249)), UnitTypes!$A$1:$B$17, 2, FALSE))</f>
        <v>SIMCONNECT_DATATYPE.FLOAT64</v>
      </c>
      <c r="H249" s="3" t="str">
        <f t="shared" si="15"/>
        <v>Eng_Rpm_Scaler:Index</v>
      </c>
      <c r="I249" s="2" t="str">
        <f>VLOOKUP(G249,UnitTypes!$H$1:$I$10,2,FALSE)</f>
        <v>double</v>
      </c>
      <c r="J249" s="2" t="str">
        <f t="shared" si="16"/>
        <v>public double Eng_Rpm_Scaler:Index;</v>
      </c>
      <c r="K249" s="2" t="str">
        <f t="shared" si="17"/>
        <v>_simConnection.AddToDataDefinition(DataDefinitions.PlaneState, "ENG RPM SCALER:index", "Number", SIMCONNECT_DATATYPE.FLOAT64, 0.0f, SimConnect.SIMCONNECT_UNUSED);</v>
      </c>
      <c r="L249" s="2" t="str">
        <f t="shared" si="18"/>
        <v>Debug.WriteLine("Eng_Rpm_Scaler:Index: " + planeState.Eng_Rpm_Scaler:Index.ToString());</v>
      </c>
      <c r="M249" s="1" t="str">
        <f t="shared" si="19"/>
        <v>vaProxy.SetDecimal(VARIABLE_NAMESPACE + ".PlaneState.Eng_Rpm_Scaler:Index", _msfsAgent.GetPlaneState.Eng_Rpm_Scaler:Index);</v>
      </c>
    </row>
    <row r="250" spans="1:13" s="1" customFormat="1" hidden="1" x14ac:dyDescent="0.2">
      <c r="A250" s="2"/>
      <c r="B250" s="3" t="s">
        <v>233</v>
      </c>
      <c r="C250" s="3" t="s">
        <v>112</v>
      </c>
      <c r="D250" s="3" t="s">
        <v>2</v>
      </c>
      <c r="E250" s="3" t="s">
        <v>3</v>
      </c>
      <c r="F250" s="3"/>
      <c r="G250" s="3" t="str">
        <f>IF(ISNA((VLOOKUP(TRIM(LOWER(C250)), UnitTypes!$A$1:$B$17, 2, FALSE))), "SIMCONNECT_DATATYPE.FLOAT64", VLOOKUP(TRIM(LOWER(C250)), UnitTypes!$A$1:$B$17, 2, FALSE))</f>
        <v>SIMCONNECT_DATATYPE.FLOAT64</v>
      </c>
      <c r="H250" s="3" t="str">
        <f t="shared" si="15"/>
        <v>Eng_Torque_Percent:Index</v>
      </c>
      <c r="I250" s="2" t="str">
        <f>VLOOKUP(G250,UnitTypes!$H$1:$I$10,2,FALSE)</f>
        <v>double</v>
      </c>
      <c r="J250" s="2" t="str">
        <f t="shared" si="16"/>
        <v>public double Eng_Torque_Percent:Index;</v>
      </c>
      <c r="K250" s="2" t="str">
        <f t="shared" si="17"/>
        <v>_simConnection.AddToDataDefinition(DataDefinitions.PlaneState, "ENG TORQUE PERCENT:index", "Percent", SIMCONNECT_DATATYPE.FLOAT64, 0.0f, SimConnect.SIMCONNECT_UNUSED);</v>
      </c>
      <c r="L250" s="2" t="str">
        <f t="shared" si="18"/>
        <v>Debug.WriteLine("Eng_Torque_Percent:Index: " + planeState.Eng_Torque_Percent:Index.ToString());</v>
      </c>
      <c r="M250" s="1" t="str">
        <f t="shared" si="19"/>
        <v>vaProxy.SetDecimal(VARIABLE_NAMESPACE + ".PlaneState.Eng_Torque_Percent:Index", _msfsAgent.GetPlaneState.Eng_Torque_Percent:Index);</v>
      </c>
    </row>
    <row r="251" spans="1:13" s="1" customFormat="1" hidden="1" x14ac:dyDescent="0.2">
      <c r="A251" s="2"/>
      <c r="B251" s="3" t="s">
        <v>214</v>
      </c>
      <c r="C251" s="3" t="s">
        <v>215</v>
      </c>
      <c r="D251" s="3" t="s">
        <v>2</v>
      </c>
      <c r="E251" s="3" t="s">
        <v>3</v>
      </c>
      <c r="F251" s="3"/>
      <c r="G251" s="3" t="str">
        <f>IF(ISNA((VLOOKUP(TRIM(LOWER(C251)), UnitTypes!$A$1:$B$17, 2, FALSE))), "SIMCONNECT_DATATYPE.FLOAT64", VLOOKUP(TRIM(LOWER(C251)), UnitTypes!$A$1:$B$17, 2, FALSE))</f>
        <v>SIMCONNECT_DATATYPE.FLOAT64</v>
      </c>
      <c r="H251" s="3" t="str">
        <f t="shared" si="15"/>
        <v>Eng_Torque:Index</v>
      </c>
      <c r="I251" s="2" t="str">
        <f>VLOOKUP(G251,UnitTypes!$H$1:$I$10,2,FALSE)</f>
        <v>double</v>
      </c>
      <c r="J251" s="2" t="str">
        <f t="shared" si="16"/>
        <v>public double Eng_Torque:Index;</v>
      </c>
      <c r="K251" s="2" t="str">
        <f t="shared" si="17"/>
        <v>_simConnection.AddToDataDefinition(DataDefinitions.PlaneState, "ENG TORQUE:index", "Foot pounds", SIMCONNECT_DATATYPE.FLOAT64, 0.0f, SimConnect.SIMCONNECT_UNUSED);</v>
      </c>
      <c r="L251" s="2" t="str">
        <f t="shared" si="18"/>
        <v>Debug.WriteLine("Eng_Torque:Index: " + planeState.Eng_Torque:Index.ToString());</v>
      </c>
      <c r="M251" s="1" t="str">
        <f t="shared" si="19"/>
        <v>vaProxy.SetDecimal(VARIABLE_NAMESPACE + ".PlaneState.Eng_Torque:Index", _msfsAgent.GetPlaneState.Eng_Torque:Index);</v>
      </c>
    </row>
    <row r="252" spans="1:13" s="1" customFormat="1" hidden="1" x14ac:dyDescent="0.2">
      <c r="A252" s="2"/>
      <c r="B252" s="3" t="s">
        <v>237</v>
      </c>
      <c r="C252" s="3" t="s">
        <v>235</v>
      </c>
      <c r="D252" s="3" t="s">
        <v>2</v>
      </c>
      <c r="E252" s="3" t="s">
        <v>3</v>
      </c>
      <c r="F252" s="3"/>
      <c r="G252" s="3" t="str">
        <f>IF(ISNA((VLOOKUP(TRIM(LOWER(C252)), UnitTypes!$A$1:$B$17, 2, FALSE))), "SIMCONNECT_DATATYPE.FLOAT64", VLOOKUP(TRIM(LOWER(C252)), UnitTypes!$A$1:$B$17, 2, FALSE))</f>
        <v>SIMCONNECT_DATATYPE.FLOAT64</v>
      </c>
      <c r="H252" s="3" t="str">
        <f t="shared" si="15"/>
        <v>Eng_Transmission_Pressure:Index</v>
      </c>
      <c r="I252" s="2" t="str">
        <f>VLOOKUP(G252,UnitTypes!$H$1:$I$10,2,FALSE)</f>
        <v>double</v>
      </c>
      <c r="J252" s="2" t="str">
        <f t="shared" si="16"/>
        <v>public double Eng_Transmission_Pressure:Index;</v>
      </c>
      <c r="K252" s="2" t="str">
        <f t="shared" si="17"/>
        <v>_simConnection.AddToDataDefinition(DataDefinitions.PlaneState, "ENG TRANSMISSION PRESSURE:index", "PSI", SIMCONNECT_DATATYPE.FLOAT64, 0.0f, SimConnect.SIMCONNECT_UNUSED);</v>
      </c>
      <c r="L252" s="2" t="str">
        <f t="shared" si="18"/>
        <v>Debug.WriteLine("Eng_Transmission_Pressure:Index: " + planeState.Eng_Transmission_Pressure:Index.ToString());</v>
      </c>
      <c r="M252" s="1" t="str">
        <f t="shared" si="19"/>
        <v>vaProxy.SetDecimal(VARIABLE_NAMESPACE + ".PlaneState.Eng_Transmission_Pressure:Index", _msfsAgent.GetPlaneState.Eng_Transmission_Pressure:Index);</v>
      </c>
    </row>
    <row r="253" spans="1:13" s="1" customFormat="1" hidden="1" x14ac:dyDescent="0.2">
      <c r="A253" s="2"/>
      <c r="B253" s="3" t="s">
        <v>238</v>
      </c>
      <c r="C253" s="3" t="s">
        <v>161</v>
      </c>
      <c r="D253" s="3" t="s">
        <v>2</v>
      </c>
      <c r="E253" s="3" t="s">
        <v>3</v>
      </c>
      <c r="F253" s="3"/>
      <c r="G253" s="3" t="str">
        <f>IF(ISNA((VLOOKUP(TRIM(LOWER(C253)), UnitTypes!$A$1:$B$17, 2, FALSE))), "SIMCONNECT_DATATYPE.FLOAT64", VLOOKUP(TRIM(LOWER(C253)), UnitTypes!$A$1:$B$17, 2, FALSE))</f>
        <v>SIMCONNECT_DATATYPE.FLOAT64</v>
      </c>
      <c r="H253" s="3" t="str">
        <f t="shared" si="15"/>
        <v>Eng_Transmission_Temperature:Index</v>
      </c>
      <c r="I253" s="2" t="str">
        <f>VLOOKUP(G253,UnitTypes!$H$1:$I$10,2,FALSE)</f>
        <v>double</v>
      </c>
      <c r="J253" s="2" t="str">
        <f t="shared" si="16"/>
        <v>public double Eng_Transmission_Temperature:Index;</v>
      </c>
      <c r="K253" s="2" t="str">
        <f t="shared" si="17"/>
        <v>_simConnection.AddToDataDefinition(DataDefinitions.PlaneState, "ENG TRANSMISSION TEMPERATURE:index", "Celsius", SIMCONNECT_DATATYPE.FLOAT64, 0.0f, SimConnect.SIMCONNECT_UNUSED);</v>
      </c>
      <c r="L253" s="2" t="str">
        <f t="shared" si="18"/>
        <v>Debug.WriteLine("Eng_Transmission_Temperature:Index: " + planeState.Eng_Transmission_Temperature:Index.ToString());</v>
      </c>
      <c r="M253" s="1" t="str">
        <f t="shared" si="19"/>
        <v>vaProxy.SetDecimal(VARIABLE_NAMESPACE + ".PlaneState.Eng_Transmission_Temperature:Index", _msfsAgent.GetPlaneState.Eng_Transmission_Temperature:Index);</v>
      </c>
    </row>
    <row r="254" spans="1:13" s="1" customFormat="1" hidden="1" x14ac:dyDescent="0.2">
      <c r="A254" s="2"/>
      <c r="B254" s="3" t="s">
        <v>232</v>
      </c>
      <c r="C254" s="3" t="s">
        <v>161</v>
      </c>
      <c r="D254" s="3" t="s">
        <v>2</v>
      </c>
      <c r="E254" s="3" t="s">
        <v>3</v>
      </c>
      <c r="F254" s="3"/>
      <c r="G254" s="3" t="str">
        <f>IF(ISNA((VLOOKUP(TRIM(LOWER(C254)), UnitTypes!$A$1:$B$17, 2, FALSE))), "SIMCONNECT_DATATYPE.FLOAT64", VLOOKUP(TRIM(LOWER(C254)), UnitTypes!$A$1:$B$17, 2, FALSE))</f>
        <v>SIMCONNECT_DATATYPE.FLOAT64</v>
      </c>
      <c r="H254" s="3" t="str">
        <f t="shared" si="15"/>
        <v>Eng_Turbine_Temperature:Index</v>
      </c>
      <c r="I254" s="2" t="str">
        <f>VLOOKUP(G254,UnitTypes!$H$1:$I$10,2,FALSE)</f>
        <v>double</v>
      </c>
      <c r="J254" s="2" t="str">
        <f t="shared" si="16"/>
        <v>public double Eng_Turbine_Temperature:Index;</v>
      </c>
      <c r="K254" s="2" t="str">
        <f t="shared" si="17"/>
        <v>_simConnection.AddToDataDefinition(DataDefinitions.PlaneState, "ENG TURBINE TEMPERATURE:index", "Celsius", SIMCONNECT_DATATYPE.FLOAT64, 0.0f, SimConnect.SIMCONNECT_UNUSED);</v>
      </c>
      <c r="L254" s="2" t="str">
        <f t="shared" si="18"/>
        <v>Debug.WriteLine("Eng_Turbine_Temperature:Index: " + planeState.Eng_Turbine_Temperature:Index.ToString());</v>
      </c>
      <c r="M254" s="1" t="str">
        <f t="shared" si="19"/>
        <v>vaProxy.SetDecimal(VARIABLE_NAMESPACE + ".PlaneState.Eng_Turbine_Temperature:Index", _msfsAgent.GetPlaneState.Eng_Turbine_Temperature:Index);</v>
      </c>
    </row>
    <row r="255" spans="1:13" s="1" customFormat="1" hidden="1" x14ac:dyDescent="0.2">
      <c r="A255" s="2"/>
      <c r="B255" s="3" t="s">
        <v>230</v>
      </c>
      <c r="C255" s="3" t="s">
        <v>9</v>
      </c>
      <c r="D255" s="3" t="s">
        <v>2</v>
      </c>
      <c r="E255" s="3" t="s">
        <v>3</v>
      </c>
      <c r="F255" s="3"/>
      <c r="G255" s="3" t="str">
        <f>IF(ISNA((VLOOKUP(TRIM(LOWER(C255)), UnitTypes!$A$1:$B$17, 2, FALSE))), "SIMCONNECT_DATATYPE.FLOAT64", VLOOKUP(TRIM(LOWER(C255)), UnitTypes!$A$1:$B$17, 2, FALSE))</f>
        <v>SIMCONNECT_DATATYPE.FLOAT64</v>
      </c>
      <c r="H255" s="3" t="str">
        <f t="shared" si="15"/>
        <v>Eng_Vibration:Index</v>
      </c>
      <c r="I255" s="2" t="str">
        <f>VLOOKUP(G255,UnitTypes!$H$1:$I$10,2,FALSE)</f>
        <v>double</v>
      </c>
      <c r="J255" s="2" t="str">
        <f t="shared" si="16"/>
        <v>public double Eng_Vibration:Index;</v>
      </c>
      <c r="K255" s="2" t="str">
        <f t="shared" si="17"/>
        <v>_simConnection.AddToDataDefinition(DataDefinitions.PlaneState, "ENG VIBRATION:index", "Number", SIMCONNECT_DATATYPE.FLOAT64, 0.0f, SimConnect.SIMCONNECT_UNUSED);</v>
      </c>
      <c r="L255" s="2" t="str">
        <f t="shared" si="18"/>
        <v>Debug.WriteLine("Eng_Vibration:Index: " + planeState.Eng_Vibration:Index.ToString());</v>
      </c>
      <c r="M255" s="1" t="str">
        <f t="shared" si="19"/>
        <v>vaProxy.SetDecimal(VARIABLE_NAMESPACE + ".PlaneState.Eng_Vibration:Index", _msfsAgent.GetPlaneState.Eng_Vibration:Index);</v>
      </c>
    </row>
    <row r="256" spans="1:13" s="1" customFormat="1" hidden="1" x14ac:dyDescent="0.2">
      <c r="A256" s="2"/>
      <c r="B256" s="3" t="s">
        <v>110</v>
      </c>
      <c r="C256" s="3" t="s">
        <v>42</v>
      </c>
      <c r="D256" s="3" t="s">
        <v>17</v>
      </c>
      <c r="E256" s="3" t="s">
        <v>3</v>
      </c>
      <c r="F256" s="3" t="s">
        <v>3</v>
      </c>
      <c r="G256" s="3" t="str">
        <f>IF(ISNA((VLOOKUP(TRIM(LOWER(C256)), UnitTypes!$A$1:$B$17, 2, FALSE))), "SIMCONNECT_DATATYPE.FLOAT64", VLOOKUP(TRIM(LOWER(C256)), UnitTypes!$A$1:$B$17, 2, FALSE))</f>
        <v>SIMCONNECT_DATATYPE.FLOAT64</v>
      </c>
      <c r="H256" s="3" t="str">
        <f t="shared" si="15"/>
        <v>Engine_Control_Select</v>
      </c>
      <c r="I256" s="2" t="str">
        <f>VLOOKUP(G256,UnitTypes!$H$1:$I$10,2,FALSE)</f>
        <v>double</v>
      </c>
      <c r="J256" s="2" t="str">
        <f t="shared" si="16"/>
        <v>public double Engine_Control_Select;</v>
      </c>
      <c r="K256" s="2" t="str">
        <f t="shared" si="17"/>
        <v>_simConnection.AddToDataDefinition(DataDefinitions.PlaneState, "ENGINE CONTROL SELECT", "Mask", SIMCONNECT_DATATYPE.FLOAT64, 0.0f, SimConnect.SIMCONNECT_UNUSED);</v>
      </c>
      <c r="L256" s="2" t="str">
        <f t="shared" si="18"/>
        <v>Debug.WriteLine("Engine_Control_Select: " + planeState.Engine_Control_Select.ToString());</v>
      </c>
      <c r="M256" s="1" t="str">
        <f t="shared" si="19"/>
        <v>vaProxy.SetDecimal(VARIABLE_NAMESPACE + ".PlaneState.Engine_Control_Select", _msfsAgent.GetPlaneState.Engine_Control_Select);</v>
      </c>
    </row>
    <row r="257" spans="1:13" s="1" customFormat="1" hidden="1" x14ac:dyDescent="0.2">
      <c r="A257" s="2"/>
      <c r="B257" s="3" t="s">
        <v>687</v>
      </c>
      <c r="C257" s="3" t="s">
        <v>1</v>
      </c>
      <c r="D257" s="3" t="s">
        <v>2</v>
      </c>
      <c r="E257" s="3" t="s">
        <v>3</v>
      </c>
      <c r="F257" s="3"/>
      <c r="G257" s="3" t="str">
        <f>IF(ISNA((VLOOKUP(TRIM(LOWER(C257)), UnitTypes!$A$1:$B$17, 2, FALSE))), "SIMCONNECT_DATATYPE.FLOAT64", VLOOKUP(TRIM(LOWER(C257)), UnitTypes!$A$1:$B$17, 2, FALSE))</f>
        <v>SIMCONNECT_DATATYPE.INT32</v>
      </c>
      <c r="H257" s="3" t="str">
        <f t="shared" si="15"/>
        <v>Engine_Mixure_Available</v>
      </c>
      <c r="I257" s="2" t="str">
        <f>VLOOKUP(G257,UnitTypes!$H$1:$I$10,2,FALSE)</f>
        <v>int</v>
      </c>
      <c r="J257" s="2" t="str">
        <f t="shared" si="16"/>
        <v>public int Engine_Mixure_Available;</v>
      </c>
      <c r="K257" s="2" t="str">
        <f t="shared" si="17"/>
        <v>_simConnection.AddToDataDefinition(DataDefinitions.PlaneState, "ENGINE MIXURE AVAILABLE", "Bool", SIMCONNECT_DATATYPE.INT32, 0.0f, SimConnect.SIMCONNECT_UNUSED);</v>
      </c>
      <c r="L257" s="2" t="str">
        <f t="shared" si="18"/>
        <v>Debug.WriteLine("Engine_Mixure_Available: " + planeState.Engine_Mixure_Available.ToString());</v>
      </c>
      <c r="M257" s="1" t="str">
        <f t="shared" si="19"/>
        <v>vaProxy.SetBoolean(VARIABLE_NAMESPACE + ".PlaneState.Engine_Mixure_Available", _msfsAgent.GetPlaneState.Engine_Mixure_Available);</v>
      </c>
    </row>
    <row r="258" spans="1:13" x14ac:dyDescent="0.2">
      <c r="A258" s="9" t="s">
        <v>17</v>
      </c>
      <c r="B258" s="10" t="s">
        <v>113</v>
      </c>
      <c r="C258" s="10" t="s">
        <v>114</v>
      </c>
      <c r="D258" s="10" t="s">
        <v>2</v>
      </c>
      <c r="E258" s="10" t="s">
        <v>3</v>
      </c>
      <c r="F258" s="10"/>
      <c r="G258" s="10" t="str">
        <f>IF(ISNA((VLOOKUP(TRIM(LOWER(C258)), UnitTypes!$A$1:$B$17, 2, FALSE))), "SIMCONNECT_DATATYPE.FLOAT64", VLOOKUP(TRIM(LOWER(C258)), UnitTypes!$A$1:$B$17, 2, FALSE))</f>
        <v>SIMCONNECT_DATATYPE.INT32</v>
      </c>
      <c r="H258" s="10" t="str">
        <f t="shared" si="15"/>
        <v>Engine_Type</v>
      </c>
      <c r="I258" s="9" t="str">
        <f>VLOOKUP(G258,UnitTypes!$H$1:$I$10,2,FALSE)</f>
        <v>int</v>
      </c>
      <c r="J258" s="9" t="str">
        <f t="shared" si="16"/>
        <v>public int Engine_Type;</v>
      </c>
      <c r="K258" s="9" t="str">
        <f t="shared" si="17"/>
        <v>_simConnection.AddToDataDefinition(DataDefinitions.PlaneState, "ENGINE TYPE", "Enum", SIMCONNECT_DATATYPE.INT32, 0.0f, SimConnect.SIMCONNECT_UNUSED);</v>
      </c>
      <c r="L258" s="9" t="str">
        <f t="shared" si="18"/>
        <v>Debug.WriteLine("Engine_Type: " + planeState.Engine_Type.ToString());</v>
      </c>
      <c r="M258" s="1" t="str">
        <f t="shared" si="19"/>
        <v>vaProxy.SetInt(VARIABLE_NAMESPACE + ".PlaneState.Engine_Type", _msfsAgent.GetPlaneState.Engine_Type);</v>
      </c>
    </row>
    <row r="259" spans="1:13" s="1" customFormat="1" hidden="1" x14ac:dyDescent="0.2">
      <c r="A259" s="2"/>
      <c r="B259" s="3" t="s">
        <v>743</v>
      </c>
      <c r="C259" s="3" t="s">
        <v>5</v>
      </c>
      <c r="D259" s="3" t="s">
        <v>2</v>
      </c>
      <c r="E259" s="3" t="s">
        <v>3</v>
      </c>
      <c r="F259" s="3"/>
      <c r="G259" s="3" t="str">
        <f>IF(ISNA((VLOOKUP(TRIM(LOWER(C259)), UnitTypes!$A$1:$B$17, 2, FALSE))), "SIMCONNECT_DATATYPE.FLOAT64", VLOOKUP(TRIM(LOWER(C259)), UnitTypes!$A$1:$B$17, 2, FALSE))</f>
        <v>SIMCONNECT_DATATYPE.FLOAT64</v>
      </c>
      <c r="H259" s="3" t="str">
        <f t="shared" si="15"/>
        <v>Estimated_Cruise_Speed</v>
      </c>
      <c r="I259" s="2" t="str">
        <f>VLOOKUP(G259,UnitTypes!$H$1:$I$10,2,FALSE)</f>
        <v>double</v>
      </c>
      <c r="J259" s="2" t="str">
        <f t="shared" si="16"/>
        <v>public double Estimated_Cruise_Speed;</v>
      </c>
      <c r="K259" s="2" t="str">
        <f t="shared" si="17"/>
        <v>_simConnection.AddToDataDefinition(DataDefinitions.PlaneState, "ESTIMATED CRUISE SPEED", "Feet per second", SIMCONNECT_DATATYPE.FLOAT64, 0.0f, SimConnect.SIMCONNECT_UNUSED);</v>
      </c>
      <c r="L259" s="2" t="str">
        <f t="shared" si="18"/>
        <v>Debug.WriteLine("Estimated_Cruise_Speed: " + planeState.Estimated_Cruise_Speed.ToString());</v>
      </c>
      <c r="M259" s="1" t="str">
        <f t="shared" si="19"/>
        <v>vaProxy.SetDecimal(VARIABLE_NAMESPACE + ".PlaneState.Estimated_Cruise_Speed", _msfsAgent.GetPlaneState.Estimated_Cruise_Speed);</v>
      </c>
    </row>
    <row r="260" spans="1:13" s="1" customFormat="1" hidden="1" x14ac:dyDescent="0.2">
      <c r="A260" s="2"/>
      <c r="B260" s="3" t="s">
        <v>296</v>
      </c>
      <c r="C260" s="3" t="s">
        <v>166</v>
      </c>
      <c r="D260" s="3" t="s">
        <v>2</v>
      </c>
      <c r="E260" s="3" t="s">
        <v>3</v>
      </c>
      <c r="F260" s="3"/>
      <c r="G260" s="3" t="str">
        <f>IF(ISNA((VLOOKUP(TRIM(LOWER(C260)), UnitTypes!$A$1:$B$17, 2, FALSE))), "SIMCONNECT_DATATYPE.FLOAT64", VLOOKUP(TRIM(LOWER(C260)), UnitTypes!$A$1:$B$17, 2, FALSE))</f>
        <v>SIMCONNECT_DATATYPE.FLOAT64</v>
      </c>
      <c r="H260" s="3" t="str">
        <f t="shared" si="15"/>
        <v>Estimated_Fuel_Flow</v>
      </c>
      <c r="I260" s="2" t="str">
        <f>VLOOKUP(G260,UnitTypes!$H$1:$I$10,2,FALSE)</f>
        <v>double</v>
      </c>
      <c r="J260" s="2" t="str">
        <f t="shared" si="16"/>
        <v>public double Estimated_Fuel_Flow;</v>
      </c>
      <c r="K260" s="2" t="str">
        <f t="shared" si="17"/>
        <v>_simConnection.AddToDataDefinition(DataDefinitions.PlaneState, "ESTIMATED FUEL FLOW", "Pounds per hour", SIMCONNECT_DATATYPE.FLOAT64, 0.0f, SimConnect.SIMCONNECT_UNUSED);</v>
      </c>
      <c r="L260" s="2" t="str">
        <f t="shared" si="18"/>
        <v>Debug.WriteLine("Estimated_Fuel_Flow: " + planeState.Estimated_Fuel_Flow.ToString());</v>
      </c>
      <c r="M260" s="1" t="str">
        <f t="shared" si="19"/>
        <v>vaProxy.SetDecimal(VARIABLE_NAMESPACE + ".PlaneState.Estimated_Fuel_Flow", _msfsAgent.GetPlaneState.Estimated_Fuel_Flow);</v>
      </c>
    </row>
    <row r="261" spans="1:13" s="1" customFormat="1" hidden="1" x14ac:dyDescent="0.2">
      <c r="A261" s="2"/>
      <c r="B261" s="3" t="s">
        <v>685</v>
      </c>
      <c r="C261" s="3" t="s">
        <v>249</v>
      </c>
      <c r="D261" s="3" t="s">
        <v>17</v>
      </c>
      <c r="E261" s="3" t="s">
        <v>3</v>
      </c>
      <c r="F261" s="3" t="s">
        <v>3</v>
      </c>
      <c r="G261" s="3" t="str">
        <f>IF(ISNA((VLOOKUP(TRIM(LOWER(C261)), UnitTypes!$A$1:$B$17, 2, FALSE))), "SIMCONNECT_DATATYPE.FLOAT64", VLOOKUP(TRIM(LOWER(C261)), UnitTypes!$A$1:$B$17, 2, FALSE))</f>
        <v>SIMCONNECT_DATATYPE.FLOAT64</v>
      </c>
      <c r="H261" s="3" t="str">
        <f t="shared" ref="H261:H324" si="20">PROPER(SUBSTITUTE(B261," ", "_"))</f>
        <v>Exit_Open:Index</v>
      </c>
      <c r="I261" s="2" t="str">
        <f>VLOOKUP(G261,UnitTypes!$H$1:$I$10,2,FALSE)</f>
        <v>double</v>
      </c>
      <c r="J261" s="2" t="str">
        <f t="shared" ref="J261:J324" si="21">"public "&amp;I261&amp;" "&amp;H261&amp;";"</f>
        <v>public double Exit_Open:Index;</v>
      </c>
      <c r="K261" s="2" t="str">
        <f t="shared" ref="K261:K324" si="22">"_simConnection.AddToDataDefinition(DataDefinitions."&amp;$K$1&amp;", """&amp;B261&amp;""", """&amp;C261&amp;""", "&amp;G261&amp;", 0.0f, SimConnect.SIMCONNECT_UNUSED);"</f>
        <v>_simConnection.AddToDataDefinition(DataDefinitions.PlaneState, "EXIT OPEN:index", "Percent Over 100", SIMCONNECT_DATATYPE.FLOAT64, 0.0f, SimConnect.SIMCONNECT_UNUSED);</v>
      </c>
      <c r="L261" s="2" t="str">
        <f t="shared" ref="L261:L324" si="23">"Debug.WriteLine("""&amp;H261&amp;": "" + "&amp;$L$1&amp;"."&amp;H261&amp;".ToString());"</f>
        <v>Debug.WriteLine("Exit_Open:Index: " + planeState.Exit_Open:Index.ToString());</v>
      </c>
      <c r="M261" s="1" t="str">
        <f t="shared" si="19"/>
        <v>vaProxy.SetDecimal(VARIABLE_NAMESPACE + ".PlaneState.Exit_Open:Index", _msfsAgent.GetPlaneState.Exit_Open:Index);</v>
      </c>
    </row>
    <row r="262" spans="1:13" s="1" customFormat="1" hidden="1" x14ac:dyDescent="0.2">
      <c r="A262" s="2"/>
      <c r="B262" s="3" t="s">
        <v>790</v>
      </c>
      <c r="C262" s="3" t="s">
        <v>32</v>
      </c>
      <c r="D262" s="3" t="s">
        <v>2</v>
      </c>
      <c r="E262" s="3" t="s">
        <v>3</v>
      </c>
      <c r="F262" s="3"/>
      <c r="G262" s="3" t="str">
        <f>IF(ISNA((VLOOKUP(TRIM(LOWER(C262)), UnitTypes!$A$1:$B$17, 2, FALSE))), "SIMCONNECT_DATATYPE.FLOAT64", VLOOKUP(TRIM(LOWER(C262)), UnitTypes!$A$1:$B$17, 2, FALSE))</f>
        <v>SIMCONNECT_DATATYPE.INT32</v>
      </c>
      <c r="H262" s="3" t="str">
        <f t="shared" si="20"/>
        <v>Exit_Posx</v>
      </c>
      <c r="I262" s="2" t="str">
        <f>VLOOKUP(G262,UnitTypes!$H$1:$I$10,2,FALSE)</f>
        <v>int</v>
      </c>
      <c r="J262" s="2" t="str">
        <f t="shared" si="21"/>
        <v>public int Exit_Posx;</v>
      </c>
      <c r="K262" s="2" t="str">
        <f t="shared" si="22"/>
        <v>_simConnection.AddToDataDefinition(DataDefinitions.PlaneState, "EXIT POSX", "Feet", SIMCONNECT_DATATYPE.INT32, 0.0f, SimConnect.SIMCONNECT_UNUSED);</v>
      </c>
      <c r="L262" s="2" t="str">
        <f t="shared" si="23"/>
        <v>Debug.WriteLine("Exit_Posx: " + planeState.Exit_Posx.ToString());</v>
      </c>
      <c r="M262" s="1" t="str">
        <f t="shared" ref="M262:M325" si="24">"vaProxy." &amp; IF(C262="Bool", "SetBoolean", IF(G262="SIMCONNECT_DATATYPE.FLOAT64", "SetDecimal", IF(G262="SIMCONNECT_DATATYPE.INT32", "SetInt", "SetText"))) &amp; "(VARIABLE_NAMESPACE + "".PlaneState." &amp;  H262 &amp; """, _msfsAgent.GetPlaneState." &amp; H262 &amp;");"</f>
        <v>vaProxy.SetInt(VARIABLE_NAMESPACE + ".PlaneState.Exit_Posx", _msfsAgent.GetPlaneState.Exit_Posx);</v>
      </c>
    </row>
    <row r="263" spans="1:13" s="1" customFormat="1" hidden="1" x14ac:dyDescent="0.2">
      <c r="A263" s="2"/>
      <c r="B263" s="3" t="s">
        <v>791</v>
      </c>
      <c r="C263" s="3" t="s">
        <v>32</v>
      </c>
      <c r="D263" s="3" t="s">
        <v>2</v>
      </c>
      <c r="E263" s="3" t="s">
        <v>3</v>
      </c>
      <c r="F263" s="3"/>
      <c r="G263" s="3" t="str">
        <f>IF(ISNA((VLOOKUP(TRIM(LOWER(C263)), UnitTypes!$A$1:$B$17, 2, FALSE))), "SIMCONNECT_DATATYPE.FLOAT64", VLOOKUP(TRIM(LOWER(C263)), UnitTypes!$A$1:$B$17, 2, FALSE))</f>
        <v>SIMCONNECT_DATATYPE.INT32</v>
      </c>
      <c r="H263" s="3" t="str">
        <f t="shared" si="20"/>
        <v>Exit_Posy</v>
      </c>
      <c r="I263" s="2" t="str">
        <f>VLOOKUP(G263,UnitTypes!$H$1:$I$10,2,FALSE)</f>
        <v>int</v>
      </c>
      <c r="J263" s="2" t="str">
        <f t="shared" si="21"/>
        <v>public int Exit_Posy;</v>
      </c>
      <c r="K263" s="2" t="str">
        <f t="shared" si="22"/>
        <v>_simConnection.AddToDataDefinition(DataDefinitions.PlaneState, "EXIT POSY", "Feet", SIMCONNECT_DATATYPE.INT32, 0.0f, SimConnect.SIMCONNECT_UNUSED);</v>
      </c>
      <c r="L263" s="2" t="str">
        <f t="shared" si="23"/>
        <v>Debug.WriteLine("Exit_Posy: " + planeState.Exit_Posy.ToString());</v>
      </c>
      <c r="M263" s="1" t="str">
        <f t="shared" si="24"/>
        <v>vaProxy.SetInt(VARIABLE_NAMESPACE + ".PlaneState.Exit_Posy", _msfsAgent.GetPlaneState.Exit_Posy);</v>
      </c>
    </row>
    <row r="264" spans="1:13" s="1" customFormat="1" hidden="1" x14ac:dyDescent="0.2">
      <c r="A264" s="2"/>
      <c r="B264" s="3" t="s">
        <v>792</v>
      </c>
      <c r="C264" s="3" t="s">
        <v>32</v>
      </c>
      <c r="D264" s="3" t="s">
        <v>2</v>
      </c>
      <c r="E264" s="3" t="s">
        <v>3</v>
      </c>
      <c r="F264" s="3"/>
      <c r="G264" s="3" t="str">
        <f>IF(ISNA((VLOOKUP(TRIM(LOWER(C264)), UnitTypes!$A$1:$B$17, 2, FALSE))), "SIMCONNECT_DATATYPE.FLOAT64", VLOOKUP(TRIM(LOWER(C264)), UnitTypes!$A$1:$B$17, 2, FALSE))</f>
        <v>SIMCONNECT_DATATYPE.INT32</v>
      </c>
      <c r="H264" s="3" t="str">
        <f t="shared" si="20"/>
        <v>Exit_Posz</v>
      </c>
      <c r="I264" s="2" t="str">
        <f>VLOOKUP(G264,UnitTypes!$H$1:$I$10,2,FALSE)</f>
        <v>int</v>
      </c>
      <c r="J264" s="2" t="str">
        <f t="shared" si="21"/>
        <v>public int Exit_Posz;</v>
      </c>
      <c r="K264" s="2" t="str">
        <f t="shared" si="22"/>
        <v>_simConnection.AddToDataDefinition(DataDefinitions.PlaneState, "EXIT POSZ", "Feet", SIMCONNECT_DATATYPE.INT32, 0.0f, SimConnect.SIMCONNECT_UNUSED);</v>
      </c>
      <c r="L264" s="2" t="str">
        <f t="shared" si="23"/>
        <v>Debug.WriteLine("Exit_Posz: " + planeState.Exit_Posz.ToString());</v>
      </c>
      <c r="M264" s="1" t="str">
        <f t="shared" si="24"/>
        <v>vaProxy.SetInt(VARIABLE_NAMESPACE + ".PlaneState.Exit_Posz", _msfsAgent.GetPlaneState.Exit_Posz);</v>
      </c>
    </row>
    <row r="265" spans="1:13" s="1" customFormat="1" hidden="1" x14ac:dyDescent="0.2">
      <c r="A265" s="2"/>
      <c r="B265" s="3" t="s">
        <v>789</v>
      </c>
      <c r="C265" s="3" t="s">
        <v>114</v>
      </c>
      <c r="D265" s="3" t="s">
        <v>2</v>
      </c>
      <c r="E265" s="3" t="s">
        <v>3</v>
      </c>
      <c r="F265" s="3"/>
      <c r="G265" s="3" t="str">
        <f>IF(ISNA((VLOOKUP(TRIM(LOWER(C265)), UnitTypes!$A$1:$B$17, 2, FALSE))), "SIMCONNECT_DATATYPE.FLOAT64", VLOOKUP(TRIM(LOWER(C265)), UnitTypes!$A$1:$B$17, 2, FALSE))</f>
        <v>SIMCONNECT_DATATYPE.INT32</v>
      </c>
      <c r="H265" s="3" t="str">
        <f t="shared" si="20"/>
        <v>Exit_Type</v>
      </c>
      <c r="I265" s="2" t="str">
        <f>VLOOKUP(G265,UnitTypes!$H$1:$I$10,2,FALSE)</f>
        <v>int</v>
      </c>
      <c r="J265" s="2" t="str">
        <f t="shared" si="21"/>
        <v>public int Exit_Type;</v>
      </c>
      <c r="K265" s="2" t="str">
        <f t="shared" si="22"/>
        <v>_simConnection.AddToDataDefinition(DataDefinitions.PlaneState, "EXIT TYPE", "Enum", SIMCONNECT_DATATYPE.INT32, 0.0f, SimConnect.SIMCONNECT_UNUSED);</v>
      </c>
      <c r="L265" s="2" t="str">
        <f t="shared" si="23"/>
        <v>Debug.WriteLine("Exit_Type: " + planeState.Exit_Type.ToString());</v>
      </c>
      <c r="M265" s="1" t="str">
        <f t="shared" si="24"/>
        <v>vaProxy.SetInt(VARIABLE_NAMESPACE + ".PlaneState.Exit_Type", _msfsAgent.GetPlaneState.Exit_Type);</v>
      </c>
    </row>
    <row r="266" spans="1:13" s="1" customFormat="1" hidden="1" x14ac:dyDescent="0.2">
      <c r="A266" s="2"/>
      <c r="B266" s="3" t="s">
        <v>102</v>
      </c>
      <c r="C266" s="3" t="s">
        <v>39</v>
      </c>
      <c r="D266" s="3" t="s">
        <v>2</v>
      </c>
      <c r="E266" s="3" t="s">
        <v>3</v>
      </c>
      <c r="F266" s="3"/>
      <c r="G266" s="3" t="str">
        <f>IF(ISNA((VLOOKUP(TRIM(LOWER(C266)), UnitTypes!$A$1:$B$17, 2, FALSE))), "SIMCONNECT_DATATYPE.FLOAT64", VLOOKUP(TRIM(LOWER(C266)), UnitTypes!$A$1:$B$17, 2, FALSE))</f>
        <v>SIMCONNECT_DATATYPE.FLOAT64</v>
      </c>
      <c r="H266" s="3" t="str">
        <f t="shared" si="20"/>
        <v>Eyepoint_Position</v>
      </c>
      <c r="I266" s="2" t="str">
        <f>VLOOKUP(G266,UnitTypes!$H$1:$I$10,2,FALSE)</f>
        <v>double</v>
      </c>
      <c r="J266" s="2" t="str">
        <f t="shared" si="21"/>
        <v>public double Eyepoint_Position;</v>
      </c>
      <c r="K266" s="2" t="str">
        <f t="shared" si="22"/>
        <v>_simConnection.AddToDataDefinition(DataDefinitions.PlaneState, "EYEPOINT POSITION", "SIMCONNECT_DATA_XYZ", SIMCONNECT_DATATYPE.FLOAT64, 0.0f, SimConnect.SIMCONNECT_UNUSED);</v>
      </c>
      <c r="L266" s="2" t="str">
        <f t="shared" si="23"/>
        <v>Debug.WriteLine("Eyepoint_Position: " + planeState.Eyepoint_Position.ToString());</v>
      </c>
      <c r="M266" s="1" t="str">
        <f t="shared" si="24"/>
        <v>vaProxy.SetDecimal(VARIABLE_NAMESPACE + ".PlaneState.Eyepoint_Position", _msfsAgent.GetPlaneState.Eyepoint_Position);</v>
      </c>
    </row>
    <row r="267" spans="1:13" s="1" customFormat="1" hidden="1" x14ac:dyDescent="0.2">
      <c r="A267" s="2"/>
      <c r="B267" s="3" t="s">
        <v>871</v>
      </c>
      <c r="C267" s="3" t="s">
        <v>1</v>
      </c>
      <c r="D267" s="3" t="s">
        <v>2</v>
      </c>
      <c r="E267" s="3" t="s">
        <v>3</v>
      </c>
      <c r="F267" s="3"/>
      <c r="G267" s="3" t="str">
        <f>IF(ISNA((VLOOKUP(TRIM(LOWER(C267)), UnitTypes!$A$1:$B$17, 2, FALSE))), "SIMCONNECT_DATATYPE.FLOAT64", VLOOKUP(TRIM(LOWER(C267)), UnitTypes!$A$1:$B$17, 2, FALSE))</f>
        <v>SIMCONNECT_DATATYPE.INT32</v>
      </c>
      <c r="H267" s="3" t="str">
        <f t="shared" si="20"/>
        <v>Fire_Bottle_Discharged</v>
      </c>
      <c r="I267" s="2" t="str">
        <f>VLOOKUP(G267,UnitTypes!$H$1:$I$10,2,FALSE)</f>
        <v>int</v>
      </c>
      <c r="J267" s="2" t="str">
        <f t="shared" si="21"/>
        <v>public int Fire_Bottle_Discharged;</v>
      </c>
      <c r="K267" s="2" t="str">
        <f t="shared" si="22"/>
        <v>_simConnection.AddToDataDefinition(DataDefinitions.PlaneState, "FIRE BOTTLE DISCHARGED", "Bool", SIMCONNECT_DATATYPE.INT32, 0.0f, SimConnect.SIMCONNECT_UNUSED);</v>
      </c>
      <c r="L267" s="2" t="str">
        <f t="shared" si="23"/>
        <v>Debug.WriteLine("Fire_Bottle_Discharged: " + planeState.Fire_Bottle_Discharged.ToString());</v>
      </c>
      <c r="M267" s="1" t="str">
        <f t="shared" si="24"/>
        <v>vaProxy.SetBoolean(VARIABLE_NAMESPACE + ".PlaneState.Fire_Bottle_Discharged", _msfsAgent.GetPlaneState.Fire_Bottle_Discharged);</v>
      </c>
    </row>
    <row r="268" spans="1:13" s="1" customFormat="1" hidden="1" x14ac:dyDescent="0.2">
      <c r="A268" s="2"/>
      <c r="B268" s="3" t="s">
        <v>870</v>
      </c>
      <c r="C268" s="3" t="s">
        <v>1</v>
      </c>
      <c r="D268" s="3" t="s">
        <v>2</v>
      </c>
      <c r="E268" s="3" t="s">
        <v>3</v>
      </c>
      <c r="F268" s="3"/>
      <c r="G268" s="3" t="str">
        <f>IF(ISNA((VLOOKUP(TRIM(LOWER(C268)), UnitTypes!$A$1:$B$17, 2, FALSE))), "SIMCONNECT_DATATYPE.FLOAT64", VLOOKUP(TRIM(LOWER(C268)), UnitTypes!$A$1:$B$17, 2, FALSE))</f>
        <v>SIMCONNECT_DATATYPE.INT32</v>
      </c>
      <c r="H268" s="3" t="str">
        <f t="shared" si="20"/>
        <v>Fire_Bottle_Switch</v>
      </c>
      <c r="I268" s="2" t="str">
        <f>VLOOKUP(G268,UnitTypes!$H$1:$I$10,2,FALSE)</f>
        <v>int</v>
      </c>
      <c r="J268" s="2" t="str">
        <f t="shared" si="21"/>
        <v>public int Fire_Bottle_Switch;</v>
      </c>
      <c r="K268" s="2" t="str">
        <f t="shared" si="22"/>
        <v>_simConnection.AddToDataDefinition(DataDefinitions.PlaneState, "FIRE BOTTLE SWITCH", "Bool", SIMCONNECT_DATATYPE.INT32, 0.0f, SimConnect.SIMCONNECT_UNUSED);</v>
      </c>
      <c r="L268" s="2" t="str">
        <f t="shared" si="23"/>
        <v>Debug.WriteLine("Fire_Bottle_Switch: " + planeState.Fire_Bottle_Switch.ToString());</v>
      </c>
      <c r="M268" s="1" t="str">
        <f t="shared" si="24"/>
        <v>vaProxy.SetBoolean(VARIABLE_NAMESPACE + ".PlaneState.Fire_Bottle_Switch", _msfsAgent.GetPlaneState.Fire_Bottle_Switch);</v>
      </c>
    </row>
    <row r="269" spans="1:13" s="1" customFormat="1" hidden="1" x14ac:dyDescent="0.2">
      <c r="A269" s="2"/>
      <c r="B269" s="3" t="s">
        <v>598</v>
      </c>
      <c r="C269" s="3" t="s">
        <v>1</v>
      </c>
      <c r="D269" s="3" t="s">
        <v>2</v>
      </c>
      <c r="E269" s="3" t="s">
        <v>3</v>
      </c>
      <c r="F269" s="3"/>
      <c r="G269" s="3" t="str">
        <f>IF(ISNA((VLOOKUP(TRIM(LOWER(C269)), UnitTypes!$A$1:$B$17, 2, FALSE))), "SIMCONNECT_DATATYPE.FLOAT64", VLOOKUP(TRIM(LOWER(C269)), UnitTypes!$A$1:$B$17, 2, FALSE))</f>
        <v>SIMCONNECT_DATATYPE.INT32</v>
      </c>
      <c r="H269" s="3" t="str">
        <f t="shared" si="20"/>
        <v>Flap_Damage_By_Speed</v>
      </c>
      <c r="I269" s="2" t="str">
        <f>VLOOKUP(G269,UnitTypes!$H$1:$I$10,2,FALSE)</f>
        <v>int</v>
      </c>
      <c r="J269" s="2" t="str">
        <f t="shared" si="21"/>
        <v>public int Flap_Damage_By_Speed;</v>
      </c>
      <c r="K269" s="2" t="str">
        <f t="shared" si="22"/>
        <v>_simConnection.AddToDataDefinition(DataDefinitions.PlaneState, "FLAP DAMAGE BY SPEED", "Bool", SIMCONNECT_DATATYPE.INT32, 0.0f, SimConnect.SIMCONNECT_UNUSED);</v>
      </c>
      <c r="L269" s="2" t="str">
        <f t="shared" si="23"/>
        <v>Debug.WriteLine("Flap_Damage_By_Speed: " + planeState.Flap_Damage_By_Speed.ToString());</v>
      </c>
      <c r="M269" s="1" t="str">
        <f t="shared" si="24"/>
        <v>vaProxy.SetBoolean(VARIABLE_NAMESPACE + ".PlaneState.Flap_Damage_By_Speed", _msfsAgent.GetPlaneState.Flap_Damage_By_Speed);</v>
      </c>
    </row>
    <row r="270" spans="1:13" s="1" customFormat="1" hidden="1" x14ac:dyDescent="0.2">
      <c r="A270" s="2"/>
      <c r="B270" s="3" t="s">
        <v>599</v>
      </c>
      <c r="C270" s="3" t="s">
        <v>1</v>
      </c>
      <c r="D270" s="3" t="s">
        <v>2</v>
      </c>
      <c r="E270" s="3" t="s">
        <v>3</v>
      </c>
      <c r="F270" s="3"/>
      <c r="G270" s="3" t="str">
        <f>IF(ISNA((VLOOKUP(TRIM(LOWER(C270)), UnitTypes!$A$1:$B$17, 2, FALSE))), "SIMCONNECT_DATATYPE.FLOAT64", VLOOKUP(TRIM(LOWER(C270)), UnitTypes!$A$1:$B$17, 2, FALSE))</f>
        <v>SIMCONNECT_DATATYPE.INT32</v>
      </c>
      <c r="H270" s="3" t="str">
        <f t="shared" si="20"/>
        <v>Flap_Speed_Exceeded</v>
      </c>
      <c r="I270" s="2" t="str">
        <f>VLOOKUP(G270,UnitTypes!$H$1:$I$10,2,FALSE)</f>
        <v>int</v>
      </c>
      <c r="J270" s="2" t="str">
        <f t="shared" si="21"/>
        <v>public int Flap_Speed_Exceeded;</v>
      </c>
      <c r="K270" s="2" t="str">
        <f t="shared" si="22"/>
        <v>_simConnection.AddToDataDefinition(DataDefinitions.PlaneState, "FLAP SPEED EXCEEDED", "Bool", SIMCONNECT_DATATYPE.INT32, 0.0f, SimConnect.SIMCONNECT_UNUSED);</v>
      </c>
      <c r="L270" s="2" t="str">
        <f t="shared" si="23"/>
        <v>Debug.WriteLine("Flap_Speed_Exceeded: " + planeState.Flap_Speed_Exceeded.ToString());</v>
      </c>
      <c r="M270" s="1" t="str">
        <f t="shared" si="24"/>
        <v>vaProxy.SetBoolean(VARIABLE_NAMESPACE + ".PlaneState.Flap_Speed_Exceeded", _msfsAgent.GetPlaneState.Flap_Speed_Exceeded);</v>
      </c>
    </row>
    <row r="271" spans="1:13" s="1" customFormat="1" hidden="1" x14ac:dyDescent="0.2">
      <c r="A271" s="2"/>
      <c r="B271" s="3" t="s">
        <v>595</v>
      </c>
      <c r="C271" s="3" t="s">
        <v>1</v>
      </c>
      <c r="D271" s="3" t="s">
        <v>2</v>
      </c>
      <c r="E271" s="3" t="s">
        <v>3</v>
      </c>
      <c r="F271" s="3"/>
      <c r="G271" s="3" t="str">
        <f>IF(ISNA((VLOOKUP(TRIM(LOWER(C271)), UnitTypes!$A$1:$B$17, 2, FALSE))), "SIMCONNECT_DATATYPE.FLOAT64", VLOOKUP(TRIM(LOWER(C271)), UnitTypes!$A$1:$B$17, 2, FALSE))</f>
        <v>SIMCONNECT_DATATYPE.INT32</v>
      </c>
      <c r="H271" s="3" t="str">
        <f t="shared" si="20"/>
        <v>Flaps_Available</v>
      </c>
      <c r="I271" s="2" t="str">
        <f>VLOOKUP(G271,UnitTypes!$H$1:$I$10,2,FALSE)</f>
        <v>int</v>
      </c>
      <c r="J271" s="2" t="str">
        <f t="shared" si="21"/>
        <v>public int Flaps_Available;</v>
      </c>
      <c r="K271" s="2" t="str">
        <f t="shared" si="22"/>
        <v>_simConnection.AddToDataDefinition(DataDefinitions.PlaneState, "FLAPS AVAILABLE", "Bool", SIMCONNECT_DATATYPE.INT32, 0.0f, SimConnect.SIMCONNECT_UNUSED);</v>
      </c>
      <c r="L271" s="2" t="str">
        <f t="shared" si="23"/>
        <v>Debug.WriteLine("Flaps_Available: " + planeState.Flaps_Available.ToString());</v>
      </c>
      <c r="M271" s="1" t="str">
        <f t="shared" si="24"/>
        <v>vaProxy.SetBoolean(VARIABLE_NAMESPACE + ".PlaneState.Flaps_Available", _msfsAgent.GetPlaneState.Flaps_Available);</v>
      </c>
    </row>
    <row r="272" spans="1:13" x14ac:dyDescent="0.2">
      <c r="A272" s="9" t="s">
        <v>17</v>
      </c>
      <c r="B272" s="10" t="s">
        <v>539</v>
      </c>
      <c r="C272" s="10" t="s">
        <v>9</v>
      </c>
      <c r="D272" s="10" t="s">
        <v>17</v>
      </c>
      <c r="E272" s="10" t="s">
        <v>3</v>
      </c>
      <c r="F272" s="10" t="s">
        <v>3</v>
      </c>
      <c r="G272" s="10" t="str">
        <f>IF(ISNA((VLOOKUP(TRIM(LOWER(C272)), UnitTypes!$A$1:$B$17, 2, FALSE))), "SIMCONNECT_DATATYPE.FLOAT64", VLOOKUP(TRIM(LOWER(C272)), UnitTypes!$A$1:$B$17, 2, FALSE))</f>
        <v>SIMCONNECT_DATATYPE.FLOAT64</v>
      </c>
      <c r="H272" s="10" t="str">
        <f t="shared" si="20"/>
        <v>Flaps_Handle_Index</v>
      </c>
      <c r="I272" s="9" t="str">
        <f>VLOOKUP(G272,UnitTypes!$H$1:$I$10,2,FALSE)</f>
        <v>double</v>
      </c>
      <c r="J272" s="9" t="str">
        <f t="shared" si="21"/>
        <v>public double Flaps_Handle_Index;</v>
      </c>
      <c r="K272" s="9" t="str">
        <f t="shared" si="22"/>
        <v>_simConnection.AddToDataDefinition(DataDefinitions.PlaneState, "FLAPS HANDLE INDEX", "Number", SIMCONNECT_DATATYPE.FLOAT64, 0.0f, SimConnect.SIMCONNECT_UNUSED);</v>
      </c>
      <c r="L272" s="9" t="str">
        <f t="shared" si="23"/>
        <v>Debug.WriteLine("Flaps_Handle_Index: " + planeState.Flaps_Handle_Index.ToString());</v>
      </c>
      <c r="M272" s="1" t="str">
        <f t="shared" si="24"/>
        <v>vaProxy.SetDecimal(VARIABLE_NAMESPACE + ".PlaneState.Flaps_Handle_Index", _msfsAgent.GetPlaneState.Flaps_Handle_Index);</v>
      </c>
    </row>
    <row r="273" spans="1:13" x14ac:dyDescent="0.2">
      <c r="A273" s="9" t="s">
        <v>17</v>
      </c>
      <c r="B273" s="10" t="s">
        <v>538</v>
      </c>
      <c r="C273" s="10" t="s">
        <v>249</v>
      </c>
      <c r="D273" s="10" t="s">
        <v>2</v>
      </c>
      <c r="E273" s="10" t="s">
        <v>3</v>
      </c>
      <c r="F273" s="10"/>
      <c r="G273" s="10" t="str">
        <f>IF(ISNA((VLOOKUP(TRIM(LOWER(C273)), UnitTypes!$A$1:$B$17, 2, FALSE))), "SIMCONNECT_DATATYPE.FLOAT64", VLOOKUP(TRIM(LOWER(C273)), UnitTypes!$A$1:$B$17, 2, FALSE))</f>
        <v>SIMCONNECT_DATATYPE.FLOAT64</v>
      </c>
      <c r="H273" s="10" t="str">
        <f t="shared" si="20"/>
        <v>Flaps_Handle_Percent</v>
      </c>
      <c r="I273" s="9" t="str">
        <f>VLOOKUP(G273,UnitTypes!$H$1:$I$10,2,FALSE)</f>
        <v>double</v>
      </c>
      <c r="J273" s="9" t="str">
        <f t="shared" si="21"/>
        <v>public double Flaps_Handle_Percent;</v>
      </c>
      <c r="K273" s="9" t="str">
        <f t="shared" si="22"/>
        <v>_simConnection.AddToDataDefinition(DataDefinitions.PlaneState, "FLAPS HANDLE PERCENT", "Percent Over 100", SIMCONNECT_DATATYPE.FLOAT64, 0.0f, SimConnect.SIMCONNECT_UNUSED);</v>
      </c>
      <c r="L273" s="9" t="str">
        <f t="shared" si="23"/>
        <v>Debug.WriteLine("Flaps_Handle_Percent: " + planeState.Flaps_Handle_Percent.ToString());</v>
      </c>
      <c r="M273" s="1" t="str">
        <f t="shared" si="24"/>
        <v>vaProxy.SetDecimal(VARIABLE_NAMESPACE + ".PlaneState.Flaps_Handle_Percent", _msfsAgent.GetPlaneState.Flaps_Handle_Percent);</v>
      </c>
    </row>
    <row r="274" spans="1:13" s="1" customFormat="1" hidden="1" x14ac:dyDescent="0.2">
      <c r="A274" s="2"/>
      <c r="B274" s="3" t="s">
        <v>540</v>
      </c>
      <c r="C274" s="3" t="s">
        <v>9</v>
      </c>
      <c r="D274" s="3" t="s">
        <v>2</v>
      </c>
      <c r="E274" s="3" t="s">
        <v>3</v>
      </c>
      <c r="F274" s="3"/>
      <c r="G274" s="3" t="str">
        <f>IF(ISNA((VLOOKUP(TRIM(LOWER(C274)), UnitTypes!$A$1:$B$17, 2, FALSE))), "SIMCONNECT_DATATYPE.FLOAT64", VLOOKUP(TRIM(LOWER(C274)), UnitTypes!$A$1:$B$17, 2, FALSE))</f>
        <v>SIMCONNECT_DATATYPE.FLOAT64</v>
      </c>
      <c r="H274" s="3" t="str">
        <f t="shared" si="20"/>
        <v>Flaps_Num_Handle_Positions</v>
      </c>
      <c r="I274" s="2" t="str">
        <f>VLOOKUP(G274,UnitTypes!$H$1:$I$10,2,FALSE)</f>
        <v>double</v>
      </c>
      <c r="J274" s="2" t="str">
        <f t="shared" si="21"/>
        <v>public double Flaps_Num_Handle_Positions;</v>
      </c>
      <c r="K274" s="2" t="str">
        <f t="shared" si="22"/>
        <v>_simConnection.AddToDataDefinition(DataDefinitions.PlaneState, "FLAPS NUM HANDLE POSITIONS", "Number", SIMCONNECT_DATATYPE.FLOAT64, 0.0f, SimConnect.SIMCONNECT_UNUSED);</v>
      </c>
      <c r="L274" s="2" t="str">
        <f t="shared" si="23"/>
        <v>Debug.WriteLine("Flaps_Num_Handle_Positions: " + planeState.Flaps_Num_Handle_Positions.ToString());</v>
      </c>
      <c r="M274" s="1" t="str">
        <f t="shared" si="24"/>
        <v>vaProxy.SetDecimal(VARIABLE_NAMESPACE + ".PlaneState.Flaps_Num_Handle_Positions", _msfsAgent.GetPlaneState.Flaps_Num_Handle_Positions);</v>
      </c>
    </row>
    <row r="275" spans="1:13" s="1" customFormat="1" hidden="1" x14ac:dyDescent="0.2">
      <c r="A275" s="2"/>
      <c r="B275" s="3" t="s">
        <v>106</v>
      </c>
      <c r="C275" s="3" t="s">
        <v>1</v>
      </c>
      <c r="D275" s="3" t="s">
        <v>2</v>
      </c>
      <c r="E275" s="3" t="s">
        <v>3</v>
      </c>
      <c r="F275" s="3"/>
      <c r="G275" s="3" t="str">
        <f>IF(ISNA((VLOOKUP(TRIM(LOWER(C275)), UnitTypes!$A$1:$B$17, 2, FALSE))), "SIMCONNECT_DATATYPE.FLOAT64", VLOOKUP(TRIM(LOWER(C275)), UnitTypes!$A$1:$B$17, 2, FALSE))</f>
        <v>SIMCONNECT_DATATYPE.INT32</v>
      </c>
      <c r="H275" s="3" t="str">
        <f t="shared" si="20"/>
        <v>Fly_By_Wire_Elac_Failed</v>
      </c>
      <c r="I275" s="2" t="str">
        <f>VLOOKUP(G275,UnitTypes!$H$1:$I$10,2,FALSE)</f>
        <v>int</v>
      </c>
      <c r="J275" s="2" t="str">
        <f t="shared" si="21"/>
        <v>public int Fly_By_Wire_Elac_Failed;</v>
      </c>
      <c r="K275" s="2" t="str">
        <f t="shared" si="22"/>
        <v>_simConnection.AddToDataDefinition(DataDefinitions.PlaneState, "FLY BY WIRE ELAC FAILED", "Bool", SIMCONNECT_DATATYPE.INT32, 0.0f, SimConnect.SIMCONNECT_UNUSED);</v>
      </c>
      <c r="L275" s="2" t="str">
        <f t="shared" si="23"/>
        <v>Debug.WriteLine("Fly_By_Wire_Elac_Failed: " + planeState.Fly_By_Wire_Elac_Failed.ToString());</v>
      </c>
      <c r="M275" s="1" t="str">
        <f t="shared" si="24"/>
        <v>vaProxy.SetBoolean(VARIABLE_NAMESPACE + ".PlaneState.Fly_By_Wire_Elac_Failed", _msfsAgent.GetPlaneState.Fly_By_Wire_Elac_Failed);</v>
      </c>
    </row>
    <row r="276" spans="1:13" s="1" customFormat="1" hidden="1" x14ac:dyDescent="0.2">
      <c r="A276" s="2"/>
      <c r="B276" s="3" t="s">
        <v>103</v>
      </c>
      <c r="C276" s="3" t="s">
        <v>1</v>
      </c>
      <c r="D276" s="3" t="s">
        <v>2</v>
      </c>
      <c r="E276" s="3" t="s">
        <v>3</v>
      </c>
      <c r="F276" s="3"/>
      <c r="G276" s="3" t="str">
        <f>IF(ISNA((VLOOKUP(TRIM(LOWER(C276)), UnitTypes!$A$1:$B$17, 2, FALSE))), "SIMCONNECT_DATATYPE.FLOAT64", VLOOKUP(TRIM(LOWER(C276)), UnitTypes!$A$1:$B$17, 2, FALSE))</f>
        <v>SIMCONNECT_DATATYPE.INT32</v>
      </c>
      <c r="H276" s="3" t="str">
        <f t="shared" si="20"/>
        <v>Fly_By_Wire_Elac_Switch</v>
      </c>
      <c r="I276" s="2" t="str">
        <f>VLOOKUP(G276,UnitTypes!$H$1:$I$10,2,FALSE)</f>
        <v>int</v>
      </c>
      <c r="J276" s="2" t="str">
        <f t="shared" si="21"/>
        <v>public int Fly_By_Wire_Elac_Switch;</v>
      </c>
      <c r="K276" s="2" t="str">
        <f t="shared" si="22"/>
        <v>_simConnection.AddToDataDefinition(DataDefinitions.PlaneState, "FLY BY WIRE ELAC SWITCH", "Bool", SIMCONNECT_DATATYPE.INT32, 0.0f, SimConnect.SIMCONNECT_UNUSED);</v>
      </c>
      <c r="L276" s="2" t="str">
        <f t="shared" si="23"/>
        <v>Debug.WriteLine("Fly_By_Wire_Elac_Switch: " + planeState.Fly_By_Wire_Elac_Switch.ToString());</v>
      </c>
      <c r="M276" s="1" t="str">
        <f t="shared" si="24"/>
        <v>vaProxy.SetBoolean(VARIABLE_NAMESPACE + ".PlaneState.Fly_By_Wire_Elac_Switch", _msfsAgent.GetPlaneState.Fly_By_Wire_Elac_Switch);</v>
      </c>
    </row>
    <row r="277" spans="1:13" s="1" customFormat="1" hidden="1" x14ac:dyDescent="0.2">
      <c r="A277" s="2"/>
      <c r="B277" s="3" t="s">
        <v>107</v>
      </c>
      <c r="C277" s="3" t="s">
        <v>1</v>
      </c>
      <c r="D277" s="3" t="s">
        <v>2</v>
      </c>
      <c r="E277" s="3" t="s">
        <v>3</v>
      </c>
      <c r="F277" s="3"/>
      <c r="G277" s="3" t="str">
        <f>IF(ISNA((VLOOKUP(TRIM(LOWER(C277)), UnitTypes!$A$1:$B$17, 2, FALSE))), "SIMCONNECT_DATATYPE.FLOAT64", VLOOKUP(TRIM(LOWER(C277)), UnitTypes!$A$1:$B$17, 2, FALSE))</f>
        <v>SIMCONNECT_DATATYPE.INT32</v>
      </c>
      <c r="H277" s="3" t="str">
        <f t="shared" si="20"/>
        <v>Fly_By_Wire_Fac_Failed</v>
      </c>
      <c r="I277" s="2" t="str">
        <f>VLOOKUP(G277,UnitTypes!$H$1:$I$10,2,FALSE)</f>
        <v>int</v>
      </c>
      <c r="J277" s="2" t="str">
        <f t="shared" si="21"/>
        <v>public int Fly_By_Wire_Fac_Failed;</v>
      </c>
      <c r="K277" s="2" t="str">
        <f t="shared" si="22"/>
        <v>_simConnection.AddToDataDefinition(DataDefinitions.PlaneState, "FLY BY WIRE FAC FAILED", "Bool", SIMCONNECT_DATATYPE.INT32, 0.0f, SimConnect.SIMCONNECT_UNUSED);</v>
      </c>
      <c r="L277" s="2" t="str">
        <f t="shared" si="23"/>
        <v>Debug.WriteLine("Fly_By_Wire_Fac_Failed: " + planeState.Fly_By_Wire_Fac_Failed.ToString());</v>
      </c>
      <c r="M277" s="1" t="str">
        <f t="shared" si="24"/>
        <v>vaProxy.SetBoolean(VARIABLE_NAMESPACE + ".PlaneState.Fly_By_Wire_Fac_Failed", _msfsAgent.GetPlaneState.Fly_By_Wire_Fac_Failed);</v>
      </c>
    </row>
    <row r="278" spans="1:13" s="1" customFormat="1" hidden="1" x14ac:dyDescent="0.2">
      <c r="A278" s="2"/>
      <c r="B278" s="3" t="s">
        <v>104</v>
      </c>
      <c r="C278" s="3" t="s">
        <v>1</v>
      </c>
      <c r="D278" s="3" t="s">
        <v>2</v>
      </c>
      <c r="E278" s="3" t="s">
        <v>3</v>
      </c>
      <c r="F278" s="3"/>
      <c r="G278" s="3" t="str">
        <f>IF(ISNA((VLOOKUP(TRIM(LOWER(C278)), UnitTypes!$A$1:$B$17, 2, FALSE))), "SIMCONNECT_DATATYPE.FLOAT64", VLOOKUP(TRIM(LOWER(C278)), UnitTypes!$A$1:$B$17, 2, FALSE))</f>
        <v>SIMCONNECT_DATATYPE.INT32</v>
      </c>
      <c r="H278" s="3" t="str">
        <f t="shared" si="20"/>
        <v>Fly_By_Wire_Fac_Switch</v>
      </c>
      <c r="I278" s="2" t="str">
        <f>VLOOKUP(G278,UnitTypes!$H$1:$I$10,2,FALSE)</f>
        <v>int</v>
      </c>
      <c r="J278" s="2" t="str">
        <f t="shared" si="21"/>
        <v>public int Fly_By_Wire_Fac_Switch;</v>
      </c>
      <c r="K278" s="2" t="str">
        <f t="shared" si="22"/>
        <v>_simConnection.AddToDataDefinition(DataDefinitions.PlaneState, "FLY BY WIRE FAC SWITCH", "Bool", SIMCONNECT_DATATYPE.INT32, 0.0f, SimConnect.SIMCONNECT_UNUSED);</v>
      </c>
      <c r="L278" s="2" t="str">
        <f t="shared" si="23"/>
        <v>Debug.WriteLine("Fly_By_Wire_Fac_Switch: " + planeState.Fly_By_Wire_Fac_Switch.ToString());</v>
      </c>
      <c r="M278" s="1" t="str">
        <f t="shared" si="24"/>
        <v>vaProxy.SetBoolean(VARIABLE_NAMESPACE + ".PlaneState.Fly_By_Wire_Fac_Switch", _msfsAgent.GetPlaneState.Fly_By_Wire_Fac_Switch);</v>
      </c>
    </row>
    <row r="279" spans="1:13" s="1" customFormat="1" hidden="1" x14ac:dyDescent="0.2">
      <c r="A279" s="2"/>
      <c r="B279" s="3" t="s">
        <v>108</v>
      </c>
      <c r="C279" s="3" t="s">
        <v>1</v>
      </c>
      <c r="D279" s="3" t="s">
        <v>2</v>
      </c>
      <c r="E279" s="3" t="s">
        <v>3</v>
      </c>
      <c r="F279" s="3"/>
      <c r="G279" s="3" t="str">
        <f>IF(ISNA((VLOOKUP(TRIM(LOWER(C279)), UnitTypes!$A$1:$B$17, 2, FALSE))), "SIMCONNECT_DATATYPE.FLOAT64", VLOOKUP(TRIM(LOWER(C279)), UnitTypes!$A$1:$B$17, 2, FALSE))</f>
        <v>SIMCONNECT_DATATYPE.INT32</v>
      </c>
      <c r="H279" s="3" t="str">
        <f t="shared" si="20"/>
        <v>Fly_By_Wire_Sec_Failed</v>
      </c>
      <c r="I279" s="2" t="str">
        <f>VLOOKUP(G279,UnitTypes!$H$1:$I$10,2,FALSE)</f>
        <v>int</v>
      </c>
      <c r="J279" s="2" t="str">
        <f t="shared" si="21"/>
        <v>public int Fly_By_Wire_Sec_Failed;</v>
      </c>
      <c r="K279" s="2" t="str">
        <f t="shared" si="22"/>
        <v>_simConnection.AddToDataDefinition(DataDefinitions.PlaneState, "FLY BY WIRE SEC FAILED", "Bool", SIMCONNECT_DATATYPE.INT32, 0.0f, SimConnect.SIMCONNECT_UNUSED);</v>
      </c>
      <c r="L279" s="2" t="str">
        <f t="shared" si="23"/>
        <v>Debug.WriteLine("Fly_By_Wire_Sec_Failed: " + planeState.Fly_By_Wire_Sec_Failed.ToString());</v>
      </c>
      <c r="M279" s="1" t="str">
        <f t="shared" si="24"/>
        <v>vaProxy.SetBoolean(VARIABLE_NAMESPACE + ".PlaneState.Fly_By_Wire_Sec_Failed", _msfsAgent.GetPlaneState.Fly_By_Wire_Sec_Failed);</v>
      </c>
    </row>
    <row r="280" spans="1:13" s="1" customFormat="1" hidden="1" x14ac:dyDescent="0.2">
      <c r="A280" s="2"/>
      <c r="B280" s="3" t="s">
        <v>105</v>
      </c>
      <c r="C280" s="3" t="s">
        <v>1</v>
      </c>
      <c r="D280" s="3" t="s">
        <v>2</v>
      </c>
      <c r="E280" s="3" t="s">
        <v>3</v>
      </c>
      <c r="F280" s="3"/>
      <c r="G280" s="3" t="str">
        <f>IF(ISNA((VLOOKUP(TRIM(LOWER(C280)), UnitTypes!$A$1:$B$17, 2, FALSE))), "SIMCONNECT_DATATYPE.FLOAT64", VLOOKUP(TRIM(LOWER(C280)), UnitTypes!$A$1:$B$17, 2, FALSE))</f>
        <v>SIMCONNECT_DATATYPE.INT32</v>
      </c>
      <c r="H280" s="3" t="str">
        <f t="shared" si="20"/>
        <v>Fly_By_Wire_Sec_Switch</v>
      </c>
      <c r="I280" s="2" t="str">
        <f>VLOOKUP(G280,UnitTypes!$H$1:$I$10,2,FALSE)</f>
        <v>int</v>
      </c>
      <c r="J280" s="2" t="str">
        <f t="shared" si="21"/>
        <v>public int Fly_By_Wire_Sec_Switch;</v>
      </c>
      <c r="K280" s="2" t="str">
        <f t="shared" si="22"/>
        <v>_simConnection.AddToDataDefinition(DataDefinitions.PlaneState, "FLY BY WIRE SEC SWITCH", "Bool", SIMCONNECT_DATATYPE.INT32, 0.0f, SimConnect.SIMCONNECT_UNUSED);</v>
      </c>
      <c r="L280" s="2" t="str">
        <f t="shared" si="23"/>
        <v>Debug.WriteLine("Fly_By_Wire_Sec_Switch: " + planeState.Fly_By_Wire_Sec_Switch.ToString());</v>
      </c>
      <c r="M280" s="1" t="str">
        <f t="shared" si="24"/>
        <v>vaProxy.SetBoolean(VARIABLE_NAMESPACE + ".PlaneState.Fly_By_Wire_Sec_Switch", _msfsAgent.GetPlaneState.Fly_By_Wire_Sec_Switch);</v>
      </c>
    </row>
    <row r="281" spans="1:13" s="1" customFormat="1" hidden="1" x14ac:dyDescent="0.2">
      <c r="A281" s="2"/>
      <c r="B281" s="3" t="s">
        <v>681</v>
      </c>
      <c r="C281" s="3" t="s">
        <v>249</v>
      </c>
      <c r="D281" s="3" t="s">
        <v>17</v>
      </c>
      <c r="E281" s="3" t="s">
        <v>3</v>
      </c>
      <c r="F281" s="3" t="s">
        <v>3</v>
      </c>
      <c r="G281" s="3" t="str">
        <f>IF(ISNA((VLOOKUP(TRIM(LOWER(C281)), UnitTypes!$A$1:$B$17, 2, FALSE))), "SIMCONNECT_DATATYPE.FLOAT64", VLOOKUP(TRIM(LOWER(C281)), UnitTypes!$A$1:$B$17, 2, FALSE))</f>
        <v>SIMCONNECT_DATATYPE.FLOAT64</v>
      </c>
      <c r="H281" s="3" t="str">
        <f t="shared" si="20"/>
        <v>Folding_Wing_Left_Percent</v>
      </c>
      <c r="I281" s="2" t="str">
        <f>VLOOKUP(G281,UnitTypes!$H$1:$I$10,2,FALSE)</f>
        <v>double</v>
      </c>
      <c r="J281" s="2" t="str">
        <f t="shared" si="21"/>
        <v>public double Folding_Wing_Left_Percent;</v>
      </c>
      <c r="K281" s="2" t="str">
        <f t="shared" si="22"/>
        <v>_simConnection.AddToDataDefinition(DataDefinitions.PlaneState, "FOLDING WING LEFT PERCENT", "Percent Over 100", SIMCONNECT_DATATYPE.FLOAT64, 0.0f, SimConnect.SIMCONNECT_UNUSED);</v>
      </c>
      <c r="L281" s="2" t="str">
        <f t="shared" si="23"/>
        <v>Debug.WriteLine("Folding_Wing_Left_Percent: " + planeState.Folding_Wing_Left_Percent.ToString());</v>
      </c>
      <c r="M281" s="1" t="str">
        <f t="shared" si="24"/>
        <v>vaProxy.SetDecimal(VARIABLE_NAMESPACE + ".PlaneState.Folding_Wing_Left_Percent", _msfsAgent.GetPlaneState.Folding_Wing_Left_Percent);</v>
      </c>
    </row>
    <row r="282" spans="1:13" s="1" customFormat="1" hidden="1" x14ac:dyDescent="0.2">
      <c r="A282" s="2"/>
      <c r="B282" s="3" t="s">
        <v>682</v>
      </c>
      <c r="C282" s="3" t="s">
        <v>249</v>
      </c>
      <c r="D282" s="3" t="s">
        <v>17</v>
      </c>
      <c r="E282" s="3" t="s">
        <v>3</v>
      </c>
      <c r="F282" s="3" t="s">
        <v>3</v>
      </c>
      <c r="G282" s="3" t="str">
        <f>IF(ISNA((VLOOKUP(TRIM(LOWER(C282)), UnitTypes!$A$1:$B$17, 2, FALSE))), "SIMCONNECT_DATATYPE.FLOAT64", VLOOKUP(TRIM(LOWER(C282)), UnitTypes!$A$1:$B$17, 2, FALSE))</f>
        <v>SIMCONNECT_DATATYPE.FLOAT64</v>
      </c>
      <c r="H282" s="3" t="str">
        <f t="shared" si="20"/>
        <v>Folding_Wing_Right_Percent</v>
      </c>
      <c r="I282" s="2" t="str">
        <f>VLOOKUP(G282,UnitTypes!$H$1:$I$10,2,FALSE)</f>
        <v>double</v>
      </c>
      <c r="J282" s="2" t="str">
        <f t="shared" si="21"/>
        <v>public double Folding_Wing_Right_Percent;</v>
      </c>
      <c r="K282" s="2" t="str">
        <f t="shared" si="22"/>
        <v>_simConnection.AddToDataDefinition(DataDefinitions.PlaneState, "FOLDING WING RIGHT PERCENT", "Percent Over 100", SIMCONNECT_DATATYPE.FLOAT64, 0.0f, SimConnect.SIMCONNECT_UNUSED);</v>
      </c>
      <c r="L282" s="2" t="str">
        <f t="shared" si="23"/>
        <v>Debug.WriteLine("Folding_Wing_Right_Percent: " + planeState.Folding_Wing_Right_Percent.ToString());</v>
      </c>
      <c r="M282" s="1" t="str">
        <f t="shared" si="24"/>
        <v>vaProxy.SetDecimal(VARIABLE_NAMESPACE + ".PlaneState.Folding_Wing_Right_Percent", _msfsAgent.GetPlaneState.Folding_Wing_Right_Percent);</v>
      </c>
    </row>
    <row r="283" spans="1:13" s="1" customFormat="1" hidden="1" x14ac:dyDescent="0.2">
      <c r="A283" s="2"/>
      <c r="B283" s="3" t="s">
        <v>289</v>
      </c>
      <c r="C283" s="3" t="s">
        <v>114</v>
      </c>
      <c r="D283" s="3" t="s">
        <v>2</v>
      </c>
      <c r="E283" s="3" t="s">
        <v>3</v>
      </c>
      <c r="F283" s="3"/>
      <c r="G283" s="3" t="str">
        <f>IF(ISNA((VLOOKUP(TRIM(LOWER(C283)), UnitTypes!$A$1:$B$17, 2, FALSE))), "SIMCONNECT_DATATYPE.FLOAT64", VLOOKUP(TRIM(LOWER(C283)), UnitTypes!$A$1:$B$17, 2, FALSE))</f>
        <v>SIMCONNECT_DATATYPE.INT32</v>
      </c>
      <c r="H283" s="3" t="str">
        <f t="shared" si="20"/>
        <v>Fuel_Cross_Feed</v>
      </c>
      <c r="I283" s="2" t="str">
        <f>VLOOKUP(G283,UnitTypes!$H$1:$I$10,2,FALSE)</f>
        <v>int</v>
      </c>
      <c r="J283" s="2" t="str">
        <f t="shared" si="21"/>
        <v>public int Fuel_Cross_Feed;</v>
      </c>
      <c r="K283" s="2" t="str">
        <f t="shared" si="22"/>
        <v>_simConnection.AddToDataDefinition(DataDefinitions.PlaneState, "FUEL CROSS FEED", "Enum", SIMCONNECT_DATATYPE.INT32, 0.0f, SimConnect.SIMCONNECT_UNUSED);</v>
      </c>
      <c r="L283" s="2" t="str">
        <f t="shared" si="23"/>
        <v>Debug.WriteLine("Fuel_Cross_Feed: " + planeState.Fuel_Cross_Feed.ToString());</v>
      </c>
      <c r="M283" s="1" t="str">
        <f t="shared" si="24"/>
        <v>vaProxy.SetInt(VARIABLE_NAMESPACE + ".PlaneState.Fuel_Cross_Feed", _msfsAgent.GetPlaneState.Fuel_Cross_Feed);</v>
      </c>
    </row>
    <row r="284" spans="1:13" s="1" customFormat="1" hidden="1" x14ac:dyDescent="0.2">
      <c r="A284" s="2"/>
      <c r="B284" s="3" t="s">
        <v>271</v>
      </c>
      <c r="C284" s="3" t="s">
        <v>19</v>
      </c>
      <c r="D284" s="3" t="s">
        <v>2</v>
      </c>
      <c r="E284" s="3" t="s">
        <v>3</v>
      </c>
      <c r="F284" s="3"/>
      <c r="G284" s="3" t="str">
        <f>IF(ISNA((VLOOKUP(TRIM(LOWER(C284)), UnitTypes!$A$1:$B$17, 2, FALSE))), "SIMCONNECT_DATATYPE.FLOAT64", VLOOKUP(TRIM(LOWER(C284)), UnitTypes!$A$1:$B$17, 2, FALSE))</f>
        <v>SIMCONNECT_DATATYPE.FLOAT64</v>
      </c>
      <c r="H284" s="3" t="str">
        <f t="shared" si="20"/>
        <v>Fuel_Left_Capacity</v>
      </c>
      <c r="I284" s="2" t="str">
        <f>VLOOKUP(G284,UnitTypes!$H$1:$I$10,2,FALSE)</f>
        <v>double</v>
      </c>
      <c r="J284" s="2" t="str">
        <f t="shared" si="21"/>
        <v>public double Fuel_Left_Capacity;</v>
      </c>
      <c r="K284" s="2" t="str">
        <f t="shared" si="22"/>
        <v>_simConnection.AddToDataDefinition(DataDefinitions.PlaneState, "FUEL LEFT CAPACITY", "Gallons", SIMCONNECT_DATATYPE.FLOAT64, 0.0f, SimConnect.SIMCONNECT_UNUSED);</v>
      </c>
      <c r="L284" s="2" t="str">
        <f t="shared" si="23"/>
        <v>Debug.WriteLine("Fuel_Left_Capacity: " + planeState.Fuel_Left_Capacity.ToString());</v>
      </c>
      <c r="M284" s="1" t="str">
        <f t="shared" si="24"/>
        <v>vaProxy.SetDecimal(VARIABLE_NAMESPACE + ".PlaneState.Fuel_Left_Capacity", _msfsAgent.GetPlaneState.Fuel_Left_Capacity);</v>
      </c>
    </row>
    <row r="285" spans="1:13" s="1" customFormat="1" hidden="1" x14ac:dyDescent="0.2">
      <c r="A285" s="2"/>
      <c r="B285" s="3" t="s">
        <v>284</v>
      </c>
      <c r="C285" s="3" t="s">
        <v>19</v>
      </c>
      <c r="D285" s="3" t="s">
        <v>2</v>
      </c>
      <c r="E285" s="3" t="s">
        <v>3</v>
      </c>
      <c r="F285" s="3"/>
      <c r="G285" s="3" t="str">
        <f>IF(ISNA((VLOOKUP(TRIM(LOWER(C285)), UnitTypes!$A$1:$B$17, 2, FALSE))), "SIMCONNECT_DATATYPE.FLOAT64", VLOOKUP(TRIM(LOWER(C285)), UnitTypes!$A$1:$B$17, 2, FALSE))</f>
        <v>SIMCONNECT_DATATYPE.FLOAT64</v>
      </c>
      <c r="H285" s="3" t="str">
        <f t="shared" si="20"/>
        <v>Fuel_Left_Quantity</v>
      </c>
      <c r="I285" s="2" t="str">
        <f>VLOOKUP(G285,UnitTypes!$H$1:$I$10,2,FALSE)</f>
        <v>double</v>
      </c>
      <c r="J285" s="2" t="str">
        <f t="shared" si="21"/>
        <v>public double Fuel_Left_Quantity;</v>
      </c>
      <c r="K285" s="2" t="str">
        <f t="shared" si="22"/>
        <v>_simConnection.AddToDataDefinition(DataDefinitions.PlaneState, "FUEL LEFT QUANTITY", "Gallons", SIMCONNECT_DATATYPE.FLOAT64, 0.0f, SimConnect.SIMCONNECT_UNUSED);</v>
      </c>
      <c r="L285" s="2" t="str">
        <f t="shared" si="23"/>
        <v>Debug.WriteLine("Fuel_Left_Quantity: " + planeState.Fuel_Left_Quantity.ToString());</v>
      </c>
      <c r="M285" s="1" t="str">
        <f t="shared" si="24"/>
        <v>vaProxy.SetDecimal(VARIABLE_NAMESPACE + ".PlaneState.Fuel_Left_Quantity", _msfsAgent.GetPlaneState.Fuel_Left_Quantity);</v>
      </c>
    </row>
    <row r="286" spans="1:13" s="1" customFormat="1" hidden="1" x14ac:dyDescent="0.2">
      <c r="A286" s="2"/>
      <c r="B286" s="3" t="s">
        <v>272</v>
      </c>
      <c r="C286" s="3" t="s">
        <v>19</v>
      </c>
      <c r="D286" s="3" t="s">
        <v>2</v>
      </c>
      <c r="E286" s="3" t="s">
        <v>3</v>
      </c>
      <c r="F286" s="3"/>
      <c r="G286" s="3" t="str">
        <f>IF(ISNA((VLOOKUP(TRIM(LOWER(C286)), UnitTypes!$A$1:$B$17, 2, FALSE))), "SIMCONNECT_DATATYPE.FLOAT64", VLOOKUP(TRIM(LOWER(C286)), UnitTypes!$A$1:$B$17, 2, FALSE))</f>
        <v>SIMCONNECT_DATATYPE.FLOAT64</v>
      </c>
      <c r="H286" s="3" t="str">
        <f t="shared" si="20"/>
        <v>Fuel_Right_Capacity</v>
      </c>
      <c r="I286" s="2" t="str">
        <f>VLOOKUP(G286,UnitTypes!$H$1:$I$10,2,FALSE)</f>
        <v>double</v>
      </c>
      <c r="J286" s="2" t="str">
        <f t="shared" si="21"/>
        <v>public double Fuel_Right_Capacity;</v>
      </c>
      <c r="K286" s="2" t="str">
        <f t="shared" si="22"/>
        <v>_simConnection.AddToDataDefinition(DataDefinitions.PlaneState, "FUEL RIGHT CAPACITY", "Gallons", SIMCONNECT_DATATYPE.FLOAT64, 0.0f, SimConnect.SIMCONNECT_UNUSED);</v>
      </c>
      <c r="L286" s="2" t="str">
        <f t="shared" si="23"/>
        <v>Debug.WriteLine("Fuel_Right_Capacity: " + planeState.Fuel_Right_Capacity.ToString());</v>
      </c>
      <c r="M286" s="1" t="str">
        <f t="shared" si="24"/>
        <v>vaProxy.SetDecimal(VARIABLE_NAMESPACE + ".PlaneState.Fuel_Right_Capacity", _msfsAgent.GetPlaneState.Fuel_Right_Capacity);</v>
      </c>
    </row>
    <row r="287" spans="1:13" s="1" customFormat="1" hidden="1" x14ac:dyDescent="0.2">
      <c r="A287" s="2"/>
      <c r="B287" s="3" t="s">
        <v>285</v>
      </c>
      <c r="C287" s="3" t="s">
        <v>19</v>
      </c>
      <c r="D287" s="3" t="s">
        <v>2</v>
      </c>
      <c r="E287" s="3" t="s">
        <v>3</v>
      </c>
      <c r="F287" s="3"/>
      <c r="G287" s="3" t="str">
        <f>IF(ISNA((VLOOKUP(TRIM(LOWER(C287)), UnitTypes!$A$1:$B$17, 2, FALSE))), "SIMCONNECT_DATATYPE.FLOAT64", VLOOKUP(TRIM(LOWER(C287)), UnitTypes!$A$1:$B$17, 2, FALSE))</f>
        <v>SIMCONNECT_DATATYPE.FLOAT64</v>
      </c>
      <c r="H287" s="3" t="str">
        <f t="shared" si="20"/>
        <v>Fuel_Right_Quantity</v>
      </c>
      <c r="I287" s="2" t="str">
        <f>VLOOKUP(G287,UnitTypes!$H$1:$I$10,2,FALSE)</f>
        <v>double</v>
      </c>
      <c r="J287" s="2" t="str">
        <f t="shared" si="21"/>
        <v>public double Fuel_Right_Quantity;</v>
      </c>
      <c r="K287" s="2" t="str">
        <f t="shared" si="22"/>
        <v>_simConnection.AddToDataDefinition(DataDefinitions.PlaneState, "FUEL RIGHT QUANTITY", "Gallons", SIMCONNECT_DATATYPE.FLOAT64, 0.0f, SimConnect.SIMCONNECT_UNUSED);</v>
      </c>
      <c r="L287" s="2" t="str">
        <f t="shared" si="23"/>
        <v>Debug.WriteLine("Fuel_Right_Quantity: " + planeState.Fuel_Right_Quantity.ToString());</v>
      </c>
      <c r="M287" s="1" t="str">
        <f t="shared" si="24"/>
        <v>vaProxy.SetDecimal(VARIABLE_NAMESPACE + ".PlaneState.Fuel_Right_Quantity", _msfsAgent.GetPlaneState.Fuel_Right_Quantity);</v>
      </c>
    </row>
    <row r="288" spans="1:13" s="1" customFormat="1" hidden="1" x14ac:dyDescent="0.2">
      <c r="A288" s="2"/>
      <c r="B288" s="3" t="s">
        <v>292</v>
      </c>
      <c r="C288" s="3" t="s">
        <v>19</v>
      </c>
      <c r="D288" s="3" t="s">
        <v>2</v>
      </c>
      <c r="E288" s="3" t="s">
        <v>3</v>
      </c>
      <c r="F288" s="3"/>
      <c r="G288" s="3" t="str">
        <f>IF(ISNA((VLOOKUP(TRIM(LOWER(C288)), UnitTypes!$A$1:$B$17, 2, FALSE))), "SIMCONNECT_DATATYPE.FLOAT64", VLOOKUP(TRIM(LOWER(C288)), UnitTypes!$A$1:$B$17, 2, FALSE))</f>
        <v>SIMCONNECT_DATATYPE.FLOAT64</v>
      </c>
      <c r="H288" s="3" t="str">
        <f t="shared" si="20"/>
        <v>Fuel_Selected_Quantity</v>
      </c>
      <c r="I288" s="2" t="str">
        <f>VLOOKUP(G288,UnitTypes!$H$1:$I$10,2,FALSE)</f>
        <v>double</v>
      </c>
      <c r="J288" s="2" t="str">
        <f t="shared" si="21"/>
        <v>public double Fuel_Selected_Quantity;</v>
      </c>
      <c r="K288" s="2" t="str">
        <f t="shared" si="22"/>
        <v>_simConnection.AddToDataDefinition(DataDefinitions.PlaneState, "FUEL SELECTED QUANTITY", "Gallons", SIMCONNECT_DATATYPE.FLOAT64, 0.0f, SimConnect.SIMCONNECT_UNUSED);</v>
      </c>
      <c r="L288" s="2" t="str">
        <f t="shared" si="23"/>
        <v>Debug.WriteLine("Fuel_Selected_Quantity: " + planeState.Fuel_Selected_Quantity.ToString());</v>
      </c>
      <c r="M288" s="1" t="str">
        <f t="shared" si="24"/>
        <v>vaProxy.SetDecimal(VARIABLE_NAMESPACE + ".PlaneState.Fuel_Selected_Quantity", _msfsAgent.GetPlaneState.Fuel_Selected_Quantity);</v>
      </c>
    </row>
    <row r="289" spans="1:13" s="1" customFormat="1" hidden="1" x14ac:dyDescent="0.2">
      <c r="A289" s="2"/>
      <c r="B289" s="3" t="s">
        <v>291</v>
      </c>
      <c r="C289" s="3" t="s">
        <v>249</v>
      </c>
      <c r="D289" s="3" t="s">
        <v>2</v>
      </c>
      <c r="E289" s="3" t="s">
        <v>3</v>
      </c>
      <c r="F289" s="3"/>
      <c r="G289" s="3" t="str">
        <f>IF(ISNA((VLOOKUP(TRIM(LOWER(C289)), UnitTypes!$A$1:$B$17, 2, FALSE))), "SIMCONNECT_DATATYPE.FLOAT64", VLOOKUP(TRIM(LOWER(C289)), UnitTypes!$A$1:$B$17, 2, FALSE))</f>
        <v>SIMCONNECT_DATATYPE.FLOAT64</v>
      </c>
      <c r="H289" s="3" t="str">
        <f t="shared" si="20"/>
        <v>Fuel_Selected_Quantity_Percent</v>
      </c>
      <c r="I289" s="2" t="str">
        <f>VLOOKUP(G289,UnitTypes!$H$1:$I$10,2,FALSE)</f>
        <v>double</v>
      </c>
      <c r="J289" s="2" t="str">
        <f t="shared" si="21"/>
        <v>public double Fuel_Selected_Quantity_Percent;</v>
      </c>
      <c r="K289" s="2" t="str">
        <f t="shared" si="22"/>
        <v>_simConnection.AddToDataDefinition(DataDefinitions.PlaneState, "FUEL SELECTED QUANTITY PERCENT", "Percent Over 100", SIMCONNECT_DATATYPE.FLOAT64, 0.0f, SimConnect.SIMCONNECT_UNUSED);</v>
      </c>
      <c r="L289" s="2" t="str">
        <f t="shared" si="23"/>
        <v>Debug.WriteLine("Fuel_Selected_Quantity_Percent: " + planeState.Fuel_Selected_Quantity_Percent.ToString());</v>
      </c>
      <c r="M289" s="1" t="str">
        <f t="shared" si="24"/>
        <v>vaProxy.SetDecimal(VARIABLE_NAMESPACE + ".PlaneState.Fuel_Selected_Quantity_Percent", _msfsAgent.GetPlaneState.Fuel_Selected_Quantity_Percent);</v>
      </c>
    </row>
    <row r="290" spans="1:13" s="1" customFormat="1" hidden="1" x14ac:dyDescent="0.2">
      <c r="A290" s="2"/>
      <c r="B290" s="3" t="s">
        <v>812</v>
      </c>
      <c r="C290" s="3" t="s">
        <v>114</v>
      </c>
      <c r="D290" s="3" t="s">
        <v>2</v>
      </c>
      <c r="E290" s="3" t="s">
        <v>3</v>
      </c>
      <c r="F290" s="3"/>
      <c r="G290" s="3" t="str">
        <f>IF(ISNA((VLOOKUP(TRIM(LOWER(C290)), UnitTypes!$A$1:$B$17, 2, FALSE))), "SIMCONNECT_DATATYPE.FLOAT64", VLOOKUP(TRIM(LOWER(C290)), UnitTypes!$A$1:$B$17, 2, FALSE))</f>
        <v>SIMCONNECT_DATATYPE.INT32</v>
      </c>
      <c r="H290" s="3" t="str">
        <f t="shared" si="20"/>
        <v>Fuel_Selected_Transfer_Mode</v>
      </c>
      <c r="I290" s="2" t="str">
        <f>VLOOKUP(G290,UnitTypes!$H$1:$I$10,2,FALSE)</f>
        <v>int</v>
      </c>
      <c r="J290" s="2" t="str">
        <f t="shared" si="21"/>
        <v>public int Fuel_Selected_Transfer_Mode;</v>
      </c>
      <c r="K290" s="2" t="str">
        <f t="shared" si="22"/>
        <v>_simConnection.AddToDataDefinition(DataDefinitions.PlaneState, "FUEL SELECTED TRANSFER MODE", "Enum", SIMCONNECT_DATATYPE.INT32, 0.0f, SimConnect.SIMCONNECT_UNUSED);</v>
      </c>
      <c r="L290" s="2" t="str">
        <f t="shared" si="23"/>
        <v>Debug.WriteLine("Fuel_Selected_Transfer_Mode: " + planeState.Fuel_Selected_Transfer_Mode.ToString());</v>
      </c>
      <c r="M290" s="1" t="str">
        <f t="shared" si="24"/>
        <v>vaProxy.SetInt(VARIABLE_NAMESPACE + ".PlaneState.Fuel_Selected_Transfer_Mode", _msfsAgent.GetPlaneState.Fuel_Selected_Transfer_Mode);</v>
      </c>
    </row>
    <row r="291" spans="1:13" s="1" customFormat="1" hidden="1" x14ac:dyDescent="0.2">
      <c r="A291" s="2"/>
      <c r="B291" s="3" t="s">
        <v>260</v>
      </c>
      <c r="C291" s="3" t="s">
        <v>19</v>
      </c>
      <c r="D291" s="3" t="s">
        <v>2</v>
      </c>
      <c r="E291" s="3" t="s">
        <v>3</v>
      </c>
      <c r="F291" s="3"/>
      <c r="G291" s="3" t="str">
        <f>IF(ISNA((VLOOKUP(TRIM(LOWER(C291)), UnitTypes!$A$1:$B$17, 2, FALSE))), "SIMCONNECT_DATATYPE.FLOAT64", VLOOKUP(TRIM(LOWER(C291)), UnitTypes!$A$1:$B$17, 2, FALSE))</f>
        <v>SIMCONNECT_DATATYPE.FLOAT64</v>
      </c>
      <c r="H291" s="3" t="str">
        <f t="shared" si="20"/>
        <v>Fuel_Tank_Center_Capacity</v>
      </c>
      <c r="I291" s="2" t="str">
        <f>VLOOKUP(G291,UnitTypes!$H$1:$I$10,2,FALSE)</f>
        <v>double</v>
      </c>
      <c r="J291" s="2" t="str">
        <f t="shared" si="21"/>
        <v>public double Fuel_Tank_Center_Capacity;</v>
      </c>
      <c r="K291" s="2" t="str">
        <f t="shared" si="22"/>
        <v>_simConnection.AddToDataDefinition(DataDefinitions.PlaneState, "FUEL TANK CENTER CAPACITY", "Gallons", SIMCONNECT_DATATYPE.FLOAT64, 0.0f, SimConnect.SIMCONNECT_UNUSED);</v>
      </c>
      <c r="L291" s="2" t="str">
        <f t="shared" si="23"/>
        <v>Debug.WriteLine("Fuel_Tank_Center_Capacity: " + planeState.Fuel_Tank_Center_Capacity.ToString());</v>
      </c>
      <c r="M291" s="1" t="str">
        <f t="shared" si="24"/>
        <v>vaProxy.SetDecimal(VARIABLE_NAMESPACE + ".PlaneState.Fuel_Tank_Center_Capacity", _msfsAgent.GetPlaneState.Fuel_Tank_Center_Capacity);</v>
      </c>
    </row>
    <row r="292" spans="1:13" s="1" customFormat="1" hidden="1" x14ac:dyDescent="0.2">
      <c r="A292" s="2"/>
      <c r="B292" s="3" t="s">
        <v>248</v>
      </c>
      <c r="C292" s="3" t="s">
        <v>249</v>
      </c>
      <c r="D292" s="3" t="s">
        <v>17</v>
      </c>
      <c r="E292" s="3" t="s">
        <v>3</v>
      </c>
      <c r="F292" s="3" t="s">
        <v>3</v>
      </c>
      <c r="G292" s="3" t="str">
        <f>IF(ISNA((VLOOKUP(TRIM(LOWER(C292)), UnitTypes!$A$1:$B$17, 2, FALSE))), "SIMCONNECT_DATATYPE.FLOAT64", VLOOKUP(TRIM(LOWER(C292)), UnitTypes!$A$1:$B$17, 2, FALSE))</f>
        <v>SIMCONNECT_DATATYPE.FLOAT64</v>
      </c>
      <c r="H292" s="3" t="str">
        <f t="shared" si="20"/>
        <v>Fuel_Tank_Center_Level</v>
      </c>
      <c r="I292" s="2" t="str">
        <f>VLOOKUP(G292,UnitTypes!$H$1:$I$10,2,FALSE)</f>
        <v>double</v>
      </c>
      <c r="J292" s="2" t="str">
        <f t="shared" si="21"/>
        <v>public double Fuel_Tank_Center_Level;</v>
      </c>
      <c r="K292" s="2" t="str">
        <f t="shared" si="22"/>
        <v>_simConnection.AddToDataDefinition(DataDefinitions.PlaneState, "FUEL TANK CENTER LEVEL", "Percent Over 100", SIMCONNECT_DATATYPE.FLOAT64, 0.0f, SimConnect.SIMCONNECT_UNUSED);</v>
      </c>
      <c r="L292" s="2" t="str">
        <f t="shared" si="23"/>
        <v>Debug.WriteLine("Fuel_Tank_Center_Level: " + planeState.Fuel_Tank_Center_Level.ToString());</v>
      </c>
      <c r="M292" s="1" t="str">
        <f t="shared" si="24"/>
        <v>vaProxy.SetDecimal(VARIABLE_NAMESPACE + ".PlaneState.Fuel_Tank_Center_Level", _msfsAgent.GetPlaneState.Fuel_Tank_Center_Level);</v>
      </c>
    </row>
    <row r="293" spans="1:13" s="1" customFormat="1" hidden="1" x14ac:dyDescent="0.2">
      <c r="A293" s="2"/>
      <c r="B293" s="3" t="s">
        <v>273</v>
      </c>
      <c r="C293" s="3" t="s">
        <v>19</v>
      </c>
      <c r="D293" s="3" t="s">
        <v>17</v>
      </c>
      <c r="E293" s="3" t="s">
        <v>3</v>
      </c>
      <c r="F293" s="3" t="s">
        <v>3</v>
      </c>
      <c r="G293" s="3" t="str">
        <f>IF(ISNA((VLOOKUP(TRIM(LOWER(C293)), UnitTypes!$A$1:$B$17, 2, FALSE))), "SIMCONNECT_DATATYPE.FLOAT64", VLOOKUP(TRIM(LOWER(C293)), UnitTypes!$A$1:$B$17, 2, FALSE))</f>
        <v>SIMCONNECT_DATATYPE.FLOAT64</v>
      </c>
      <c r="H293" s="3" t="str">
        <f t="shared" si="20"/>
        <v>Fuel_Tank_Center_Quantity</v>
      </c>
      <c r="I293" s="2" t="str">
        <f>VLOOKUP(G293,UnitTypes!$H$1:$I$10,2,FALSE)</f>
        <v>double</v>
      </c>
      <c r="J293" s="2" t="str">
        <f t="shared" si="21"/>
        <v>public double Fuel_Tank_Center_Quantity;</v>
      </c>
      <c r="K293" s="2" t="str">
        <f t="shared" si="22"/>
        <v>_simConnection.AddToDataDefinition(DataDefinitions.PlaneState, "FUEL TANK CENTER QUANTITY", "Gallons", SIMCONNECT_DATATYPE.FLOAT64, 0.0f, SimConnect.SIMCONNECT_UNUSED);</v>
      </c>
      <c r="L293" s="2" t="str">
        <f t="shared" si="23"/>
        <v>Debug.WriteLine("Fuel_Tank_Center_Quantity: " + planeState.Fuel_Tank_Center_Quantity.ToString());</v>
      </c>
      <c r="M293" s="1" t="str">
        <f t="shared" si="24"/>
        <v>vaProxy.SetDecimal(VARIABLE_NAMESPACE + ".PlaneState.Fuel_Tank_Center_Quantity", _msfsAgent.GetPlaneState.Fuel_Tank_Center_Quantity);</v>
      </c>
    </row>
    <row r="294" spans="1:13" s="1" customFormat="1" hidden="1" x14ac:dyDescent="0.2">
      <c r="A294" s="2"/>
      <c r="B294" s="3" t="s">
        <v>261</v>
      </c>
      <c r="C294" s="3" t="s">
        <v>19</v>
      </c>
      <c r="D294" s="3" t="s">
        <v>2</v>
      </c>
      <c r="E294" s="3" t="s">
        <v>3</v>
      </c>
      <c r="F294" s="3"/>
      <c r="G294" s="3" t="str">
        <f>IF(ISNA((VLOOKUP(TRIM(LOWER(C294)), UnitTypes!$A$1:$B$17, 2, FALSE))), "SIMCONNECT_DATATYPE.FLOAT64", VLOOKUP(TRIM(LOWER(C294)), UnitTypes!$A$1:$B$17, 2, FALSE))</f>
        <v>SIMCONNECT_DATATYPE.FLOAT64</v>
      </c>
      <c r="H294" s="3" t="str">
        <f t="shared" si="20"/>
        <v>Fuel_Tank_Center2_Capacity</v>
      </c>
      <c r="I294" s="2" t="str">
        <f>VLOOKUP(G294,UnitTypes!$H$1:$I$10,2,FALSE)</f>
        <v>double</v>
      </c>
      <c r="J294" s="2" t="str">
        <f t="shared" si="21"/>
        <v>public double Fuel_Tank_Center2_Capacity;</v>
      </c>
      <c r="K294" s="2" t="str">
        <f t="shared" si="22"/>
        <v>_simConnection.AddToDataDefinition(DataDefinitions.PlaneState, "FUEL TANK CENTER2 CAPACITY", "Gallons", SIMCONNECT_DATATYPE.FLOAT64, 0.0f, SimConnect.SIMCONNECT_UNUSED);</v>
      </c>
      <c r="L294" s="2" t="str">
        <f t="shared" si="23"/>
        <v>Debug.WriteLine("Fuel_Tank_Center2_Capacity: " + planeState.Fuel_Tank_Center2_Capacity.ToString());</v>
      </c>
      <c r="M294" s="1" t="str">
        <f t="shared" si="24"/>
        <v>vaProxy.SetDecimal(VARIABLE_NAMESPACE + ".PlaneState.Fuel_Tank_Center2_Capacity", _msfsAgent.GetPlaneState.Fuel_Tank_Center2_Capacity);</v>
      </c>
    </row>
    <row r="295" spans="1:13" s="1" customFormat="1" hidden="1" x14ac:dyDescent="0.2">
      <c r="A295" s="2"/>
      <c r="B295" s="3" t="s">
        <v>250</v>
      </c>
      <c r="C295" s="3" t="s">
        <v>249</v>
      </c>
      <c r="D295" s="3" t="s">
        <v>17</v>
      </c>
      <c r="E295" s="3" t="s">
        <v>3</v>
      </c>
      <c r="F295" s="3" t="s">
        <v>3</v>
      </c>
      <c r="G295" s="3" t="str">
        <f>IF(ISNA((VLOOKUP(TRIM(LOWER(C295)), UnitTypes!$A$1:$B$17, 2, FALSE))), "SIMCONNECT_DATATYPE.FLOAT64", VLOOKUP(TRIM(LOWER(C295)), UnitTypes!$A$1:$B$17, 2, FALSE))</f>
        <v>SIMCONNECT_DATATYPE.FLOAT64</v>
      </c>
      <c r="H295" s="3" t="str">
        <f t="shared" si="20"/>
        <v>Fuel_Tank_Center2_Level</v>
      </c>
      <c r="I295" s="2" t="str">
        <f>VLOOKUP(G295,UnitTypes!$H$1:$I$10,2,FALSE)</f>
        <v>double</v>
      </c>
      <c r="J295" s="2" t="str">
        <f t="shared" si="21"/>
        <v>public double Fuel_Tank_Center2_Level;</v>
      </c>
      <c r="K295" s="2" t="str">
        <f t="shared" si="22"/>
        <v>_simConnection.AddToDataDefinition(DataDefinitions.PlaneState, "FUEL TANK CENTER2 LEVEL", "Percent Over 100", SIMCONNECT_DATATYPE.FLOAT64, 0.0f, SimConnect.SIMCONNECT_UNUSED);</v>
      </c>
      <c r="L295" s="2" t="str">
        <f t="shared" si="23"/>
        <v>Debug.WriteLine("Fuel_Tank_Center2_Level: " + planeState.Fuel_Tank_Center2_Level.ToString());</v>
      </c>
      <c r="M295" s="1" t="str">
        <f t="shared" si="24"/>
        <v>vaProxy.SetDecimal(VARIABLE_NAMESPACE + ".PlaneState.Fuel_Tank_Center2_Level", _msfsAgent.GetPlaneState.Fuel_Tank_Center2_Level);</v>
      </c>
    </row>
    <row r="296" spans="1:13" s="1" customFormat="1" hidden="1" x14ac:dyDescent="0.2">
      <c r="A296" s="2"/>
      <c r="B296" s="3" t="s">
        <v>274</v>
      </c>
      <c r="C296" s="3" t="s">
        <v>19</v>
      </c>
      <c r="D296" s="3" t="s">
        <v>17</v>
      </c>
      <c r="E296" s="3" t="s">
        <v>3</v>
      </c>
      <c r="F296" s="3" t="s">
        <v>3</v>
      </c>
      <c r="G296" s="3" t="str">
        <f>IF(ISNA((VLOOKUP(TRIM(LOWER(C296)), UnitTypes!$A$1:$B$17, 2, FALSE))), "SIMCONNECT_DATATYPE.FLOAT64", VLOOKUP(TRIM(LOWER(C296)), UnitTypes!$A$1:$B$17, 2, FALSE))</f>
        <v>SIMCONNECT_DATATYPE.FLOAT64</v>
      </c>
      <c r="H296" s="3" t="str">
        <f t="shared" si="20"/>
        <v>Fuel_Tank_Center2_Quantity</v>
      </c>
      <c r="I296" s="2" t="str">
        <f>VLOOKUP(G296,UnitTypes!$H$1:$I$10,2,FALSE)</f>
        <v>double</v>
      </c>
      <c r="J296" s="2" t="str">
        <f t="shared" si="21"/>
        <v>public double Fuel_Tank_Center2_Quantity;</v>
      </c>
      <c r="K296" s="2" t="str">
        <f t="shared" si="22"/>
        <v>_simConnection.AddToDataDefinition(DataDefinitions.PlaneState, "FUEL TANK CENTER2 QUANTITY", "Gallons", SIMCONNECT_DATATYPE.FLOAT64, 0.0f, SimConnect.SIMCONNECT_UNUSED);</v>
      </c>
      <c r="L296" s="2" t="str">
        <f t="shared" si="23"/>
        <v>Debug.WriteLine("Fuel_Tank_Center2_Quantity: " + planeState.Fuel_Tank_Center2_Quantity.ToString());</v>
      </c>
      <c r="M296" s="1" t="str">
        <f t="shared" si="24"/>
        <v>vaProxy.SetDecimal(VARIABLE_NAMESPACE + ".PlaneState.Fuel_Tank_Center2_Quantity", _msfsAgent.GetPlaneState.Fuel_Tank_Center2_Quantity);</v>
      </c>
    </row>
    <row r="297" spans="1:13" s="1" customFormat="1" hidden="1" x14ac:dyDescent="0.2">
      <c r="A297" s="2"/>
      <c r="B297" s="3" t="s">
        <v>262</v>
      </c>
      <c r="C297" s="3" t="s">
        <v>19</v>
      </c>
      <c r="D297" s="3" t="s">
        <v>2</v>
      </c>
      <c r="E297" s="3" t="s">
        <v>3</v>
      </c>
      <c r="F297" s="3"/>
      <c r="G297" s="3" t="str">
        <f>IF(ISNA((VLOOKUP(TRIM(LOWER(C297)), UnitTypes!$A$1:$B$17, 2, FALSE))), "SIMCONNECT_DATATYPE.FLOAT64", VLOOKUP(TRIM(LOWER(C297)), UnitTypes!$A$1:$B$17, 2, FALSE))</f>
        <v>SIMCONNECT_DATATYPE.FLOAT64</v>
      </c>
      <c r="H297" s="3" t="str">
        <f t="shared" si="20"/>
        <v>Fuel_Tank_Center3_Capacity</v>
      </c>
      <c r="I297" s="2" t="str">
        <f>VLOOKUP(G297,UnitTypes!$H$1:$I$10,2,FALSE)</f>
        <v>double</v>
      </c>
      <c r="J297" s="2" t="str">
        <f t="shared" si="21"/>
        <v>public double Fuel_Tank_Center3_Capacity;</v>
      </c>
      <c r="K297" s="2" t="str">
        <f t="shared" si="22"/>
        <v>_simConnection.AddToDataDefinition(DataDefinitions.PlaneState, "FUEL TANK CENTER3 CAPACITY", "Gallons", SIMCONNECT_DATATYPE.FLOAT64, 0.0f, SimConnect.SIMCONNECT_UNUSED);</v>
      </c>
      <c r="L297" s="2" t="str">
        <f t="shared" si="23"/>
        <v>Debug.WriteLine("Fuel_Tank_Center3_Capacity: " + planeState.Fuel_Tank_Center3_Capacity.ToString());</v>
      </c>
      <c r="M297" s="1" t="str">
        <f t="shared" si="24"/>
        <v>vaProxy.SetDecimal(VARIABLE_NAMESPACE + ".PlaneState.Fuel_Tank_Center3_Capacity", _msfsAgent.GetPlaneState.Fuel_Tank_Center3_Capacity);</v>
      </c>
    </row>
    <row r="298" spans="1:13" s="1" customFormat="1" hidden="1" x14ac:dyDescent="0.2">
      <c r="A298" s="2"/>
      <c r="B298" s="3" t="s">
        <v>251</v>
      </c>
      <c r="C298" s="3" t="s">
        <v>249</v>
      </c>
      <c r="D298" s="3" t="s">
        <v>17</v>
      </c>
      <c r="E298" s="3" t="s">
        <v>3</v>
      </c>
      <c r="F298" s="3" t="s">
        <v>3</v>
      </c>
      <c r="G298" s="3" t="str">
        <f>IF(ISNA((VLOOKUP(TRIM(LOWER(C298)), UnitTypes!$A$1:$B$17, 2, FALSE))), "SIMCONNECT_DATATYPE.FLOAT64", VLOOKUP(TRIM(LOWER(C298)), UnitTypes!$A$1:$B$17, 2, FALSE))</f>
        <v>SIMCONNECT_DATATYPE.FLOAT64</v>
      </c>
      <c r="H298" s="3" t="str">
        <f t="shared" si="20"/>
        <v>Fuel_Tank_Center3_Level</v>
      </c>
      <c r="I298" s="2" t="str">
        <f>VLOOKUP(G298,UnitTypes!$H$1:$I$10,2,FALSE)</f>
        <v>double</v>
      </c>
      <c r="J298" s="2" t="str">
        <f t="shared" si="21"/>
        <v>public double Fuel_Tank_Center3_Level;</v>
      </c>
      <c r="K298" s="2" t="str">
        <f t="shared" si="22"/>
        <v>_simConnection.AddToDataDefinition(DataDefinitions.PlaneState, "FUEL TANK CENTER3 LEVEL", "Percent Over 100", SIMCONNECT_DATATYPE.FLOAT64, 0.0f, SimConnect.SIMCONNECT_UNUSED);</v>
      </c>
      <c r="L298" s="2" t="str">
        <f t="shared" si="23"/>
        <v>Debug.WriteLine("Fuel_Tank_Center3_Level: " + planeState.Fuel_Tank_Center3_Level.ToString());</v>
      </c>
      <c r="M298" s="1" t="str">
        <f t="shared" si="24"/>
        <v>vaProxy.SetDecimal(VARIABLE_NAMESPACE + ".PlaneState.Fuel_Tank_Center3_Level", _msfsAgent.GetPlaneState.Fuel_Tank_Center3_Level);</v>
      </c>
    </row>
    <row r="299" spans="1:13" s="1" customFormat="1" hidden="1" x14ac:dyDescent="0.2">
      <c r="A299" s="2"/>
      <c r="B299" s="3" t="s">
        <v>275</v>
      </c>
      <c r="C299" s="3" t="s">
        <v>19</v>
      </c>
      <c r="D299" s="3" t="s">
        <v>17</v>
      </c>
      <c r="E299" s="3" t="s">
        <v>3</v>
      </c>
      <c r="F299" s="3" t="s">
        <v>3</v>
      </c>
      <c r="G299" s="3" t="str">
        <f>IF(ISNA((VLOOKUP(TRIM(LOWER(C299)), UnitTypes!$A$1:$B$17, 2, FALSE))), "SIMCONNECT_DATATYPE.FLOAT64", VLOOKUP(TRIM(LOWER(C299)), UnitTypes!$A$1:$B$17, 2, FALSE))</f>
        <v>SIMCONNECT_DATATYPE.FLOAT64</v>
      </c>
      <c r="H299" s="3" t="str">
        <f t="shared" si="20"/>
        <v>Fuel_Tank_Center3_Quantity</v>
      </c>
      <c r="I299" s="2" t="str">
        <f>VLOOKUP(G299,UnitTypes!$H$1:$I$10,2,FALSE)</f>
        <v>double</v>
      </c>
      <c r="J299" s="2" t="str">
        <f t="shared" si="21"/>
        <v>public double Fuel_Tank_Center3_Quantity;</v>
      </c>
      <c r="K299" s="2" t="str">
        <f t="shared" si="22"/>
        <v>_simConnection.AddToDataDefinition(DataDefinitions.PlaneState, "FUEL TANK CENTER3 QUANTITY", "Gallons", SIMCONNECT_DATATYPE.FLOAT64, 0.0f, SimConnect.SIMCONNECT_UNUSED);</v>
      </c>
      <c r="L299" s="2" t="str">
        <f t="shared" si="23"/>
        <v>Debug.WriteLine("Fuel_Tank_Center3_Quantity: " + planeState.Fuel_Tank_Center3_Quantity.ToString());</v>
      </c>
      <c r="M299" s="1" t="str">
        <f t="shared" si="24"/>
        <v>vaProxy.SetDecimal(VARIABLE_NAMESPACE + ".PlaneState.Fuel_Tank_Center3_Quantity", _msfsAgent.GetPlaneState.Fuel_Tank_Center3_Quantity);</v>
      </c>
    </row>
    <row r="300" spans="1:13" s="1" customFormat="1" hidden="1" x14ac:dyDescent="0.2">
      <c r="A300" s="2"/>
      <c r="B300" s="3" t="s">
        <v>269</v>
      </c>
      <c r="C300" s="3" t="s">
        <v>19</v>
      </c>
      <c r="D300" s="3" t="s">
        <v>2</v>
      </c>
      <c r="E300" s="3" t="s">
        <v>3</v>
      </c>
      <c r="F300" s="3"/>
      <c r="G300" s="3" t="str">
        <f>IF(ISNA((VLOOKUP(TRIM(LOWER(C300)), UnitTypes!$A$1:$B$17, 2, FALSE))), "SIMCONNECT_DATATYPE.FLOAT64", VLOOKUP(TRIM(LOWER(C300)), UnitTypes!$A$1:$B$17, 2, FALSE))</f>
        <v>SIMCONNECT_DATATYPE.FLOAT64</v>
      </c>
      <c r="H300" s="3" t="str">
        <f t="shared" si="20"/>
        <v>Fuel_Tank_External1_Capacity</v>
      </c>
      <c r="I300" s="2" t="str">
        <f>VLOOKUP(G300,UnitTypes!$H$1:$I$10,2,FALSE)</f>
        <v>double</v>
      </c>
      <c r="J300" s="2" t="str">
        <f t="shared" si="21"/>
        <v>public double Fuel_Tank_External1_Capacity;</v>
      </c>
      <c r="K300" s="2" t="str">
        <f t="shared" si="22"/>
        <v>_simConnection.AddToDataDefinition(DataDefinitions.PlaneState, "FUEL TANK EXTERNAL1 CAPACITY", "Gallons", SIMCONNECT_DATATYPE.FLOAT64, 0.0f, SimConnect.SIMCONNECT_UNUSED);</v>
      </c>
      <c r="L300" s="2" t="str">
        <f t="shared" si="23"/>
        <v>Debug.WriteLine("Fuel_Tank_External1_Capacity: " + planeState.Fuel_Tank_External1_Capacity.ToString());</v>
      </c>
      <c r="M300" s="1" t="str">
        <f t="shared" si="24"/>
        <v>vaProxy.SetDecimal(VARIABLE_NAMESPACE + ".PlaneState.Fuel_Tank_External1_Capacity", _msfsAgent.GetPlaneState.Fuel_Tank_External1_Capacity);</v>
      </c>
    </row>
    <row r="301" spans="1:13" s="1" customFormat="1" hidden="1" x14ac:dyDescent="0.2">
      <c r="A301" s="2"/>
      <c r="B301" s="3" t="s">
        <v>258</v>
      </c>
      <c r="C301" s="3" t="s">
        <v>249</v>
      </c>
      <c r="D301" s="3" t="s">
        <v>17</v>
      </c>
      <c r="E301" s="3" t="s">
        <v>3</v>
      </c>
      <c r="F301" s="3" t="s">
        <v>3</v>
      </c>
      <c r="G301" s="3" t="str">
        <f>IF(ISNA((VLOOKUP(TRIM(LOWER(C301)), UnitTypes!$A$1:$B$17, 2, FALSE))), "SIMCONNECT_DATATYPE.FLOAT64", VLOOKUP(TRIM(LOWER(C301)), UnitTypes!$A$1:$B$17, 2, FALSE))</f>
        <v>SIMCONNECT_DATATYPE.FLOAT64</v>
      </c>
      <c r="H301" s="3" t="str">
        <f t="shared" si="20"/>
        <v>Fuel_Tank_External1_Level</v>
      </c>
      <c r="I301" s="2" t="str">
        <f>VLOOKUP(G301,UnitTypes!$H$1:$I$10,2,FALSE)</f>
        <v>double</v>
      </c>
      <c r="J301" s="2" t="str">
        <f t="shared" si="21"/>
        <v>public double Fuel_Tank_External1_Level;</v>
      </c>
      <c r="K301" s="2" t="str">
        <f t="shared" si="22"/>
        <v>_simConnection.AddToDataDefinition(DataDefinitions.PlaneState, "FUEL TANK EXTERNAL1 LEVEL", "Percent Over 100", SIMCONNECT_DATATYPE.FLOAT64, 0.0f, SimConnect.SIMCONNECT_UNUSED);</v>
      </c>
      <c r="L301" s="2" t="str">
        <f t="shared" si="23"/>
        <v>Debug.WriteLine("Fuel_Tank_External1_Level: " + planeState.Fuel_Tank_External1_Level.ToString());</v>
      </c>
      <c r="M301" s="1" t="str">
        <f t="shared" si="24"/>
        <v>vaProxy.SetDecimal(VARIABLE_NAMESPACE + ".PlaneState.Fuel_Tank_External1_Level", _msfsAgent.GetPlaneState.Fuel_Tank_External1_Level);</v>
      </c>
    </row>
    <row r="302" spans="1:13" s="1" customFormat="1" hidden="1" x14ac:dyDescent="0.2">
      <c r="A302" s="2"/>
      <c r="B302" s="3" t="s">
        <v>282</v>
      </c>
      <c r="C302" s="3" t="s">
        <v>19</v>
      </c>
      <c r="D302" s="3" t="s">
        <v>17</v>
      </c>
      <c r="E302" s="3" t="s">
        <v>3</v>
      </c>
      <c r="F302" s="3" t="s">
        <v>3</v>
      </c>
      <c r="G302" s="3" t="str">
        <f>IF(ISNA((VLOOKUP(TRIM(LOWER(C302)), UnitTypes!$A$1:$B$17, 2, FALSE))), "SIMCONNECT_DATATYPE.FLOAT64", VLOOKUP(TRIM(LOWER(C302)), UnitTypes!$A$1:$B$17, 2, FALSE))</f>
        <v>SIMCONNECT_DATATYPE.FLOAT64</v>
      </c>
      <c r="H302" s="3" t="str">
        <f t="shared" si="20"/>
        <v>Fuel_Tank_External1_Quantity</v>
      </c>
      <c r="I302" s="2" t="str">
        <f>VLOOKUP(G302,UnitTypes!$H$1:$I$10,2,FALSE)</f>
        <v>double</v>
      </c>
      <c r="J302" s="2" t="str">
        <f t="shared" si="21"/>
        <v>public double Fuel_Tank_External1_Quantity;</v>
      </c>
      <c r="K302" s="2" t="str">
        <f t="shared" si="22"/>
        <v>_simConnection.AddToDataDefinition(DataDefinitions.PlaneState, "FUEL TANK EXTERNAL1 QUANTITY", "Gallons", SIMCONNECT_DATATYPE.FLOAT64, 0.0f, SimConnect.SIMCONNECT_UNUSED);</v>
      </c>
      <c r="L302" s="2" t="str">
        <f t="shared" si="23"/>
        <v>Debug.WriteLine("Fuel_Tank_External1_Quantity: " + planeState.Fuel_Tank_External1_Quantity.ToString());</v>
      </c>
      <c r="M302" s="1" t="str">
        <f t="shared" si="24"/>
        <v>vaProxy.SetDecimal(VARIABLE_NAMESPACE + ".PlaneState.Fuel_Tank_External1_Quantity", _msfsAgent.GetPlaneState.Fuel_Tank_External1_Quantity);</v>
      </c>
    </row>
    <row r="303" spans="1:13" s="1" customFormat="1" hidden="1" x14ac:dyDescent="0.2">
      <c r="A303" s="2"/>
      <c r="B303" s="3" t="s">
        <v>270</v>
      </c>
      <c r="C303" s="3" t="s">
        <v>19</v>
      </c>
      <c r="D303" s="3" t="s">
        <v>2</v>
      </c>
      <c r="E303" s="3" t="s">
        <v>3</v>
      </c>
      <c r="F303" s="3"/>
      <c r="G303" s="3" t="str">
        <f>IF(ISNA((VLOOKUP(TRIM(LOWER(C303)), UnitTypes!$A$1:$B$17, 2, FALSE))), "SIMCONNECT_DATATYPE.FLOAT64", VLOOKUP(TRIM(LOWER(C303)), UnitTypes!$A$1:$B$17, 2, FALSE))</f>
        <v>SIMCONNECT_DATATYPE.FLOAT64</v>
      </c>
      <c r="H303" s="3" t="str">
        <f t="shared" si="20"/>
        <v>Fuel_Tank_External2_Capacity</v>
      </c>
      <c r="I303" s="2" t="str">
        <f>VLOOKUP(G303,UnitTypes!$H$1:$I$10,2,FALSE)</f>
        <v>double</v>
      </c>
      <c r="J303" s="2" t="str">
        <f t="shared" si="21"/>
        <v>public double Fuel_Tank_External2_Capacity;</v>
      </c>
      <c r="K303" s="2" t="str">
        <f t="shared" si="22"/>
        <v>_simConnection.AddToDataDefinition(DataDefinitions.PlaneState, "FUEL TANK EXTERNAL2 CAPACITY", "Gallons", SIMCONNECT_DATATYPE.FLOAT64, 0.0f, SimConnect.SIMCONNECT_UNUSED);</v>
      </c>
      <c r="L303" s="2" t="str">
        <f t="shared" si="23"/>
        <v>Debug.WriteLine("Fuel_Tank_External2_Capacity: " + planeState.Fuel_Tank_External2_Capacity.ToString());</v>
      </c>
      <c r="M303" s="1" t="str">
        <f t="shared" si="24"/>
        <v>vaProxy.SetDecimal(VARIABLE_NAMESPACE + ".PlaneState.Fuel_Tank_External2_Capacity", _msfsAgent.GetPlaneState.Fuel_Tank_External2_Capacity);</v>
      </c>
    </row>
    <row r="304" spans="1:13" s="1" customFormat="1" hidden="1" x14ac:dyDescent="0.2">
      <c r="A304" s="2"/>
      <c r="B304" s="3" t="s">
        <v>259</v>
      </c>
      <c r="C304" s="3" t="s">
        <v>249</v>
      </c>
      <c r="D304" s="3" t="s">
        <v>17</v>
      </c>
      <c r="E304" s="3" t="s">
        <v>3</v>
      </c>
      <c r="F304" s="3" t="s">
        <v>3</v>
      </c>
      <c r="G304" s="3" t="str">
        <f>IF(ISNA((VLOOKUP(TRIM(LOWER(C304)), UnitTypes!$A$1:$B$17, 2, FALSE))), "SIMCONNECT_DATATYPE.FLOAT64", VLOOKUP(TRIM(LOWER(C304)), UnitTypes!$A$1:$B$17, 2, FALSE))</f>
        <v>SIMCONNECT_DATATYPE.FLOAT64</v>
      </c>
      <c r="H304" s="3" t="str">
        <f t="shared" si="20"/>
        <v>Fuel_Tank_External2_Level</v>
      </c>
      <c r="I304" s="2" t="str">
        <f>VLOOKUP(G304,UnitTypes!$H$1:$I$10,2,FALSE)</f>
        <v>double</v>
      </c>
      <c r="J304" s="2" t="str">
        <f t="shared" si="21"/>
        <v>public double Fuel_Tank_External2_Level;</v>
      </c>
      <c r="K304" s="2" t="str">
        <f t="shared" si="22"/>
        <v>_simConnection.AddToDataDefinition(DataDefinitions.PlaneState, "FUEL TANK EXTERNAL2 LEVEL", "Percent Over 100", SIMCONNECT_DATATYPE.FLOAT64, 0.0f, SimConnect.SIMCONNECT_UNUSED);</v>
      </c>
      <c r="L304" s="2" t="str">
        <f t="shared" si="23"/>
        <v>Debug.WriteLine("Fuel_Tank_External2_Level: " + planeState.Fuel_Tank_External2_Level.ToString());</v>
      </c>
      <c r="M304" s="1" t="str">
        <f t="shared" si="24"/>
        <v>vaProxy.SetDecimal(VARIABLE_NAMESPACE + ".PlaneState.Fuel_Tank_External2_Level", _msfsAgent.GetPlaneState.Fuel_Tank_External2_Level);</v>
      </c>
    </row>
    <row r="305" spans="1:13" s="1" customFormat="1" hidden="1" x14ac:dyDescent="0.2">
      <c r="A305" s="2"/>
      <c r="B305" s="3" t="s">
        <v>283</v>
      </c>
      <c r="C305" s="3" t="s">
        <v>19</v>
      </c>
      <c r="D305" s="3" t="s">
        <v>17</v>
      </c>
      <c r="E305" s="3" t="s">
        <v>3</v>
      </c>
      <c r="F305" s="3" t="s">
        <v>3</v>
      </c>
      <c r="G305" s="3" t="str">
        <f>IF(ISNA((VLOOKUP(TRIM(LOWER(C305)), UnitTypes!$A$1:$B$17, 2, FALSE))), "SIMCONNECT_DATATYPE.FLOAT64", VLOOKUP(TRIM(LOWER(C305)), UnitTypes!$A$1:$B$17, 2, FALSE))</f>
        <v>SIMCONNECT_DATATYPE.FLOAT64</v>
      </c>
      <c r="H305" s="3" t="str">
        <f t="shared" si="20"/>
        <v>Fuel_Tank_External2_Quantity</v>
      </c>
      <c r="I305" s="2" t="str">
        <f>VLOOKUP(G305,UnitTypes!$H$1:$I$10,2,FALSE)</f>
        <v>double</v>
      </c>
      <c r="J305" s="2" t="str">
        <f t="shared" si="21"/>
        <v>public double Fuel_Tank_External2_Quantity;</v>
      </c>
      <c r="K305" s="2" t="str">
        <f t="shared" si="22"/>
        <v>_simConnection.AddToDataDefinition(DataDefinitions.PlaneState, "FUEL TANK EXTERNAL2 QUANTITY", "Gallons", SIMCONNECT_DATATYPE.FLOAT64, 0.0f, SimConnect.SIMCONNECT_UNUSED);</v>
      </c>
      <c r="L305" s="2" t="str">
        <f t="shared" si="23"/>
        <v>Debug.WriteLine("Fuel_Tank_External2_Quantity: " + planeState.Fuel_Tank_External2_Quantity.ToString());</v>
      </c>
      <c r="M305" s="1" t="str">
        <f t="shared" si="24"/>
        <v>vaProxy.SetDecimal(VARIABLE_NAMESPACE + ".PlaneState.Fuel_Tank_External2_Quantity", _msfsAgent.GetPlaneState.Fuel_Tank_External2_Quantity);</v>
      </c>
    </row>
    <row r="306" spans="1:13" s="1" customFormat="1" hidden="1" x14ac:dyDescent="0.2">
      <c r="A306" s="2"/>
      <c r="B306" s="3" t="s">
        <v>264</v>
      </c>
      <c r="C306" s="3" t="s">
        <v>19</v>
      </c>
      <c r="D306" s="3" t="s">
        <v>2</v>
      </c>
      <c r="E306" s="3" t="s">
        <v>3</v>
      </c>
      <c r="F306" s="3"/>
      <c r="G306" s="3" t="str">
        <f>IF(ISNA((VLOOKUP(TRIM(LOWER(C306)), UnitTypes!$A$1:$B$17, 2, FALSE))), "SIMCONNECT_DATATYPE.FLOAT64", VLOOKUP(TRIM(LOWER(C306)), UnitTypes!$A$1:$B$17, 2, FALSE))</f>
        <v>SIMCONNECT_DATATYPE.FLOAT64</v>
      </c>
      <c r="H306" s="3" t="str">
        <f t="shared" si="20"/>
        <v>Fuel_Tank_Left_Aux_Capacity</v>
      </c>
      <c r="I306" s="2" t="str">
        <f>VLOOKUP(G306,UnitTypes!$H$1:$I$10,2,FALSE)</f>
        <v>double</v>
      </c>
      <c r="J306" s="2" t="str">
        <f t="shared" si="21"/>
        <v>public double Fuel_Tank_Left_Aux_Capacity;</v>
      </c>
      <c r="K306" s="2" t="str">
        <f t="shared" si="22"/>
        <v>_simConnection.AddToDataDefinition(DataDefinitions.PlaneState, "FUEL TANK LEFT AUX CAPACITY", "Gallons", SIMCONNECT_DATATYPE.FLOAT64, 0.0f, SimConnect.SIMCONNECT_UNUSED);</v>
      </c>
      <c r="L306" s="2" t="str">
        <f t="shared" si="23"/>
        <v>Debug.WriteLine("Fuel_Tank_Left_Aux_Capacity: " + planeState.Fuel_Tank_Left_Aux_Capacity.ToString());</v>
      </c>
      <c r="M306" s="1" t="str">
        <f t="shared" si="24"/>
        <v>vaProxy.SetDecimal(VARIABLE_NAMESPACE + ".PlaneState.Fuel_Tank_Left_Aux_Capacity", _msfsAgent.GetPlaneState.Fuel_Tank_Left_Aux_Capacity);</v>
      </c>
    </row>
    <row r="307" spans="1:13" s="1" customFormat="1" hidden="1" x14ac:dyDescent="0.2">
      <c r="A307" s="2"/>
      <c r="B307" s="3" t="s">
        <v>253</v>
      </c>
      <c r="C307" s="3" t="s">
        <v>249</v>
      </c>
      <c r="D307" s="3" t="s">
        <v>17</v>
      </c>
      <c r="E307" s="3" t="s">
        <v>3</v>
      </c>
      <c r="F307" s="3" t="s">
        <v>3</v>
      </c>
      <c r="G307" s="3" t="str">
        <f>IF(ISNA((VLOOKUP(TRIM(LOWER(C307)), UnitTypes!$A$1:$B$17, 2, FALSE))), "SIMCONNECT_DATATYPE.FLOAT64", VLOOKUP(TRIM(LOWER(C307)), UnitTypes!$A$1:$B$17, 2, FALSE))</f>
        <v>SIMCONNECT_DATATYPE.FLOAT64</v>
      </c>
      <c r="H307" s="3" t="str">
        <f t="shared" si="20"/>
        <v>Fuel_Tank_Left_Aux_Level</v>
      </c>
      <c r="I307" s="2" t="str">
        <f>VLOOKUP(G307,UnitTypes!$H$1:$I$10,2,FALSE)</f>
        <v>double</v>
      </c>
      <c r="J307" s="2" t="str">
        <f t="shared" si="21"/>
        <v>public double Fuel_Tank_Left_Aux_Level;</v>
      </c>
      <c r="K307" s="2" t="str">
        <f t="shared" si="22"/>
        <v>_simConnection.AddToDataDefinition(DataDefinitions.PlaneState, "FUEL TANK LEFT AUX LEVEL", "Percent Over 100", SIMCONNECT_DATATYPE.FLOAT64, 0.0f, SimConnect.SIMCONNECT_UNUSED);</v>
      </c>
      <c r="L307" s="2" t="str">
        <f t="shared" si="23"/>
        <v>Debug.WriteLine("Fuel_Tank_Left_Aux_Level: " + planeState.Fuel_Tank_Left_Aux_Level.ToString());</v>
      </c>
      <c r="M307" s="1" t="str">
        <f t="shared" si="24"/>
        <v>vaProxy.SetDecimal(VARIABLE_NAMESPACE + ".PlaneState.Fuel_Tank_Left_Aux_Level", _msfsAgent.GetPlaneState.Fuel_Tank_Left_Aux_Level);</v>
      </c>
    </row>
    <row r="308" spans="1:13" s="1" customFormat="1" hidden="1" x14ac:dyDescent="0.2">
      <c r="A308" s="2"/>
      <c r="B308" s="3" t="s">
        <v>277</v>
      </c>
      <c r="C308" s="3" t="s">
        <v>19</v>
      </c>
      <c r="D308" s="3" t="s">
        <v>17</v>
      </c>
      <c r="E308" s="3" t="s">
        <v>3</v>
      </c>
      <c r="F308" s="3" t="s">
        <v>3</v>
      </c>
      <c r="G308" s="3" t="str">
        <f>IF(ISNA((VLOOKUP(TRIM(LOWER(C308)), UnitTypes!$A$1:$B$17, 2, FALSE))), "SIMCONNECT_DATATYPE.FLOAT64", VLOOKUP(TRIM(LOWER(C308)), UnitTypes!$A$1:$B$17, 2, FALSE))</f>
        <v>SIMCONNECT_DATATYPE.FLOAT64</v>
      </c>
      <c r="H308" s="3" t="str">
        <f t="shared" si="20"/>
        <v>Fuel_Tank_Left_Aux_Quantity</v>
      </c>
      <c r="I308" s="2" t="str">
        <f>VLOOKUP(G308,UnitTypes!$H$1:$I$10,2,FALSE)</f>
        <v>double</v>
      </c>
      <c r="J308" s="2" t="str">
        <f t="shared" si="21"/>
        <v>public double Fuel_Tank_Left_Aux_Quantity;</v>
      </c>
      <c r="K308" s="2" t="str">
        <f t="shared" si="22"/>
        <v>_simConnection.AddToDataDefinition(DataDefinitions.PlaneState, "FUEL TANK LEFT AUX QUANTITY", "Gallons", SIMCONNECT_DATATYPE.FLOAT64, 0.0f, SimConnect.SIMCONNECT_UNUSED);</v>
      </c>
      <c r="L308" s="2" t="str">
        <f t="shared" si="23"/>
        <v>Debug.WriteLine("Fuel_Tank_Left_Aux_Quantity: " + planeState.Fuel_Tank_Left_Aux_Quantity.ToString());</v>
      </c>
      <c r="M308" s="1" t="str">
        <f t="shared" si="24"/>
        <v>vaProxy.SetDecimal(VARIABLE_NAMESPACE + ".PlaneState.Fuel_Tank_Left_Aux_Quantity", _msfsAgent.GetPlaneState.Fuel_Tank_Left_Aux_Quantity);</v>
      </c>
    </row>
    <row r="309" spans="1:13" s="1" customFormat="1" hidden="1" x14ac:dyDescent="0.2">
      <c r="A309" s="2"/>
      <c r="B309" s="3" t="s">
        <v>263</v>
      </c>
      <c r="C309" s="3" t="s">
        <v>19</v>
      </c>
      <c r="D309" s="3" t="s">
        <v>2</v>
      </c>
      <c r="E309" s="3" t="s">
        <v>3</v>
      </c>
      <c r="F309" s="3"/>
      <c r="G309" s="3" t="str">
        <f>IF(ISNA((VLOOKUP(TRIM(LOWER(C309)), UnitTypes!$A$1:$B$17, 2, FALSE))), "SIMCONNECT_DATATYPE.FLOAT64", VLOOKUP(TRIM(LOWER(C309)), UnitTypes!$A$1:$B$17, 2, FALSE))</f>
        <v>SIMCONNECT_DATATYPE.FLOAT64</v>
      </c>
      <c r="H309" s="3" t="str">
        <f t="shared" si="20"/>
        <v>Fuel_Tank_Left_Main_Capacity</v>
      </c>
      <c r="I309" s="2" t="str">
        <f>VLOOKUP(G309,UnitTypes!$H$1:$I$10,2,FALSE)</f>
        <v>double</v>
      </c>
      <c r="J309" s="2" t="str">
        <f t="shared" si="21"/>
        <v>public double Fuel_Tank_Left_Main_Capacity;</v>
      </c>
      <c r="K309" s="2" t="str">
        <f t="shared" si="22"/>
        <v>_simConnection.AddToDataDefinition(DataDefinitions.PlaneState, "FUEL TANK LEFT MAIN CAPACITY", "Gallons", SIMCONNECT_DATATYPE.FLOAT64, 0.0f, SimConnect.SIMCONNECT_UNUSED);</v>
      </c>
      <c r="L309" s="2" t="str">
        <f t="shared" si="23"/>
        <v>Debug.WriteLine("Fuel_Tank_Left_Main_Capacity: " + planeState.Fuel_Tank_Left_Main_Capacity.ToString());</v>
      </c>
      <c r="M309" s="1" t="str">
        <f t="shared" si="24"/>
        <v>vaProxy.SetDecimal(VARIABLE_NAMESPACE + ".PlaneState.Fuel_Tank_Left_Main_Capacity", _msfsAgent.GetPlaneState.Fuel_Tank_Left_Main_Capacity);</v>
      </c>
    </row>
    <row r="310" spans="1:13" s="1" customFormat="1" hidden="1" x14ac:dyDescent="0.2">
      <c r="A310" s="2"/>
      <c r="B310" s="3" t="s">
        <v>252</v>
      </c>
      <c r="C310" s="3" t="s">
        <v>249</v>
      </c>
      <c r="D310" s="3" t="s">
        <v>17</v>
      </c>
      <c r="E310" s="3" t="s">
        <v>3</v>
      </c>
      <c r="F310" s="3" t="s">
        <v>3</v>
      </c>
      <c r="G310" s="3" t="str">
        <f>IF(ISNA((VLOOKUP(TRIM(LOWER(C310)), UnitTypes!$A$1:$B$17, 2, FALSE))), "SIMCONNECT_DATATYPE.FLOAT64", VLOOKUP(TRIM(LOWER(C310)), UnitTypes!$A$1:$B$17, 2, FALSE))</f>
        <v>SIMCONNECT_DATATYPE.FLOAT64</v>
      </c>
      <c r="H310" s="3" t="str">
        <f t="shared" si="20"/>
        <v>Fuel_Tank_Left_Main_Level</v>
      </c>
      <c r="I310" s="2" t="str">
        <f>VLOOKUP(G310,UnitTypes!$H$1:$I$10,2,FALSE)</f>
        <v>double</v>
      </c>
      <c r="J310" s="2" t="str">
        <f t="shared" si="21"/>
        <v>public double Fuel_Tank_Left_Main_Level;</v>
      </c>
      <c r="K310" s="2" t="str">
        <f t="shared" si="22"/>
        <v>_simConnection.AddToDataDefinition(DataDefinitions.PlaneState, "FUEL TANK LEFT MAIN LEVEL", "Percent Over 100", SIMCONNECT_DATATYPE.FLOAT64, 0.0f, SimConnect.SIMCONNECT_UNUSED);</v>
      </c>
      <c r="L310" s="2" t="str">
        <f t="shared" si="23"/>
        <v>Debug.WriteLine("Fuel_Tank_Left_Main_Level: " + planeState.Fuel_Tank_Left_Main_Level.ToString());</v>
      </c>
      <c r="M310" s="1" t="str">
        <f t="shared" si="24"/>
        <v>vaProxy.SetDecimal(VARIABLE_NAMESPACE + ".PlaneState.Fuel_Tank_Left_Main_Level", _msfsAgent.GetPlaneState.Fuel_Tank_Left_Main_Level);</v>
      </c>
    </row>
    <row r="311" spans="1:13" s="1" customFormat="1" hidden="1" x14ac:dyDescent="0.2">
      <c r="A311" s="2"/>
      <c r="B311" s="3" t="s">
        <v>276</v>
      </c>
      <c r="C311" s="3" t="s">
        <v>19</v>
      </c>
      <c r="D311" s="3" t="s">
        <v>17</v>
      </c>
      <c r="E311" s="3" t="s">
        <v>3</v>
      </c>
      <c r="F311" s="3" t="s">
        <v>3</v>
      </c>
      <c r="G311" s="3" t="str">
        <f>IF(ISNA((VLOOKUP(TRIM(LOWER(C311)), UnitTypes!$A$1:$B$17, 2, FALSE))), "SIMCONNECT_DATATYPE.FLOAT64", VLOOKUP(TRIM(LOWER(C311)), UnitTypes!$A$1:$B$17, 2, FALSE))</f>
        <v>SIMCONNECT_DATATYPE.FLOAT64</v>
      </c>
      <c r="H311" s="3" t="str">
        <f t="shared" si="20"/>
        <v>Fuel_Tank_Left_Main_Quantity</v>
      </c>
      <c r="I311" s="2" t="str">
        <f>VLOOKUP(G311,UnitTypes!$H$1:$I$10,2,FALSE)</f>
        <v>double</v>
      </c>
      <c r="J311" s="2" t="str">
        <f t="shared" si="21"/>
        <v>public double Fuel_Tank_Left_Main_Quantity;</v>
      </c>
      <c r="K311" s="2" t="str">
        <f t="shared" si="22"/>
        <v>_simConnection.AddToDataDefinition(DataDefinitions.PlaneState, "FUEL TANK LEFT MAIN QUANTITY", "Gallons", SIMCONNECT_DATATYPE.FLOAT64, 0.0f, SimConnect.SIMCONNECT_UNUSED);</v>
      </c>
      <c r="L311" s="2" t="str">
        <f t="shared" si="23"/>
        <v>Debug.WriteLine("Fuel_Tank_Left_Main_Quantity: " + planeState.Fuel_Tank_Left_Main_Quantity.ToString());</v>
      </c>
      <c r="M311" s="1" t="str">
        <f t="shared" si="24"/>
        <v>vaProxy.SetDecimal(VARIABLE_NAMESPACE + ".PlaneState.Fuel_Tank_Left_Main_Quantity", _msfsAgent.GetPlaneState.Fuel_Tank_Left_Main_Quantity);</v>
      </c>
    </row>
    <row r="312" spans="1:13" s="1" customFormat="1" hidden="1" x14ac:dyDescent="0.2">
      <c r="A312" s="2"/>
      <c r="B312" s="3" t="s">
        <v>265</v>
      </c>
      <c r="C312" s="3" t="s">
        <v>19</v>
      </c>
      <c r="D312" s="3" t="s">
        <v>2</v>
      </c>
      <c r="E312" s="3" t="s">
        <v>3</v>
      </c>
      <c r="F312" s="3"/>
      <c r="G312" s="3" t="str">
        <f>IF(ISNA((VLOOKUP(TRIM(LOWER(C312)), UnitTypes!$A$1:$B$17, 2, FALSE))), "SIMCONNECT_DATATYPE.FLOAT64", VLOOKUP(TRIM(LOWER(C312)), UnitTypes!$A$1:$B$17, 2, FALSE))</f>
        <v>SIMCONNECT_DATATYPE.FLOAT64</v>
      </c>
      <c r="H312" s="3" t="str">
        <f t="shared" si="20"/>
        <v>Fuel_Tank_Left_Tip_Capacity</v>
      </c>
      <c r="I312" s="2" t="str">
        <f>VLOOKUP(G312,UnitTypes!$H$1:$I$10,2,FALSE)</f>
        <v>double</v>
      </c>
      <c r="J312" s="2" t="str">
        <f t="shared" si="21"/>
        <v>public double Fuel_Tank_Left_Tip_Capacity;</v>
      </c>
      <c r="K312" s="2" t="str">
        <f t="shared" si="22"/>
        <v>_simConnection.AddToDataDefinition(DataDefinitions.PlaneState, "FUEL TANK LEFT TIP CAPACITY", "Gallons", SIMCONNECT_DATATYPE.FLOAT64, 0.0f, SimConnect.SIMCONNECT_UNUSED);</v>
      </c>
      <c r="L312" s="2" t="str">
        <f t="shared" si="23"/>
        <v>Debug.WriteLine("Fuel_Tank_Left_Tip_Capacity: " + planeState.Fuel_Tank_Left_Tip_Capacity.ToString());</v>
      </c>
      <c r="M312" s="1" t="str">
        <f t="shared" si="24"/>
        <v>vaProxy.SetDecimal(VARIABLE_NAMESPACE + ".PlaneState.Fuel_Tank_Left_Tip_Capacity", _msfsAgent.GetPlaneState.Fuel_Tank_Left_Tip_Capacity);</v>
      </c>
    </row>
    <row r="313" spans="1:13" s="1" customFormat="1" hidden="1" x14ac:dyDescent="0.2">
      <c r="A313" s="2"/>
      <c r="B313" s="3" t="s">
        <v>254</v>
      </c>
      <c r="C313" s="3" t="s">
        <v>249</v>
      </c>
      <c r="D313" s="3" t="s">
        <v>17</v>
      </c>
      <c r="E313" s="3" t="s">
        <v>3</v>
      </c>
      <c r="F313" s="3" t="s">
        <v>3</v>
      </c>
      <c r="G313" s="3" t="str">
        <f>IF(ISNA((VLOOKUP(TRIM(LOWER(C313)), UnitTypes!$A$1:$B$17, 2, FALSE))), "SIMCONNECT_DATATYPE.FLOAT64", VLOOKUP(TRIM(LOWER(C313)), UnitTypes!$A$1:$B$17, 2, FALSE))</f>
        <v>SIMCONNECT_DATATYPE.FLOAT64</v>
      </c>
      <c r="H313" s="3" t="str">
        <f t="shared" si="20"/>
        <v>Fuel_Tank_Left_Tip_Level</v>
      </c>
      <c r="I313" s="2" t="str">
        <f>VLOOKUP(G313,UnitTypes!$H$1:$I$10,2,FALSE)</f>
        <v>double</v>
      </c>
      <c r="J313" s="2" t="str">
        <f t="shared" si="21"/>
        <v>public double Fuel_Tank_Left_Tip_Level;</v>
      </c>
      <c r="K313" s="2" t="str">
        <f t="shared" si="22"/>
        <v>_simConnection.AddToDataDefinition(DataDefinitions.PlaneState, "FUEL TANK LEFT TIP LEVEL", "Percent Over 100", SIMCONNECT_DATATYPE.FLOAT64, 0.0f, SimConnect.SIMCONNECT_UNUSED);</v>
      </c>
      <c r="L313" s="2" t="str">
        <f t="shared" si="23"/>
        <v>Debug.WriteLine("Fuel_Tank_Left_Tip_Level: " + planeState.Fuel_Tank_Left_Tip_Level.ToString());</v>
      </c>
      <c r="M313" s="1" t="str">
        <f t="shared" si="24"/>
        <v>vaProxy.SetDecimal(VARIABLE_NAMESPACE + ".PlaneState.Fuel_Tank_Left_Tip_Level", _msfsAgent.GetPlaneState.Fuel_Tank_Left_Tip_Level);</v>
      </c>
    </row>
    <row r="314" spans="1:13" s="1" customFormat="1" hidden="1" x14ac:dyDescent="0.2">
      <c r="A314" s="2"/>
      <c r="B314" s="3" t="s">
        <v>278</v>
      </c>
      <c r="C314" s="3" t="s">
        <v>19</v>
      </c>
      <c r="D314" s="3" t="s">
        <v>17</v>
      </c>
      <c r="E314" s="3" t="s">
        <v>3</v>
      </c>
      <c r="F314" s="3" t="s">
        <v>3</v>
      </c>
      <c r="G314" s="3" t="str">
        <f>IF(ISNA((VLOOKUP(TRIM(LOWER(C314)), UnitTypes!$A$1:$B$17, 2, FALSE))), "SIMCONNECT_DATATYPE.FLOAT64", VLOOKUP(TRIM(LOWER(C314)), UnitTypes!$A$1:$B$17, 2, FALSE))</f>
        <v>SIMCONNECT_DATATYPE.FLOAT64</v>
      </c>
      <c r="H314" s="3" t="str">
        <f t="shared" si="20"/>
        <v>Fuel_Tank_Left_Tip_Quantity</v>
      </c>
      <c r="I314" s="2" t="str">
        <f>VLOOKUP(G314,UnitTypes!$H$1:$I$10,2,FALSE)</f>
        <v>double</v>
      </c>
      <c r="J314" s="2" t="str">
        <f t="shared" si="21"/>
        <v>public double Fuel_Tank_Left_Tip_Quantity;</v>
      </c>
      <c r="K314" s="2" t="str">
        <f t="shared" si="22"/>
        <v>_simConnection.AddToDataDefinition(DataDefinitions.PlaneState, "FUEL TANK LEFT TIP QUANTITY", "Gallons", SIMCONNECT_DATATYPE.FLOAT64, 0.0f, SimConnect.SIMCONNECT_UNUSED);</v>
      </c>
      <c r="L314" s="2" t="str">
        <f t="shared" si="23"/>
        <v>Debug.WriteLine("Fuel_Tank_Left_Tip_Quantity: " + planeState.Fuel_Tank_Left_Tip_Quantity.ToString());</v>
      </c>
      <c r="M314" s="1" t="str">
        <f t="shared" si="24"/>
        <v>vaProxy.SetDecimal(VARIABLE_NAMESPACE + ".PlaneState.Fuel_Tank_Left_Tip_Quantity", _msfsAgent.GetPlaneState.Fuel_Tank_Left_Tip_Quantity);</v>
      </c>
    </row>
    <row r="315" spans="1:13" s="1" customFormat="1" hidden="1" x14ac:dyDescent="0.2">
      <c r="A315" s="2"/>
      <c r="B315" s="3" t="s">
        <v>267</v>
      </c>
      <c r="C315" s="3" t="s">
        <v>19</v>
      </c>
      <c r="D315" s="3" t="s">
        <v>2</v>
      </c>
      <c r="E315" s="3" t="s">
        <v>3</v>
      </c>
      <c r="F315" s="3"/>
      <c r="G315" s="3" t="str">
        <f>IF(ISNA((VLOOKUP(TRIM(LOWER(C315)), UnitTypes!$A$1:$B$17, 2, FALSE))), "SIMCONNECT_DATATYPE.FLOAT64", VLOOKUP(TRIM(LOWER(C315)), UnitTypes!$A$1:$B$17, 2, FALSE))</f>
        <v>SIMCONNECT_DATATYPE.FLOAT64</v>
      </c>
      <c r="H315" s="3" t="str">
        <f t="shared" si="20"/>
        <v>Fuel_Tank_Right_Aux_Capacity</v>
      </c>
      <c r="I315" s="2" t="str">
        <f>VLOOKUP(G315,UnitTypes!$H$1:$I$10,2,FALSE)</f>
        <v>double</v>
      </c>
      <c r="J315" s="2" t="str">
        <f t="shared" si="21"/>
        <v>public double Fuel_Tank_Right_Aux_Capacity;</v>
      </c>
      <c r="K315" s="2" t="str">
        <f t="shared" si="22"/>
        <v>_simConnection.AddToDataDefinition(DataDefinitions.PlaneState, "FUEL TANK RIGHT AUX CAPACITY", "Gallons", SIMCONNECT_DATATYPE.FLOAT64, 0.0f, SimConnect.SIMCONNECT_UNUSED);</v>
      </c>
      <c r="L315" s="2" t="str">
        <f t="shared" si="23"/>
        <v>Debug.WriteLine("Fuel_Tank_Right_Aux_Capacity: " + planeState.Fuel_Tank_Right_Aux_Capacity.ToString());</v>
      </c>
      <c r="M315" s="1" t="str">
        <f t="shared" si="24"/>
        <v>vaProxy.SetDecimal(VARIABLE_NAMESPACE + ".PlaneState.Fuel_Tank_Right_Aux_Capacity", _msfsAgent.GetPlaneState.Fuel_Tank_Right_Aux_Capacity);</v>
      </c>
    </row>
    <row r="316" spans="1:13" s="1" customFormat="1" hidden="1" x14ac:dyDescent="0.2">
      <c r="A316" s="2"/>
      <c r="B316" s="3" t="s">
        <v>256</v>
      </c>
      <c r="C316" s="3" t="s">
        <v>249</v>
      </c>
      <c r="D316" s="3" t="s">
        <v>17</v>
      </c>
      <c r="E316" s="3" t="s">
        <v>3</v>
      </c>
      <c r="F316" s="3" t="s">
        <v>3</v>
      </c>
      <c r="G316" s="3" t="str">
        <f>IF(ISNA((VLOOKUP(TRIM(LOWER(C316)), UnitTypes!$A$1:$B$17, 2, FALSE))), "SIMCONNECT_DATATYPE.FLOAT64", VLOOKUP(TRIM(LOWER(C316)), UnitTypes!$A$1:$B$17, 2, FALSE))</f>
        <v>SIMCONNECT_DATATYPE.FLOAT64</v>
      </c>
      <c r="H316" s="3" t="str">
        <f t="shared" si="20"/>
        <v>Fuel_Tank_Right_Aux_Level</v>
      </c>
      <c r="I316" s="2" t="str">
        <f>VLOOKUP(G316,UnitTypes!$H$1:$I$10,2,FALSE)</f>
        <v>double</v>
      </c>
      <c r="J316" s="2" t="str">
        <f t="shared" si="21"/>
        <v>public double Fuel_Tank_Right_Aux_Level;</v>
      </c>
      <c r="K316" s="2" t="str">
        <f t="shared" si="22"/>
        <v>_simConnection.AddToDataDefinition(DataDefinitions.PlaneState, "FUEL TANK RIGHT AUX LEVEL", "Percent Over 100", SIMCONNECT_DATATYPE.FLOAT64, 0.0f, SimConnect.SIMCONNECT_UNUSED);</v>
      </c>
      <c r="L316" s="2" t="str">
        <f t="shared" si="23"/>
        <v>Debug.WriteLine("Fuel_Tank_Right_Aux_Level: " + planeState.Fuel_Tank_Right_Aux_Level.ToString());</v>
      </c>
      <c r="M316" s="1" t="str">
        <f t="shared" si="24"/>
        <v>vaProxy.SetDecimal(VARIABLE_NAMESPACE + ".PlaneState.Fuel_Tank_Right_Aux_Level", _msfsAgent.GetPlaneState.Fuel_Tank_Right_Aux_Level);</v>
      </c>
    </row>
    <row r="317" spans="1:13" s="1" customFormat="1" hidden="1" x14ac:dyDescent="0.2">
      <c r="A317" s="2"/>
      <c r="B317" s="3" t="s">
        <v>280</v>
      </c>
      <c r="C317" s="3" t="s">
        <v>19</v>
      </c>
      <c r="D317" s="3" t="s">
        <v>17</v>
      </c>
      <c r="E317" s="3" t="s">
        <v>3</v>
      </c>
      <c r="F317" s="3" t="s">
        <v>3</v>
      </c>
      <c r="G317" s="3" t="str">
        <f>IF(ISNA((VLOOKUP(TRIM(LOWER(C317)), UnitTypes!$A$1:$B$17, 2, FALSE))), "SIMCONNECT_DATATYPE.FLOAT64", VLOOKUP(TRIM(LOWER(C317)), UnitTypes!$A$1:$B$17, 2, FALSE))</f>
        <v>SIMCONNECT_DATATYPE.FLOAT64</v>
      </c>
      <c r="H317" s="3" t="str">
        <f t="shared" si="20"/>
        <v>Fuel_Tank_Right_Aux_Quantity</v>
      </c>
      <c r="I317" s="2" t="str">
        <f>VLOOKUP(G317,UnitTypes!$H$1:$I$10,2,FALSE)</f>
        <v>double</v>
      </c>
      <c r="J317" s="2" t="str">
        <f t="shared" si="21"/>
        <v>public double Fuel_Tank_Right_Aux_Quantity;</v>
      </c>
      <c r="K317" s="2" t="str">
        <f t="shared" si="22"/>
        <v>_simConnection.AddToDataDefinition(DataDefinitions.PlaneState, "FUEL TANK RIGHT AUX QUANTITY", "Gallons", SIMCONNECT_DATATYPE.FLOAT64, 0.0f, SimConnect.SIMCONNECT_UNUSED);</v>
      </c>
      <c r="L317" s="2" t="str">
        <f t="shared" si="23"/>
        <v>Debug.WriteLine("Fuel_Tank_Right_Aux_Quantity: " + planeState.Fuel_Tank_Right_Aux_Quantity.ToString());</v>
      </c>
      <c r="M317" s="1" t="str">
        <f t="shared" si="24"/>
        <v>vaProxy.SetDecimal(VARIABLE_NAMESPACE + ".PlaneState.Fuel_Tank_Right_Aux_Quantity", _msfsAgent.GetPlaneState.Fuel_Tank_Right_Aux_Quantity);</v>
      </c>
    </row>
    <row r="318" spans="1:13" s="1" customFormat="1" hidden="1" x14ac:dyDescent="0.2">
      <c r="A318" s="2"/>
      <c r="B318" s="3" t="s">
        <v>266</v>
      </c>
      <c r="C318" s="3" t="s">
        <v>19</v>
      </c>
      <c r="D318" s="3" t="s">
        <v>2</v>
      </c>
      <c r="E318" s="3" t="s">
        <v>3</v>
      </c>
      <c r="F318" s="3"/>
      <c r="G318" s="3" t="str">
        <f>IF(ISNA((VLOOKUP(TRIM(LOWER(C318)), UnitTypes!$A$1:$B$17, 2, FALSE))), "SIMCONNECT_DATATYPE.FLOAT64", VLOOKUP(TRIM(LOWER(C318)), UnitTypes!$A$1:$B$17, 2, FALSE))</f>
        <v>SIMCONNECT_DATATYPE.FLOAT64</v>
      </c>
      <c r="H318" s="3" t="str">
        <f t="shared" si="20"/>
        <v>Fuel_Tank_Right_Main_Capacity</v>
      </c>
      <c r="I318" s="2" t="str">
        <f>VLOOKUP(G318,UnitTypes!$H$1:$I$10,2,FALSE)</f>
        <v>double</v>
      </c>
      <c r="J318" s="2" t="str">
        <f t="shared" si="21"/>
        <v>public double Fuel_Tank_Right_Main_Capacity;</v>
      </c>
      <c r="K318" s="2" t="str">
        <f t="shared" si="22"/>
        <v>_simConnection.AddToDataDefinition(DataDefinitions.PlaneState, "FUEL TANK RIGHT MAIN CAPACITY", "Gallons", SIMCONNECT_DATATYPE.FLOAT64, 0.0f, SimConnect.SIMCONNECT_UNUSED);</v>
      </c>
      <c r="L318" s="2" t="str">
        <f t="shared" si="23"/>
        <v>Debug.WriteLine("Fuel_Tank_Right_Main_Capacity: " + planeState.Fuel_Tank_Right_Main_Capacity.ToString());</v>
      </c>
      <c r="M318" s="1" t="str">
        <f t="shared" si="24"/>
        <v>vaProxy.SetDecimal(VARIABLE_NAMESPACE + ".PlaneState.Fuel_Tank_Right_Main_Capacity", _msfsAgent.GetPlaneState.Fuel_Tank_Right_Main_Capacity);</v>
      </c>
    </row>
    <row r="319" spans="1:13" s="1" customFormat="1" hidden="1" x14ac:dyDescent="0.2">
      <c r="A319" s="2"/>
      <c r="B319" s="3" t="s">
        <v>255</v>
      </c>
      <c r="C319" s="3" t="s">
        <v>249</v>
      </c>
      <c r="D319" s="3" t="s">
        <v>17</v>
      </c>
      <c r="E319" s="3" t="s">
        <v>3</v>
      </c>
      <c r="F319" s="3" t="s">
        <v>3</v>
      </c>
      <c r="G319" s="3" t="str">
        <f>IF(ISNA((VLOOKUP(TRIM(LOWER(C319)), UnitTypes!$A$1:$B$17, 2, FALSE))), "SIMCONNECT_DATATYPE.FLOAT64", VLOOKUP(TRIM(LOWER(C319)), UnitTypes!$A$1:$B$17, 2, FALSE))</f>
        <v>SIMCONNECT_DATATYPE.FLOAT64</v>
      </c>
      <c r="H319" s="3" t="str">
        <f t="shared" si="20"/>
        <v>Fuel_Tank_Right_Main_Level</v>
      </c>
      <c r="I319" s="2" t="str">
        <f>VLOOKUP(G319,UnitTypes!$H$1:$I$10,2,FALSE)</f>
        <v>double</v>
      </c>
      <c r="J319" s="2" t="str">
        <f t="shared" si="21"/>
        <v>public double Fuel_Tank_Right_Main_Level;</v>
      </c>
      <c r="K319" s="2" t="str">
        <f t="shared" si="22"/>
        <v>_simConnection.AddToDataDefinition(DataDefinitions.PlaneState, "FUEL TANK RIGHT MAIN LEVEL", "Percent Over 100", SIMCONNECT_DATATYPE.FLOAT64, 0.0f, SimConnect.SIMCONNECT_UNUSED);</v>
      </c>
      <c r="L319" s="2" t="str">
        <f t="shared" si="23"/>
        <v>Debug.WriteLine("Fuel_Tank_Right_Main_Level: " + planeState.Fuel_Tank_Right_Main_Level.ToString());</v>
      </c>
      <c r="M319" s="1" t="str">
        <f t="shared" si="24"/>
        <v>vaProxy.SetDecimal(VARIABLE_NAMESPACE + ".PlaneState.Fuel_Tank_Right_Main_Level", _msfsAgent.GetPlaneState.Fuel_Tank_Right_Main_Level);</v>
      </c>
    </row>
    <row r="320" spans="1:13" s="1" customFormat="1" hidden="1" x14ac:dyDescent="0.2">
      <c r="A320" s="2"/>
      <c r="B320" s="3" t="s">
        <v>279</v>
      </c>
      <c r="C320" s="3" t="s">
        <v>19</v>
      </c>
      <c r="D320" s="3" t="s">
        <v>17</v>
      </c>
      <c r="E320" s="3" t="s">
        <v>3</v>
      </c>
      <c r="F320" s="3" t="s">
        <v>3</v>
      </c>
      <c r="G320" s="3" t="str">
        <f>IF(ISNA((VLOOKUP(TRIM(LOWER(C320)), UnitTypes!$A$1:$B$17, 2, FALSE))), "SIMCONNECT_DATATYPE.FLOAT64", VLOOKUP(TRIM(LOWER(C320)), UnitTypes!$A$1:$B$17, 2, FALSE))</f>
        <v>SIMCONNECT_DATATYPE.FLOAT64</v>
      </c>
      <c r="H320" s="3" t="str">
        <f t="shared" si="20"/>
        <v>Fuel_Tank_Right_Main_Quantity</v>
      </c>
      <c r="I320" s="2" t="str">
        <f>VLOOKUP(G320,UnitTypes!$H$1:$I$10,2,FALSE)</f>
        <v>double</v>
      </c>
      <c r="J320" s="2" t="str">
        <f t="shared" si="21"/>
        <v>public double Fuel_Tank_Right_Main_Quantity;</v>
      </c>
      <c r="K320" s="2" t="str">
        <f t="shared" si="22"/>
        <v>_simConnection.AddToDataDefinition(DataDefinitions.PlaneState, "FUEL TANK RIGHT MAIN QUANTITY", "Gallons", SIMCONNECT_DATATYPE.FLOAT64, 0.0f, SimConnect.SIMCONNECT_UNUSED);</v>
      </c>
      <c r="L320" s="2" t="str">
        <f t="shared" si="23"/>
        <v>Debug.WriteLine("Fuel_Tank_Right_Main_Quantity: " + planeState.Fuel_Tank_Right_Main_Quantity.ToString());</v>
      </c>
      <c r="M320" s="1" t="str">
        <f t="shared" si="24"/>
        <v>vaProxy.SetDecimal(VARIABLE_NAMESPACE + ".PlaneState.Fuel_Tank_Right_Main_Quantity", _msfsAgent.GetPlaneState.Fuel_Tank_Right_Main_Quantity);</v>
      </c>
    </row>
    <row r="321" spans="1:13" s="1" customFormat="1" hidden="1" x14ac:dyDescent="0.2">
      <c r="A321" s="2"/>
      <c r="B321" s="3" t="s">
        <v>268</v>
      </c>
      <c r="C321" s="3" t="s">
        <v>19</v>
      </c>
      <c r="D321" s="3" t="s">
        <v>2</v>
      </c>
      <c r="E321" s="3" t="s">
        <v>3</v>
      </c>
      <c r="F321" s="3"/>
      <c r="G321" s="3" t="str">
        <f>IF(ISNA((VLOOKUP(TRIM(LOWER(C321)), UnitTypes!$A$1:$B$17, 2, FALSE))), "SIMCONNECT_DATATYPE.FLOAT64", VLOOKUP(TRIM(LOWER(C321)), UnitTypes!$A$1:$B$17, 2, FALSE))</f>
        <v>SIMCONNECT_DATATYPE.FLOAT64</v>
      </c>
      <c r="H321" s="3" t="str">
        <f t="shared" si="20"/>
        <v>Fuel_Tank_Right_Tip_Capacity</v>
      </c>
      <c r="I321" s="2" t="str">
        <f>VLOOKUP(G321,UnitTypes!$H$1:$I$10,2,FALSE)</f>
        <v>double</v>
      </c>
      <c r="J321" s="2" t="str">
        <f t="shared" si="21"/>
        <v>public double Fuel_Tank_Right_Tip_Capacity;</v>
      </c>
      <c r="K321" s="2" t="str">
        <f t="shared" si="22"/>
        <v>_simConnection.AddToDataDefinition(DataDefinitions.PlaneState, "FUEL TANK RIGHT TIP CAPACITY", "Gallons", SIMCONNECT_DATATYPE.FLOAT64, 0.0f, SimConnect.SIMCONNECT_UNUSED);</v>
      </c>
      <c r="L321" s="2" t="str">
        <f t="shared" si="23"/>
        <v>Debug.WriteLine("Fuel_Tank_Right_Tip_Capacity: " + planeState.Fuel_Tank_Right_Tip_Capacity.ToString());</v>
      </c>
      <c r="M321" s="1" t="str">
        <f t="shared" si="24"/>
        <v>vaProxy.SetDecimal(VARIABLE_NAMESPACE + ".PlaneState.Fuel_Tank_Right_Tip_Capacity", _msfsAgent.GetPlaneState.Fuel_Tank_Right_Tip_Capacity);</v>
      </c>
    </row>
    <row r="322" spans="1:13" s="1" customFormat="1" hidden="1" x14ac:dyDescent="0.2">
      <c r="A322" s="2"/>
      <c r="B322" s="3" t="s">
        <v>257</v>
      </c>
      <c r="C322" s="3" t="s">
        <v>249</v>
      </c>
      <c r="D322" s="3" t="s">
        <v>17</v>
      </c>
      <c r="E322" s="3" t="s">
        <v>3</v>
      </c>
      <c r="F322" s="3" t="s">
        <v>3</v>
      </c>
      <c r="G322" s="3" t="str">
        <f>IF(ISNA((VLOOKUP(TRIM(LOWER(C322)), UnitTypes!$A$1:$B$17, 2, FALSE))), "SIMCONNECT_DATATYPE.FLOAT64", VLOOKUP(TRIM(LOWER(C322)), UnitTypes!$A$1:$B$17, 2, FALSE))</f>
        <v>SIMCONNECT_DATATYPE.FLOAT64</v>
      </c>
      <c r="H322" s="3" t="str">
        <f t="shared" si="20"/>
        <v>Fuel_Tank_Right_Tip_Level</v>
      </c>
      <c r="I322" s="2" t="str">
        <f>VLOOKUP(G322,UnitTypes!$H$1:$I$10,2,FALSE)</f>
        <v>double</v>
      </c>
      <c r="J322" s="2" t="str">
        <f t="shared" si="21"/>
        <v>public double Fuel_Tank_Right_Tip_Level;</v>
      </c>
      <c r="K322" s="2" t="str">
        <f t="shared" si="22"/>
        <v>_simConnection.AddToDataDefinition(DataDefinitions.PlaneState, "FUEL TANK RIGHT TIP LEVEL", "Percent Over 100", SIMCONNECT_DATATYPE.FLOAT64, 0.0f, SimConnect.SIMCONNECT_UNUSED);</v>
      </c>
      <c r="L322" s="2" t="str">
        <f t="shared" si="23"/>
        <v>Debug.WriteLine("Fuel_Tank_Right_Tip_Level: " + planeState.Fuel_Tank_Right_Tip_Level.ToString());</v>
      </c>
      <c r="M322" s="1" t="str">
        <f t="shared" si="24"/>
        <v>vaProxy.SetDecimal(VARIABLE_NAMESPACE + ".PlaneState.Fuel_Tank_Right_Tip_Level", _msfsAgent.GetPlaneState.Fuel_Tank_Right_Tip_Level);</v>
      </c>
    </row>
    <row r="323" spans="1:13" s="1" customFormat="1" hidden="1" x14ac:dyDescent="0.2">
      <c r="A323" s="2"/>
      <c r="B323" s="3" t="s">
        <v>281</v>
      </c>
      <c r="C323" s="3" t="s">
        <v>19</v>
      </c>
      <c r="D323" s="3" t="s">
        <v>17</v>
      </c>
      <c r="E323" s="3" t="s">
        <v>3</v>
      </c>
      <c r="F323" s="3" t="s">
        <v>3</v>
      </c>
      <c r="G323" s="3" t="str">
        <f>IF(ISNA((VLOOKUP(TRIM(LOWER(C323)), UnitTypes!$A$1:$B$17, 2, FALSE))), "SIMCONNECT_DATATYPE.FLOAT64", VLOOKUP(TRIM(LOWER(C323)), UnitTypes!$A$1:$B$17, 2, FALSE))</f>
        <v>SIMCONNECT_DATATYPE.FLOAT64</v>
      </c>
      <c r="H323" s="3" t="str">
        <f t="shared" si="20"/>
        <v>Fuel_Tank_Right_Tip_Quantity</v>
      </c>
      <c r="I323" s="2" t="str">
        <f>VLOOKUP(G323,UnitTypes!$H$1:$I$10,2,FALSE)</f>
        <v>double</v>
      </c>
      <c r="J323" s="2" t="str">
        <f t="shared" si="21"/>
        <v>public double Fuel_Tank_Right_Tip_Quantity;</v>
      </c>
      <c r="K323" s="2" t="str">
        <f t="shared" si="22"/>
        <v>_simConnection.AddToDataDefinition(DataDefinitions.PlaneState, "FUEL TANK RIGHT TIP QUANTITY", "Gallons", SIMCONNECT_DATATYPE.FLOAT64, 0.0f, SimConnect.SIMCONNECT_UNUSED);</v>
      </c>
      <c r="L323" s="2" t="str">
        <f t="shared" si="23"/>
        <v>Debug.WriteLine("Fuel_Tank_Right_Tip_Quantity: " + planeState.Fuel_Tank_Right_Tip_Quantity.ToString());</v>
      </c>
      <c r="M323" s="1" t="str">
        <f t="shared" si="24"/>
        <v>vaProxy.SetDecimal(VARIABLE_NAMESPACE + ".PlaneState.Fuel_Tank_Right_Tip_Quantity", _msfsAgent.GetPlaneState.Fuel_Tank_Right_Tip_Quantity);</v>
      </c>
    </row>
    <row r="324" spans="1:13" s="1" customFormat="1" hidden="1" x14ac:dyDescent="0.2">
      <c r="A324" s="2"/>
      <c r="B324" s="3" t="s">
        <v>288</v>
      </c>
      <c r="C324" s="3" t="s">
        <v>114</v>
      </c>
      <c r="D324" s="3" t="s">
        <v>2</v>
      </c>
      <c r="E324" s="3" t="s">
        <v>3</v>
      </c>
      <c r="F324" s="3"/>
      <c r="G324" s="3" t="str">
        <f>IF(ISNA((VLOOKUP(TRIM(LOWER(C324)), UnitTypes!$A$1:$B$17, 2, FALSE))), "SIMCONNECT_DATATYPE.FLOAT64", VLOOKUP(TRIM(LOWER(C324)), UnitTypes!$A$1:$B$17, 2, FALSE))</f>
        <v>SIMCONNECT_DATATYPE.INT32</v>
      </c>
      <c r="H324" s="3" t="str">
        <f t="shared" si="20"/>
        <v>Fuel_Tank_Selector:Index</v>
      </c>
      <c r="I324" s="2" t="str">
        <f>VLOOKUP(G324,UnitTypes!$H$1:$I$10,2,FALSE)</f>
        <v>int</v>
      </c>
      <c r="J324" s="2" t="str">
        <f t="shared" si="21"/>
        <v>public int Fuel_Tank_Selector:Index;</v>
      </c>
      <c r="K324" s="2" t="str">
        <f t="shared" si="22"/>
        <v>_simConnection.AddToDataDefinition(DataDefinitions.PlaneState, "FUEL TANK SELECTOR:index", "Enum", SIMCONNECT_DATATYPE.INT32, 0.0f, SimConnect.SIMCONNECT_UNUSED);</v>
      </c>
      <c r="L324" s="2" t="str">
        <f t="shared" si="23"/>
        <v>Debug.WriteLine("Fuel_Tank_Selector:Index: " + planeState.Fuel_Tank_Selector:Index.ToString());</v>
      </c>
      <c r="M324" s="1" t="str">
        <f t="shared" si="24"/>
        <v>vaProxy.SetInt(VARIABLE_NAMESPACE + ".PlaneState.Fuel_Tank_Selector:Index", _msfsAgent.GetPlaneState.Fuel_Tank_Selector:Index);</v>
      </c>
    </row>
    <row r="325" spans="1:13" s="1" customFormat="1" hidden="1" x14ac:dyDescent="0.2">
      <c r="A325" s="2"/>
      <c r="B325" s="3" t="s">
        <v>290</v>
      </c>
      <c r="C325" s="3" t="s">
        <v>19</v>
      </c>
      <c r="D325" s="3" t="s">
        <v>2</v>
      </c>
      <c r="E325" s="3" t="s">
        <v>3</v>
      </c>
      <c r="F325" s="3"/>
      <c r="G325" s="3" t="str">
        <f>IF(ISNA((VLOOKUP(TRIM(LOWER(C325)), UnitTypes!$A$1:$B$17, 2, FALSE))), "SIMCONNECT_DATATYPE.FLOAT64", VLOOKUP(TRIM(LOWER(C325)), UnitTypes!$A$1:$B$17, 2, FALSE))</f>
        <v>SIMCONNECT_DATATYPE.FLOAT64</v>
      </c>
      <c r="H325" s="3" t="str">
        <f t="shared" ref="H325:H388" si="25">PROPER(SUBSTITUTE(B325," ", "_"))</f>
        <v>Fuel_Total_Capacity</v>
      </c>
      <c r="I325" s="2" t="str">
        <f>VLOOKUP(G325,UnitTypes!$H$1:$I$10,2,FALSE)</f>
        <v>double</v>
      </c>
      <c r="J325" s="2" t="str">
        <f t="shared" ref="J325:J388" si="26">"public "&amp;I325&amp;" "&amp;H325&amp;";"</f>
        <v>public double Fuel_Total_Capacity;</v>
      </c>
      <c r="K325" s="2" t="str">
        <f t="shared" ref="K325:K388" si="27">"_simConnection.AddToDataDefinition(DataDefinitions."&amp;$K$1&amp;", """&amp;B325&amp;""", """&amp;C325&amp;""", "&amp;G325&amp;", 0.0f, SimConnect.SIMCONNECT_UNUSED);"</f>
        <v>_simConnection.AddToDataDefinition(DataDefinitions.PlaneState, "FUEL TOTAL CAPACITY", "Gallons", SIMCONNECT_DATATYPE.FLOAT64, 0.0f, SimConnect.SIMCONNECT_UNUSED);</v>
      </c>
      <c r="L325" s="2" t="str">
        <f t="shared" ref="L325:L388" si="28">"Debug.WriteLine("""&amp;H325&amp;": "" + "&amp;$L$1&amp;"."&amp;H325&amp;".ToString());"</f>
        <v>Debug.WriteLine("Fuel_Total_Capacity: " + planeState.Fuel_Total_Capacity.ToString());</v>
      </c>
      <c r="M325" s="1" t="str">
        <f t="shared" si="24"/>
        <v>vaProxy.SetDecimal(VARIABLE_NAMESPACE + ".PlaneState.Fuel_Total_Capacity", _msfsAgent.GetPlaneState.Fuel_Total_Capacity);</v>
      </c>
    </row>
    <row r="326" spans="1:13" s="1" customFormat="1" hidden="1" x14ac:dyDescent="0.2">
      <c r="A326" s="2"/>
      <c r="B326" s="3" t="s">
        <v>286</v>
      </c>
      <c r="C326" s="3" t="s">
        <v>19</v>
      </c>
      <c r="D326" s="3" t="s">
        <v>2</v>
      </c>
      <c r="E326" s="3" t="s">
        <v>3</v>
      </c>
      <c r="F326" s="3"/>
      <c r="G326" s="3" t="str">
        <f>IF(ISNA((VLOOKUP(TRIM(LOWER(C326)), UnitTypes!$A$1:$B$17, 2, FALSE))), "SIMCONNECT_DATATYPE.FLOAT64", VLOOKUP(TRIM(LOWER(C326)), UnitTypes!$A$1:$B$17, 2, FALSE))</f>
        <v>SIMCONNECT_DATATYPE.FLOAT64</v>
      </c>
      <c r="H326" s="3" t="str">
        <f t="shared" si="25"/>
        <v>Fuel_Total_Quantity</v>
      </c>
      <c r="I326" s="2" t="str">
        <f>VLOOKUP(G326,UnitTypes!$H$1:$I$10,2,FALSE)</f>
        <v>double</v>
      </c>
      <c r="J326" s="2" t="str">
        <f t="shared" si="26"/>
        <v>public double Fuel_Total_Quantity;</v>
      </c>
      <c r="K326" s="2" t="str">
        <f t="shared" si="27"/>
        <v>_simConnection.AddToDataDefinition(DataDefinitions.PlaneState, "FUEL TOTAL QUANTITY", "Gallons", SIMCONNECT_DATATYPE.FLOAT64, 0.0f, SimConnect.SIMCONNECT_UNUSED);</v>
      </c>
      <c r="L326" s="2" t="str">
        <f t="shared" si="28"/>
        <v>Debug.WriteLine("Fuel_Total_Quantity: " + planeState.Fuel_Total_Quantity.ToString());</v>
      </c>
      <c r="M326" s="1" t="str">
        <f t="shared" ref="M326:M389" si="29">"vaProxy." &amp; IF(C326="Bool", "SetBoolean", IF(G326="SIMCONNECT_DATATYPE.FLOAT64", "SetDecimal", IF(G326="SIMCONNECT_DATATYPE.INT32", "SetInt", "SetText"))) &amp; "(VARIABLE_NAMESPACE + "".PlaneState." &amp;  H326 &amp; """, _msfsAgent.GetPlaneState." &amp; H326 &amp;");"</f>
        <v>vaProxy.SetDecimal(VARIABLE_NAMESPACE + ".PlaneState.Fuel_Total_Quantity", _msfsAgent.GetPlaneState.Fuel_Total_Quantity);</v>
      </c>
    </row>
    <row r="327" spans="1:13" s="1" customFormat="1" hidden="1" x14ac:dyDescent="0.2">
      <c r="A327" s="2"/>
      <c r="B327" s="3" t="s">
        <v>293</v>
      </c>
      <c r="C327" s="3" t="s">
        <v>183</v>
      </c>
      <c r="D327" s="3" t="s">
        <v>2</v>
      </c>
      <c r="E327" s="3" t="s">
        <v>3</v>
      </c>
      <c r="F327" s="3"/>
      <c r="G327" s="3" t="str">
        <f>IF(ISNA((VLOOKUP(TRIM(LOWER(C327)), UnitTypes!$A$1:$B$17, 2, FALSE))), "SIMCONNECT_DATATYPE.FLOAT64", VLOOKUP(TRIM(LOWER(C327)), UnitTypes!$A$1:$B$17, 2, FALSE))</f>
        <v>SIMCONNECT_DATATYPE.FLOAT64</v>
      </c>
      <c r="H327" s="3" t="str">
        <f t="shared" si="25"/>
        <v>Fuel_Total_Quantity_Weight</v>
      </c>
      <c r="I327" s="2" t="str">
        <f>VLOOKUP(G327,UnitTypes!$H$1:$I$10,2,FALSE)</f>
        <v>double</v>
      </c>
      <c r="J327" s="2" t="str">
        <f t="shared" si="26"/>
        <v>public double Fuel_Total_Quantity_Weight;</v>
      </c>
      <c r="K327" s="2" t="str">
        <f t="shared" si="27"/>
        <v>_simConnection.AddToDataDefinition(DataDefinitions.PlaneState, "FUEL TOTAL QUANTITY WEIGHT", "Pounds", SIMCONNECT_DATATYPE.FLOAT64, 0.0f, SimConnect.SIMCONNECT_UNUSED);</v>
      </c>
      <c r="L327" s="2" t="str">
        <f t="shared" si="28"/>
        <v>Debug.WriteLine("Fuel_Total_Quantity_Weight: " + planeState.Fuel_Total_Quantity_Weight.ToString());</v>
      </c>
      <c r="M327" s="1" t="str">
        <f t="shared" si="29"/>
        <v>vaProxy.SetDecimal(VARIABLE_NAMESPACE + ".PlaneState.Fuel_Total_Quantity_Weight", _msfsAgent.GetPlaneState.Fuel_Total_Quantity_Weight);</v>
      </c>
    </row>
    <row r="328" spans="1:13" s="1" customFormat="1" hidden="1" x14ac:dyDescent="0.2">
      <c r="A328" s="2"/>
      <c r="B328" s="3" t="s">
        <v>287</v>
      </c>
      <c r="C328" s="3" t="s">
        <v>183</v>
      </c>
      <c r="D328" s="3" t="s">
        <v>2</v>
      </c>
      <c r="E328" s="3" t="s">
        <v>3</v>
      </c>
      <c r="F328" s="3"/>
      <c r="G328" s="3" t="str">
        <f>IF(ISNA((VLOOKUP(TRIM(LOWER(C328)), UnitTypes!$A$1:$B$17, 2, FALSE))), "SIMCONNECT_DATATYPE.FLOAT64", VLOOKUP(TRIM(LOWER(C328)), UnitTypes!$A$1:$B$17, 2, FALSE))</f>
        <v>SIMCONNECT_DATATYPE.FLOAT64</v>
      </c>
      <c r="H328" s="3" t="str">
        <f t="shared" si="25"/>
        <v>Fuel_Weight_Per_Gallon</v>
      </c>
      <c r="I328" s="2" t="str">
        <f>VLOOKUP(G328,UnitTypes!$H$1:$I$10,2,FALSE)</f>
        <v>double</v>
      </c>
      <c r="J328" s="2" t="str">
        <f t="shared" si="26"/>
        <v>public double Fuel_Weight_Per_Gallon;</v>
      </c>
      <c r="K328" s="2" t="str">
        <f t="shared" si="27"/>
        <v>_simConnection.AddToDataDefinition(DataDefinitions.PlaneState, "FUEL WEIGHT PER GALLON", "Pounds", SIMCONNECT_DATATYPE.FLOAT64, 0.0f, SimConnect.SIMCONNECT_UNUSED);</v>
      </c>
      <c r="L328" s="2" t="str">
        <f t="shared" si="28"/>
        <v>Debug.WriteLine("Fuel_Weight_Per_Gallon: " + planeState.Fuel_Weight_Per_Gallon.ToString());</v>
      </c>
      <c r="M328" s="1" t="str">
        <f t="shared" si="29"/>
        <v>vaProxy.SetDecimal(VARIABLE_NAMESPACE + ".PlaneState.Fuel_Weight_Per_Gallon", _msfsAgent.GetPlaneState.Fuel_Weight_Per_Gallon);</v>
      </c>
    </row>
    <row r="329" spans="1:13" s="1" customFormat="1" hidden="1" x14ac:dyDescent="0.2">
      <c r="A329" s="2"/>
      <c r="B329" s="3" t="s">
        <v>806</v>
      </c>
      <c r="C329" s="3" t="s">
        <v>9</v>
      </c>
      <c r="D329" s="3" t="s">
        <v>2</v>
      </c>
      <c r="E329" s="3" t="s">
        <v>3</v>
      </c>
      <c r="F329" s="3"/>
      <c r="G329" s="3" t="str">
        <f>IF(ISNA((VLOOKUP(TRIM(LOWER(C329)), UnitTypes!$A$1:$B$17, 2, FALSE))), "SIMCONNECT_DATATYPE.FLOAT64", VLOOKUP(TRIM(LOWER(C329)), UnitTypes!$A$1:$B$17, 2, FALSE))</f>
        <v>SIMCONNECT_DATATYPE.FLOAT64</v>
      </c>
      <c r="H329" s="3" t="str">
        <f t="shared" si="25"/>
        <v>Full_Throttle_Thrust_To_Weight_Ratio</v>
      </c>
      <c r="I329" s="2" t="str">
        <f>VLOOKUP(G329,UnitTypes!$H$1:$I$10,2,FALSE)</f>
        <v>double</v>
      </c>
      <c r="J329" s="2" t="str">
        <f t="shared" si="26"/>
        <v>public double Full_Throttle_Thrust_To_Weight_Ratio;</v>
      </c>
      <c r="K329" s="2" t="str">
        <f t="shared" si="27"/>
        <v>_simConnection.AddToDataDefinition(DataDefinitions.PlaneState, "FULL THROTTLE THRUST TO WEIGHT RATIO", "Number", SIMCONNECT_DATATYPE.FLOAT64, 0.0f, SimConnect.SIMCONNECT_UNUSED);</v>
      </c>
      <c r="L329" s="2" t="str">
        <f t="shared" si="28"/>
        <v>Debug.WriteLine("Full_Throttle_Thrust_To_Weight_Ratio: " + planeState.Full_Throttle_Thrust_To_Weight_Ratio.ToString());</v>
      </c>
      <c r="M329" s="1" t="str">
        <f t="shared" si="29"/>
        <v>vaProxy.SetDecimal(VARIABLE_NAMESPACE + ".PlaneState.Full_Throttle_Thrust_To_Weight_Ratio", _msfsAgent.GetPlaneState.Full_Throttle_Thrust_To_Weight_Ratio);</v>
      </c>
    </row>
    <row r="330" spans="1:13" s="1" customFormat="1" hidden="1" x14ac:dyDescent="0.2">
      <c r="A330" s="2"/>
      <c r="B330" s="3" t="s">
        <v>733</v>
      </c>
      <c r="C330" s="3" t="s">
        <v>734</v>
      </c>
      <c r="D330" s="3" t="s">
        <v>17</v>
      </c>
      <c r="E330" s="3" t="s">
        <v>3</v>
      </c>
      <c r="F330" s="3" t="s">
        <v>3</v>
      </c>
      <c r="G330" s="3" t="str">
        <f>IF(ISNA((VLOOKUP(TRIM(LOWER(C330)), UnitTypes!$A$1:$B$17, 2, FALSE))), "SIMCONNECT_DATATYPE.FLOAT64", VLOOKUP(TRIM(LOWER(C330)), UnitTypes!$A$1:$B$17, 2, FALSE))</f>
        <v>SIMCONNECT_DATATYPE.FLOAT64</v>
      </c>
      <c r="H330" s="3" t="str">
        <f t="shared" si="25"/>
        <v>G_Force</v>
      </c>
      <c r="I330" s="2" t="str">
        <f>VLOOKUP(G330,UnitTypes!$H$1:$I$10,2,FALSE)</f>
        <v>double</v>
      </c>
      <c r="J330" s="2" t="str">
        <f t="shared" si="26"/>
        <v>public double G_Force;</v>
      </c>
      <c r="K330" s="2" t="str">
        <f t="shared" si="27"/>
        <v>_simConnection.AddToDataDefinition(DataDefinitions.PlaneState, "G FORCE", "GForce", SIMCONNECT_DATATYPE.FLOAT64, 0.0f, SimConnect.SIMCONNECT_UNUSED);</v>
      </c>
      <c r="L330" s="2" t="str">
        <f t="shared" si="28"/>
        <v>Debug.WriteLine("G_Force: " + planeState.G_Force.ToString());</v>
      </c>
      <c r="M330" s="1" t="str">
        <f t="shared" si="29"/>
        <v>vaProxy.SetDecimal(VARIABLE_NAMESPACE + ".PlaneState.G_Force", _msfsAgent.GetPlaneState.G_Force);</v>
      </c>
    </row>
    <row r="331" spans="1:13" s="1" customFormat="1" hidden="1" x14ac:dyDescent="0.2">
      <c r="A331" s="2"/>
      <c r="B331" s="3" t="s">
        <v>564</v>
      </c>
      <c r="C331" s="3" t="s">
        <v>9</v>
      </c>
      <c r="D331" s="3" t="s">
        <v>2</v>
      </c>
      <c r="E331" s="3" t="s">
        <v>3</v>
      </c>
      <c r="F331" s="3"/>
      <c r="G331" s="3" t="str">
        <f>IF(ISNA((VLOOKUP(TRIM(LOWER(C331)), UnitTypes!$A$1:$B$17, 2, FALSE))), "SIMCONNECT_DATATYPE.FLOAT64", VLOOKUP(TRIM(LOWER(C331)), UnitTypes!$A$1:$B$17, 2, FALSE))</f>
        <v>SIMCONNECT_DATATYPE.FLOAT64</v>
      </c>
      <c r="H331" s="3" t="str">
        <f t="shared" si="25"/>
        <v>Gear_Animation_Position:Index</v>
      </c>
      <c r="I331" s="2" t="str">
        <f>VLOOKUP(G331,UnitTypes!$H$1:$I$10,2,FALSE)</f>
        <v>double</v>
      </c>
      <c r="J331" s="2" t="str">
        <f t="shared" si="26"/>
        <v>public double Gear_Animation_Position:Index;</v>
      </c>
      <c r="K331" s="2" t="str">
        <f t="shared" si="27"/>
        <v>_simConnection.AddToDataDefinition(DataDefinitions.PlaneState, "GEAR ANIMATION POSITION:index", "Number", SIMCONNECT_DATATYPE.FLOAT64, 0.0f, SimConnect.SIMCONNECT_UNUSED);</v>
      </c>
      <c r="L331" s="2" t="str">
        <f t="shared" si="28"/>
        <v>Debug.WriteLine("Gear_Animation_Position:Index: " + planeState.Gear_Animation_Position:Index.ToString());</v>
      </c>
      <c r="M331" s="1" t="str">
        <f t="shared" si="29"/>
        <v>vaProxy.SetDecimal(VARIABLE_NAMESPACE + ".PlaneState.Gear_Animation_Position:Index", _msfsAgent.GetPlaneState.Gear_Animation_Position:Index);</v>
      </c>
    </row>
    <row r="332" spans="1:13" s="1" customFormat="1" hidden="1" x14ac:dyDescent="0.2">
      <c r="A332" s="2"/>
      <c r="B332" s="3" t="s">
        <v>562</v>
      </c>
      <c r="C332" s="3" t="s">
        <v>249</v>
      </c>
      <c r="D332" s="3" t="s">
        <v>2</v>
      </c>
      <c r="E332" s="3" t="s">
        <v>3</v>
      </c>
      <c r="F332" s="3"/>
      <c r="G332" s="3" t="str">
        <f>IF(ISNA((VLOOKUP(TRIM(LOWER(C332)), UnitTypes!$A$1:$B$17, 2, FALSE))), "SIMCONNECT_DATATYPE.FLOAT64", VLOOKUP(TRIM(LOWER(C332)), UnitTypes!$A$1:$B$17, 2, FALSE))</f>
        <v>SIMCONNECT_DATATYPE.FLOAT64</v>
      </c>
      <c r="H332" s="3" t="str">
        <f t="shared" si="25"/>
        <v>Gear_Aux_Position</v>
      </c>
      <c r="I332" s="2" t="str">
        <f>VLOOKUP(G332,UnitTypes!$H$1:$I$10,2,FALSE)</f>
        <v>double</v>
      </c>
      <c r="J332" s="2" t="str">
        <f t="shared" si="26"/>
        <v>public double Gear_Aux_Position;</v>
      </c>
      <c r="K332" s="2" t="str">
        <f t="shared" si="27"/>
        <v>_simConnection.AddToDataDefinition(DataDefinitions.PlaneState, "GEAR AUX POSITION", "Percent Over 100", SIMCONNECT_DATATYPE.FLOAT64, 0.0f, SimConnect.SIMCONNECT_UNUSED);</v>
      </c>
      <c r="L332" s="2" t="str">
        <f t="shared" si="28"/>
        <v>Debug.WriteLine("Gear_Aux_Position: " + planeState.Gear_Aux_Position.ToString());</v>
      </c>
      <c r="M332" s="1" t="str">
        <f t="shared" si="29"/>
        <v>vaProxy.SetDecimal(VARIABLE_NAMESPACE + ".PlaneState.Gear_Aux_Position", _msfsAgent.GetPlaneState.Gear_Aux_Position);</v>
      </c>
    </row>
    <row r="333" spans="1:13" s="1" customFormat="1" hidden="1" x14ac:dyDescent="0.2">
      <c r="A333" s="2"/>
      <c r="B333" s="3" t="s">
        <v>575</v>
      </c>
      <c r="C333" s="3" t="s">
        <v>249</v>
      </c>
      <c r="D333" s="3" t="s">
        <v>2</v>
      </c>
      <c r="E333" s="3" t="s">
        <v>3</v>
      </c>
      <c r="F333" s="3"/>
      <c r="G333" s="3" t="str">
        <f>IF(ISNA((VLOOKUP(TRIM(LOWER(C333)), UnitTypes!$A$1:$B$17, 2, FALSE))), "SIMCONNECT_DATATYPE.FLOAT64", VLOOKUP(TRIM(LOWER(C333)), UnitTypes!$A$1:$B$17, 2, FALSE))</f>
        <v>SIMCONNECT_DATATYPE.FLOAT64</v>
      </c>
      <c r="H333" s="3" t="str">
        <f t="shared" si="25"/>
        <v>Gear_Aux_Steer_Angle</v>
      </c>
      <c r="I333" s="2" t="str">
        <f>VLOOKUP(G333,UnitTypes!$H$1:$I$10,2,FALSE)</f>
        <v>double</v>
      </c>
      <c r="J333" s="2" t="str">
        <f t="shared" si="26"/>
        <v>public double Gear_Aux_Steer_Angle;</v>
      </c>
      <c r="K333" s="2" t="str">
        <f t="shared" si="27"/>
        <v>_simConnection.AddToDataDefinition(DataDefinitions.PlaneState, "GEAR AUX STEER ANGLE", "Percent Over 100", SIMCONNECT_DATATYPE.FLOAT64, 0.0f, SimConnect.SIMCONNECT_UNUSED);</v>
      </c>
      <c r="L333" s="2" t="str">
        <f t="shared" si="28"/>
        <v>Debug.WriteLine("Gear_Aux_Steer_Angle: " + planeState.Gear_Aux_Steer_Angle.ToString());</v>
      </c>
      <c r="M333" s="1" t="str">
        <f t="shared" si="29"/>
        <v>vaProxy.SetDecimal(VARIABLE_NAMESPACE + ".PlaneState.Gear_Aux_Steer_Angle", _msfsAgent.GetPlaneState.Gear_Aux_Steer_Angle);</v>
      </c>
    </row>
    <row r="334" spans="1:13" s="1" customFormat="1" hidden="1" x14ac:dyDescent="0.2">
      <c r="A334" s="2"/>
      <c r="B334" s="3" t="s">
        <v>582</v>
      </c>
      <c r="C334" s="3" t="s">
        <v>249</v>
      </c>
      <c r="D334" s="3" t="s">
        <v>2</v>
      </c>
      <c r="E334" s="3" t="s">
        <v>3</v>
      </c>
      <c r="F334" s="3"/>
      <c r="G334" s="3" t="str">
        <f>IF(ISNA((VLOOKUP(TRIM(LOWER(C334)), UnitTypes!$A$1:$B$17, 2, FALSE))), "SIMCONNECT_DATATYPE.FLOAT64", VLOOKUP(TRIM(LOWER(C334)), UnitTypes!$A$1:$B$17, 2, FALSE))</f>
        <v>SIMCONNECT_DATATYPE.FLOAT64</v>
      </c>
      <c r="H334" s="3" t="str">
        <f t="shared" si="25"/>
        <v>Gear_Aux_Steer_Angle_Pct</v>
      </c>
      <c r="I334" s="2" t="str">
        <f>VLOOKUP(G334,UnitTypes!$H$1:$I$10,2,FALSE)</f>
        <v>double</v>
      </c>
      <c r="J334" s="2" t="str">
        <f t="shared" si="26"/>
        <v>public double Gear_Aux_Steer_Angle_Pct;</v>
      </c>
      <c r="K334" s="2" t="str">
        <f t="shared" si="27"/>
        <v>_simConnection.AddToDataDefinition(DataDefinitions.PlaneState, "GEAR AUX STEER ANGLE PCT", "Percent Over 100", SIMCONNECT_DATATYPE.FLOAT64, 0.0f, SimConnect.SIMCONNECT_UNUSED);</v>
      </c>
      <c r="L334" s="2" t="str">
        <f t="shared" si="28"/>
        <v>Debug.WriteLine("Gear_Aux_Steer_Angle_Pct: " + planeState.Gear_Aux_Steer_Angle_Pct.ToString());</v>
      </c>
      <c r="M334" s="1" t="str">
        <f t="shared" si="29"/>
        <v>vaProxy.SetDecimal(VARIABLE_NAMESPACE + ".PlaneState.Gear_Aux_Steer_Angle_Pct", _msfsAgent.GetPlaneState.Gear_Aux_Steer_Angle_Pct);</v>
      </c>
    </row>
    <row r="335" spans="1:13" s="1" customFormat="1" hidden="1" x14ac:dyDescent="0.2">
      <c r="A335" s="2"/>
      <c r="B335" s="3" t="s">
        <v>558</v>
      </c>
      <c r="C335" s="3" t="s">
        <v>249</v>
      </c>
      <c r="D335" s="3" t="s">
        <v>17</v>
      </c>
      <c r="E335" s="3" t="s">
        <v>3</v>
      </c>
      <c r="F335" s="3" t="s">
        <v>3</v>
      </c>
      <c r="G335" s="3" t="str">
        <f>IF(ISNA((VLOOKUP(TRIM(LOWER(C335)), UnitTypes!$A$1:$B$17, 2, FALSE))), "SIMCONNECT_DATATYPE.FLOAT64", VLOOKUP(TRIM(LOWER(C335)), UnitTypes!$A$1:$B$17, 2, FALSE))</f>
        <v>SIMCONNECT_DATATYPE.FLOAT64</v>
      </c>
      <c r="H335" s="3" t="str">
        <f t="shared" si="25"/>
        <v>Gear_Center_Position</v>
      </c>
      <c r="I335" s="2" t="str">
        <f>VLOOKUP(G335,UnitTypes!$H$1:$I$10,2,FALSE)</f>
        <v>double</v>
      </c>
      <c r="J335" s="2" t="str">
        <f t="shared" si="26"/>
        <v>public double Gear_Center_Position;</v>
      </c>
      <c r="K335" s="2" t="str">
        <f t="shared" si="27"/>
        <v>_simConnection.AddToDataDefinition(DataDefinitions.PlaneState, "GEAR CENTER POSITION", "Percent Over 100", SIMCONNECT_DATATYPE.FLOAT64, 0.0f, SimConnect.SIMCONNECT_UNUSED);</v>
      </c>
      <c r="L335" s="2" t="str">
        <f t="shared" si="28"/>
        <v>Debug.WriteLine("Gear_Center_Position: " + planeState.Gear_Center_Position.ToString());</v>
      </c>
      <c r="M335" s="1" t="str">
        <f t="shared" si="29"/>
        <v>vaProxy.SetDecimal(VARIABLE_NAMESPACE + ".PlaneState.Gear_Center_Position", _msfsAgent.GetPlaneState.Gear_Center_Position);</v>
      </c>
    </row>
    <row r="336" spans="1:13" s="1" customFormat="1" hidden="1" x14ac:dyDescent="0.2">
      <c r="A336" s="2"/>
      <c r="B336" s="3" t="s">
        <v>572</v>
      </c>
      <c r="C336" s="3" t="s">
        <v>249</v>
      </c>
      <c r="D336" s="3" t="s">
        <v>2</v>
      </c>
      <c r="E336" s="3" t="s">
        <v>3</v>
      </c>
      <c r="F336" s="3"/>
      <c r="G336" s="3" t="str">
        <f>IF(ISNA((VLOOKUP(TRIM(LOWER(C336)), UnitTypes!$A$1:$B$17, 2, FALSE))), "SIMCONNECT_DATATYPE.FLOAT64", VLOOKUP(TRIM(LOWER(C336)), UnitTypes!$A$1:$B$17, 2, FALSE))</f>
        <v>SIMCONNECT_DATATYPE.FLOAT64</v>
      </c>
      <c r="H336" s="3" t="str">
        <f t="shared" si="25"/>
        <v>Gear_Center_Steer_Angle</v>
      </c>
      <c r="I336" s="2" t="str">
        <f>VLOOKUP(G336,UnitTypes!$H$1:$I$10,2,FALSE)</f>
        <v>double</v>
      </c>
      <c r="J336" s="2" t="str">
        <f t="shared" si="26"/>
        <v>public double Gear_Center_Steer_Angle;</v>
      </c>
      <c r="K336" s="2" t="str">
        <f t="shared" si="27"/>
        <v>_simConnection.AddToDataDefinition(DataDefinitions.PlaneState, "GEAR CENTER STEER ANGLE", "Percent Over 100", SIMCONNECT_DATATYPE.FLOAT64, 0.0f, SimConnect.SIMCONNECT_UNUSED);</v>
      </c>
      <c r="L336" s="2" t="str">
        <f t="shared" si="28"/>
        <v>Debug.WriteLine("Gear_Center_Steer_Angle: " + planeState.Gear_Center_Steer_Angle.ToString());</v>
      </c>
      <c r="M336" s="1" t="str">
        <f t="shared" si="29"/>
        <v>vaProxy.SetDecimal(VARIABLE_NAMESPACE + ".PlaneState.Gear_Center_Steer_Angle", _msfsAgent.GetPlaneState.Gear_Center_Steer_Angle);</v>
      </c>
    </row>
    <row r="337" spans="1:13" s="1" customFormat="1" hidden="1" x14ac:dyDescent="0.2">
      <c r="A337" s="2"/>
      <c r="B337" s="3" t="s">
        <v>579</v>
      </c>
      <c r="C337" s="3" t="s">
        <v>249</v>
      </c>
      <c r="D337" s="3" t="s">
        <v>2</v>
      </c>
      <c r="E337" s="3" t="s">
        <v>3</v>
      </c>
      <c r="F337" s="3"/>
      <c r="G337" s="3" t="str">
        <f>IF(ISNA((VLOOKUP(TRIM(LOWER(C337)), UnitTypes!$A$1:$B$17, 2, FALSE))), "SIMCONNECT_DATATYPE.FLOAT64", VLOOKUP(TRIM(LOWER(C337)), UnitTypes!$A$1:$B$17, 2, FALSE))</f>
        <v>SIMCONNECT_DATATYPE.FLOAT64</v>
      </c>
      <c r="H337" s="3" t="str">
        <f t="shared" si="25"/>
        <v>Gear_Center_Steer_Angle_Pct</v>
      </c>
      <c r="I337" s="2" t="str">
        <f>VLOOKUP(G337,UnitTypes!$H$1:$I$10,2,FALSE)</f>
        <v>double</v>
      </c>
      <c r="J337" s="2" t="str">
        <f t="shared" si="26"/>
        <v>public double Gear_Center_Steer_Angle_Pct;</v>
      </c>
      <c r="K337" s="2" t="str">
        <f t="shared" si="27"/>
        <v>_simConnection.AddToDataDefinition(DataDefinitions.PlaneState, "GEAR CENTER STEER ANGLE PCT", "Percent Over 100", SIMCONNECT_DATATYPE.FLOAT64, 0.0f, SimConnect.SIMCONNECT_UNUSED);</v>
      </c>
      <c r="L337" s="2" t="str">
        <f t="shared" si="28"/>
        <v>Debug.WriteLine("Gear_Center_Steer_Angle_Pct: " + planeState.Gear_Center_Steer_Angle_Pct.ToString());</v>
      </c>
      <c r="M337" s="1" t="str">
        <f t="shared" si="29"/>
        <v>vaProxy.SetDecimal(VARIABLE_NAMESPACE + ".PlaneState.Gear_Center_Steer_Angle_Pct", _msfsAgent.GetPlaneState.Gear_Center_Steer_Angle_Pct);</v>
      </c>
    </row>
    <row r="338" spans="1:13" s="1" customFormat="1" hidden="1" x14ac:dyDescent="0.2">
      <c r="A338" s="2"/>
      <c r="B338" s="3" t="s">
        <v>596</v>
      </c>
      <c r="C338" s="3" t="s">
        <v>1</v>
      </c>
      <c r="D338" s="3" t="s">
        <v>2</v>
      </c>
      <c r="E338" s="3" t="s">
        <v>3</v>
      </c>
      <c r="F338" s="3"/>
      <c r="G338" s="3" t="str">
        <f>IF(ISNA((VLOOKUP(TRIM(LOWER(C338)), UnitTypes!$A$1:$B$17, 2, FALSE))), "SIMCONNECT_DATATYPE.FLOAT64", VLOOKUP(TRIM(LOWER(C338)), UnitTypes!$A$1:$B$17, 2, FALSE))</f>
        <v>SIMCONNECT_DATATYPE.INT32</v>
      </c>
      <c r="H338" s="3" t="str">
        <f t="shared" si="25"/>
        <v>Gear_Damage_By_Speed</v>
      </c>
      <c r="I338" s="2" t="str">
        <f>VLOOKUP(G338,UnitTypes!$H$1:$I$10,2,FALSE)</f>
        <v>int</v>
      </c>
      <c r="J338" s="2" t="str">
        <f t="shared" si="26"/>
        <v>public int Gear_Damage_By_Speed;</v>
      </c>
      <c r="K338" s="2" t="str">
        <f t="shared" si="27"/>
        <v>_simConnection.AddToDataDefinition(DataDefinitions.PlaneState, "GEAR DAMAGE BY SPEED", "Bool", SIMCONNECT_DATATYPE.INT32, 0.0f, SimConnect.SIMCONNECT_UNUSED);</v>
      </c>
      <c r="L338" s="2" t="str">
        <f t="shared" si="28"/>
        <v>Debug.WriteLine("Gear_Damage_By_Speed: " + planeState.Gear_Damage_By_Speed.ToString());</v>
      </c>
      <c r="M338" s="1" t="str">
        <f t="shared" si="29"/>
        <v>vaProxy.SetBoolean(VARIABLE_NAMESPACE + ".PlaneState.Gear_Damage_By_Speed", _msfsAgent.GetPlaneState.Gear_Damage_By_Speed);</v>
      </c>
    </row>
    <row r="339" spans="1:13" s="1" customFormat="1" hidden="1" x14ac:dyDescent="0.2">
      <c r="A339" s="2"/>
      <c r="B339" s="3" t="s">
        <v>641</v>
      </c>
      <c r="C339" s="3" t="s">
        <v>1</v>
      </c>
      <c r="D339" s="3" t="s">
        <v>2</v>
      </c>
      <c r="E339" s="3" t="s">
        <v>3</v>
      </c>
      <c r="F339" s="3"/>
      <c r="G339" s="3" t="str">
        <f>IF(ISNA((VLOOKUP(TRIM(LOWER(C339)), UnitTypes!$A$1:$B$17, 2, FALSE))), "SIMCONNECT_DATATYPE.FLOAT64", VLOOKUP(TRIM(LOWER(C339)), UnitTypes!$A$1:$B$17, 2, FALSE))</f>
        <v>SIMCONNECT_DATATYPE.INT32</v>
      </c>
      <c r="H339" s="3" t="str">
        <f t="shared" si="25"/>
        <v>Gear_Emergency_Handle_Position</v>
      </c>
      <c r="I339" s="2" t="str">
        <f>VLOOKUP(G339,UnitTypes!$H$1:$I$10,2,FALSE)</f>
        <v>int</v>
      </c>
      <c r="J339" s="2" t="str">
        <f t="shared" si="26"/>
        <v>public int Gear_Emergency_Handle_Position;</v>
      </c>
      <c r="K339" s="2" t="str">
        <f t="shared" si="27"/>
        <v>_simConnection.AddToDataDefinition(DataDefinitions.PlaneState, "GEAR EMERGENCY HANDLE POSITION", "Bool", SIMCONNECT_DATATYPE.INT32, 0.0f, SimConnect.SIMCONNECT_UNUSED);</v>
      </c>
      <c r="L339" s="2" t="str">
        <f t="shared" si="28"/>
        <v>Debug.WriteLine("Gear_Emergency_Handle_Position: " + planeState.Gear_Emergency_Handle_Position.ToString());</v>
      </c>
      <c r="M339" s="1" t="str">
        <f t="shared" si="29"/>
        <v>vaProxy.SetBoolean(VARIABLE_NAMESPACE + ".PlaneState.Gear_Emergency_Handle_Position", _msfsAgent.GetPlaneState.Gear_Emergency_Handle_Position);</v>
      </c>
    </row>
    <row r="340" spans="1:13" x14ac:dyDescent="0.2">
      <c r="A340" s="9" t="s">
        <v>17</v>
      </c>
      <c r="B340" s="10" t="s">
        <v>554</v>
      </c>
      <c r="C340" s="10" t="s">
        <v>1</v>
      </c>
      <c r="D340" s="10" t="s">
        <v>17</v>
      </c>
      <c r="E340" s="10" t="s">
        <v>3</v>
      </c>
      <c r="F340" s="10" t="s">
        <v>3</v>
      </c>
      <c r="G340" s="10" t="str">
        <f>IF(ISNA((VLOOKUP(TRIM(LOWER(C340)), UnitTypes!$A$1:$B$17, 2, FALSE))), "SIMCONNECT_DATATYPE.FLOAT64", VLOOKUP(TRIM(LOWER(C340)), UnitTypes!$A$1:$B$17, 2, FALSE))</f>
        <v>SIMCONNECT_DATATYPE.INT32</v>
      </c>
      <c r="H340" s="10" t="str">
        <f t="shared" si="25"/>
        <v>Gear_Handle_Position</v>
      </c>
      <c r="I340" s="9" t="str">
        <f>VLOOKUP(G340,UnitTypes!$H$1:$I$10,2,FALSE)</f>
        <v>int</v>
      </c>
      <c r="J340" s="9" t="str">
        <f t="shared" si="26"/>
        <v>public int Gear_Handle_Position;</v>
      </c>
      <c r="K340" s="9" t="str">
        <f t="shared" si="27"/>
        <v>_simConnection.AddToDataDefinition(DataDefinitions.PlaneState, "GEAR HANDLE POSITION", "Bool", SIMCONNECT_DATATYPE.INT32, 0.0f, SimConnect.SIMCONNECT_UNUSED);</v>
      </c>
      <c r="L340" s="9" t="str">
        <f t="shared" si="28"/>
        <v>Debug.WriteLine("Gear_Handle_Position: " + planeState.Gear_Handle_Position.ToString());</v>
      </c>
      <c r="M340" s="1" t="str">
        <f t="shared" si="29"/>
        <v>vaProxy.SetBoolean(VARIABLE_NAMESPACE + ".PlaneState.Gear_Handle_Position", _msfsAgent.GetPlaneState.Gear_Handle_Position);</v>
      </c>
    </row>
    <row r="341" spans="1:13" s="1" customFormat="1" hidden="1" x14ac:dyDescent="0.2">
      <c r="A341" s="2"/>
      <c r="B341" s="3" t="s">
        <v>555</v>
      </c>
      <c r="C341" s="3" t="s">
        <v>556</v>
      </c>
      <c r="D341" s="3" t="s">
        <v>2</v>
      </c>
      <c r="E341" s="3" t="s">
        <v>3</v>
      </c>
      <c r="F341" s="3"/>
      <c r="G341" s="3" t="str">
        <f>IF(ISNA((VLOOKUP(TRIM(LOWER(C341)), UnitTypes!$A$1:$B$17, 2, FALSE))), "SIMCONNECT_DATATYPE.FLOAT64", VLOOKUP(TRIM(LOWER(C341)), UnitTypes!$A$1:$B$17, 2, FALSE))</f>
        <v>SIMCONNECT_DATATYPE.FLOAT64</v>
      </c>
      <c r="H341" s="3" t="str">
        <f t="shared" si="25"/>
        <v>Gear_Hydraulic_Pressure</v>
      </c>
      <c r="I341" s="2" t="str">
        <f>VLOOKUP(G341,UnitTypes!$H$1:$I$10,2,FALSE)</f>
        <v>double</v>
      </c>
      <c r="J341" s="2" t="str">
        <f t="shared" si="26"/>
        <v>public double Gear_Hydraulic_Pressure;</v>
      </c>
      <c r="K341" s="2" t="str">
        <f t="shared" si="27"/>
        <v>_simConnection.AddToDataDefinition(DataDefinitions.PlaneState, "GEAR HYDRAULIC PRESSURE", "psf", SIMCONNECT_DATATYPE.FLOAT64, 0.0f, SimConnect.SIMCONNECT_UNUSED);</v>
      </c>
      <c r="L341" s="2" t="str">
        <f t="shared" si="28"/>
        <v>Debug.WriteLine("Gear_Hydraulic_Pressure: " + planeState.Gear_Hydraulic_Pressure.ToString());</v>
      </c>
      <c r="M341" s="1" t="str">
        <f t="shared" si="29"/>
        <v>vaProxy.SetDecimal(VARIABLE_NAMESPACE + ".PlaneState.Gear_Hydraulic_Pressure", _msfsAgent.GetPlaneState.Gear_Hydraulic_Pressure);</v>
      </c>
    </row>
    <row r="342" spans="1:13" s="1" customFormat="1" hidden="1" x14ac:dyDescent="0.2">
      <c r="A342" s="2"/>
      <c r="B342" s="3" t="s">
        <v>559</v>
      </c>
      <c r="C342" s="3" t="s">
        <v>249</v>
      </c>
      <c r="D342" s="3" t="s">
        <v>17</v>
      </c>
      <c r="E342" s="3" t="s">
        <v>3</v>
      </c>
      <c r="F342" s="3" t="s">
        <v>3</v>
      </c>
      <c r="G342" s="3" t="str">
        <f>IF(ISNA((VLOOKUP(TRIM(LOWER(C342)), UnitTypes!$A$1:$B$17, 2, FALSE))), "SIMCONNECT_DATATYPE.FLOAT64", VLOOKUP(TRIM(LOWER(C342)), UnitTypes!$A$1:$B$17, 2, FALSE))</f>
        <v>SIMCONNECT_DATATYPE.FLOAT64</v>
      </c>
      <c r="H342" s="3" t="str">
        <f t="shared" si="25"/>
        <v>Gear_Left_Position</v>
      </c>
      <c r="I342" s="2" t="str">
        <f>VLOOKUP(G342,UnitTypes!$H$1:$I$10,2,FALSE)</f>
        <v>double</v>
      </c>
      <c r="J342" s="2" t="str">
        <f t="shared" si="26"/>
        <v>public double Gear_Left_Position;</v>
      </c>
      <c r="K342" s="2" t="str">
        <f t="shared" si="27"/>
        <v>_simConnection.AddToDataDefinition(DataDefinitions.PlaneState, "GEAR LEFT POSITION", "Percent Over 100", SIMCONNECT_DATATYPE.FLOAT64, 0.0f, SimConnect.SIMCONNECT_UNUSED);</v>
      </c>
      <c r="L342" s="2" t="str">
        <f t="shared" si="28"/>
        <v>Debug.WriteLine("Gear_Left_Position: " + planeState.Gear_Left_Position.ToString());</v>
      </c>
      <c r="M342" s="1" t="str">
        <f t="shared" si="29"/>
        <v>vaProxy.SetDecimal(VARIABLE_NAMESPACE + ".PlaneState.Gear_Left_Position", _msfsAgent.GetPlaneState.Gear_Left_Position);</v>
      </c>
    </row>
    <row r="343" spans="1:13" s="1" customFormat="1" hidden="1" x14ac:dyDescent="0.2">
      <c r="A343" s="2"/>
      <c r="B343" s="3" t="s">
        <v>573</v>
      </c>
      <c r="C343" s="3" t="s">
        <v>249</v>
      </c>
      <c r="D343" s="3" t="s">
        <v>2</v>
      </c>
      <c r="E343" s="3" t="s">
        <v>3</v>
      </c>
      <c r="F343" s="3"/>
      <c r="G343" s="3" t="str">
        <f>IF(ISNA((VLOOKUP(TRIM(LOWER(C343)), UnitTypes!$A$1:$B$17, 2, FALSE))), "SIMCONNECT_DATATYPE.FLOAT64", VLOOKUP(TRIM(LOWER(C343)), UnitTypes!$A$1:$B$17, 2, FALSE))</f>
        <v>SIMCONNECT_DATATYPE.FLOAT64</v>
      </c>
      <c r="H343" s="3" t="str">
        <f t="shared" si="25"/>
        <v>Gear_Left_Steer_Angle</v>
      </c>
      <c r="I343" s="2" t="str">
        <f>VLOOKUP(G343,UnitTypes!$H$1:$I$10,2,FALSE)</f>
        <v>double</v>
      </c>
      <c r="J343" s="2" t="str">
        <f t="shared" si="26"/>
        <v>public double Gear_Left_Steer_Angle;</v>
      </c>
      <c r="K343" s="2" t="str">
        <f t="shared" si="27"/>
        <v>_simConnection.AddToDataDefinition(DataDefinitions.PlaneState, "GEAR LEFT STEER ANGLE", "Percent Over 100", SIMCONNECT_DATATYPE.FLOAT64, 0.0f, SimConnect.SIMCONNECT_UNUSED);</v>
      </c>
      <c r="L343" s="2" t="str">
        <f t="shared" si="28"/>
        <v>Debug.WriteLine("Gear_Left_Steer_Angle: " + planeState.Gear_Left_Steer_Angle.ToString());</v>
      </c>
      <c r="M343" s="1" t="str">
        <f t="shared" si="29"/>
        <v>vaProxy.SetDecimal(VARIABLE_NAMESPACE + ".PlaneState.Gear_Left_Steer_Angle", _msfsAgent.GetPlaneState.Gear_Left_Steer_Angle);</v>
      </c>
    </row>
    <row r="344" spans="1:13" s="1" customFormat="1" hidden="1" x14ac:dyDescent="0.2">
      <c r="A344" s="2"/>
      <c r="B344" s="3" t="s">
        <v>580</v>
      </c>
      <c r="C344" s="3" t="s">
        <v>249</v>
      </c>
      <c r="D344" s="3" t="s">
        <v>2</v>
      </c>
      <c r="E344" s="3" t="s">
        <v>3</v>
      </c>
      <c r="F344" s="3"/>
      <c r="G344" s="3" t="str">
        <f>IF(ISNA((VLOOKUP(TRIM(LOWER(C344)), UnitTypes!$A$1:$B$17, 2, FALSE))), "SIMCONNECT_DATATYPE.FLOAT64", VLOOKUP(TRIM(LOWER(C344)), UnitTypes!$A$1:$B$17, 2, FALSE))</f>
        <v>SIMCONNECT_DATATYPE.FLOAT64</v>
      </c>
      <c r="H344" s="3" t="str">
        <f t="shared" si="25"/>
        <v>Gear_Left_Steer_Angle_Pct</v>
      </c>
      <c r="I344" s="2" t="str">
        <f>VLOOKUP(G344,UnitTypes!$H$1:$I$10,2,FALSE)</f>
        <v>double</v>
      </c>
      <c r="J344" s="2" t="str">
        <f t="shared" si="26"/>
        <v>public double Gear_Left_Steer_Angle_Pct;</v>
      </c>
      <c r="K344" s="2" t="str">
        <f t="shared" si="27"/>
        <v>_simConnection.AddToDataDefinition(DataDefinitions.PlaneState, "GEAR LEFT STEER ANGLE PCT", "Percent Over 100", SIMCONNECT_DATATYPE.FLOAT64, 0.0f, SimConnect.SIMCONNECT_UNUSED);</v>
      </c>
      <c r="L344" s="2" t="str">
        <f t="shared" si="28"/>
        <v>Debug.WriteLine("Gear_Left_Steer_Angle_Pct: " + planeState.Gear_Left_Steer_Angle_Pct.ToString());</v>
      </c>
      <c r="M344" s="1" t="str">
        <f t="shared" si="29"/>
        <v>vaProxy.SetDecimal(VARIABLE_NAMESPACE + ".PlaneState.Gear_Left_Steer_Angle_Pct", _msfsAgent.GetPlaneState.Gear_Left_Steer_Angle_Pct);</v>
      </c>
    </row>
    <row r="345" spans="1:13" s="1" customFormat="1" hidden="1" x14ac:dyDescent="0.2">
      <c r="A345" s="2"/>
      <c r="B345" s="3" t="s">
        <v>563</v>
      </c>
      <c r="C345" s="3" t="s">
        <v>114</v>
      </c>
      <c r="D345" s="3" t="s">
        <v>17</v>
      </c>
      <c r="E345" s="3" t="s">
        <v>3</v>
      </c>
      <c r="F345" s="3" t="s">
        <v>3</v>
      </c>
      <c r="G345" s="3" t="str">
        <f>IF(ISNA((VLOOKUP(TRIM(LOWER(C345)), UnitTypes!$A$1:$B$17, 2, FALSE))), "SIMCONNECT_DATATYPE.FLOAT64", VLOOKUP(TRIM(LOWER(C345)), UnitTypes!$A$1:$B$17, 2, FALSE))</f>
        <v>SIMCONNECT_DATATYPE.INT32</v>
      </c>
      <c r="H345" s="3" t="str">
        <f t="shared" si="25"/>
        <v>Gear_Position:Index</v>
      </c>
      <c r="I345" s="2" t="str">
        <f>VLOOKUP(G345,UnitTypes!$H$1:$I$10,2,FALSE)</f>
        <v>int</v>
      </c>
      <c r="J345" s="2" t="str">
        <f t="shared" si="26"/>
        <v>public int Gear_Position:Index;</v>
      </c>
      <c r="K345" s="2" t="str">
        <f t="shared" si="27"/>
        <v>_simConnection.AddToDataDefinition(DataDefinitions.PlaneState, "GEAR POSITION:index", "Enum", SIMCONNECT_DATATYPE.INT32, 0.0f, SimConnect.SIMCONNECT_UNUSED);</v>
      </c>
      <c r="L345" s="2" t="str">
        <f t="shared" si="28"/>
        <v>Debug.WriteLine("Gear_Position:Index: " + planeState.Gear_Position:Index.ToString());</v>
      </c>
      <c r="M345" s="1" t="str">
        <f t="shared" si="29"/>
        <v>vaProxy.SetInt(VARIABLE_NAMESPACE + ".PlaneState.Gear_Position:Index", _msfsAgent.GetPlaneState.Gear_Position:Index);</v>
      </c>
    </row>
    <row r="346" spans="1:13" s="1" customFormat="1" hidden="1" x14ac:dyDescent="0.2">
      <c r="A346" s="2"/>
      <c r="B346" s="3" t="s">
        <v>560</v>
      </c>
      <c r="C346" s="3" t="s">
        <v>249</v>
      </c>
      <c r="D346" s="3" t="s">
        <v>17</v>
      </c>
      <c r="E346" s="3" t="s">
        <v>3</v>
      </c>
      <c r="F346" s="3" t="s">
        <v>3</v>
      </c>
      <c r="G346" s="3" t="str">
        <f>IF(ISNA((VLOOKUP(TRIM(LOWER(C346)), UnitTypes!$A$1:$B$17, 2, FALSE))), "SIMCONNECT_DATATYPE.FLOAT64", VLOOKUP(TRIM(LOWER(C346)), UnitTypes!$A$1:$B$17, 2, FALSE))</f>
        <v>SIMCONNECT_DATATYPE.FLOAT64</v>
      </c>
      <c r="H346" s="3" t="str">
        <f t="shared" si="25"/>
        <v>Gear_Right_Position</v>
      </c>
      <c r="I346" s="2" t="str">
        <f>VLOOKUP(G346,UnitTypes!$H$1:$I$10,2,FALSE)</f>
        <v>double</v>
      </c>
      <c r="J346" s="2" t="str">
        <f t="shared" si="26"/>
        <v>public double Gear_Right_Position;</v>
      </c>
      <c r="K346" s="2" t="str">
        <f t="shared" si="27"/>
        <v>_simConnection.AddToDataDefinition(DataDefinitions.PlaneState, "GEAR RIGHT POSITION", "Percent Over 100", SIMCONNECT_DATATYPE.FLOAT64, 0.0f, SimConnect.SIMCONNECT_UNUSED);</v>
      </c>
      <c r="L346" s="2" t="str">
        <f t="shared" si="28"/>
        <v>Debug.WriteLine("Gear_Right_Position: " + planeState.Gear_Right_Position.ToString());</v>
      </c>
      <c r="M346" s="1" t="str">
        <f t="shared" si="29"/>
        <v>vaProxy.SetDecimal(VARIABLE_NAMESPACE + ".PlaneState.Gear_Right_Position", _msfsAgent.GetPlaneState.Gear_Right_Position);</v>
      </c>
    </row>
    <row r="347" spans="1:13" s="1" customFormat="1" hidden="1" x14ac:dyDescent="0.2">
      <c r="A347" s="2"/>
      <c r="B347" s="3" t="s">
        <v>574</v>
      </c>
      <c r="C347" s="3" t="s">
        <v>249</v>
      </c>
      <c r="D347" s="3" t="s">
        <v>2</v>
      </c>
      <c r="E347" s="3" t="s">
        <v>3</v>
      </c>
      <c r="F347" s="3"/>
      <c r="G347" s="3" t="str">
        <f>IF(ISNA((VLOOKUP(TRIM(LOWER(C347)), UnitTypes!$A$1:$B$17, 2, FALSE))), "SIMCONNECT_DATATYPE.FLOAT64", VLOOKUP(TRIM(LOWER(C347)), UnitTypes!$A$1:$B$17, 2, FALSE))</f>
        <v>SIMCONNECT_DATATYPE.FLOAT64</v>
      </c>
      <c r="H347" s="3" t="str">
        <f t="shared" si="25"/>
        <v>Gear_Right_Steer_Angle</v>
      </c>
      <c r="I347" s="2" t="str">
        <f>VLOOKUP(G347,UnitTypes!$H$1:$I$10,2,FALSE)</f>
        <v>double</v>
      </c>
      <c r="J347" s="2" t="str">
        <f t="shared" si="26"/>
        <v>public double Gear_Right_Steer_Angle;</v>
      </c>
      <c r="K347" s="2" t="str">
        <f t="shared" si="27"/>
        <v>_simConnection.AddToDataDefinition(DataDefinitions.PlaneState, "GEAR RIGHT STEER ANGLE", "Percent Over 100", SIMCONNECT_DATATYPE.FLOAT64, 0.0f, SimConnect.SIMCONNECT_UNUSED);</v>
      </c>
      <c r="L347" s="2" t="str">
        <f t="shared" si="28"/>
        <v>Debug.WriteLine("Gear_Right_Steer_Angle: " + planeState.Gear_Right_Steer_Angle.ToString());</v>
      </c>
      <c r="M347" s="1" t="str">
        <f t="shared" si="29"/>
        <v>vaProxy.SetDecimal(VARIABLE_NAMESPACE + ".PlaneState.Gear_Right_Steer_Angle", _msfsAgent.GetPlaneState.Gear_Right_Steer_Angle);</v>
      </c>
    </row>
    <row r="348" spans="1:13" s="1" customFormat="1" hidden="1" x14ac:dyDescent="0.2">
      <c r="A348" s="2"/>
      <c r="B348" s="3" t="s">
        <v>581</v>
      </c>
      <c r="C348" s="3" t="s">
        <v>249</v>
      </c>
      <c r="D348" s="3" t="s">
        <v>2</v>
      </c>
      <c r="E348" s="3" t="s">
        <v>3</v>
      </c>
      <c r="F348" s="3"/>
      <c r="G348" s="3" t="str">
        <f>IF(ISNA((VLOOKUP(TRIM(LOWER(C348)), UnitTypes!$A$1:$B$17, 2, FALSE))), "SIMCONNECT_DATATYPE.FLOAT64", VLOOKUP(TRIM(LOWER(C348)), UnitTypes!$A$1:$B$17, 2, FALSE))</f>
        <v>SIMCONNECT_DATATYPE.FLOAT64</v>
      </c>
      <c r="H348" s="3" t="str">
        <f t="shared" si="25"/>
        <v>Gear_Right_Steer_Angle_Pct</v>
      </c>
      <c r="I348" s="2" t="str">
        <f>VLOOKUP(G348,UnitTypes!$H$1:$I$10,2,FALSE)</f>
        <v>double</v>
      </c>
      <c r="J348" s="2" t="str">
        <f t="shared" si="26"/>
        <v>public double Gear_Right_Steer_Angle_Pct;</v>
      </c>
      <c r="K348" s="2" t="str">
        <f t="shared" si="27"/>
        <v>_simConnection.AddToDataDefinition(DataDefinitions.PlaneState, "GEAR RIGHT STEER ANGLE PCT", "Percent Over 100", SIMCONNECT_DATATYPE.FLOAT64, 0.0f, SimConnect.SIMCONNECT_UNUSED);</v>
      </c>
      <c r="L348" s="2" t="str">
        <f t="shared" si="28"/>
        <v>Debug.WriteLine("Gear_Right_Steer_Angle_Pct: " + planeState.Gear_Right_Steer_Angle_Pct.ToString());</v>
      </c>
      <c r="M348" s="1" t="str">
        <f t="shared" si="29"/>
        <v>vaProxy.SetDecimal(VARIABLE_NAMESPACE + ".PlaneState.Gear_Right_Steer_Angle_Pct", _msfsAgent.GetPlaneState.Gear_Right_Steer_Angle_Pct);</v>
      </c>
    </row>
    <row r="349" spans="1:13" s="1" customFormat="1" hidden="1" x14ac:dyDescent="0.2">
      <c r="A349" s="2"/>
      <c r="B349" s="3" t="s">
        <v>597</v>
      </c>
      <c r="C349" s="3" t="s">
        <v>1</v>
      </c>
      <c r="D349" s="3" t="s">
        <v>2</v>
      </c>
      <c r="E349" s="3" t="s">
        <v>3</v>
      </c>
      <c r="F349" s="3"/>
      <c r="G349" s="3" t="str">
        <f>IF(ISNA((VLOOKUP(TRIM(LOWER(C349)), UnitTypes!$A$1:$B$17, 2, FALSE))), "SIMCONNECT_DATATYPE.FLOAT64", VLOOKUP(TRIM(LOWER(C349)), UnitTypes!$A$1:$B$17, 2, FALSE))</f>
        <v>SIMCONNECT_DATATYPE.INT32</v>
      </c>
      <c r="H349" s="3" t="str">
        <f t="shared" si="25"/>
        <v>Gear_Speed_Exceeded</v>
      </c>
      <c r="I349" s="2" t="str">
        <f>VLOOKUP(G349,UnitTypes!$H$1:$I$10,2,FALSE)</f>
        <v>int</v>
      </c>
      <c r="J349" s="2" t="str">
        <f t="shared" si="26"/>
        <v>public int Gear_Speed_Exceeded;</v>
      </c>
      <c r="K349" s="2" t="str">
        <f t="shared" si="27"/>
        <v>_simConnection.AddToDataDefinition(DataDefinitions.PlaneState, "GEAR SPEED EXCEEDED", "Bool", SIMCONNECT_DATATYPE.INT32, 0.0f, SimConnect.SIMCONNECT_UNUSED);</v>
      </c>
      <c r="L349" s="2" t="str">
        <f t="shared" si="28"/>
        <v>Debug.WriteLine("Gear_Speed_Exceeded: " + planeState.Gear_Speed_Exceeded.ToString());</v>
      </c>
      <c r="M349" s="1" t="str">
        <f t="shared" si="29"/>
        <v>vaProxy.SetBoolean(VARIABLE_NAMESPACE + ".PlaneState.Gear_Speed_Exceeded", _msfsAgent.GetPlaneState.Gear_Speed_Exceeded);</v>
      </c>
    </row>
    <row r="350" spans="1:13" s="1" customFormat="1" hidden="1" x14ac:dyDescent="0.2">
      <c r="A350" s="2"/>
      <c r="B350" s="3" t="s">
        <v>583</v>
      </c>
      <c r="C350" s="3" t="s">
        <v>249</v>
      </c>
      <c r="D350" s="3" t="s">
        <v>2</v>
      </c>
      <c r="E350" s="3" t="s">
        <v>3</v>
      </c>
      <c r="F350" s="3"/>
      <c r="G350" s="3" t="str">
        <f>IF(ISNA((VLOOKUP(TRIM(LOWER(C350)), UnitTypes!$A$1:$B$17, 2, FALSE))), "SIMCONNECT_DATATYPE.FLOAT64", VLOOKUP(TRIM(LOWER(C350)), UnitTypes!$A$1:$B$17, 2, FALSE))</f>
        <v>SIMCONNECT_DATATYPE.FLOAT64</v>
      </c>
      <c r="H350" s="3" t="str">
        <f t="shared" si="25"/>
        <v>Gear_Steer_Angle_Pct:Index</v>
      </c>
      <c r="I350" s="2" t="str">
        <f>VLOOKUP(G350,UnitTypes!$H$1:$I$10,2,FALSE)</f>
        <v>double</v>
      </c>
      <c r="J350" s="2" t="str">
        <f t="shared" si="26"/>
        <v>public double Gear_Steer_Angle_Pct:Index;</v>
      </c>
      <c r="K350" s="2" t="str">
        <f t="shared" si="27"/>
        <v>_simConnection.AddToDataDefinition(DataDefinitions.PlaneState, "GEAR STEER ANGLE PCT:index", "Percent Over 100", SIMCONNECT_DATATYPE.FLOAT64, 0.0f, SimConnect.SIMCONNECT_UNUSED);</v>
      </c>
      <c r="L350" s="2" t="str">
        <f t="shared" si="28"/>
        <v>Debug.WriteLine("Gear_Steer_Angle_Pct:Index: " + planeState.Gear_Steer_Angle_Pct:Index.ToString());</v>
      </c>
      <c r="M350" s="1" t="str">
        <f t="shared" si="29"/>
        <v>vaProxy.SetDecimal(VARIABLE_NAMESPACE + ".PlaneState.Gear_Steer_Angle_Pct:Index", _msfsAgent.GetPlaneState.Gear_Steer_Angle_Pct:Index);</v>
      </c>
    </row>
    <row r="351" spans="1:13" s="1" customFormat="1" hidden="1" x14ac:dyDescent="0.2">
      <c r="A351" s="2"/>
      <c r="B351" s="3" t="s">
        <v>576</v>
      </c>
      <c r="C351" s="3" t="s">
        <v>249</v>
      </c>
      <c r="D351" s="3" t="s">
        <v>2</v>
      </c>
      <c r="E351" s="3" t="s">
        <v>3</v>
      </c>
      <c r="F351" s="3"/>
      <c r="G351" s="3" t="str">
        <f>IF(ISNA((VLOOKUP(TRIM(LOWER(C351)), UnitTypes!$A$1:$B$17, 2, FALSE))), "SIMCONNECT_DATATYPE.FLOAT64", VLOOKUP(TRIM(LOWER(C351)), UnitTypes!$A$1:$B$17, 2, FALSE))</f>
        <v>SIMCONNECT_DATATYPE.FLOAT64</v>
      </c>
      <c r="H351" s="3" t="str">
        <f t="shared" si="25"/>
        <v>Gear_Steer_Angle:Index</v>
      </c>
      <c r="I351" s="2" t="str">
        <f>VLOOKUP(G351,UnitTypes!$H$1:$I$10,2,FALSE)</f>
        <v>double</v>
      </c>
      <c r="J351" s="2" t="str">
        <f t="shared" si="26"/>
        <v>public double Gear_Steer_Angle:Index;</v>
      </c>
      <c r="K351" s="2" t="str">
        <f t="shared" si="27"/>
        <v>_simConnection.AddToDataDefinition(DataDefinitions.PlaneState, "GEAR STEER ANGLE:index", "Percent Over 100", SIMCONNECT_DATATYPE.FLOAT64, 0.0f, SimConnect.SIMCONNECT_UNUSED);</v>
      </c>
      <c r="L351" s="2" t="str">
        <f t="shared" si="28"/>
        <v>Debug.WriteLine("Gear_Steer_Angle:Index: " + planeState.Gear_Steer_Angle:Index.ToString());</v>
      </c>
      <c r="M351" s="1" t="str">
        <f t="shared" si="29"/>
        <v>vaProxy.SetDecimal(VARIABLE_NAMESPACE + ".PlaneState.Gear_Steer_Angle:Index", _msfsAgent.GetPlaneState.Gear_Steer_Angle:Index);</v>
      </c>
    </row>
    <row r="352" spans="1:13" s="1" customFormat="1" hidden="1" x14ac:dyDescent="0.2">
      <c r="A352" s="2"/>
      <c r="B352" s="3" t="s">
        <v>561</v>
      </c>
      <c r="C352" s="3" t="s">
        <v>249</v>
      </c>
      <c r="D352" s="3" t="s">
        <v>2</v>
      </c>
      <c r="E352" s="3" t="s">
        <v>3</v>
      </c>
      <c r="F352" s="3"/>
      <c r="G352" s="3" t="str">
        <f>IF(ISNA((VLOOKUP(TRIM(LOWER(C352)), UnitTypes!$A$1:$B$17, 2, FALSE))), "SIMCONNECT_DATATYPE.FLOAT64", VLOOKUP(TRIM(LOWER(C352)), UnitTypes!$A$1:$B$17, 2, FALSE))</f>
        <v>SIMCONNECT_DATATYPE.FLOAT64</v>
      </c>
      <c r="H352" s="3" t="str">
        <f t="shared" si="25"/>
        <v>Gear_Tail_Position</v>
      </c>
      <c r="I352" s="2" t="str">
        <f>VLOOKUP(G352,UnitTypes!$H$1:$I$10,2,FALSE)</f>
        <v>double</v>
      </c>
      <c r="J352" s="2" t="str">
        <f t="shared" si="26"/>
        <v>public double Gear_Tail_Position;</v>
      </c>
      <c r="K352" s="2" t="str">
        <f t="shared" si="27"/>
        <v>_simConnection.AddToDataDefinition(DataDefinitions.PlaneState, "GEAR TAIL POSITION", "Percent Over 100", SIMCONNECT_DATATYPE.FLOAT64, 0.0f, SimConnect.SIMCONNECT_UNUSED);</v>
      </c>
      <c r="L352" s="2" t="str">
        <f t="shared" si="28"/>
        <v>Debug.WriteLine("Gear_Tail_Position: " + planeState.Gear_Tail_Position.ToString());</v>
      </c>
      <c r="M352" s="1" t="str">
        <f t="shared" si="29"/>
        <v>vaProxy.SetDecimal(VARIABLE_NAMESPACE + ".PlaneState.Gear_Tail_Position", _msfsAgent.GetPlaneState.Gear_Tail_Position);</v>
      </c>
    </row>
    <row r="353" spans="1:13" s="1" customFormat="1" hidden="1" x14ac:dyDescent="0.2">
      <c r="A353" s="2"/>
      <c r="B353" s="3" t="s">
        <v>565</v>
      </c>
      <c r="C353" s="3" t="s">
        <v>243</v>
      </c>
      <c r="D353" s="3" t="s">
        <v>2</v>
      </c>
      <c r="E353" s="3" t="s">
        <v>3</v>
      </c>
      <c r="F353" s="3"/>
      <c r="G353" s="3" t="str">
        <f>IF(ISNA((VLOOKUP(TRIM(LOWER(C353)), UnitTypes!$A$1:$B$17, 2, FALSE))), "SIMCONNECT_DATATYPE.FLOAT64", VLOOKUP(TRIM(LOWER(C353)), UnitTypes!$A$1:$B$17, 2, FALSE))</f>
        <v>SIMCONNECT_DATATYPE.FLOAT64</v>
      </c>
      <c r="H353" s="3" t="str">
        <f t="shared" si="25"/>
        <v>Gear_Total_Pct_Extended</v>
      </c>
      <c r="I353" s="2" t="str">
        <f>VLOOKUP(G353,UnitTypes!$H$1:$I$10,2,FALSE)</f>
        <v>double</v>
      </c>
      <c r="J353" s="2" t="str">
        <f t="shared" si="26"/>
        <v>public double Gear_Total_Pct_Extended;</v>
      </c>
      <c r="K353" s="2" t="str">
        <f t="shared" si="27"/>
        <v>_simConnection.AddToDataDefinition(DataDefinitions.PlaneState, "GEAR TOTAL PCT EXTENDED", "Percentage", SIMCONNECT_DATATYPE.FLOAT64, 0.0f, SimConnect.SIMCONNECT_UNUSED);</v>
      </c>
      <c r="L353" s="2" t="str">
        <f t="shared" si="28"/>
        <v>Debug.WriteLine("Gear_Total_Pct_Extended: " + planeState.Gear_Total_Pct_Extended.ToString());</v>
      </c>
      <c r="M353" s="1" t="str">
        <f t="shared" si="29"/>
        <v>vaProxy.SetDecimal(VARIABLE_NAMESPACE + ".PlaneState.Gear_Total_Pct_Extended", _msfsAgent.GetPlaneState.Gear_Total_Pct_Extended);</v>
      </c>
    </row>
    <row r="354" spans="1:13" s="1" customFormat="1" hidden="1" x14ac:dyDescent="0.2">
      <c r="A354" s="2"/>
      <c r="B354" s="3" t="s">
        <v>642</v>
      </c>
      <c r="C354" s="3" t="s">
        <v>114</v>
      </c>
      <c r="D354" s="3" t="s">
        <v>2</v>
      </c>
      <c r="E354" s="3" t="s">
        <v>3</v>
      </c>
      <c r="F354" s="3"/>
      <c r="G354" s="3" t="str">
        <f>IF(ISNA((VLOOKUP(TRIM(LOWER(C354)), UnitTypes!$A$1:$B$17, 2, FALSE))), "SIMCONNECT_DATATYPE.FLOAT64", VLOOKUP(TRIM(LOWER(C354)), UnitTypes!$A$1:$B$17, 2, FALSE))</f>
        <v>SIMCONNECT_DATATYPE.INT32</v>
      </c>
      <c r="H354" s="3" t="str">
        <f t="shared" si="25"/>
        <v>Gear_Warning</v>
      </c>
      <c r="I354" s="2" t="str">
        <f>VLOOKUP(G354,UnitTypes!$H$1:$I$10,2,FALSE)</f>
        <v>int</v>
      </c>
      <c r="J354" s="2" t="str">
        <f t="shared" si="26"/>
        <v>public int Gear_Warning;</v>
      </c>
      <c r="K354" s="2" t="str">
        <f t="shared" si="27"/>
        <v>_simConnection.AddToDataDefinition(DataDefinitions.PlaneState, "GEAR WARNING", "Enum", SIMCONNECT_DATATYPE.INT32, 0.0f, SimConnect.SIMCONNECT_UNUSED);</v>
      </c>
      <c r="L354" s="2" t="str">
        <f t="shared" si="28"/>
        <v>Debug.WriteLine("Gear_Warning: " + planeState.Gear_Warning.ToString());</v>
      </c>
      <c r="M354" s="1" t="str">
        <f t="shared" si="29"/>
        <v>vaProxy.SetInt(VARIABLE_NAMESPACE + ".PlaneState.Gear_Warning", _msfsAgent.GetPlaneState.Gear_Warning);</v>
      </c>
    </row>
    <row r="355" spans="1:13" s="1" customFormat="1" hidden="1" x14ac:dyDescent="0.2">
      <c r="A355" s="2"/>
      <c r="B355" s="3" t="s">
        <v>139</v>
      </c>
      <c r="C355" s="3" t="s">
        <v>1</v>
      </c>
      <c r="D355" s="3" t="s">
        <v>2</v>
      </c>
      <c r="E355" s="3" t="s">
        <v>3</v>
      </c>
      <c r="F355" s="3"/>
      <c r="G355" s="3" t="str">
        <f>IF(ISNA((VLOOKUP(TRIM(LOWER(C355)), UnitTypes!$A$1:$B$17, 2, FALSE))), "SIMCONNECT_DATATYPE.FLOAT64", VLOOKUP(TRIM(LOWER(C355)), UnitTypes!$A$1:$B$17, 2, FALSE))</f>
        <v>SIMCONNECT_DATATYPE.INT32</v>
      </c>
      <c r="H355" s="3" t="str">
        <f t="shared" si="25"/>
        <v>General_Eng_Anti_Ice_Position:Index</v>
      </c>
      <c r="I355" s="2" t="str">
        <f>VLOOKUP(G355,UnitTypes!$H$1:$I$10,2,FALSE)</f>
        <v>int</v>
      </c>
      <c r="J355" s="2" t="str">
        <f t="shared" si="26"/>
        <v>public int General_Eng_Anti_Ice_Position:Index;</v>
      </c>
      <c r="K355" s="2" t="str">
        <f t="shared" si="27"/>
        <v>_simConnection.AddToDataDefinition(DataDefinitions.PlaneState, "GENERAL ENG ANTI ICE POSITION:index", "Bool", SIMCONNECT_DATATYPE.INT32, 0.0f, SimConnect.SIMCONNECT_UNUSED);</v>
      </c>
      <c r="L355" s="2" t="str">
        <f t="shared" si="28"/>
        <v>Debug.WriteLine("General_Eng_Anti_Ice_Position:Index: " + planeState.General_Eng_Anti_Ice_Position:Index.ToString());</v>
      </c>
      <c r="M355" s="1" t="str">
        <f t="shared" si="29"/>
        <v>vaProxy.SetBoolean(VARIABLE_NAMESPACE + ".PlaneState.General_Eng_Anti_Ice_Position:Index", _msfsAgent.GetPlaneState.General_Eng_Anti_Ice_Position:Index);</v>
      </c>
    </row>
    <row r="356" spans="1:13" s="1" customFormat="1" hidden="1" x14ac:dyDescent="0.2">
      <c r="A356" s="2"/>
      <c r="B356" s="3" t="s">
        <v>133</v>
      </c>
      <c r="C356" s="3" t="s">
        <v>112</v>
      </c>
      <c r="D356" s="3" t="s">
        <v>2</v>
      </c>
      <c r="E356" s="3" t="s">
        <v>3</v>
      </c>
      <c r="F356" s="3"/>
      <c r="G356" s="3" t="str">
        <f>IF(ISNA((VLOOKUP(TRIM(LOWER(C356)), UnitTypes!$A$1:$B$17, 2, FALSE))), "SIMCONNECT_DATATYPE.FLOAT64", VLOOKUP(TRIM(LOWER(C356)), UnitTypes!$A$1:$B$17, 2, FALSE))</f>
        <v>SIMCONNECT_DATATYPE.FLOAT64</v>
      </c>
      <c r="H356" s="3" t="str">
        <f t="shared" si="25"/>
        <v>General_Eng_Combustion_Sound_Percent:Index</v>
      </c>
      <c r="I356" s="2" t="str">
        <f>VLOOKUP(G356,UnitTypes!$H$1:$I$10,2,FALSE)</f>
        <v>double</v>
      </c>
      <c r="J356" s="2" t="str">
        <f t="shared" si="26"/>
        <v>public double General_Eng_Combustion_Sound_Percent:Index;</v>
      </c>
      <c r="K356" s="2" t="str">
        <f t="shared" si="27"/>
        <v>_simConnection.AddToDataDefinition(DataDefinitions.PlaneState, "GENERAL ENG COMBUSTION SOUND PERCENT:index", "Percent", SIMCONNECT_DATATYPE.FLOAT64, 0.0f, SimConnect.SIMCONNECT_UNUSED);</v>
      </c>
      <c r="L356" s="2" t="str">
        <f t="shared" si="28"/>
        <v>Debug.WriteLine("General_Eng_Combustion_Sound_Percent:Index: " + planeState.General_Eng_Combustion_Sound_Percent:Index.ToString());</v>
      </c>
      <c r="M356" s="1" t="str">
        <f t="shared" si="29"/>
        <v>vaProxy.SetDecimal(VARIABLE_NAMESPACE + ".PlaneState.General_Eng_Combustion_Sound_Percent:Index", _msfsAgent.GetPlaneState.General_Eng_Combustion_Sound_Percent:Index);</v>
      </c>
    </row>
    <row r="357" spans="1:13" s="1" customFormat="1" hidden="1" x14ac:dyDescent="0.2">
      <c r="A357" s="2"/>
      <c r="B357" s="3" t="s">
        <v>116</v>
      </c>
      <c r="C357" s="3" t="s">
        <v>1</v>
      </c>
      <c r="D357" s="3" t="s">
        <v>17</v>
      </c>
      <c r="E357" s="3" t="s">
        <v>3</v>
      </c>
      <c r="F357" s="3" t="s">
        <v>3</v>
      </c>
      <c r="G357" s="3" t="str">
        <f>IF(ISNA((VLOOKUP(TRIM(LOWER(C357)), UnitTypes!$A$1:$B$17, 2, FALSE))), "SIMCONNECT_DATATYPE.FLOAT64", VLOOKUP(TRIM(LOWER(C357)), UnitTypes!$A$1:$B$17, 2, FALSE))</f>
        <v>SIMCONNECT_DATATYPE.INT32</v>
      </c>
      <c r="H357" s="3" t="str">
        <f t="shared" si="25"/>
        <v>General_Eng_Combustion:Index</v>
      </c>
      <c r="I357" s="2" t="str">
        <f>VLOOKUP(G357,UnitTypes!$H$1:$I$10,2,FALSE)</f>
        <v>int</v>
      </c>
      <c r="J357" s="2" t="str">
        <f t="shared" si="26"/>
        <v>public int General_Eng_Combustion:Index;</v>
      </c>
      <c r="K357" s="2" t="str">
        <f t="shared" si="27"/>
        <v>_simConnection.AddToDataDefinition(DataDefinitions.PlaneState, "GENERAL ENG COMBUSTION:index", "Bool", SIMCONNECT_DATATYPE.INT32, 0.0f, SimConnect.SIMCONNECT_UNUSED);</v>
      </c>
      <c r="L357" s="2" t="str">
        <f t="shared" si="28"/>
        <v>Debug.WriteLine("General_Eng_Combustion:Index: " + planeState.General_Eng_Combustion:Index.ToString());</v>
      </c>
      <c r="M357" s="1" t="str">
        <f t="shared" si="29"/>
        <v>vaProxy.SetBoolean(VARIABLE_NAMESPACE + ".PlaneState.General_Eng_Combustion:Index", _msfsAgent.GetPlaneState.General_Eng_Combustion:Index);</v>
      </c>
    </row>
    <row r="358" spans="1:13" s="1" customFormat="1" hidden="1" x14ac:dyDescent="0.2">
      <c r="A358" s="2"/>
      <c r="B358" s="3" t="s">
        <v>134</v>
      </c>
      <c r="C358" s="3" t="s">
        <v>112</v>
      </c>
      <c r="D358" s="3" t="s">
        <v>2</v>
      </c>
      <c r="E358" s="3" t="s">
        <v>3</v>
      </c>
      <c r="F358" s="3"/>
      <c r="G358" s="3" t="str">
        <f>IF(ISNA((VLOOKUP(TRIM(LOWER(C358)), UnitTypes!$A$1:$B$17, 2, FALSE))), "SIMCONNECT_DATATYPE.FLOAT64", VLOOKUP(TRIM(LOWER(C358)), UnitTypes!$A$1:$B$17, 2, FALSE))</f>
        <v>SIMCONNECT_DATATYPE.FLOAT64</v>
      </c>
      <c r="H358" s="3" t="str">
        <f t="shared" si="25"/>
        <v>General_Eng_Damage_Percent:Index</v>
      </c>
      <c r="I358" s="2" t="str">
        <f>VLOOKUP(G358,UnitTypes!$H$1:$I$10,2,FALSE)</f>
        <v>double</v>
      </c>
      <c r="J358" s="2" t="str">
        <f t="shared" si="26"/>
        <v>public double General_Eng_Damage_Percent:Index;</v>
      </c>
      <c r="K358" s="2" t="str">
        <f t="shared" si="27"/>
        <v>_simConnection.AddToDataDefinition(DataDefinitions.PlaneState, "GENERAL ENG DAMAGE PERCENT:index", "Percent", SIMCONNECT_DATATYPE.FLOAT64, 0.0f, SimConnect.SIMCONNECT_UNUSED);</v>
      </c>
      <c r="L358" s="2" t="str">
        <f t="shared" si="28"/>
        <v>Debug.WriteLine("General_Eng_Damage_Percent:Index: " + planeState.General_Eng_Damage_Percent:Index.ToString());</v>
      </c>
      <c r="M358" s="1" t="str">
        <f t="shared" si="29"/>
        <v>vaProxy.SetDecimal(VARIABLE_NAMESPACE + ".PlaneState.General_Eng_Damage_Percent:Index", _msfsAgent.GetPlaneState.General_Eng_Damage_Percent:Index);</v>
      </c>
    </row>
    <row r="359" spans="1:13" s="1" customFormat="1" hidden="1" x14ac:dyDescent="0.2">
      <c r="A359" s="2"/>
      <c r="B359" s="3" t="s">
        <v>142</v>
      </c>
      <c r="C359" s="3" t="s">
        <v>143</v>
      </c>
      <c r="D359" s="3" t="s">
        <v>2</v>
      </c>
      <c r="E359" s="3" t="s">
        <v>3</v>
      </c>
      <c r="F359" s="3"/>
      <c r="G359" s="3" t="str">
        <f>IF(ISNA((VLOOKUP(TRIM(LOWER(C359)), UnitTypes!$A$1:$B$17, 2, FALSE))), "SIMCONNECT_DATATYPE.FLOAT64", VLOOKUP(TRIM(LOWER(C359)), UnitTypes!$A$1:$B$17, 2, FALSE))</f>
        <v>SIMCONNECT_DATATYPE.INT32</v>
      </c>
      <c r="H359" s="3" t="str">
        <f t="shared" si="25"/>
        <v>General_Eng_Elapsed_Time:Index</v>
      </c>
      <c r="I359" s="2" t="str">
        <f>VLOOKUP(G359,UnitTypes!$H$1:$I$10,2,FALSE)</f>
        <v>int</v>
      </c>
      <c r="J359" s="2" t="str">
        <f t="shared" si="26"/>
        <v>public int General_Eng_Elapsed_Time:Index;</v>
      </c>
      <c r="K359" s="2" t="str">
        <f t="shared" si="27"/>
        <v>_simConnection.AddToDataDefinition(DataDefinitions.PlaneState, "GENERAL ENG ELAPSED TIME:index", "Hours", SIMCONNECT_DATATYPE.INT32, 0.0f, SimConnect.SIMCONNECT_UNUSED);</v>
      </c>
      <c r="L359" s="2" t="str">
        <f t="shared" si="28"/>
        <v>Debug.WriteLine("General_Eng_Elapsed_Time:Index: " + planeState.General_Eng_Elapsed_Time:Index.ToString());</v>
      </c>
      <c r="M359" s="1" t="str">
        <f t="shared" si="29"/>
        <v>vaProxy.SetInt(VARIABLE_NAMESPACE + ".PlaneState.General_Eng_Elapsed_Time:Index", _msfsAgent.GetPlaneState.General_Eng_Elapsed_Time:Index);</v>
      </c>
    </row>
    <row r="360" spans="1:13" s="1" customFormat="1" hidden="1" x14ac:dyDescent="0.2">
      <c r="A360" s="2"/>
      <c r="B360" s="3" t="s">
        <v>128</v>
      </c>
      <c r="C360" s="3" t="s">
        <v>129</v>
      </c>
      <c r="D360" s="3" t="s">
        <v>17</v>
      </c>
      <c r="E360" s="3" t="s">
        <v>3</v>
      </c>
      <c r="F360" s="3" t="s">
        <v>3</v>
      </c>
      <c r="G360" s="3" t="str">
        <f>IF(ISNA((VLOOKUP(TRIM(LOWER(C360)), UnitTypes!$A$1:$B$17, 2, FALSE))), "SIMCONNECT_DATATYPE.FLOAT64", VLOOKUP(TRIM(LOWER(C360)), UnitTypes!$A$1:$B$17, 2, FALSE))</f>
        <v>SIMCONNECT_DATATYPE.FLOAT64</v>
      </c>
      <c r="H360" s="3" t="str">
        <f t="shared" si="25"/>
        <v>General_Eng_Exhaust_Gas_Temperature:Index</v>
      </c>
      <c r="I360" s="2" t="str">
        <f>VLOOKUP(G360,UnitTypes!$H$1:$I$10,2,FALSE)</f>
        <v>double</v>
      </c>
      <c r="J360" s="2" t="str">
        <f t="shared" si="26"/>
        <v>public double General_Eng_Exhaust_Gas_Temperature:Index;</v>
      </c>
      <c r="K360" s="2" t="str">
        <f t="shared" si="27"/>
        <v>_simConnection.AddToDataDefinition(DataDefinitions.PlaneState, "GENERAL ENG EXHAUST GAS TEMPERATURE:index", "Rankine", SIMCONNECT_DATATYPE.FLOAT64, 0.0f, SimConnect.SIMCONNECT_UNUSED);</v>
      </c>
      <c r="L360" s="2" t="str">
        <f t="shared" si="28"/>
        <v>Debug.WriteLine("General_Eng_Exhaust_Gas_Temperature:Index: " + planeState.General_Eng_Exhaust_Gas_Temperature:Index.ToString());</v>
      </c>
      <c r="M360" s="1" t="str">
        <f t="shared" si="29"/>
        <v>vaProxy.SetDecimal(VARIABLE_NAMESPACE + ".PlaneState.General_Eng_Exhaust_Gas_Temperature:Index", _msfsAgent.GetPlaneState.General_Eng_Exhaust_Gas_Temperature:Index);</v>
      </c>
    </row>
    <row r="361" spans="1:13" s="1" customFormat="1" hidden="1" x14ac:dyDescent="0.2">
      <c r="A361" s="2"/>
      <c r="B361" s="3" t="s">
        <v>136</v>
      </c>
      <c r="C361" s="3" t="s">
        <v>1</v>
      </c>
      <c r="D361" s="3" t="s">
        <v>2</v>
      </c>
      <c r="E361" s="3" t="s">
        <v>3</v>
      </c>
      <c r="F361" s="3"/>
      <c r="G361" s="3" t="str">
        <f>IF(ISNA((VLOOKUP(TRIM(LOWER(C361)), UnitTypes!$A$1:$B$17, 2, FALSE))), "SIMCONNECT_DATATYPE.FLOAT64", VLOOKUP(TRIM(LOWER(C361)), UnitTypes!$A$1:$B$17, 2, FALSE))</f>
        <v>SIMCONNECT_DATATYPE.INT32</v>
      </c>
      <c r="H361" s="3" t="str">
        <f t="shared" si="25"/>
        <v>General_Eng_Failed:Index</v>
      </c>
      <c r="I361" s="2" t="str">
        <f>VLOOKUP(G361,UnitTypes!$H$1:$I$10,2,FALSE)</f>
        <v>int</v>
      </c>
      <c r="J361" s="2" t="str">
        <f t="shared" si="26"/>
        <v>public int General_Eng_Failed:Index;</v>
      </c>
      <c r="K361" s="2" t="str">
        <f t="shared" si="27"/>
        <v>_simConnection.AddToDataDefinition(DataDefinitions.PlaneState, "GENERAL ENG FAILED:index", "Bool", SIMCONNECT_DATATYPE.INT32, 0.0f, SimConnect.SIMCONNECT_UNUSED);</v>
      </c>
      <c r="L361" s="2" t="str">
        <f t="shared" si="28"/>
        <v>Debug.WriteLine("General_Eng_Failed:Index: " + planeState.General_Eng_Failed:Index.ToString());</v>
      </c>
      <c r="M361" s="1" t="str">
        <f t="shared" si="29"/>
        <v>vaProxy.SetBoolean(VARIABLE_NAMESPACE + ".PlaneState.General_Eng_Failed:Index", _msfsAgent.GetPlaneState.General_Eng_Failed:Index);</v>
      </c>
    </row>
    <row r="362" spans="1:13" s="1" customFormat="1" hidden="1" x14ac:dyDescent="0.2">
      <c r="A362" s="2"/>
      <c r="B362" s="3" t="s">
        <v>141</v>
      </c>
      <c r="C362" s="3" t="s">
        <v>131</v>
      </c>
      <c r="D362" s="3" t="s">
        <v>17</v>
      </c>
      <c r="E362" s="3" t="s">
        <v>3</v>
      </c>
      <c r="F362" s="3" t="s">
        <v>3</v>
      </c>
      <c r="G362" s="3" t="str">
        <f>IF(ISNA((VLOOKUP(TRIM(LOWER(C362)), UnitTypes!$A$1:$B$17, 2, FALSE))), "SIMCONNECT_DATATYPE.FLOAT64", VLOOKUP(TRIM(LOWER(C362)), UnitTypes!$A$1:$B$17, 2, FALSE))</f>
        <v>SIMCONNECT_DATATYPE.FLOAT64</v>
      </c>
      <c r="H362" s="3" t="str">
        <f t="shared" si="25"/>
        <v>General_Eng_Fuel_Pressure:Index</v>
      </c>
      <c r="I362" s="2" t="str">
        <f>VLOOKUP(G362,UnitTypes!$H$1:$I$10,2,FALSE)</f>
        <v>double</v>
      </c>
      <c r="J362" s="2" t="str">
        <f t="shared" si="26"/>
        <v>public double General_Eng_Fuel_Pressure:Index;</v>
      </c>
      <c r="K362" s="2" t="str">
        <f t="shared" si="27"/>
        <v>_simConnection.AddToDataDefinition(DataDefinitions.PlaneState, "GENERAL ENG FUEL PRESSURE:index", "Psi", SIMCONNECT_DATATYPE.FLOAT64, 0.0f, SimConnect.SIMCONNECT_UNUSED);</v>
      </c>
      <c r="L362" s="2" t="str">
        <f t="shared" si="28"/>
        <v>Debug.WriteLine("General_Eng_Fuel_Pressure:Index: " + planeState.General_Eng_Fuel_Pressure:Index.ToString());</v>
      </c>
      <c r="M362" s="1" t="str">
        <f t="shared" si="29"/>
        <v>vaProxy.SetDecimal(VARIABLE_NAMESPACE + ".PlaneState.General_Eng_Fuel_Pressure:Index", _msfsAgent.GetPlaneState.General_Eng_Fuel_Pressure:Index);</v>
      </c>
    </row>
    <row r="363" spans="1:13" s="1" customFormat="1" hidden="1" x14ac:dyDescent="0.2">
      <c r="A363" s="2"/>
      <c r="B363" s="3" t="s">
        <v>119</v>
      </c>
      <c r="C363" s="3" t="s">
        <v>1</v>
      </c>
      <c r="D363" s="3" t="s">
        <v>2</v>
      </c>
      <c r="E363" s="3" t="s">
        <v>3</v>
      </c>
      <c r="F363" s="3"/>
      <c r="G363" s="3" t="str">
        <f>IF(ISNA((VLOOKUP(TRIM(LOWER(C363)), UnitTypes!$A$1:$B$17, 2, FALSE))), "SIMCONNECT_DATATYPE.FLOAT64", VLOOKUP(TRIM(LOWER(C363)), UnitTypes!$A$1:$B$17, 2, FALSE))</f>
        <v>SIMCONNECT_DATATYPE.INT32</v>
      </c>
      <c r="H363" s="3" t="str">
        <f t="shared" si="25"/>
        <v>General_Eng_Fuel_Pump_On:Index</v>
      </c>
      <c r="I363" s="2" t="str">
        <f>VLOOKUP(G363,UnitTypes!$H$1:$I$10,2,FALSE)</f>
        <v>int</v>
      </c>
      <c r="J363" s="2" t="str">
        <f t="shared" si="26"/>
        <v>public int General_Eng_Fuel_Pump_On:Index;</v>
      </c>
      <c r="K363" s="2" t="str">
        <f t="shared" si="27"/>
        <v>_simConnection.AddToDataDefinition(DataDefinitions.PlaneState, "GENERAL ENG FUEL PUMP ON:index", "Bool", SIMCONNECT_DATATYPE.INT32, 0.0f, SimConnect.SIMCONNECT_UNUSED);</v>
      </c>
      <c r="L363" s="2" t="str">
        <f t="shared" si="28"/>
        <v>Debug.WriteLine("General_Eng_Fuel_Pump_On:Index: " + planeState.General_Eng_Fuel_Pump_On:Index.ToString());</v>
      </c>
      <c r="M363" s="1" t="str">
        <f t="shared" si="29"/>
        <v>vaProxy.SetBoolean(VARIABLE_NAMESPACE + ".PlaneState.General_Eng_Fuel_Pump_On:Index", _msfsAgent.GetPlaneState.General_Eng_Fuel_Pump_On:Index);</v>
      </c>
    </row>
    <row r="364" spans="1:13" s="1" customFormat="1" hidden="1" x14ac:dyDescent="0.2">
      <c r="A364" s="2"/>
      <c r="B364" s="3" t="s">
        <v>118</v>
      </c>
      <c r="C364" s="3" t="s">
        <v>1</v>
      </c>
      <c r="D364" s="3" t="s">
        <v>2</v>
      </c>
      <c r="E364" s="3" t="s">
        <v>3</v>
      </c>
      <c r="F364" s="3"/>
      <c r="G364" s="3" t="str">
        <f>IF(ISNA((VLOOKUP(TRIM(LOWER(C364)), UnitTypes!$A$1:$B$17, 2, FALSE))), "SIMCONNECT_DATATYPE.FLOAT64", VLOOKUP(TRIM(LOWER(C364)), UnitTypes!$A$1:$B$17, 2, FALSE))</f>
        <v>SIMCONNECT_DATATYPE.INT32</v>
      </c>
      <c r="H364" s="3" t="str">
        <f t="shared" si="25"/>
        <v>General_Eng_Fuel_Pump_Switch:Index</v>
      </c>
      <c r="I364" s="2" t="str">
        <f>VLOOKUP(G364,UnitTypes!$H$1:$I$10,2,FALSE)</f>
        <v>int</v>
      </c>
      <c r="J364" s="2" t="str">
        <f t="shared" si="26"/>
        <v>public int General_Eng_Fuel_Pump_Switch:Index;</v>
      </c>
      <c r="K364" s="2" t="str">
        <f t="shared" si="27"/>
        <v>_simConnection.AddToDataDefinition(DataDefinitions.PlaneState, "GENERAL ENG FUEL PUMP SWITCH:index", "Bool", SIMCONNECT_DATATYPE.INT32, 0.0f, SimConnect.SIMCONNECT_UNUSED);</v>
      </c>
      <c r="L364" s="2" t="str">
        <f t="shared" si="28"/>
        <v>Debug.WriteLine("General_Eng_Fuel_Pump_Switch:Index: " + planeState.General_Eng_Fuel_Pump_Switch:Index.ToString());</v>
      </c>
      <c r="M364" s="1" t="str">
        <f t="shared" si="29"/>
        <v>vaProxy.SetBoolean(VARIABLE_NAMESPACE + ".PlaneState.General_Eng_Fuel_Pump_Switch:Index", _msfsAgent.GetPlaneState.General_Eng_Fuel_Pump_Switch:Index);</v>
      </c>
    </row>
    <row r="365" spans="1:13" s="1" customFormat="1" hidden="1" x14ac:dyDescent="0.2">
      <c r="A365" s="2"/>
      <c r="B365" s="3" t="s">
        <v>242</v>
      </c>
      <c r="C365" s="3" t="s">
        <v>183</v>
      </c>
      <c r="D365" s="3" t="s">
        <v>2</v>
      </c>
      <c r="E365" s="3" t="s">
        <v>3</v>
      </c>
      <c r="F365" s="3"/>
      <c r="G365" s="3" t="str">
        <f>IF(ISNA((VLOOKUP(TRIM(LOWER(C365)), UnitTypes!$A$1:$B$17, 2, FALSE))), "SIMCONNECT_DATATYPE.FLOAT64", VLOOKUP(TRIM(LOWER(C365)), UnitTypes!$A$1:$B$17, 2, FALSE))</f>
        <v>SIMCONNECT_DATATYPE.FLOAT64</v>
      </c>
      <c r="H365" s="3" t="str">
        <f t="shared" si="25"/>
        <v>General_Eng_Fuel_Used_Since_Start</v>
      </c>
      <c r="I365" s="2" t="str">
        <f>VLOOKUP(G365,UnitTypes!$H$1:$I$10,2,FALSE)</f>
        <v>double</v>
      </c>
      <c r="J365" s="2" t="str">
        <f t="shared" si="26"/>
        <v>public double General_Eng_Fuel_Used_Since_Start;</v>
      </c>
      <c r="K365" s="2" t="str">
        <f t="shared" si="27"/>
        <v>_simConnection.AddToDataDefinition(DataDefinitions.PlaneState, "GENERAL ENG FUEL USED SINCE START", "Pounds", SIMCONNECT_DATATYPE.FLOAT64, 0.0f, SimConnect.SIMCONNECT_UNUSED);</v>
      </c>
      <c r="L365" s="2" t="str">
        <f t="shared" si="28"/>
        <v>Debug.WriteLine("General_Eng_Fuel_Used_Since_Start: " + planeState.General_Eng_Fuel_Used_Since_Start.ToString());</v>
      </c>
      <c r="M365" s="1" t="str">
        <f t="shared" si="29"/>
        <v>vaProxy.SetDecimal(VARIABLE_NAMESPACE + ".PlaneState.General_Eng_Fuel_Used_Since_Start", _msfsAgent.GetPlaneState.General_Eng_Fuel_Used_Since_Start);</v>
      </c>
    </row>
    <row r="366" spans="1:13" s="1" customFormat="1" hidden="1" x14ac:dyDescent="0.2">
      <c r="A366" s="2"/>
      <c r="B366" s="3" t="s">
        <v>140</v>
      </c>
      <c r="C366" s="3" t="s">
        <v>1</v>
      </c>
      <c r="D366" s="3" t="s">
        <v>2</v>
      </c>
      <c r="E366" s="3" t="s">
        <v>3</v>
      </c>
      <c r="F366" s="3"/>
      <c r="G366" s="3" t="str">
        <f>IF(ISNA((VLOOKUP(TRIM(LOWER(C366)), UnitTypes!$A$1:$B$17, 2, FALSE))), "SIMCONNECT_DATATYPE.FLOAT64", VLOOKUP(TRIM(LOWER(C366)), UnitTypes!$A$1:$B$17, 2, FALSE))</f>
        <v>SIMCONNECT_DATATYPE.INT32</v>
      </c>
      <c r="H366" s="3" t="str">
        <f t="shared" si="25"/>
        <v>General_Eng_Fuel_Valve:Index</v>
      </c>
      <c r="I366" s="2" t="str">
        <f>VLOOKUP(G366,UnitTypes!$H$1:$I$10,2,FALSE)</f>
        <v>int</v>
      </c>
      <c r="J366" s="2" t="str">
        <f t="shared" si="26"/>
        <v>public int General_Eng_Fuel_Valve:Index;</v>
      </c>
      <c r="K366" s="2" t="str">
        <f t="shared" si="27"/>
        <v>_simConnection.AddToDataDefinition(DataDefinitions.PlaneState, "GENERAL ENG FUEL VALVE:index", "Bool", SIMCONNECT_DATATYPE.INT32, 0.0f, SimConnect.SIMCONNECT_UNUSED);</v>
      </c>
      <c r="L366" s="2" t="str">
        <f t="shared" si="28"/>
        <v>Debug.WriteLine("General_Eng_Fuel_Valve:Index: " + planeState.General_Eng_Fuel_Valve:Index.ToString());</v>
      </c>
      <c r="M366" s="1" t="str">
        <f t="shared" si="29"/>
        <v>vaProxy.SetBoolean(VARIABLE_NAMESPACE + ".PlaneState.General_Eng_Fuel_Valve:Index", _msfsAgent.GetPlaneState.General_Eng_Fuel_Valve:Index);</v>
      </c>
    </row>
    <row r="367" spans="1:13" s="1" customFormat="1" hidden="1" x14ac:dyDescent="0.2">
      <c r="A367" s="2"/>
      <c r="B367" s="3" t="s">
        <v>138</v>
      </c>
      <c r="C367" s="3" t="s">
        <v>1</v>
      </c>
      <c r="D367" s="3" t="s">
        <v>17</v>
      </c>
      <c r="E367" s="3" t="s">
        <v>3</v>
      </c>
      <c r="F367" s="3" t="s">
        <v>3</v>
      </c>
      <c r="G367" s="3" t="str">
        <f>IF(ISNA((VLOOKUP(TRIM(LOWER(C367)), UnitTypes!$A$1:$B$17, 2, FALSE))), "SIMCONNECT_DATATYPE.FLOAT64", VLOOKUP(TRIM(LOWER(C367)), UnitTypes!$A$1:$B$17, 2, FALSE))</f>
        <v>SIMCONNECT_DATATYPE.INT32</v>
      </c>
      <c r="H367" s="3" t="str">
        <f t="shared" si="25"/>
        <v>General_Eng_Generator_Active:Index</v>
      </c>
      <c r="I367" s="2" t="str">
        <f>VLOOKUP(G367,UnitTypes!$H$1:$I$10,2,FALSE)</f>
        <v>int</v>
      </c>
      <c r="J367" s="2" t="str">
        <f t="shared" si="26"/>
        <v>public int General_Eng_Generator_Active:Index;</v>
      </c>
      <c r="K367" s="2" t="str">
        <f t="shared" si="27"/>
        <v>_simConnection.AddToDataDefinition(DataDefinitions.PlaneState, "GENERAL ENG GENERATOR ACTIVE:index", "Bool", SIMCONNECT_DATATYPE.INT32, 0.0f, SimConnect.SIMCONNECT_UNUSED);</v>
      </c>
      <c r="L367" s="2" t="str">
        <f t="shared" si="28"/>
        <v>Debug.WriteLine("General_Eng_Generator_Active:Index: " + planeState.General_Eng_Generator_Active:Index.ToString());</v>
      </c>
      <c r="M367" s="1" t="str">
        <f t="shared" si="29"/>
        <v>vaProxy.SetBoolean(VARIABLE_NAMESPACE + ".PlaneState.General_Eng_Generator_Active:Index", _msfsAgent.GetPlaneState.General_Eng_Generator_Active:Index);</v>
      </c>
    </row>
    <row r="368" spans="1:13" s="1" customFormat="1" hidden="1" x14ac:dyDescent="0.2">
      <c r="A368" s="2"/>
      <c r="B368" s="3" t="s">
        <v>137</v>
      </c>
      <c r="C368" s="3" t="s">
        <v>1</v>
      </c>
      <c r="D368" s="3" t="s">
        <v>2</v>
      </c>
      <c r="E368" s="3" t="s">
        <v>3</v>
      </c>
      <c r="F368" s="3"/>
      <c r="G368" s="3" t="str">
        <f>IF(ISNA((VLOOKUP(TRIM(LOWER(C368)), UnitTypes!$A$1:$B$17, 2, FALSE))), "SIMCONNECT_DATATYPE.FLOAT64", VLOOKUP(TRIM(LOWER(C368)), UnitTypes!$A$1:$B$17, 2, FALSE))</f>
        <v>SIMCONNECT_DATATYPE.INT32</v>
      </c>
      <c r="H368" s="3" t="str">
        <f t="shared" si="25"/>
        <v>General_Eng_Generator_Switch:Index</v>
      </c>
      <c r="I368" s="2" t="str">
        <f>VLOOKUP(G368,UnitTypes!$H$1:$I$10,2,FALSE)</f>
        <v>int</v>
      </c>
      <c r="J368" s="2" t="str">
        <f t="shared" si="26"/>
        <v>public int General_Eng_Generator_Switch:Index;</v>
      </c>
      <c r="K368" s="2" t="str">
        <f t="shared" si="27"/>
        <v>_simConnection.AddToDataDefinition(DataDefinitions.PlaneState, "GENERAL ENG GENERATOR SWITCH:index", "Bool", SIMCONNECT_DATATYPE.INT32, 0.0f, SimConnect.SIMCONNECT_UNUSED);</v>
      </c>
      <c r="L368" s="2" t="str">
        <f t="shared" si="28"/>
        <v>Debug.WriteLine("General_Eng_Generator_Switch:Index: " + planeState.General_Eng_Generator_Switch:Index.ToString());</v>
      </c>
      <c r="M368" s="1" t="str">
        <f t="shared" si="29"/>
        <v>vaProxy.SetBoolean(VARIABLE_NAMESPACE + ".PlaneState.General_Eng_Generator_Switch:Index", _msfsAgent.GetPlaneState.General_Eng_Generator_Switch:Index);</v>
      </c>
    </row>
    <row r="369" spans="1:13" s="1" customFormat="1" hidden="1" x14ac:dyDescent="0.2">
      <c r="A369" s="2"/>
      <c r="B369" s="3" t="s">
        <v>117</v>
      </c>
      <c r="C369" s="3" t="s">
        <v>1</v>
      </c>
      <c r="D369" s="3" t="s">
        <v>2</v>
      </c>
      <c r="E369" s="3" t="s">
        <v>3</v>
      </c>
      <c r="F369" s="3"/>
      <c r="G369" s="3" t="str">
        <f>IF(ISNA((VLOOKUP(TRIM(LOWER(C369)), UnitTypes!$A$1:$B$17, 2, FALSE))), "SIMCONNECT_DATATYPE.FLOAT64", VLOOKUP(TRIM(LOWER(C369)), UnitTypes!$A$1:$B$17, 2, FALSE))</f>
        <v>SIMCONNECT_DATATYPE.INT32</v>
      </c>
      <c r="H369" s="3" t="str">
        <f t="shared" si="25"/>
        <v>General_Eng_Master_Alternator:Index</v>
      </c>
      <c r="I369" s="2" t="str">
        <f>VLOOKUP(G369,UnitTypes!$H$1:$I$10,2,FALSE)</f>
        <v>int</v>
      </c>
      <c r="J369" s="2" t="str">
        <f t="shared" si="26"/>
        <v>public int General_Eng_Master_Alternator:Index;</v>
      </c>
      <c r="K369" s="2" t="str">
        <f t="shared" si="27"/>
        <v>_simConnection.AddToDataDefinition(DataDefinitions.PlaneState, "GENERAL ENG MASTER ALTERNATOR:index", "Bool", SIMCONNECT_DATATYPE.INT32, 0.0f, SimConnect.SIMCONNECT_UNUSED);</v>
      </c>
      <c r="L369" s="2" t="str">
        <f t="shared" si="28"/>
        <v>Debug.WriteLine("General_Eng_Master_Alternator:Index: " + planeState.General_Eng_Master_Alternator:Index.ToString());</v>
      </c>
      <c r="M369" s="1" t="str">
        <f t="shared" si="29"/>
        <v>vaProxy.SetBoolean(VARIABLE_NAMESPACE + ".PlaneState.General_Eng_Master_Alternator:Index", _msfsAgent.GetPlaneState.General_Eng_Master_Alternator:Index);</v>
      </c>
    </row>
    <row r="370" spans="1:13" s="1" customFormat="1" hidden="1" x14ac:dyDescent="0.2">
      <c r="A370" s="2"/>
      <c r="B370" s="3" t="s">
        <v>123</v>
      </c>
      <c r="C370" s="3" t="s">
        <v>121</v>
      </c>
      <c r="D370" s="3" t="s">
        <v>2</v>
      </c>
      <c r="E370" s="3" t="s">
        <v>3</v>
      </c>
      <c r="F370" s="3"/>
      <c r="G370" s="3" t="str">
        <f>IF(ISNA((VLOOKUP(TRIM(LOWER(C370)), UnitTypes!$A$1:$B$17, 2, FALSE))), "SIMCONNECT_DATATYPE.FLOAT64", VLOOKUP(TRIM(LOWER(C370)), UnitTypes!$A$1:$B$17, 2, FALSE))</f>
        <v>SIMCONNECT_DATATYPE.FLOAT64</v>
      </c>
      <c r="H370" s="3" t="str">
        <f t="shared" si="25"/>
        <v>General_Eng_Max_Reached_Rpm:Index</v>
      </c>
      <c r="I370" s="2" t="str">
        <f>VLOOKUP(G370,UnitTypes!$H$1:$I$10,2,FALSE)</f>
        <v>double</v>
      </c>
      <c r="J370" s="2" t="str">
        <f t="shared" si="26"/>
        <v>public double General_Eng_Max_Reached_Rpm:Index;</v>
      </c>
      <c r="K370" s="2" t="str">
        <f t="shared" si="27"/>
        <v>_simConnection.AddToDataDefinition(DataDefinitions.PlaneState, "GENERAL ENG MAX REACHED RPM:index", "Rpm", SIMCONNECT_DATATYPE.FLOAT64, 0.0f, SimConnect.SIMCONNECT_UNUSED);</v>
      </c>
      <c r="L370" s="2" t="str">
        <f t="shared" si="28"/>
        <v>Debug.WriteLine("General_Eng_Max_Reached_Rpm:Index: " + planeState.General_Eng_Max_Reached_Rpm:Index.ToString());</v>
      </c>
      <c r="M370" s="1" t="str">
        <f t="shared" si="29"/>
        <v>vaProxy.SetDecimal(VARIABLE_NAMESPACE + ".PlaneState.General_Eng_Max_Reached_Rpm:Index", _msfsAgent.GetPlaneState.General_Eng_Max_Reached_Rpm:Index);</v>
      </c>
    </row>
    <row r="371" spans="1:13" s="1" customFormat="1" hidden="1" x14ac:dyDescent="0.2">
      <c r="A371" s="2"/>
      <c r="B371" s="3" t="s">
        <v>125</v>
      </c>
      <c r="C371" s="3" t="s">
        <v>112</v>
      </c>
      <c r="D371" s="3" t="s">
        <v>17</v>
      </c>
      <c r="E371" s="3" t="s">
        <v>3</v>
      </c>
      <c r="F371" s="3" t="s">
        <v>3</v>
      </c>
      <c r="G371" s="3" t="str">
        <f>IF(ISNA((VLOOKUP(TRIM(LOWER(C371)), UnitTypes!$A$1:$B$17, 2, FALSE))), "SIMCONNECT_DATATYPE.FLOAT64", VLOOKUP(TRIM(LOWER(C371)), UnitTypes!$A$1:$B$17, 2, FALSE))</f>
        <v>SIMCONNECT_DATATYPE.FLOAT64</v>
      </c>
      <c r="H371" s="3" t="str">
        <f t="shared" si="25"/>
        <v>General_Eng_Mixture_Lever_Position:Index</v>
      </c>
      <c r="I371" s="2" t="str">
        <f>VLOOKUP(G371,UnitTypes!$H$1:$I$10,2,FALSE)</f>
        <v>double</v>
      </c>
      <c r="J371" s="2" t="str">
        <f t="shared" si="26"/>
        <v>public double General_Eng_Mixture_Lever_Position:Index;</v>
      </c>
      <c r="K371" s="2" t="str">
        <f t="shared" si="27"/>
        <v>_simConnection.AddToDataDefinition(DataDefinitions.PlaneState, "GENERAL ENG MIXTURE LEVER POSITION:index", "Percent", SIMCONNECT_DATATYPE.FLOAT64, 0.0f, SimConnect.SIMCONNECT_UNUSED);</v>
      </c>
      <c r="L371" s="2" t="str">
        <f t="shared" si="28"/>
        <v>Debug.WriteLine("General_Eng_Mixture_Lever_Position:Index: " + planeState.General_Eng_Mixture_Lever_Position:Index.ToString());</v>
      </c>
      <c r="M371" s="1" t="str">
        <f t="shared" si="29"/>
        <v>vaProxy.SetDecimal(VARIABLE_NAMESPACE + ".PlaneState.General_Eng_Mixture_Lever_Position:Index", _msfsAgent.GetPlaneState.General_Eng_Mixture_Lever_Position:Index);</v>
      </c>
    </row>
    <row r="372" spans="1:13" s="1" customFormat="1" hidden="1" x14ac:dyDescent="0.2">
      <c r="A372" s="2"/>
      <c r="B372" s="3" t="s">
        <v>132</v>
      </c>
      <c r="C372" s="3" t="s">
        <v>112</v>
      </c>
      <c r="D372" s="3" t="s">
        <v>2</v>
      </c>
      <c r="E372" s="3" t="s">
        <v>3</v>
      </c>
      <c r="F372" s="3"/>
      <c r="G372" s="3" t="str">
        <f>IF(ISNA((VLOOKUP(TRIM(LOWER(C372)), UnitTypes!$A$1:$B$17, 2, FALSE))), "SIMCONNECT_DATATYPE.FLOAT64", VLOOKUP(TRIM(LOWER(C372)), UnitTypes!$A$1:$B$17, 2, FALSE))</f>
        <v>SIMCONNECT_DATATYPE.FLOAT64</v>
      </c>
      <c r="H372" s="3" t="str">
        <f t="shared" si="25"/>
        <v>General_Eng_Oil_Leaked_Percent:Index</v>
      </c>
      <c r="I372" s="2" t="str">
        <f>VLOOKUP(G372,UnitTypes!$H$1:$I$10,2,FALSE)</f>
        <v>double</v>
      </c>
      <c r="J372" s="2" t="str">
        <f t="shared" si="26"/>
        <v>public double General_Eng_Oil_Leaked_Percent:Index;</v>
      </c>
      <c r="K372" s="2" t="str">
        <f t="shared" si="27"/>
        <v>_simConnection.AddToDataDefinition(DataDefinitions.PlaneState, "GENERAL ENG OIL LEAKED PERCENT:index", "Percent", SIMCONNECT_DATATYPE.FLOAT64, 0.0f, SimConnect.SIMCONNECT_UNUSED);</v>
      </c>
      <c r="L372" s="2" t="str">
        <f t="shared" si="28"/>
        <v>Debug.WriteLine("General_Eng_Oil_Leaked_Percent:Index: " + planeState.General_Eng_Oil_Leaked_Percent:Index.ToString());</v>
      </c>
      <c r="M372" s="1" t="str">
        <f t="shared" si="29"/>
        <v>vaProxy.SetDecimal(VARIABLE_NAMESPACE + ".PlaneState.General_Eng_Oil_Leaked_Percent:Index", _msfsAgent.GetPlaneState.General_Eng_Oil_Leaked_Percent:Index);</v>
      </c>
    </row>
    <row r="373" spans="1:13" s="1" customFormat="1" hidden="1" x14ac:dyDescent="0.2">
      <c r="A373" s="2"/>
      <c r="B373" s="3" t="s">
        <v>130</v>
      </c>
      <c r="C373" s="3" t="s">
        <v>131</v>
      </c>
      <c r="D373" s="3" t="s">
        <v>17</v>
      </c>
      <c r="E373" s="3" t="s">
        <v>3</v>
      </c>
      <c r="F373" s="3" t="s">
        <v>3</v>
      </c>
      <c r="G373" s="3" t="str">
        <f>IF(ISNA((VLOOKUP(TRIM(LOWER(C373)), UnitTypes!$A$1:$B$17, 2, FALSE))), "SIMCONNECT_DATATYPE.FLOAT64", VLOOKUP(TRIM(LOWER(C373)), UnitTypes!$A$1:$B$17, 2, FALSE))</f>
        <v>SIMCONNECT_DATATYPE.FLOAT64</v>
      </c>
      <c r="H373" s="3" t="str">
        <f t="shared" si="25"/>
        <v>General_Eng_Oil_Pressure:Index</v>
      </c>
      <c r="I373" s="2" t="str">
        <f>VLOOKUP(G373,UnitTypes!$H$1:$I$10,2,FALSE)</f>
        <v>double</v>
      </c>
      <c r="J373" s="2" t="str">
        <f t="shared" si="26"/>
        <v>public double General_Eng_Oil_Pressure:Index;</v>
      </c>
      <c r="K373" s="2" t="str">
        <f t="shared" si="27"/>
        <v>_simConnection.AddToDataDefinition(DataDefinitions.PlaneState, "GENERAL ENG OIL PRESSURE:index", "Psi", SIMCONNECT_DATATYPE.FLOAT64, 0.0f, SimConnect.SIMCONNECT_UNUSED);</v>
      </c>
      <c r="L373" s="2" t="str">
        <f t="shared" si="28"/>
        <v>Debug.WriteLine("General_Eng_Oil_Pressure:Index: " + planeState.General_Eng_Oil_Pressure:Index.ToString());</v>
      </c>
      <c r="M373" s="1" t="str">
        <f t="shared" si="29"/>
        <v>vaProxy.SetDecimal(VARIABLE_NAMESPACE + ".PlaneState.General_Eng_Oil_Pressure:Index", _msfsAgent.GetPlaneState.General_Eng_Oil_Pressure:Index);</v>
      </c>
    </row>
    <row r="374" spans="1:13" s="1" customFormat="1" hidden="1" x14ac:dyDescent="0.2">
      <c r="A374" s="2"/>
      <c r="B374" s="3" t="s">
        <v>135</v>
      </c>
      <c r="C374" s="3" t="s">
        <v>129</v>
      </c>
      <c r="D374" s="3" t="s">
        <v>17</v>
      </c>
      <c r="E374" s="3" t="s">
        <v>3</v>
      </c>
      <c r="F374" s="3" t="s">
        <v>3</v>
      </c>
      <c r="G374" s="3" t="str">
        <f>IF(ISNA((VLOOKUP(TRIM(LOWER(C374)), UnitTypes!$A$1:$B$17, 2, FALSE))), "SIMCONNECT_DATATYPE.FLOAT64", VLOOKUP(TRIM(LOWER(C374)), UnitTypes!$A$1:$B$17, 2, FALSE))</f>
        <v>SIMCONNECT_DATATYPE.FLOAT64</v>
      </c>
      <c r="H374" s="3" t="str">
        <f t="shared" si="25"/>
        <v>General_Eng_Oil_Temperature:Index</v>
      </c>
      <c r="I374" s="2" t="str">
        <f>VLOOKUP(G374,UnitTypes!$H$1:$I$10,2,FALSE)</f>
        <v>double</v>
      </c>
      <c r="J374" s="2" t="str">
        <f t="shared" si="26"/>
        <v>public double General_Eng_Oil_Temperature:Index;</v>
      </c>
      <c r="K374" s="2" t="str">
        <f t="shared" si="27"/>
        <v>_simConnection.AddToDataDefinition(DataDefinitions.PlaneState, "GENERAL ENG OIL TEMPERATURE:index", "Rankine", SIMCONNECT_DATATYPE.FLOAT64, 0.0f, SimConnect.SIMCONNECT_UNUSED);</v>
      </c>
      <c r="L374" s="2" t="str">
        <f t="shared" si="28"/>
        <v>Debug.WriteLine("General_Eng_Oil_Temperature:Index: " + planeState.General_Eng_Oil_Temperature:Index.ToString());</v>
      </c>
      <c r="M374" s="1" t="str">
        <f t="shared" si="29"/>
        <v>vaProxy.SetDecimal(VARIABLE_NAMESPACE + ".PlaneState.General_Eng_Oil_Temperature:Index", _msfsAgent.GetPlaneState.General_Eng_Oil_Temperature:Index);</v>
      </c>
    </row>
    <row r="375" spans="1:13" s="1" customFormat="1" hidden="1" x14ac:dyDescent="0.2">
      <c r="A375" s="2"/>
      <c r="B375" s="3" t="s">
        <v>122</v>
      </c>
      <c r="C375" s="3" t="s">
        <v>112</v>
      </c>
      <c r="D375" s="3" t="s">
        <v>2</v>
      </c>
      <c r="E375" s="3" t="s">
        <v>3</v>
      </c>
      <c r="F375" s="3"/>
      <c r="G375" s="3" t="str">
        <f>IF(ISNA((VLOOKUP(TRIM(LOWER(C375)), UnitTypes!$A$1:$B$17, 2, FALSE))), "SIMCONNECT_DATATYPE.FLOAT64", VLOOKUP(TRIM(LOWER(C375)), UnitTypes!$A$1:$B$17, 2, FALSE))</f>
        <v>SIMCONNECT_DATATYPE.FLOAT64</v>
      </c>
      <c r="H375" s="3" t="str">
        <f t="shared" si="25"/>
        <v>General_Eng_Pct_Max_Rpm:Index</v>
      </c>
      <c r="I375" s="2" t="str">
        <f>VLOOKUP(G375,UnitTypes!$H$1:$I$10,2,FALSE)</f>
        <v>double</v>
      </c>
      <c r="J375" s="2" t="str">
        <f t="shared" si="26"/>
        <v>public double General_Eng_Pct_Max_Rpm:Index;</v>
      </c>
      <c r="K375" s="2" t="str">
        <f t="shared" si="27"/>
        <v>_simConnection.AddToDataDefinition(DataDefinitions.PlaneState, "GENERAL ENG PCT MAX RPM:index", "Percent", SIMCONNECT_DATATYPE.FLOAT64, 0.0f, SimConnect.SIMCONNECT_UNUSED);</v>
      </c>
      <c r="L375" s="2" t="str">
        <f t="shared" si="28"/>
        <v>Debug.WriteLine("General_Eng_Pct_Max_Rpm:Index: " + planeState.General_Eng_Pct_Max_Rpm:Index.ToString());</v>
      </c>
      <c r="M375" s="1" t="str">
        <f t="shared" si="29"/>
        <v>vaProxy.SetDecimal(VARIABLE_NAMESPACE + ".PlaneState.General_Eng_Pct_Max_Rpm:Index", _msfsAgent.GetPlaneState.General_Eng_Pct_Max_Rpm:Index);</v>
      </c>
    </row>
    <row r="376" spans="1:13" s="1" customFormat="1" hidden="1" x14ac:dyDescent="0.2">
      <c r="A376" s="2"/>
      <c r="B376" s="3" t="s">
        <v>126</v>
      </c>
      <c r="C376" s="3" t="s">
        <v>112</v>
      </c>
      <c r="D376" s="3" t="s">
        <v>17</v>
      </c>
      <c r="E376" s="3" t="s">
        <v>3</v>
      </c>
      <c r="F376" s="3" t="s">
        <v>3</v>
      </c>
      <c r="G376" s="3" t="str">
        <f>IF(ISNA((VLOOKUP(TRIM(LOWER(C376)), UnitTypes!$A$1:$B$17, 2, FALSE))), "SIMCONNECT_DATATYPE.FLOAT64", VLOOKUP(TRIM(LOWER(C376)), UnitTypes!$A$1:$B$17, 2, FALSE))</f>
        <v>SIMCONNECT_DATATYPE.FLOAT64</v>
      </c>
      <c r="H376" s="3" t="str">
        <f t="shared" si="25"/>
        <v>General_Eng_Propeller_Lever_Position:Index</v>
      </c>
      <c r="I376" s="2" t="str">
        <f>VLOOKUP(G376,UnitTypes!$H$1:$I$10,2,FALSE)</f>
        <v>double</v>
      </c>
      <c r="J376" s="2" t="str">
        <f t="shared" si="26"/>
        <v>public double General_Eng_Propeller_Lever_Position:Index;</v>
      </c>
      <c r="K376" s="2" t="str">
        <f t="shared" si="27"/>
        <v>_simConnection.AddToDataDefinition(DataDefinitions.PlaneState, "GENERAL ENG PROPELLER LEVER POSITION:index", "Percent", SIMCONNECT_DATATYPE.FLOAT64, 0.0f, SimConnect.SIMCONNECT_UNUSED);</v>
      </c>
      <c r="L376" s="2" t="str">
        <f t="shared" si="28"/>
        <v>Debug.WriteLine("General_Eng_Propeller_Lever_Position:Index: " + planeState.General_Eng_Propeller_Lever_Position:Index.ToString());</v>
      </c>
      <c r="M376" s="1" t="str">
        <f t="shared" si="29"/>
        <v>vaProxy.SetDecimal(VARIABLE_NAMESPACE + ".PlaneState.General_Eng_Propeller_Lever_Position:Index", _msfsAgent.GetPlaneState.General_Eng_Propeller_Lever_Position:Index);</v>
      </c>
    </row>
    <row r="377" spans="1:13" s="1" customFormat="1" hidden="1" x14ac:dyDescent="0.2">
      <c r="A377" s="2"/>
      <c r="B377" s="3" t="s">
        <v>120</v>
      </c>
      <c r="C377" s="3" t="s">
        <v>121</v>
      </c>
      <c r="D377" s="3" t="s">
        <v>2</v>
      </c>
      <c r="E377" s="3" t="s">
        <v>3</v>
      </c>
      <c r="F377" s="3"/>
      <c r="G377" s="3" t="str">
        <f>IF(ISNA((VLOOKUP(TRIM(LOWER(C377)), UnitTypes!$A$1:$B$17, 2, FALSE))), "SIMCONNECT_DATATYPE.FLOAT64", VLOOKUP(TRIM(LOWER(C377)), UnitTypes!$A$1:$B$17, 2, FALSE))</f>
        <v>SIMCONNECT_DATATYPE.FLOAT64</v>
      </c>
      <c r="H377" s="3" t="str">
        <f t="shared" si="25"/>
        <v>General_Eng_Rpm:Index</v>
      </c>
      <c r="I377" s="2" t="str">
        <f>VLOOKUP(G377,UnitTypes!$H$1:$I$10,2,FALSE)</f>
        <v>double</v>
      </c>
      <c r="J377" s="2" t="str">
        <f t="shared" si="26"/>
        <v>public double General_Eng_Rpm:Index;</v>
      </c>
      <c r="K377" s="2" t="str">
        <f t="shared" si="27"/>
        <v>_simConnection.AddToDataDefinition(DataDefinitions.PlaneState, "GENERAL ENG RPM:index", "Rpm", SIMCONNECT_DATATYPE.FLOAT64, 0.0f, SimConnect.SIMCONNECT_UNUSED);</v>
      </c>
      <c r="L377" s="2" t="str">
        <f t="shared" si="28"/>
        <v>Debug.WriteLine("General_Eng_Rpm:Index: " + planeState.General_Eng_Rpm:Index.ToString());</v>
      </c>
      <c r="M377" s="1" t="str">
        <f t="shared" si="29"/>
        <v>vaProxy.SetDecimal(VARIABLE_NAMESPACE + ".PlaneState.General_Eng_Rpm:Index", _msfsAgent.GetPlaneState.General_Eng_Rpm:Index);</v>
      </c>
    </row>
    <row r="378" spans="1:13" s="1" customFormat="1" hidden="1" x14ac:dyDescent="0.2">
      <c r="A378" s="2"/>
      <c r="B378" s="3" t="s">
        <v>241</v>
      </c>
      <c r="C378" s="3" t="s">
        <v>1</v>
      </c>
      <c r="D378" s="3" t="s">
        <v>2</v>
      </c>
      <c r="E378" s="3" t="s">
        <v>3</v>
      </c>
      <c r="F378" s="3"/>
      <c r="G378" s="3" t="str">
        <f>IF(ISNA((VLOOKUP(TRIM(LOWER(C378)), UnitTypes!$A$1:$B$17, 2, FALSE))), "SIMCONNECT_DATATYPE.FLOAT64", VLOOKUP(TRIM(LOWER(C378)), UnitTypes!$A$1:$B$17, 2, FALSE))</f>
        <v>SIMCONNECT_DATATYPE.INT32</v>
      </c>
      <c r="H378" s="3" t="str">
        <f t="shared" si="25"/>
        <v>General_Eng_Starter_Active</v>
      </c>
      <c r="I378" s="2" t="str">
        <f>VLOOKUP(G378,UnitTypes!$H$1:$I$10,2,FALSE)</f>
        <v>int</v>
      </c>
      <c r="J378" s="2" t="str">
        <f t="shared" si="26"/>
        <v>public int General_Eng_Starter_Active;</v>
      </c>
      <c r="K378" s="2" t="str">
        <f t="shared" si="27"/>
        <v>_simConnection.AddToDataDefinition(DataDefinitions.PlaneState, "GENERAL ENG STARTER ACTIVE", "Bool", SIMCONNECT_DATATYPE.INT32, 0.0f, SimConnect.SIMCONNECT_UNUSED);</v>
      </c>
      <c r="L378" s="2" t="str">
        <f t="shared" si="28"/>
        <v>Debug.WriteLine("General_Eng_Starter_Active: " + planeState.General_Eng_Starter_Active.ToString());</v>
      </c>
      <c r="M378" s="1" t="str">
        <f t="shared" si="29"/>
        <v>vaProxy.SetBoolean(VARIABLE_NAMESPACE + ".PlaneState.General_Eng_Starter_Active", _msfsAgent.GetPlaneState.General_Eng_Starter_Active);</v>
      </c>
    </row>
    <row r="379" spans="1:13" s="1" customFormat="1" hidden="1" x14ac:dyDescent="0.2">
      <c r="A379" s="2"/>
      <c r="B379" s="3" t="s">
        <v>127</v>
      </c>
      <c r="C379" s="3" t="s">
        <v>1</v>
      </c>
      <c r="D379" s="3" t="s">
        <v>2</v>
      </c>
      <c r="E379" s="3" t="s">
        <v>3</v>
      </c>
      <c r="F379" s="3"/>
      <c r="G379" s="3" t="str">
        <f>IF(ISNA((VLOOKUP(TRIM(LOWER(C379)), UnitTypes!$A$1:$B$17, 2, FALSE))), "SIMCONNECT_DATATYPE.FLOAT64", VLOOKUP(TRIM(LOWER(C379)), UnitTypes!$A$1:$B$17, 2, FALSE))</f>
        <v>SIMCONNECT_DATATYPE.INT32</v>
      </c>
      <c r="H379" s="3" t="str">
        <f t="shared" si="25"/>
        <v>General_Eng_Starter:Index</v>
      </c>
      <c r="I379" s="2" t="str">
        <f>VLOOKUP(G379,UnitTypes!$H$1:$I$10,2,FALSE)</f>
        <v>int</v>
      </c>
      <c r="J379" s="2" t="str">
        <f t="shared" si="26"/>
        <v>public int General_Eng_Starter:Index;</v>
      </c>
      <c r="K379" s="2" t="str">
        <f t="shared" si="27"/>
        <v>_simConnection.AddToDataDefinition(DataDefinitions.PlaneState, "GENERAL ENG STARTER:index", "Bool", SIMCONNECT_DATATYPE.INT32, 0.0f, SimConnect.SIMCONNECT_UNUSED);</v>
      </c>
      <c r="L379" s="2" t="str">
        <f t="shared" si="28"/>
        <v>Debug.WriteLine("General_Eng_Starter:Index: " + planeState.General_Eng_Starter:Index.ToString());</v>
      </c>
      <c r="M379" s="1" t="str">
        <f t="shared" si="29"/>
        <v>vaProxy.SetBoolean(VARIABLE_NAMESPACE + ".PlaneState.General_Eng_Starter:Index", _msfsAgent.GetPlaneState.General_Eng_Starter:Index);</v>
      </c>
    </row>
    <row r="380" spans="1:13" s="1" customFormat="1" hidden="1" x14ac:dyDescent="0.2">
      <c r="A380" s="2"/>
      <c r="B380" s="3" t="s">
        <v>124</v>
      </c>
      <c r="C380" s="3" t="s">
        <v>112</v>
      </c>
      <c r="D380" s="3" t="s">
        <v>17</v>
      </c>
      <c r="E380" s="3" t="s">
        <v>3</v>
      </c>
      <c r="F380" s="3" t="s">
        <v>3</v>
      </c>
      <c r="G380" s="3" t="str">
        <f>IF(ISNA((VLOOKUP(TRIM(LOWER(C380)), UnitTypes!$A$1:$B$17, 2, FALSE))), "SIMCONNECT_DATATYPE.FLOAT64", VLOOKUP(TRIM(LOWER(C380)), UnitTypes!$A$1:$B$17, 2, FALSE))</f>
        <v>SIMCONNECT_DATATYPE.FLOAT64</v>
      </c>
      <c r="H380" s="3" t="str">
        <f t="shared" si="25"/>
        <v>General_Eng_Throttle_Lever_Position:Index</v>
      </c>
      <c r="I380" s="2" t="str">
        <f>VLOOKUP(G380,UnitTypes!$H$1:$I$10,2,FALSE)</f>
        <v>double</v>
      </c>
      <c r="J380" s="2" t="str">
        <f t="shared" si="26"/>
        <v>public double General_Eng_Throttle_Lever_Position:Index;</v>
      </c>
      <c r="K380" s="2" t="str">
        <f t="shared" si="27"/>
        <v>_simConnection.AddToDataDefinition(DataDefinitions.PlaneState, "GENERAL ENG THROTTLE LEVER POSITION:index", "Percent", SIMCONNECT_DATATYPE.FLOAT64, 0.0f, SimConnect.SIMCONNECT_UNUSED);</v>
      </c>
      <c r="L380" s="2" t="str">
        <f t="shared" si="28"/>
        <v>Debug.WriteLine("General_Eng_Throttle_Lever_Position:Index: " + planeState.General_Eng_Throttle_Lever_Position:Index.ToString());</v>
      </c>
      <c r="M380" s="1" t="str">
        <f t="shared" si="29"/>
        <v>vaProxy.SetDecimal(VARIABLE_NAMESPACE + ".PlaneState.General_Eng_Throttle_Lever_Position:Index", _msfsAgent.GetPlaneState.General_Eng_Throttle_Lever_Position:Index);</v>
      </c>
    </row>
    <row r="381" spans="1:13" s="1" customFormat="1" hidden="1" x14ac:dyDescent="0.2">
      <c r="A381" s="2"/>
      <c r="B381" s="3" t="s">
        <v>889</v>
      </c>
      <c r="C381" s="3" t="s">
        <v>25</v>
      </c>
      <c r="D381" s="3" t="s">
        <v>2</v>
      </c>
      <c r="E381" s="3" t="s">
        <v>3</v>
      </c>
      <c r="F381" s="3"/>
      <c r="G381" s="3" t="str">
        <f>IF(ISNA((VLOOKUP(TRIM(LOWER(C381)), UnitTypes!$A$1:$B$17, 2, FALSE))), "SIMCONNECT_DATATYPE.FLOAT64", VLOOKUP(TRIM(LOWER(C381)), UnitTypes!$A$1:$B$17, 2, FALSE))</f>
        <v>SIMCONNECT_DATATYPE.STRING256</v>
      </c>
      <c r="H381" s="3" t="str">
        <f t="shared" si="25"/>
        <v>Gps_Approach_Airport_Id</v>
      </c>
      <c r="I381" s="2" t="str">
        <f>VLOOKUP(G381,UnitTypes!$H$1:$I$10,2,FALSE)</f>
        <v>string</v>
      </c>
      <c r="J381" s="2" t="str">
        <f t="shared" si="26"/>
        <v>public string Gps_Approach_Airport_Id;</v>
      </c>
      <c r="K381" s="2" t="str">
        <f t="shared" si="27"/>
        <v>_simConnection.AddToDataDefinition(DataDefinitions.PlaneState, "GPS APPROACH AIRPORT ID", "String", SIMCONNECT_DATATYPE.STRING256, 0.0f, SimConnect.SIMCONNECT_UNUSED);</v>
      </c>
      <c r="L381" s="2" t="str">
        <f t="shared" si="28"/>
        <v>Debug.WriteLine("Gps_Approach_Airport_Id: " + planeState.Gps_Approach_Airport_Id.ToString());</v>
      </c>
      <c r="M381" s="1" t="str">
        <f t="shared" si="29"/>
        <v>vaProxy.SetText(VARIABLE_NAMESPACE + ".PlaneState.Gps_Approach_Airport_Id", _msfsAgent.GetPlaneState.Gps_Approach_Airport_Id);</v>
      </c>
    </row>
    <row r="382" spans="1:13" s="1" customFormat="1" hidden="1" x14ac:dyDescent="0.2">
      <c r="A382" s="2"/>
      <c r="B382" s="3" t="s">
        <v>890</v>
      </c>
      <c r="C382" s="3" t="s">
        <v>25</v>
      </c>
      <c r="D382" s="3" t="s">
        <v>2</v>
      </c>
      <c r="E382" s="3" t="s">
        <v>3</v>
      </c>
      <c r="F382" s="3"/>
      <c r="G382" s="3" t="str">
        <f>IF(ISNA((VLOOKUP(TRIM(LOWER(C382)), UnitTypes!$A$1:$B$17, 2, FALSE))), "SIMCONNECT_DATATYPE.FLOAT64", VLOOKUP(TRIM(LOWER(C382)), UnitTypes!$A$1:$B$17, 2, FALSE))</f>
        <v>SIMCONNECT_DATATYPE.STRING256</v>
      </c>
      <c r="H382" s="3" t="str">
        <f t="shared" si="25"/>
        <v>Gps_Approach_Approach_Id</v>
      </c>
      <c r="I382" s="2" t="str">
        <f>VLOOKUP(G382,UnitTypes!$H$1:$I$10,2,FALSE)</f>
        <v>string</v>
      </c>
      <c r="J382" s="2" t="str">
        <f t="shared" si="26"/>
        <v>public string Gps_Approach_Approach_Id;</v>
      </c>
      <c r="K382" s="2" t="str">
        <f t="shared" si="27"/>
        <v>_simConnection.AddToDataDefinition(DataDefinitions.PlaneState, "GPS APPROACH APPROACH ID", "String", SIMCONNECT_DATATYPE.STRING256, 0.0f, SimConnect.SIMCONNECT_UNUSED);</v>
      </c>
      <c r="L382" s="2" t="str">
        <f t="shared" si="28"/>
        <v>Debug.WriteLine("Gps_Approach_Approach_Id: " + planeState.Gps_Approach_Approach_Id.ToString());</v>
      </c>
      <c r="M382" s="1" t="str">
        <f t="shared" si="29"/>
        <v>vaProxy.SetText(VARIABLE_NAMESPACE + ".PlaneState.Gps_Approach_Approach_Id", _msfsAgent.GetPlaneState.Gps_Approach_Approach_Id);</v>
      </c>
    </row>
    <row r="383" spans="1:13" s="1" customFormat="1" hidden="1" x14ac:dyDescent="0.2">
      <c r="A383" s="2"/>
      <c r="B383" s="3" t="s">
        <v>491</v>
      </c>
      <c r="C383" s="3" t="s">
        <v>9</v>
      </c>
      <c r="D383" s="3" t="s">
        <v>2</v>
      </c>
      <c r="E383" s="3" t="s">
        <v>3</v>
      </c>
      <c r="F383" s="3"/>
      <c r="G383" s="3" t="str">
        <f>IF(ISNA((VLOOKUP(TRIM(LOWER(C383)), UnitTypes!$A$1:$B$17, 2, FALSE))), "SIMCONNECT_DATATYPE.FLOAT64", VLOOKUP(TRIM(LOWER(C383)), UnitTypes!$A$1:$B$17, 2, FALSE))</f>
        <v>SIMCONNECT_DATATYPE.FLOAT64</v>
      </c>
      <c r="H383" s="3" t="str">
        <f t="shared" si="25"/>
        <v>Gps_Approach_Approach_Index</v>
      </c>
      <c r="I383" s="2" t="str">
        <f>VLOOKUP(G383,UnitTypes!$H$1:$I$10,2,FALSE)</f>
        <v>double</v>
      </c>
      <c r="J383" s="2" t="str">
        <f t="shared" si="26"/>
        <v>public double Gps_Approach_Approach_Index;</v>
      </c>
      <c r="K383" s="2" t="str">
        <f t="shared" si="27"/>
        <v>_simConnection.AddToDataDefinition(DataDefinitions.PlaneState, "GPS APPROACH APPROACH INDEX", "Number", SIMCONNECT_DATATYPE.FLOAT64, 0.0f, SimConnect.SIMCONNECT_UNUSED);</v>
      </c>
      <c r="L383" s="2" t="str">
        <f t="shared" si="28"/>
        <v>Debug.WriteLine("Gps_Approach_Approach_Index: " + planeState.Gps_Approach_Approach_Index.ToString());</v>
      </c>
      <c r="M383" s="1" t="str">
        <f t="shared" si="29"/>
        <v>vaProxy.SetDecimal(VARIABLE_NAMESPACE + ".PlaneState.Gps_Approach_Approach_Index", _msfsAgent.GetPlaneState.Gps_Approach_Approach_Index);</v>
      </c>
    </row>
    <row r="384" spans="1:13" s="1" customFormat="1" hidden="1" x14ac:dyDescent="0.2">
      <c r="A384" s="2"/>
      <c r="B384" s="3" t="s">
        <v>492</v>
      </c>
      <c r="C384" s="3" t="s">
        <v>114</v>
      </c>
      <c r="D384" s="3" t="s">
        <v>2</v>
      </c>
      <c r="E384" s="3" t="s">
        <v>3</v>
      </c>
      <c r="F384" s="3"/>
      <c r="G384" s="3" t="str">
        <f>IF(ISNA((VLOOKUP(TRIM(LOWER(C384)), UnitTypes!$A$1:$B$17, 2, FALSE))), "SIMCONNECT_DATATYPE.FLOAT64", VLOOKUP(TRIM(LOWER(C384)), UnitTypes!$A$1:$B$17, 2, FALSE))</f>
        <v>SIMCONNECT_DATATYPE.INT32</v>
      </c>
      <c r="H384" s="3" t="str">
        <f t="shared" si="25"/>
        <v>Gps_Approach_Approach_Type</v>
      </c>
      <c r="I384" s="2" t="str">
        <f>VLOOKUP(G384,UnitTypes!$H$1:$I$10,2,FALSE)</f>
        <v>int</v>
      </c>
      <c r="J384" s="2" t="str">
        <f t="shared" si="26"/>
        <v>public int Gps_Approach_Approach_Type;</v>
      </c>
      <c r="K384" s="2" t="str">
        <f t="shared" si="27"/>
        <v>_simConnection.AddToDataDefinition(DataDefinitions.PlaneState, "GPS APPROACH APPROACH TYPE", "Enum", SIMCONNECT_DATATYPE.INT32, 0.0f, SimConnect.SIMCONNECT_UNUSED);</v>
      </c>
      <c r="L384" s="2" t="str">
        <f t="shared" si="28"/>
        <v>Debug.WriteLine("Gps_Approach_Approach_Type: " + planeState.Gps_Approach_Approach_Type.ToString());</v>
      </c>
      <c r="M384" s="1" t="str">
        <f t="shared" si="29"/>
        <v>vaProxy.SetInt(VARIABLE_NAMESPACE + ".PlaneState.Gps_Approach_Approach_Type", _msfsAgent.GetPlaneState.Gps_Approach_Approach_Type);</v>
      </c>
    </row>
    <row r="385" spans="1:13" s="1" customFormat="1" hidden="1" x14ac:dyDescent="0.2">
      <c r="A385" s="2"/>
      <c r="B385" s="3" t="s">
        <v>494</v>
      </c>
      <c r="C385" s="3" t="s">
        <v>1</v>
      </c>
      <c r="D385" s="3" t="s">
        <v>2</v>
      </c>
      <c r="E385" s="3" t="s">
        <v>3</v>
      </c>
      <c r="F385" s="3"/>
      <c r="G385" s="3" t="str">
        <f>IF(ISNA((VLOOKUP(TRIM(LOWER(C385)), UnitTypes!$A$1:$B$17, 2, FALSE))), "SIMCONNECT_DATATYPE.FLOAT64", VLOOKUP(TRIM(LOWER(C385)), UnitTypes!$A$1:$B$17, 2, FALSE))</f>
        <v>SIMCONNECT_DATATYPE.INT32</v>
      </c>
      <c r="H385" s="3" t="str">
        <f t="shared" si="25"/>
        <v>Gps_Approach_Is_Final</v>
      </c>
      <c r="I385" s="2" t="str">
        <f>VLOOKUP(G385,UnitTypes!$H$1:$I$10,2,FALSE)</f>
        <v>int</v>
      </c>
      <c r="J385" s="2" t="str">
        <f t="shared" si="26"/>
        <v>public int Gps_Approach_Is_Final;</v>
      </c>
      <c r="K385" s="2" t="str">
        <f t="shared" si="27"/>
        <v>_simConnection.AddToDataDefinition(DataDefinitions.PlaneState, "GPS APPROACH IS FINAL", "Bool", SIMCONNECT_DATATYPE.INT32, 0.0f, SimConnect.SIMCONNECT_UNUSED);</v>
      </c>
      <c r="L385" s="2" t="str">
        <f t="shared" si="28"/>
        <v>Debug.WriteLine("Gps_Approach_Is_Final: " + planeState.Gps_Approach_Is_Final.ToString());</v>
      </c>
      <c r="M385" s="1" t="str">
        <f t="shared" si="29"/>
        <v>vaProxy.SetBoolean(VARIABLE_NAMESPACE + ".PlaneState.Gps_Approach_Is_Final", _msfsAgent.GetPlaneState.Gps_Approach_Is_Final);</v>
      </c>
    </row>
    <row r="386" spans="1:13" s="1" customFormat="1" hidden="1" x14ac:dyDescent="0.2">
      <c r="A386" s="2"/>
      <c r="B386" s="3" t="s">
        <v>495</v>
      </c>
      <c r="C386" s="3" t="s">
        <v>1</v>
      </c>
      <c r="D386" s="3" t="s">
        <v>2</v>
      </c>
      <c r="E386" s="3" t="s">
        <v>3</v>
      </c>
      <c r="F386" s="3"/>
      <c r="G386" s="3" t="str">
        <f>IF(ISNA((VLOOKUP(TRIM(LOWER(C386)), UnitTypes!$A$1:$B$17, 2, FALSE))), "SIMCONNECT_DATATYPE.FLOAT64", VLOOKUP(TRIM(LOWER(C386)), UnitTypes!$A$1:$B$17, 2, FALSE))</f>
        <v>SIMCONNECT_DATATYPE.INT32</v>
      </c>
      <c r="H386" s="3" t="str">
        <f t="shared" si="25"/>
        <v>Gps_Approach_Is_Missed</v>
      </c>
      <c r="I386" s="2" t="str">
        <f>VLOOKUP(G386,UnitTypes!$H$1:$I$10,2,FALSE)</f>
        <v>int</v>
      </c>
      <c r="J386" s="2" t="str">
        <f t="shared" si="26"/>
        <v>public int Gps_Approach_Is_Missed;</v>
      </c>
      <c r="K386" s="2" t="str">
        <f t="shared" si="27"/>
        <v>_simConnection.AddToDataDefinition(DataDefinitions.PlaneState, "GPS APPROACH IS MISSED", "Bool", SIMCONNECT_DATATYPE.INT32, 0.0f, SimConnect.SIMCONNECT_UNUSED);</v>
      </c>
      <c r="L386" s="2" t="str">
        <f t="shared" si="28"/>
        <v>Debug.WriteLine("Gps_Approach_Is_Missed: " + planeState.Gps_Approach_Is_Missed.ToString());</v>
      </c>
      <c r="M386" s="1" t="str">
        <f t="shared" si="29"/>
        <v>vaProxy.SetBoolean(VARIABLE_NAMESPACE + ".PlaneState.Gps_Approach_Is_Missed", _msfsAgent.GetPlaneState.Gps_Approach_Is_Missed);</v>
      </c>
    </row>
    <row r="387" spans="1:13" s="1" customFormat="1" hidden="1" x14ac:dyDescent="0.2">
      <c r="A387" s="2"/>
      <c r="B387" s="3" t="s">
        <v>489</v>
      </c>
      <c r="C387" s="3" t="s">
        <v>1</v>
      </c>
      <c r="D387" s="3" t="s">
        <v>2</v>
      </c>
      <c r="E387" s="3" t="s">
        <v>3</v>
      </c>
      <c r="F387" s="3"/>
      <c r="G387" s="3" t="str">
        <f>IF(ISNA((VLOOKUP(TRIM(LOWER(C387)), UnitTypes!$A$1:$B$17, 2, FALSE))), "SIMCONNECT_DATATYPE.FLOAT64", VLOOKUP(TRIM(LOWER(C387)), UnitTypes!$A$1:$B$17, 2, FALSE))</f>
        <v>SIMCONNECT_DATATYPE.INT32</v>
      </c>
      <c r="H387" s="3" t="str">
        <f t="shared" si="25"/>
        <v>Gps_Approach_Is_Wp_Runway</v>
      </c>
      <c r="I387" s="2" t="str">
        <f>VLOOKUP(G387,UnitTypes!$H$1:$I$10,2,FALSE)</f>
        <v>int</v>
      </c>
      <c r="J387" s="2" t="str">
        <f t="shared" si="26"/>
        <v>public int Gps_Approach_Is_Wp_Runway;</v>
      </c>
      <c r="K387" s="2" t="str">
        <f t="shared" si="27"/>
        <v>_simConnection.AddToDataDefinition(DataDefinitions.PlaneState, "GPS APPROACH IS WP RUNWAY", "Bool", SIMCONNECT_DATATYPE.INT32, 0.0f, SimConnect.SIMCONNECT_UNUSED);</v>
      </c>
      <c r="L387" s="2" t="str">
        <f t="shared" si="28"/>
        <v>Debug.WriteLine("Gps_Approach_Is_Wp_Runway: " + planeState.Gps_Approach_Is_Wp_Runway.ToString());</v>
      </c>
      <c r="M387" s="1" t="str">
        <f t="shared" si="29"/>
        <v>vaProxy.SetBoolean(VARIABLE_NAMESPACE + ".PlaneState.Gps_Approach_Is_Wp_Runway", _msfsAgent.GetPlaneState.Gps_Approach_Is_Wp_Runway);</v>
      </c>
    </row>
    <row r="388" spans="1:13" s="1" customFormat="1" hidden="1" x14ac:dyDescent="0.2">
      <c r="A388" s="2"/>
      <c r="B388" s="3" t="s">
        <v>487</v>
      </c>
      <c r="C388" s="3" t="s">
        <v>114</v>
      </c>
      <c r="D388" s="3" t="s">
        <v>2</v>
      </c>
      <c r="E388" s="3" t="s">
        <v>3</v>
      </c>
      <c r="F388" s="3"/>
      <c r="G388" s="3" t="str">
        <f>IF(ISNA((VLOOKUP(TRIM(LOWER(C388)), UnitTypes!$A$1:$B$17, 2, FALSE))), "SIMCONNECT_DATATYPE.FLOAT64", VLOOKUP(TRIM(LOWER(C388)), UnitTypes!$A$1:$B$17, 2, FALSE))</f>
        <v>SIMCONNECT_DATATYPE.INT32</v>
      </c>
      <c r="H388" s="3" t="str">
        <f t="shared" si="25"/>
        <v>Gps_Approach_Mode</v>
      </c>
      <c r="I388" s="2" t="str">
        <f>VLOOKUP(G388,UnitTypes!$H$1:$I$10,2,FALSE)</f>
        <v>int</v>
      </c>
      <c r="J388" s="2" t="str">
        <f t="shared" si="26"/>
        <v>public int Gps_Approach_Mode;</v>
      </c>
      <c r="K388" s="2" t="str">
        <f t="shared" si="27"/>
        <v>_simConnection.AddToDataDefinition(DataDefinitions.PlaneState, "GPS APPROACH MODE", "Enum", SIMCONNECT_DATATYPE.INT32, 0.0f, SimConnect.SIMCONNECT_UNUSED);</v>
      </c>
      <c r="L388" s="2" t="str">
        <f t="shared" si="28"/>
        <v>Debug.WriteLine("Gps_Approach_Mode: " + planeState.Gps_Approach_Mode.ToString());</v>
      </c>
      <c r="M388" s="1" t="str">
        <f t="shared" si="29"/>
        <v>vaProxy.SetInt(VARIABLE_NAMESPACE + ".PlaneState.Gps_Approach_Mode", _msfsAgent.GetPlaneState.Gps_Approach_Mode);</v>
      </c>
    </row>
    <row r="389" spans="1:13" s="1" customFormat="1" hidden="1" x14ac:dyDescent="0.2">
      <c r="A389" s="2"/>
      <c r="B389" s="3" t="s">
        <v>490</v>
      </c>
      <c r="C389" s="3" t="s">
        <v>114</v>
      </c>
      <c r="D389" s="3" t="s">
        <v>2</v>
      </c>
      <c r="E389" s="3" t="s">
        <v>3</v>
      </c>
      <c r="F389" s="3"/>
      <c r="G389" s="3" t="str">
        <f>IF(ISNA((VLOOKUP(TRIM(LOWER(C389)), UnitTypes!$A$1:$B$17, 2, FALSE))), "SIMCONNECT_DATATYPE.FLOAT64", VLOOKUP(TRIM(LOWER(C389)), UnitTypes!$A$1:$B$17, 2, FALSE))</f>
        <v>SIMCONNECT_DATATYPE.INT32</v>
      </c>
      <c r="H389" s="3" t="str">
        <f t="shared" ref="H389:H452" si="30">PROPER(SUBSTITUTE(B389," ", "_"))</f>
        <v>Gps_Approach_Segment_Type</v>
      </c>
      <c r="I389" s="2" t="str">
        <f>VLOOKUP(G389,UnitTypes!$H$1:$I$10,2,FALSE)</f>
        <v>int</v>
      </c>
      <c r="J389" s="2" t="str">
        <f t="shared" ref="J389:J452" si="31">"public "&amp;I389&amp;" "&amp;H389&amp;";"</f>
        <v>public int Gps_Approach_Segment_Type;</v>
      </c>
      <c r="K389" s="2" t="str">
        <f t="shared" ref="K389:K452" si="32">"_simConnection.AddToDataDefinition(DataDefinitions."&amp;$K$1&amp;", """&amp;B389&amp;""", """&amp;C389&amp;""", "&amp;G389&amp;", 0.0f, SimConnect.SIMCONNECT_UNUSED);"</f>
        <v>_simConnection.AddToDataDefinition(DataDefinitions.PlaneState, "GPS APPROACH SEGMENT TYPE", "Enum", SIMCONNECT_DATATYPE.INT32, 0.0f, SimConnect.SIMCONNECT_UNUSED);</v>
      </c>
      <c r="L389" s="2" t="str">
        <f t="shared" ref="L389:L452" si="33">"Debug.WriteLine("""&amp;H389&amp;": "" + "&amp;$L$1&amp;"."&amp;H389&amp;".ToString());"</f>
        <v>Debug.WriteLine("Gps_Approach_Segment_Type: " + planeState.Gps_Approach_Segment_Type.ToString());</v>
      </c>
      <c r="M389" s="1" t="str">
        <f t="shared" si="29"/>
        <v>vaProxy.SetInt(VARIABLE_NAMESPACE + ".PlaneState.Gps_Approach_Segment_Type", _msfsAgent.GetPlaneState.Gps_Approach_Segment_Type);</v>
      </c>
    </row>
    <row r="390" spans="1:13" s="1" customFormat="1" hidden="1" x14ac:dyDescent="0.2">
      <c r="A390" s="2"/>
      <c r="B390" s="3" t="s">
        <v>496</v>
      </c>
      <c r="C390" s="3" t="s">
        <v>65</v>
      </c>
      <c r="D390" s="3" t="s">
        <v>2</v>
      </c>
      <c r="E390" s="3" t="s">
        <v>3</v>
      </c>
      <c r="F390" s="3"/>
      <c r="G390" s="3" t="str">
        <f>IF(ISNA((VLOOKUP(TRIM(LOWER(C390)), UnitTypes!$A$1:$B$17, 2, FALSE))), "SIMCONNECT_DATATYPE.FLOAT64", VLOOKUP(TRIM(LOWER(C390)), UnitTypes!$A$1:$B$17, 2, FALSE))</f>
        <v>SIMCONNECT_DATATYPE.FLOAT64</v>
      </c>
      <c r="H390" s="3" t="str">
        <f t="shared" si="30"/>
        <v>Gps_Approach_Timezone_Deviation</v>
      </c>
      <c r="I390" s="2" t="str">
        <f>VLOOKUP(G390,UnitTypes!$H$1:$I$10,2,FALSE)</f>
        <v>double</v>
      </c>
      <c r="J390" s="2" t="str">
        <f t="shared" si="31"/>
        <v>public double Gps_Approach_Timezone_Deviation;</v>
      </c>
      <c r="K390" s="2" t="str">
        <f t="shared" si="32"/>
        <v>_simConnection.AddToDataDefinition(DataDefinitions.PlaneState, "GPS APPROACH TIMEZONE DEVIATION", "Seconds", SIMCONNECT_DATATYPE.FLOAT64, 0.0f, SimConnect.SIMCONNECT_UNUSED);</v>
      </c>
      <c r="L390" s="2" t="str">
        <f t="shared" si="33"/>
        <v>Debug.WriteLine("Gps_Approach_Timezone_Deviation: " + planeState.Gps_Approach_Timezone_Deviation.ToString());</v>
      </c>
      <c r="M390" s="1" t="str">
        <f t="shared" ref="M390:M453" si="34">"vaProxy." &amp; IF(C390="Bool", "SetBoolean", IF(G390="SIMCONNECT_DATATYPE.FLOAT64", "SetDecimal", IF(G390="SIMCONNECT_DATATYPE.INT32", "SetInt", "SetText"))) &amp; "(VARIABLE_NAMESPACE + "".PlaneState." &amp;  H390 &amp; """, _msfsAgent.GetPlaneState." &amp; H390 &amp;");"</f>
        <v>vaProxy.SetDecimal(VARIABLE_NAMESPACE + ".PlaneState.Gps_Approach_Timezone_Deviation", _msfsAgent.GetPlaneState.Gps_Approach_Timezone_Deviation);</v>
      </c>
    </row>
    <row r="391" spans="1:13" s="1" customFormat="1" hidden="1" x14ac:dyDescent="0.2">
      <c r="A391" s="2"/>
      <c r="B391" s="3" t="s">
        <v>891</v>
      </c>
      <c r="C391" s="3" t="s">
        <v>25</v>
      </c>
      <c r="D391" s="3" t="s">
        <v>2</v>
      </c>
      <c r="E391" s="3" t="s">
        <v>3</v>
      </c>
      <c r="F391" s="3"/>
      <c r="G391" s="3" t="str">
        <f>IF(ISNA((VLOOKUP(TRIM(LOWER(C391)), UnitTypes!$A$1:$B$17, 2, FALSE))), "SIMCONNECT_DATATYPE.FLOAT64", VLOOKUP(TRIM(LOWER(C391)), UnitTypes!$A$1:$B$17, 2, FALSE))</f>
        <v>SIMCONNECT_DATATYPE.STRING256</v>
      </c>
      <c r="H391" s="3" t="str">
        <f t="shared" si="30"/>
        <v>Gps_Approach_Transition_Id</v>
      </c>
      <c r="I391" s="2" t="str">
        <f>VLOOKUP(G391,UnitTypes!$H$1:$I$10,2,FALSE)</f>
        <v>string</v>
      </c>
      <c r="J391" s="2" t="str">
        <f t="shared" si="31"/>
        <v>public string Gps_Approach_Transition_Id;</v>
      </c>
      <c r="K391" s="2" t="str">
        <f t="shared" si="32"/>
        <v>_simConnection.AddToDataDefinition(DataDefinitions.PlaneState, "GPS APPROACH TRANSITION ID", "String", SIMCONNECT_DATATYPE.STRING256, 0.0f, SimConnect.SIMCONNECT_UNUSED);</v>
      </c>
      <c r="L391" s="2" t="str">
        <f t="shared" si="33"/>
        <v>Debug.WriteLine("Gps_Approach_Transition_Id: " + planeState.Gps_Approach_Transition_Id.ToString());</v>
      </c>
      <c r="M391" s="1" t="str">
        <f t="shared" si="34"/>
        <v>vaProxy.SetText(VARIABLE_NAMESPACE + ".PlaneState.Gps_Approach_Transition_Id", _msfsAgent.GetPlaneState.Gps_Approach_Transition_Id);</v>
      </c>
    </row>
    <row r="392" spans="1:13" s="1" customFormat="1" hidden="1" x14ac:dyDescent="0.2">
      <c r="A392" s="2"/>
      <c r="B392" s="3" t="s">
        <v>493</v>
      </c>
      <c r="C392" s="3" t="s">
        <v>9</v>
      </c>
      <c r="D392" s="3" t="s">
        <v>2</v>
      </c>
      <c r="E392" s="3" t="s">
        <v>3</v>
      </c>
      <c r="F392" s="3"/>
      <c r="G392" s="3" t="str">
        <f>IF(ISNA((VLOOKUP(TRIM(LOWER(C392)), UnitTypes!$A$1:$B$17, 2, FALSE))), "SIMCONNECT_DATATYPE.FLOAT64", VLOOKUP(TRIM(LOWER(C392)), UnitTypes!$A$1:$B$17, 2, FALSE))</f>
        <v>SIMCONNECT_DATATYPE.FLOAT64</v>
      </c>
      <c r="H392" s="3" t="str">
        <f t="shared" si="30"/>
        <v>Gps_Approach_Transition_Index</v>
      </c>
      <c r="I392" s="2" t="str">
        <f>VLOOKUP(G392,UnitTypes!$H$1:$I$10,2,FALSE)</f>
        <v>double</v>
      </c>
      <c r="J392" s="2" t="str">
        <f t="shared" si="31"/>
        <v>public double Gps_Approach_Transition_Index;</v>
      </c>
      <c r="K392" s="2" t="str">
        <f t="shared" si="32"/>
        <v>_simConnection.AddToDataDefinition(DataDefinitions.PlaneState, "GPS APPROACH TRANSITION INDEX", "Number", SIMCONNECT_DATATYPE.FLOAT64, 0.0f, SimConnect.SIMCONNECT_UNUSED);</v>
      </c>
      <c r="L392" s="2" t="str">
        <f t="shared" si="33"/>
        <v>Debug.WriteLine("Gps_Approach_Transition_Index: " + planeState.Gps_Approach_Transition_Index.ToString());</v>
      </c>
      <c r="M392" s="1" t="str">
        <f t="shared" si="34"/>
        <v>vaProxy.SetDecimal(VARIABLE_NAMESPACE + ".PlaneState.Gps_Approach_Transition_Index", _msfsAgent.GetPlaneState.Gps_Approach_Transition_Index);</v>
      </c>
    </row>
    <row r="393" spans="1:13" s="1" customFormat="1" hidden="1" x14ac:dyDescent="0.2">
      <c r="A393" s="2"/>
      <c r="B393" s="3" t="s">
        <v>498</v>
      </c>
      <c r="C393" s="3" t="s">
        <v>9</v>
      </c>
      <c r="D393" s="3" t="s">
        <v>2</v>
      </c>
      <c r="E393" s="3" t="s">
        <v>3</v>
      </c>
      <c r="F393" s="3"/>
      <c r="G393" s="3" t="str">
        <f>IF(ISNA((VLOOKUP(TRIM(LOWER(C393)), UnitTypes!$A$1:$B$17, 2, FALSE))), "SIMCONNECT_DATATYPE.FLOAT64", VLOOKUP(TRIM(LOWER(C393)), UnitTypes!$A$1:$B$17, 2, FALSE))</f>
        <v>SIMCONNECT_DATATYPE.FLOAT64</v>
      </c>
      <c r="H393" s="3" t="str">
        <f t="shared" si="30"/>
        <v>Gps_Approach_Wp_Count</v>
      </c>
      <c r="I393" s="2" t="str">
        <f>VLOOKUP(G393,UnitTypes!$H$1:$I$10,2,FALSE)</f>
        <v>double</v>
      </c>
      <c r="J393" s="2" t="str">
        <f t="shared" si="31"/>
        <v>public double Gps_Approach_Wp_Count;</v>
      </c>
      <c r="K393" s="2" t="str">
        <f t="shared" si="32"/>
        <v>_simConnection.AddToDataDefinition(DataDefinitions.PlaneState, "GPS APPROACH WP COUNT", "Number", SIMCONNECT_DATATYPE.FLOAT64, 0.0f, SimConnect.SIMCONNECT_UNUSED);</v>
      </c>
      <c r="L393" s="2" t="str">
        <f t="shared" si="33"/>
        <v>Debug.WriteLine("Gps_Approach_Wp_Count: " + planeState.Gps_Approach_Wp_Count.ToString());</v>
      </c>
      <c r="M393" s="1" t="str">
        <f t="shared" si="34"/>
        <v>vaProxy.SetDecimal(VARIABLE_NAMESPACE + ".PlaneState.Gps_Approach_Wp_Count", _msfsAgent.GetPlaneState.Gps_Approach_Wp_Count);</v>
      </c>
    </row>
    <row r="394" spans="1:13" s="1" customFormat="1" hidden="1" x14ac:dyDescent="0.2">
      <c r="A394" s="2"/>
      <c r="B394" s="3" t="s">
        <v>497</v>
      </c>
      <c r="C394" s="3" t="s">
        <v>9</v>
      </c>
      <c r="D394" s="3" t="s">
        <v>2</v>
      </c>
      <c r="E394" s="3" t="s">
        <v>3</v>
      </c>
      <c r="F394" s="3"/>
      <c r="G394" s="3" t="str">
        <f>IF(ISNA((VLOOKUP(TRIM(LOWER(C394)), UnitTypes!$A$1:$B$17, 2, FALSE))), "SIMCONNECT_DATATYPE.FLOAT64", VLOOKUP(TRIM(LOWER(C394)), UnitTypes!$A$1:$B$17, 2, FALSE))</f>
        <v>SIMCONNECT_DATATYPE.FLOAT64</v>
      </c>
      <c r="H394" s="3" t="str">
        <f t="shared" si="30"/>
        <v>Gps_Approach_Wp_Index</v>
      </c>
      <c r="I394" s="2" t="str">
        <f>VLOOKUP(G394,UnitTypes!$H$1:$I$10,2,FALSE)</f>
        <v>double</v>
      </c>
      <c r="J394" s="2" t="str">
        <f t="shared" si="31"/>
        <v>public double Gps_Approach_Wp_Index;</v>
      </c>
      <c r="K394" s="2" t="str">
        <f t="shared" si="32"/>
        <v>_simConnection.AddToDataDefinition(DataDefinitions.PlaneState, "GPS APPROACH WP INDEX", "Number", SIMCONNECT_DATATYPE.FLOAT64, 0.0f, SimConnect.SIMCONNECT_UNUSED);</v>
      </c>
      <c r="L394" s="2" t="str">
        <f t="shared" si="33"/>
        <v>Debug.WriteLine("Gps_Approach_Wp_Index: " + planeState.Gps_Approach_Wp_Index.ToString());</v>
      </c>
      <c r="M394" s="1" t="str">
        <f t="shared" si="34"/>
        <v>vaProxy.SetDecimal(VARIABLE_NAMESPACE + ".PlaneState.Gps_Approach_Wp_Index", _msfsAgent.GetPlaneState.Gps_Approach_Wp_Index);</v>
      </c>
    </row>
    <row r="395" spans="1:13" s="1" customFormat="1" hidden="1" x14ac:dyDescent="0.2">
      <c r="A395" s="2"/>
      <c r="B395" s="3" t="s">
        <v>488</v>
      </c>
      <c r="C395" s="3" t="s">
        <v>114</v>
      </c>
      <c r="D395" s="3" t="s">
        <v>2</v>
      </c>
      <c r="E395" s="3" t="s">
        <v>3</v>
      </c>
      <c r="F395" s="3"/>
      <c r="G395" s="3" t="str">
        <f>IF(ISNA((VLOOKUP(TRIM(LOWER(C395)), UnitTypes!$A$1:$B$17, 2, FALSE))), "SIMCONNECT_DATATYPE.FLOAT64", VLOOKUP(TRIM(LOWER(C395)), UnitTypes!$A$1:$B$17, 2, FALSE))</f>
        <v>SIMCONNECT_DATATYPE.INT32</v>
      </c>
      <c r="H395" s="3" t="str">
        <f t="shared" si="30"/>
        <v>Gps_Approach_Wp_Type</v>
      </c>
      <c r="I395" s="2" t="str">
        <f>VLOOKUP(G395,UnitTypes!$H$1:$I$10,2,FALSE)</f>
        <v>int</v>
      </c>
      <c r="J395" s="2" t="str">
        <f t="shared" si="31"/>
        <v>public int Gps_Approach_Wp_Type;</v>
      </c>
      <c r="K395" s="2" t="str">
        <f t="shared" si="32"/>
        <v>_simConnection.AddToDataDefinition(DataDefinitions.PlaneState, "GPS APPROACH WP TYPE", "Enum", SIMCONNECT_DATATYPE.INT32, 0.0f, SimConnect.SIMCONNECT_UNUSED);</v>
      </c>
      <c r="L395" s="2" t="str">
        <f t="shared" si="33"/>
        <v>Debug.WriteLine("Gps_Approach_Wp_Type: " + planeState.Gps_Approach_Wp_Type.ToString());</v>
      </c>
      <c r="M395" s="1" t="str">
        <f t="shared" si="34"/>
        <v>vaProxy.SetInt(VARIABLE_NAMESPACE + ".PlaneState.Gps_Approach_Wp_Type", _msfsAgent.GetPlaneState.Gps_Approach_Wp_Type);</v>
      </c>
    </row>
    <row r="396" spans="1:13" s="1" customFormat="1" hidden="1" x14ac:dyDescent="0.2">
      <c r="A396" s="2"/>
      <c r="B396" s="3" t="s">
        <v>481</v>
      </c>
      <c r="C396" s="3" t="s">
        <v>200</v>
      </c>
      <c r="D396" s="3" t="s">
        <v>2</v>
      </c>
      <c r="E396" s="3" t="s">
        <v>3</v>
      </c>
      <c r="F396" s="3"/>
      <c r="G396" s="3" t="str">
        <f>IF(ISNA((VLOOKUP(TRIM(LOWER(C396)), UnitTypes!$A$1:$B$17, 2, FALSE))), "SIMCONNECT_DATATYPE.FLOAT64", VLOOKUP(TRIM(LOWER(C396)), UnitTypes!$A$1:$B$17, 2, FALSE))</f>
        <v>SIMCONNECT_DATATYPE.FLOAT64</v>
      </c>
      <c r="H396" s="3" t="str">
        <f t="shared" si="30"/>
        <v>Gps_Course_To_Steer</v>
      </c>
      <c r="I396" s="2" t="str">
        <f>VLOOKUP(G396,UnitTypes!$H$1:$I$10,2,FALSE)</f>
        <v>double</v>
      </c>
      <c r="J396" s="2" t="str">
        <f t="shared" si="31"/>
        <v>public double Gps_Course_To_Steer;</v>
      </c>
      <c r="K396" s="2" t="str">
        <f t="shared" si="32"/>
        <v>_simConnection.AddToDataDefinition(DataDefinitions.PlaneState, "GPS COURSE TO STEER", "Radians", SIMCONNECT_DATATYPE.FLOAT64, 0.0f, SimConnect.SIMCONNECT_UNUSED);</v>
      </c>
      <c r="L396" s="2" t="str">
        <f t="shared" si="33"/>
        <v>Debug.WriteLine("Gps_Course_To_Steer: " + planeState.Gps_Course_To_Steer.ToString());</v>
      </c>
      <c r="M396" s="1" t="str">
        <f t="shared" si="34"/>
        <v>vaProxy.SetDecimal(VARIABLE_NAMESPACE + ".PlaneState.Gps_Course_To_Steer", _msfsAgent.GetPlaneState.Gps_Course_To_Steer);</v>
      </c>
    </row>
    <row r="397" spans="1:13" s="1" customFormat="1" hidden="1" x14ac:dyDescent="0.2">
      <c r="A397" s="2"/>
      <c r="B397" s="3" t="s">
        <v>499</v>
      </c>
      <c r="C397" s="3" t="s">
        <v>1</v>
      </c>
      <c r="D397" s="3" t="s">
        <v>2</v>
      </c>
      <c r="E397" s="3" t="s">
        <v>3</v>
      </c>
      <c r="F397" s="3"/>
      <c r="G397" s="3" t="str">
        <f>IF(ISNA((VLOOKUP(TRIM(LOWER(C397)), UnitTypes!$A$1:$B$17, 2, FALSE))), "SIMCONNECT_DATATYPE.FLOAT64", VLOOKUP(TRIM(LOWER(C397)), UnitTypes!$A$1:$B$17, 2, FALSE))</f>
        <v>SIMCONNECT_DATATYPE.INT32</v>
      </c>
      <c r="H397" s="3" t="str">
        <f t="shared" si="30"/>
        <v>Gps_Drives_Nav1</v>
      </c>
      <c r="I397" s="2" t="str">
        <f>VLOOKUP(G397,UnitTypes!$H$1:$I$10,2,FALSE)</f>
        <v>int</v>
      </c>
      <c r="J397" s="2" t="str">
        <f t="shared" si="31"/>
        <v>public int Gps_Drives_Nav1;</v>
      </c>
      <c r="K397" s="2" t="str">
        <f t="shared" si="32"/>
        <v>_simConnection.AddToDataDefinition(DataDefinitions.PlaneState, "GPS DRIVES NAV1", "Bool", SIMCONNECT_DATATYPE.INT32, 0.0f, SimConnect.SIMCONNECT_UNUSED);</v>
      </c>
      <c r="L397" s="2" t="str">
        <f t="shared" si="33"/>
        <v>Debug.WriteLine("Gps_Drives_Nav1: " + planeState.Gps_Drives_Nav1.ToString());</v>
      </c>
      <c r="M397" s="1" t="str">
        <f t="shared" si="34"/>
        <v>vaProxy.SetBoolean(VARIABLE_NAMESPACE + ".PlaneState.Gps_Drives_Nav1", _msfsAgent.GetPlaneState.Gps_Drives_Nav1);</v>
      </c>
    </row>
    <row r="398" spans="1:13" s="1" customFormat="1" hidden="1" x14ac:dyDescent="0.2">
      <c r="A398" s="2"/>
      <c r="B398" s="3" t="s">
        <v>471</v>
      </c>
      <c r="C398" s="3" t="s">
        <v>65</v>
      </c>
      <c r="D398" s="3" t="s">
        <v>2</v>
      </c>
      <c r="E398" s="3" t="s">
        <v>3</v>
      </c>
      <c r="F398" s="3"/>
      <c r="G398" s="3" t="str">
        <f>IF(ISNA((VLOOKUP(TRIM(LOWER(C398)), UnitTypes!$A$1:$B$17, 2, FALSE))), "SIMCONNECT_DATATYPE.FLOAT64", VLOOKUP(TRIM(LOWER(C398)), UnitTypes!$A$1:$B$17, 2, FALSE))</f>
        <v>SIMCONNECT_DATATYPE.FLOAT64</v>
      </c>
      <c r="H398" s="3" t="str">
        <f t="shared" si="30"/>
        <v>Gps_Eta</v>
      </c>
      <c r="I398" s="2" t="str">
        <f>VLOOKUP(G398,UnitTypes!$H$1:$I$10,2,FALSE)</f>
        <v>double</v>
      </c>
      <c r="J398" s="2" t="str">
        <f t="shared" si="31"/>
        <v>public double Gps_Eta;</v>
      </c>
      <c r="K398" s="2" t="str">
        <f t="shared" si="32"/>
        <v>_simConnection.AddToDataDefinition(DataDefinitions.PlaneState, "GPS ETA", "Seconds", SIMCONNECT_DATATYPE.FLOAT64, 0.0f, SimConnect.SIMCONNECT_UNUSED);</v>
      </c>
      <c r="L398" s="2" t="str">
        <f t="shared" si="33"/>
        <v>Debug.WriteLine("Gps_Eta: " + planeState.Gps_Eta.ToString());</v>
      </c>
      <c r="M398" s="1" t="str">
        <f t="shared" si="34"/>
        <v>vaProxy.SetDecimal(VARIABLE_NAMESPACE + ".PlaneState.Gps_Eta", _msfsAgent.GetPlaneState.Gps_Eta);</v>
      </c>
    </row>
    <row r="399" spans="1:13" s="1" customFormat="1" hidden="1" x14ac:dyDescent="0.2">
      <c r="A399" s="2"/>
      <c r="B399" s="3" t="s">
        <v>470</v>
      </c>
      <c r="C399" s="3" t="s">
        <v>65</v>
      </c>
      <c r="D399" s="3" t="s">
        <v>2</v>
      </c>
      <c r="E399" s="3" t="s">
        <v>3</v>
      </c>
      <c r="F399" s="3"/>
      <c r="G399" s="3" t="str">
        <f>IF(ISNA((VLOOKUP(TRIM(LOWER(C399)), UnitTypes!$A$1:$B$17, 2, FALSE))), "SIMCONNECT_DATATYPE.FLOAT64", VLOOKUP(TRIM(LOWER(C399)), UnitTypes!$A$1:$B$17, 2, FALSE))</f>
        <v>SIMCONNECT_DATATYPE.FLOAT64</v>
      </c>
      <c r="H399" s="3" t="str">
        <f t="shared" si="30"/>
        <v>Gps_Ete</v>
      </c>
      <c r="I399" s="2" t="str">
        <f>VLOOKUP(G399,UnitTypes!$H$1:$I$10,2,FALSE)</f>
        <v>double</v>
      </c>
      <c r="J399" s="2" t="str">
        <f t="shared" si="31"/>
        <v>public double Gps_Ete;</v>
      </c>
      <c r="K399" s="2" t="str">
        <f t="shared" si="32"/>
        <v>_simConnection.AddToDataDefinition(DataDefinitions.PlaneState, "GPS ETE", "Seconds", SIMCONNECT_DATATYPE.FLOAT64, 0.0f, SimConnect.SIMCONNECT_UNUSED);</v>
      </c>
      <c r="L399" s="2" t="str">
        <f t="shared" si="33"/>
        <v>Debug.WriteLine("Gps_Ete: " + planeState.Gps_Ete.ToString());</v>
      </c>
      <c r="M399" s="1" t="str">
        <f t="shared" si="34"/>
        <v>vaProxy.SetDecimal(VARIABLE_NAMESPACE + ".PlaneState.Gps_Ete", _msfsAgent.GetPlaneState.Gps_Ete);</v>
      </c>
    </row>
    <row r="400" spans="1:13" s="1" customFormat="1" hidden="1" x14ac:dyDescent="0.2">
      <c r="A400" s="2"/>
      <c r="B400" s="3" t="s">
        <v>483</v>
      </c>
      <c r="C400" s="3" t="s">
        <v>9</v>
      </c>
      <c r="D400" s="3" t="s">
        <v>2</v>
      </c>
      <c r="E400" s="3" t="s">
        <v>3</v>
      </c>
      <c r="F400" s="3"/>
      <c r="G400" s="3" t="str">
        <f>IF(ISNA((VLOOKUP(TRIM(LOWER(C400)), UnitTypes!$A$1:$B$17, 2, FALSE))), "SIMCONNECT_DATATYPE.FLOAT64", VLOOKUP(TRIM(LOWER(C400)), UnitTypes!$A$1:$B$17, 2, FALSE))</f>
        <v>SIMCONNECT_DATATYPE.FLOAT64</v>
      </c>
      <c r="H400" s="3" t="str">
        <f t="shared" si="30"/>
        <v>Gps_Flight_Plan_Wp_Count</v>
      </c>
      <c r="I400" s="2" t="str">
        <f>VLOOKUP(G400,UnitTypes!$H$1:$I$10,2,FALSE)</f>
        <v>double</v>
      </c>
      <c r="J400" s="2" t="str">
        <f t="shared" si="31"/>
        <v>public double Gps_Flight_Plan_Wp_Count;</v>
      </c>
      <c r="K400" s="2" t="str">
        <f t="shared" si="32"/>
        <v>_simConnection.AddToDataDefinition(DataDefinitions.PlaneState, "GPS FLIGHT PLAN WP COUNT", "Number", SIMCONNECT_DATATYPE.FLOAT64, 0.0f, SimConnect.SIMCONNECT_UNUSED);</v>
      </c>
      <c r="L400" s="2" t="str">
        <f t="shared" si="33"/>
        <v>Debug.WriteLine("Gps_Flight_Plan_Wp_Count: " + planeState.Gps_Flight_Plan_Wp_Count.ToString());</v>
      </c>
      <c r="M400" s="1" t="str">
        <f t="shared" si="34"/>
        <v>vaProxy.SetDecimal(VARIABLE_NAMESPACE + ".PlaneState.Gps_Flight_Plan_Wp_Count", _msfsAgent.GetPlaneState.Gps_Flight_Plan_Wp_Count);</v>
      </c>
    </row>
    <row r="401" spans="1:13" s="1" customFormat="1" hidden="1" x14ac:dyDescent="0.2">
      <c r="A401" s="2"/>
      <c r="B401" s="3" t="s">
        <v>482</v>
      </c>
      <c r="C401" s="3" t="s">
        <v>9</v>
      </c>
      <c r="D401" s="3" t="s">
        <v>2</v>
      </c>
      <c r="E401" s="3" t="s">
        <v>3</v>
      </c>
      <c r="F401" s="3"/>
      <c r="G401" s="3" t="str">
        <f>IF(ISNA((VLOOKUP(TRIM(LOWER(C401)), UnitTypes!$A$1:$B$17, 2, FALSE))), "SIMCONNECT_DATATYPE.FLOAT64", VLOOKUP(TRIM(LOWER(C401)), UnitTypes!$A$1:$B$17, 2, FALSE))</f>
        <v>SIMCONNECT_DATATYPE.FLOAT64</v>
      </c>
      <c r="H401" s="3" t="str">
        <f t="shared" si="30"/>
        <v>Gps_Flight_Plan_Wp_Index</v>
      </c>
      <c r="I401" s="2" t="str">
        <f>VLOOKUP(G401,UnitTypes!$H$1:$I$10,2,FALSE)</f>
        <v>double</v>
      </c>
      <c r="J401" s="2" t="str">
        <f t="shared" si="31"/>
        <v>public double Gps_Flight_Plan_Wp_Index;</v>
      </c>
      <c r="K401" s="2" t="str">
        <f t="shared" si="32"/>
        <v>_simConnection.AddToDataDefinition(DataDefinitions.PlaneState, "GPS FLIGHT PLAN WP INDEX", "Number", SIMCONNECT_DATATYPE.FLOAT64, 0.0f, SimConnect.SIMCONNECT_UNUSED);</v>
      </c>
      <c r="L401" s="2" t="str">
        <f t="shared" si="33"/>
        <v>Debug.WriteLine("Gps_Flight_Plan_Wp_Index: " + planeState.Gps_Flight_Plan_Wp_Index.ToString());</v>
      </c>
      <c r="M401" s="1" t="str">
        <f t="shared" si="34"/>
        <v>vaProxy.SetDecimal(VARIABLE_NAMESPACE + ".PlaneState.Gps_Flight_Plan_Wp_Index", _msfsAgent.GetPlaneState.Gps_Flight_Plan_Wp_Index);</v>
      </c>
    </row>
    <row r="402" spans="1:13" s="1" customFormat="1" hidden="1" x14ac:dyDescent="0.2">
      <c r="A402" s="2"/>
      <c r="B402" s="3" t="s">
        <v>460</v>
      </c>
      <c r="C402" s="3" t="s">
        <v>200</v>
      </c>
      <c r="D402" s="3" t="s">
        <v>2</v>
      </c>
      <c r="E402" s="3" t="s">
        <v>3</v>
      </c>
      <c r="F402" s="3"/>
      <c r="G402" s="3" t="str">
        <f>IF(ISNA((VLOOKUP(TRIM(LOWER(C402)), UnitTypes!$A$1:$B$17, 2, FALSE))), "SIMCONNECT_DATATYPE.FLOAT64", VLOOKUP(TRIM(LOWER(C402)), UnitTypes!$A$1:$B$17, 2, FALSE))</f>
        <v>SIMCONNECT_DATATYPE.FLOAT64</v>
      </c>
      <c r="H402" s="3" t="str">
        <f t="shared" si="30"/>
        <v>Gps_Ground_Magnetic_Track</v>
      </c>
      <c r="I402" s="2" t="str">
        <f>VLOOKUP(G402,UnitTypes!$H$1:$I$10,2,FALSE)</f>
        <v>double</v>
      </c>
      <c r="J402" s="2" t="str">
        <f t="shared" si="31"/>
        <v>public double Gps_Ground_Magnetic_Track;</v>
      </c>
      <c r="K402" s="2" t="str">
        <f t="shared" si="32"/>
        <v>_simConnection.AddToDataDefinition(DataDefinitions.PlaneState, "GPS GROUND MAGNETIC TRACK", "Radians", SIMCONNECT_DATATYPE.FLOAT64, 0.0f, SimConnect.SIMCONNECT_UNUSED);</v>
      </c>
      <c r="L402" s="2" t="str">
        <f t="shared" si="33"/>
        <v>Debug.WriteLine("Gps_Ground_Magnetic_Track: " + planeState.Gps_Ground_Magnetic_Track.ToString());</v>
      </c>
      <c r="M402" s="1" t="str">
        <f t="shared" si="34"/>
        <v>vaProxy.SetDecimal(VARIABLE_NAMESPACE + ".PlaneState.Gps_Ground_Magnetic_Track", _msfsAgent.GetPlaneState.Gps_Ground_Magnetic_Track);</v>
      </c>
    </row>
    <row r="403" spans="1:13" s="1" customFormat="1" hidden="1" x14ac:dyDescent="0.2">
      <c r="A403" s="2"/>
      <c r="B403" s="3" t="s">
        <v>457</v>
      </c>
      <c r="C403" s="3" t="s">
        <v>458</v>
      </c>
      <c r="D403" s="3" t="s">
        <v>2</v>
      </c>
      <c r="E403" s="3" t="s">
        <v>3</v>
      </c>
      <c r="F403" s="3"/>
      <c r="G403" s="3" t="str">
        <f>IF(ISNA((VLOOKUP(TRIM(LOWER(C403)), UnitTypes!$A$1:$B$17, 2, FALSE))), "SIMCONNECT_DATATYPE.FLOAT64", VLOOKUP(TRIM(LOWER(C403)), UnitTypes!$A$1:$B$17, 2, FALSE))</f>
        <v>SIMCONNECT_DATATYPE.FLOAT64</v>
      </c>
      <c r="H403" s="3" t="str">
        <f t="shared" si="30"/>
        <v>Gps_Ground_Speed</v>
      </c>
      <c r="I403" s="2" t="str">
        <f>VLOOKUP(G403,UnitTypes!$H$1:$I$10,2,FALSE)</f>
        <v>double</v>
      </c>
      <c r="J403" s="2" t="str">
        <f t="shared" si="31"/>
        <v>public double Gps_Ground_Speed;</v>
      </c>
      <c r="K403" s="2" t="str">
        <f t="shared" si="32"/>
        <v>_simConnection.AddToDataDefinition(DataDefinitions.PlaneState, "GPS GROUND SPEED", "Meters per second", SIMCONNECT_DATATYPE.FLOAT64, 0.0f, SimConnect.SIMCONNECT_UNUSED);</v>
      </c>
      <c r="L403" s="2" t="str">
        <f t="shared" si="33"/>
        <v>Debug.WriteLine("Gps_Ground_Speed: " + planeState.Gps_Ground_Speed.ToString());</v>
      </c>
      <c r="M403" s="1" t="str">
        <f t="shared" si="34"/>
        <v>vaProxy.SetDecimal(VARIABLE_NAMESPACE + ".PlaneState.Gps_Ground_Speed", _msfsAgent.GetPlaneState.Gps_Ground_Speed);</v>
      </c>
    </row>
    <row r="404" spans="1:13" s="1" customFormat="1" hidden="1" x14ac:dyDescent="0.2">
      <c r="A404" s="2"/>
      <c r="B404" s="3" t="s">
        <v>459</v>
      </c>
      <c r="C404" s="3" t="s">
        <v>200</v>
      </c>
      <c r="D404" s="3" t="s">
        <v>2</v>
      </c>
      <c r="E404" s="3" t="s">
        <v>3</v>
      </c>
      <c r="F404" s="3"/>
      <c r="G404" s="3" t="str">
        <f>IF(ISNA((VLOOKUP(TRIM(LOWER(C404)), UnitTypes!$A$1:$B$17, 2, FALSE))), "SIMCONNECT_DATATYPE.FLOAT64", VLOOKUP(TRIM(LOWER(C404)), UnitTypes!$A$1:$B$17, 2, FALSE))</f>
        <v>SIMCONNECT_DATATYPE.FLOAT64</v>
      </c>
      <c r="H404" s="3" t="str">
        <f t="shared" si="30"/>
        <v>Gps_Ground_True_Heading</v>
      </c>
      <c r="I404" s="2" t="str">
        <f>VLOOKUP(G404,UnitTypes!$H$1:$I$10,2,FALSE)</f>
        <v>double</v>
      </c>
      <c r="J404" s="2" t="str">
        <f t="shared" si="31"/>
        <v>public double Gps_Ground_True_Heading;</v>
      </c>
      <c r="K404" s="2" t="str">
        <f t="shared" si="32"/>
        <v>_simConnection.AddToDataDefinition(DataDefinitions.PlaneState, "GPS GROUND TRUE HEADING", "Radians", SIMCONNECT_DATATYPE.FLOAT64, 0.0f, SimConnect.SIMCONNECT_UNUSED);</v>
      </c>
      <c r="L404" s="2" t="str">
        <f t="shared" si="33"/>
        <v>Debug.WriteLine("Gps_Ground_True_Heading: " + planeState.Gps_Ground_True_Heading.ToString());</v>
      </c>
      <c r="M404" s="1" t="str">
        <f t="shared" si="34"/>
        <v>vaProxy.SetDecimal(VARIABLE_NAMESPACE + ".PlaneState.Gps_Ground_True_Heading", _msfsAgent.GetPlaneState.Gps_Ground_True_Heading);</v>
      </c>
    </row>
    <row r="405" spans="1:13" s="1" customFormat="1" hidden="1" x14ac:dyDescent="0.2">
      <c r="A405" s="2"/>
      <c r="B405" s="3" t="s">
        <v>461</v>
      </c>
      <c r="C405" s="3" t="s">
        <v>200</v>
      </c>
      <c r="D405" s="3" t="s">
        <v>2</v>
      </c>
      <c r="E405" s="3" t="s">
        <v>3</v>
      </c>
      <c r="F405" s="3"/>
      <c r="G405" s="3" t="str">
        <f>IF(ISNA((VLOOKUP(TRIM(LOWER(C405)), UnitTypes!$A$1:$B$17, 2, FALSE))), "SIMCONNECT_DATATYPE.FLOAT64", VLOOKUP(TRIM(LOWER(C405)), UnitTypes!$A$1:$B$17, 2, FALSE))</f>
        <v>SIMCONNECT_DATATYPE.FLOAT64</v>
      </c>
      <c r="H405" s="3" t="str">
        <f t="shared" si="30"/>
        <v>Gps_Ground_True_Track</v>
      </c>
      <c r="I405" s="2" t="str">
        <f>VLOOKUP(G405,UnitTypes!$H$1:$I$10,2,FALSE)</f>
        <v>double</v>
      </c>
      <c r="J405" s="2" t="str">
        <f t="shared" si="31"/>
        <v>public double Gps_Ground_True_Track;</v>
      </c>
      <c r="K405" s="2" t="str">
        <f t="shared" si="32"/>
        <v>_simConnection.AddToDataDefinition(DataDefinitions.PlaneState, "GPS GROUND TRUE TRACK", "Radians", SIMCONNECT_DATATYPE.FLOAT64, 0.0f, SimConnect.SIMCONNECT_UNUSED);</v>
      </c>
      <c r="L405" s="2" t="str">
        <f t="shared" si="33"/>
        <v>Debug.WriteLine("Gps_Ground_True_Track: " + planeState.Gps_Ground_True_Track.ToString());</v>
      </c>
      <c r="M405" s="1" t="str">
        <f t="shared" si="34"/>
        <v>vaProxy.SetDecimal(VARIABLE_NAMESPACE + ".PlaneState.Gps_Ground_True_Track", _msfsAgent.GetPlaneState.Gps_Ground_True_Track);</v>
      </c>
    </row>
    <row r="406" spans="1:13" s="1" customFormat="1" hidden="1" x14ac:dyDescent="0.2">
      <c r="A406" s="2"/>
      <c r="B406" s="3" t="s">
        <v>453</v>
      </c>
      <c r="C406" s="3" t="s">
        <v>1</v>
      </c>
      <c r="D406" s="3" t="s">
        <v>2</v>
      </c>
      <c r="E406" s="3" t="s">
        <v>3</v>
      </c>
      <c r="F406" s="3"/>
      <c r="G406" s="3" t="str">
        <f>IF(ISNA((VLOOKUP(TRIM(LOWER(C406)), UnitTypes!$A$1:$B$17, 2, FALSE))), "SIMCONNECT_DATATYPE.FLOAT64", VLOOKUP(TRIM(LOWER(C406)), UnitTypes!$A$1:$B$17, 2, FALSE))</f>
        <v>SIMCONNECT_DATATYPE.INT32</v>
      </c>
      <c r="H406" s="3" t="str">
        <f t="shared" si="30"/>
        <v>Gps_Is_Active_Flight_Plan</v>
      </c>
      <c r="I406" s="2" t="str">
        <f>VLOOKUP(G406,UnitTypes!$H$1:$I$10,2,FALSE)</f>
        <v>int</v>
      </c>
      <c r="J406" s="2" t="str">
        <f t="shared" si="31"/>
        <v>public int Gps_Is_Active_Flight_Plan;</v>
      </c>
      <c r="K406" s="2" t="str">
        <f t="shared" si="32"/>
        <v>_simConnection.AddToDataDefinition(DataDefinitions.PlaneState, "GPS IS ACTIVE FLIGHT PLAN", "Bool", SIMCONNECT_DATATYPE.INT32, 0.0f, SimConnect.SIMCONNECT_UNUSED);</v>
      </c>
      <c r="L406" s="2" t="str">
        <f t="shared" si="33"/>
        <v>Debug.WriteLine("Gps_Is_Active_Flight_Plan: " + planeState.Gps_Is_Active_Flight_Plan.ToString());</v>
      </c>
      <c r="M406" s="1" t="str">
        <f t="shared" si="34"/>
        <v>vaProxy.SetBoolean(VARIABLE_NAMESPACE + ".PlaneState.Gps_Is_Active_Flight_Plan", _msfsAgent.GetPlaneState.Gps_Is_Active_Flight_Plan);</v>
      </c>
    </row>
    <row r="407" spans="1:13" s="1" customFormat="1" hidden="1" x14ac:dyDescent="0.2">
      <c r="A407" s="2"/>
      <c r="B407" s="3" t="s">
        <v>454</v>
      </c>
      <c r="C407" s="3" t="s">
        <v>1</v>
      </c>
      <c r="D407" s="3" t="s">
        <v>2</v>
      </c>
      <c r="E407" s="3" t="s">
        <v>3</v>
      </c>
      <c r="F407" s="3"/>
      <c r="G407" s="3" t="str">
        <f>IF(ISNA((VLOOKUP(TRIM(LOWER(C407)), UnitTypes!$A$1:$B$17, 2, FALSE))), "SIMCONNECT_DATATYPE.FLOAT64", VLOOKUP(TRIM(LOWER(C407)), UnitTypes!$A$1:$B$17, 2, FALSE))</f>
        <v>SIMCONNECT_DATATYPE.INT32</v>
      </c>
      <c r="H407" s="3" t="str">
        <f t="shared" si="30"/>
        <v>Gps_Is_Active_Way_Point</v>
      </c>
      <c r="I407" s="2" t="str">
        <f>VLOOKUP(G407,UnitTypes!$H$1:$I$10,2,FALSE)</f>
        <v>int</v>
      </c>
      <c r="J407" s="2" t="str">
        <f t="shared" si="31"/>
        <v>public int Gps_Is_Active_Way_Point;</v>
      </c>
      <c r="K407" s="2" t="str">
        <f t="shared" si="32"/>
        <v>_simConnection.AddToDataDefinition(DataDefinitions.PlaneState, "GPS IS ACTIVE WAY POINT", "Bool", SIMCONNECT_DATATYPE.INT32, 0.0f, SimConnect.SIMCONNECT_UNUSED);</v>
      </c>
      <c r="L407" s="2" t="str">
        <f t="shared" si="33"/>
        <v>Debug.WriteLine("Gps_Is_Active_Way_Point: " + planeState.Gps_Is_Active_Way_Point.ToString());</v>
      </c>
      <c r="M407" s="1" t="str">
        <f t="shared" si="34"/>
        <v>vaProxy.SetBoolean(VARIABLE_NAMESPACE + ".PlaneState.Gps_Is_Active_Way_Point", _msfsAgent.GetPlaneState.Gps_Is_Active_Way_Point);</v>
      </c>
    </row>
    <row r="408" spans="1:13" s="1" customFormat="1" hidden="1" x14ac:dyDescent="0.2">
      <c r="A408" s="2"/>
      <c r="B408" s="3" t="s">
        <v>484</v>
      </c>
      <c r="C408" s="3" t="s">
        <v>1</v>
      </c>
      <c r="D408" s="3" t="s">
        <v>2</v>
      </c>
      <c r="E408" s="3" t="s">
        <v>3</v>
      </c>
      <c r="F408" s="3"/>
      <c r="G408" s="3" t="str">
        <f>IF(ISNA((VLOOKUP(TRIM(LOWER(C408)), UnitTypes!$A$1:$B$17, 2, FALSE))), "SIMCONNECT_DATATYPE.FLOAT64", VLOOKUP(TRIM(LOWER(C408)), UnitTypes!$A$1:$B$17, 2, FALSE))</f>
        <v>SIMCONNECT_DATATYPE.INT32</v>
      </c>
      <c r="H408" s="3" t="str">
        <f t="shared" si="30"/>
        <v>Gps_Is_Active_Wp_Locked</v>
      </c>
      <c r="I408" s="2" t="str">
        <f>VLOOKUP(G408,UnitTypes!$H$1:$I$10,2,FALSE)</f>
        <v>int</v>
      </c>
      <c r="J408" s="2" t="str">
        <f t="shared" si="31"/>
        <v>public int Gps_Is_Active_Wp_Locked;</v>
      </c>
      <c r="K408" s="2" t="str">
        <f t="shared" si="32"/>
        <v>_simConnection.AddToDataDefinition(DataDefinitions.PlaneState, "GPS IS ACTIVE WP LOCKED", "Bool", SIMCONNECT_DATATYPE.INT32, 0.0f, SimConnect.SIMCONNECT_UNUSED);</v>
      </c>
      <c r="L408" s="2" t="str">
        <f t="shared" si="33"/>
        <v>Debug.WriteLine("Gps_Is_Active_Wp_Locked: " + planeState.Gps_Is_Active_Wp_Locked.ToString());</v>
      </c>
      <c r="M408" s="1" t="str">
        <f t="shared" si="34"/>
        <v>vaProxy.SetBoolean(VARIABLE_NAMESPACE + ".PlaneState.Gps_Is_Active_Wp_Locked", _msfsAgent.GetPlaneState.Gps_Is_Active_Wp_Locked);</v>
      </c>
    </row>
    <row r="409" spans="1:13" s="1" customFormat="1" hidden="1" x14ac:dyDescent="0.2">
      <c r="A409" s="2"/>
      <c r="B409" s="3" t="s">
        <v>486</v>
      </c>
      <c r="C409" s="3" t="s">
        <v>1</v>
      </c>
      <c r="D409" s="3" t="s">
        <v>2</v>
      </c>
      <c r="E409" s="3" t="s">
        <v>3</v>
      </c>
      <c r="F409" s="3"/>
      <c r="G409" s="3" t="str">
        <f>IF(ISNA((VLOOKUP(TRIM(LOWER(C409)), UnitTypes!$A$1:$B$17, 2, FALSE))), "SIMCONNECT_DATATYPE.FLOAT64", VLOOKUP(TRIM(LOWER(C409)), UnitTypes!$A$1:$B$17, 2, FALSE))</f>
        <v>SIMCONNECT_DATATYPE.INT32</v>
      </c>
      <c r="H409" s="3" t="str">
        <f t="shared" si="30"/>
        <v>Gps_Is_Approach_Active</v>
      </c>
      <c r="I409" s="2" t="str">
        <f>VLOOKUP(G409,UnitTypes!$H$1:$I$10,2,FALSE)</f>
        <v>int</v>
      </c>
      <c r="J409" s="2" t="str">
        <f t="shared" si="31"/>
        <v>public int Gps_Is_Approach_Active;</v>
      </c>
      <c r="K409" s="2" t="str">
        <f t="shared" si="32"/>
        <v>_simConnection.AddToDataDefinition(DataDefinitions.PlaneState, "GPS IS APPROACH ACTIVE", "Bool", SIMCONNECT_DATATYPE.INT32, 0.0f, SimConnect.SIMCONNECT_UNUSED);</v>
      </c>
      <c r="L409" s="2" t="str">
        <f t="shared" si="33"/>
        <v>Debug.WriteLine("Gps_Is_Approach_Active: " + planeState.Gps_Is_Approach_Active.ToString());</v>
      </c>
      <c r="M409" s="1" t="str">
        <f t="shared" si="34"/>
        <v>vaProxy.SetBoolean(VARIABLE_NAMESPACE + ".PlaneState.Gps_Is_Approach_Active", _msfsAgent.GetPlaneState.Gps_Is_Approach_Active);</v>
      </c>
    </row>
    <row r="410" spans="1:13" s="1" customFormat="1" hidden="1" x14ac:dyDescent="0.2">
      <c r="A410" s="2"/>
      <c r="B410" s="3" t="s">
        <v>485</v>
      </c>
      <c r="C410" s="3" t="s">
        <v>1</v>
      </c>
      <c r="D410" s="3" t="s">
        <v>2</v>
      </c>
      <c r="E410" s="3" t="s">
        <v>3</v>
      </c>
      <c r="F410" s="3"/>
      <c r="G410" s="3" t="str">
        <f>IF(ISNA((VLOOKUP(TRIM(LOWER(C410)), UnitTypes!$A$1:$B$17, 2, FALSE))), "SIMCONNECT_DATATYPE.FLOAT64", VLOOKUP(TRIM(LOWER(C410)), UnitTypes!$A$1:$B$17, 2, FALSE))</f>
        <v>SIMCONNECT_DATATYPE.INT32</v>
      </c>
      <c r="H410" s="3" t="str">
        <f t="shared" si="30"/>
        <v>Gps_Is_Approach_Loaded</v>
      </c>
      <c r="I410" s="2" t="str">
        <f>VLOOKUP(G410,UnitTypes!$H$1:$I$10,2,FALSE)</f>
        <v>int</v>
      </c>
      <c r="J410" s="2" t="str">
        <f t="shared" si="31"/>
        <v>public int Gps_Is_Approach_Loaded;</v>
      </c>
      <c r="K410" s="2" t="str">
        <f t="shared" si="32"/>
        <v>_simConnection.AddToDataDefinition(DataDefinitions.PlaneState, "GPS IS APPROACH LOADED", "Bool", SIMCONNECT_DATATYPE.INT32, 0.0f, SimConnect.SIMCONNECT_UNUSED);</v>
      </c>
      <c r="L410" s="2" t="str">
        <f t="shared" si="33"/>
        <v>Debug.WriteLine("Gps_Is_Approach_Loaded: " + planeState.Gps_Is_Approach_Loaded.ToString());</v>
      </c>
      <c r="M410" s="1" t="str">
        <f t="shared" si="34"/>
        <v>vaProxy.SetBoolean(VARIABLE_NAMESPACE + ".PlaneState.Gps_Is_Approach_Loaded", _msfsAgent.GetPlaneState.Gps_Is_Approach_Loaded);</v>
      </c>
    </row>
    <row r="411" spans="1:13" s="1" customFormat="1" hidden="1" x14ac:dyDescent="0.2">
      <c r="A411" s="2"/>
      <c r="B411" s="3" t="s">
        <v>455</v>
      </c>
      <c r="C411" s="3" t="s">
        <v>1</v>
      </c>
      <c r="D411" s="3" t="s">
        <v>2</v>
      </c>
      <c r="E411" s="3" t="s">
        <v>3</v>
      </c>
      <c r="F411" s="3"/>
      <c r="G411" s="3" t="str">
        <f>IF(ISNA((VLOOKUP(TRIM(LOWER(C411)), UnitTypes!$A$1:$B$17, 2, FALSE))), "SIMCONNECT_DATATYPE.FLOAT64", VLOOKUP(TRIM(LOWER(C411)), UnitTypes!$A$1:$B$17, 2, FALSE))</f>
        <v>SIMCONNECT_DATATYPE.INT32</v>
      </c>
      <c r="H411" s="3" t="str">
        <f t="shared" si="30"/>
        <v>Gps_Is_Arrived</v>
      </c>
      <c r="I411" s="2" t="str">
        <f>VLOOKUP(G411,UnitTypes!$H$1:$I$10,2,FALSE)</f>
        <v>int</v>
      </c>
      <c r="J411" s="2" t="str">
        <f t="shared" si="31"/>
        <v>public int Gps_Is_Arrived;</v>
      </c>
      <c r="K411" s="2" t="str">
        <f t="shared" si="32"/>
        <v>_simConnection.AddToDataDefinition(DataDefinitions.PlaneState, "GPS IS ARRIVED", "Bool", SIMCONNECT_DATATYPE.INT32, 0.0f, SimConnect.SIMCONNECT_UNUSED);</v>
      </c>
      <c r="L411" s="2" t="str">
        <f t="shared" si="33"/>
        <v>Debug.WriteLine("Gps_Is_Arrived: " + planeState.Gps_Is_Arrived.ToString());</v>
      </c>
      <c r="M411" s="1" t="str">
        <f t="shared" si="34"/>
        <v>vaProxy.SetBoolean(VARIABLE_NAMESPACE + ".PlaneState.Gps_Is_Arrived", _msfsAgent.GetPlaneState.Gps_Is_Arrived);</v>
      </c>
    </row>
    <row r="412" spans="1:13" s="1" customFormat="1" hidden="1" x14ac:dyDescent="0.2">
      <c r="A412" s="2"/>
      <c r="B412" s="3" t="s">
        <v>456</v>
      </c>
      <c r="C412" s="3" t="s">
        <v>1</v>
      </c>
      <c r="D412" s="3" t="s">
        <v>2</v>
      </c>
      <c r="E412" s="3" t="s">
        <v>3</v>
      </c>
      <c r="F412" s="3"/>
      <c r="G412" s="3" t="str">
        <f>IF(ISNA((VLOOKUP(TRIM(LOWER(C412)), UnitTypes!$A$1:$B$17, 2, FALSE))), "SIMCONNECT_DATATYPE.FLOAT64", VLOOKUP(TRIM(LOWER(C412)), UnitTypes!$A$1:$B$17, 2, FALSE))</f>
        <v>SIMCONNECT_DATATYPE.INT32</v>
      </c>
      <c r="H412" s="3" t="str">
        <f t="shared" si="30"/>
        <v>Gps_Is_Directto_Flightplan</v>
      </c>
      <c r="I412" s="2" t="str">
        <f>VLOOKUP(G412,UnitTypes!$H$1:$I$10,2,FALSE)</f>
        <v>int</v>
      </c>
      <c r="J412" s="2" t="str">
        <f t="shared" si="31"/>
        <v>public int Gps_Is_Directto_Flightplan;</v>
      </c>
      <c r="K412" s="2" t="str">
        <f t="shared" si="32"/>
        <v>_simConnection.AddToDataDefinition(DataDefinitions.PlaneState, "GPS IS DIRECTTO FLIGHTPLAN", "Bool", SIMCONNECT_DATATYPE.INT32, 0.0f, SimConnect.SIMCONNECT_UNUSED);</v>
      </c>
      <c r="L412" s="2" t="str">
        <f t="shared" si="33"/>
        <v>Debug.WriteLine("Gps_Is_Directto_Flightplan: " + planeState.Gps_Is_Directto_Flightplan.ToString());</v>
      </c>
      <c r="M412" s="1" t="str">
        <f t="shared" si="34"/>
        <v>vaProxy.SetBoolean(VARIABLE_NAMESPACE + ".PlaneState.Gps_Is_Directto_Flightplan", _msfsAgent.GetPlaneState.Gps_Is_Directto_Flightplan);</v>
      </c>
    </row>
    <row r="413" spans="1:13" s="1" customFormat="1" hidden="1" x14ac:dyDescent="0.2">
      <c r="A413" s="2"/>
      <c r="B413" s="3" t="s">
        <v>452</v>
      </c>
      <c r="C413" s="3" t="s">
        <v>200</v>
      </c>
      <c r="D413" s="3" t="s">
        <v>2</v>
      </c>
      <c r="E413" s="3" t="s">
        <v>3</v>
      </c>
      <c r="F413" s="3"/>
      <c r="G413" s="3" t="str">
        <f>IF(ISNA((VLOOKUP(TRIM(LOWER(C413)), UnitTypes!$A$1:$B$17, 2, FALSE))), "SIMCONNECT_DATATYPE.FLOAT64", VLOOKUP(TRIM(LOWER(C413)), UnitTypes!$A$1:$B$17, 2, FALSE))</f>
        <v>SIMCONNECT_DATATYPE.FLOAT64</v>
      </c>
      <c r="H413" s="3" t="str">
        <f t="shared" si="30"/>
        <v>Gps_Magvar</v>
      </c>
      <c r="I413" s="2" t="str">
        <f>VLOOKUP(G413,UnitTypes!$H$1:$I$10,2,FALSE)</f>
        <v>double</v>
      </c>
      <c r="J413" s="2" t="str">
        <f t="shared" si="31"/>
        <v>public double Gps_Magvar;</v>
      </c>
      <c r="K413" s="2" t="str">
        <f t="shared" si="32"/>
        <v>_simConnection.AddToDataDefinition(DataDefinitions.PlaneState, "GPS MAGVAR", "Radians", SIMCONNECT_DATATYPE.FLOAT64, 0.0f, SimConnect.SIMCONNECT_UNUSED);</v>
      </c>
      <c r="L413" s="2" t="str">
        <f t="shared" si="33"/>
        <v>Debug.WriteLine("Gps_Magvar: " + planeState.Gps_Magvar.ToString());</v>
      </c>
      <c r="M413" s="1" t="str">
        <f t="shared" si="34"/>
        <v>vaProxy.SetDecimal(VARIABLE_NAMESPACE + ".PlaneState.Gps_Magvar", _msfsAgent.GetPlaneState.Gps_Magvar);</v>
      </c>
    </row>
    <row r="414" spans="1:13" s="1" customFormat="1" hidden="1" x14ac:dyDescent="0.2">
      <c r="A414" s="2"/>
      <c r="B414" s="3" t="s">
        <v>451</v>
      </c>
      <c r="C414" s="3" t="s">
        <v>338</v>
      </c>
      <c r="D414" s="3" t="s">
        <v>2</v>
      </c>
      <c r="E414" s="3" t="s">
        <v>3</v>
      </c>
      <c r="F414" s="3"/>
      <c r="G414" s="3" t="str">
        <f>IF(ISNA((VLOOKUP(TRIM(LOWER(C414)), UnitTypes!$A$1:$B$17, 2, FALSE))), "SIMCONNECT_DATATYPE.FLOAT64", VLOOKUP(TRIM(LOWER(C414)), UnitTypes!$A$1:$B$17, 2, FALSE))</f>
        <v>SIMCONNECT_DATATYPE.FLOAT64</v>
      </c>
      <c r="H414" s="3" t="str">
        <f t="shared" si="30"/>
        <v>Gps_Position_Alt</v>
      </c>
      <c r="I414" s="2" t="str">
        <f>VLOOKUP(G414,UnitTypes!$H$1:$I$10,2,FALSE)</f>
        <v>double</v>
      </c>
      <c r="J414" s="2" t="str">
        <f t="shared" si="31"/>
        <v>public double Gps_Position_Alt;</v>
      </c>
      <c r="K414" s="2" t="str">
        <f t="shared" si="32"/>
        <v>_simConnection.AddToDataDefinition(DataDefinitions.PlaneState, "GPS POSITION ALT", "Meters", SIMCONNECT_DATATYPE.FLOAT64, 0.0f, SimConnect.SIMCONNECT_UNUSED);</v>
      </c>
      <c r="L414" s="2" t="str">
        <f t="shared" si="33"/>
        <v>Debug.WriteLine("Gps_Position_Alt: " + planeState.Gps_Position_Alt.ToString());</v>
      </c>
      <c r="M414" s="1" t="str">
        <f t="shared" si="34"/>
        <v>vaProxy.SetDecimal(VARIABLE_NAMESPACE + ".PlaneState.Gps_Position_Alt", _msfsAgent.GetPlaneState.Gps_Position_Alt);</v>
      </c>
    </row>
    <row r="415" spans="1:13" s="1" customFormat="1" hidden="1" x14ac:dyDescent="0.2">
      <c r="A415" s="2"/>
      <c r="B415" s="3" t="s">
        <v>449</v>
      </c>
      <c r="C415" s="3" t="s">
        <v>63</v>
      </c>
      <c r="D415" s="3" t="s">
        <v>2</v>
      </c>
      <c r="E415" s="3" t="s">
        <v>3</v>
      </c>
      <c r="F415" s="3"/>
      <c r="G415" s="3" t="str">
        <f>IF(ISNA((VLOOKUP(TRIM(LOWER(C415)), UnitTypes!$A$1:$B$17, 2, FALSE))), "SIMCONNECT_DATATYPE.FLOAT64", VLOOKUP(TRIM(LOWER(C415)), UnitTypes!$A$1:$B$17, 2, FALSE))</f>
        <v>SIMCONNECT_DATATYPE.FLOAT64</v>
      </c>
      <c r="H415" s="3" t="str">
        <f t="shared" si="30"/>
        <v>Gps_Position_Lat</v>
      </c>
      <c r="I415" s="2" t="str">
        <f>VLOOKUP(G415,UnitTypes!$H$1:$I$10,2,FALSE)</f>
        <v>double</v>
      </c>
      <c r="J415" s="2" t="str">
        <f t="shared" si="31"/>
        <v>public double Gps_Position_Lat;</v>
      </c>
      <c r="K415" s="2" t="str">
        <f t="shared" si="32"/>
        <v>_simConnection.AddToDataDefinition(DataDefinitions.PlaneState, "GPS POSITION LAT", "Degrees", SIMCONNECT_DATATYPE.FLOAT64, 0.0f, SimConnect.SIMCONNECT_UNUSED);</v>
      </c>
      <c r="L415" s="2" t="str">
        <f t="shared" si="33"/>
        <v>Debug.WriteLine("Gps_Position_Lat: " + planeState.Gps_Position_Lat.ToString());</v>
      </c>
      <c r="M415" s="1" t="str">
        <f t="shared" si="34"/>
        <v>vaProxy.SetDecimal(VARIABLE_NAMESPACE + ".PlaneState.Gps_Position_Lat", _msfsAgent.GetPlaneState.Gps_Position_Lat);</v>
      </c>
    </row>
    <row r="416" spans="1:13" s="1" customFormat="1" hidden="1" x14ac:dyDescent="0.2">
      <c r="A416" s="2"/>
      <c r="B416" s="3" t="s">
        <v>450</v>
      </c>
      <c r="C416" s="3" t="s">
        <v>63</v>
      </c>
      <c r="D416" s="3" t="s">
        <v>2</v>
      </c>
      <c r="E416" s="3" t="s">
        <v>3</v>
      </c>
      <c r="F416" s="3"/>
      <c r="G416" s="3" t="str">
        <f>IF(ISNA((VLOOKUP(TRIM(LOWER(C416)), UnitTypes!$A$1:$B$17, 2, FALSE))), "SIMCONNECT_DATATYPE.FLOAT64", VLOOKUP(TRIM(LOWER(C416)), UnitTypes!$A$1:$B$17, 2, FALSE))</f>
        <v>SIMCONNECT_DATATYPE.FLOAT64</v>
      </c>
      <c r="H416" s="3" t="str">
        <f t="shared" si="30"/>
        <v>Gps_Position_Lon</v>
      </c>
      <c r="I416" s="2" t="str">
        <f>VLOOKUP(G416,UnitTypes!$H$1:$I$10,2,FALSE)</f>
        <v>double</v>
      </c>
      <c r="J416" s="2" t="str">
        <f t="shared" si="31"/>
        <v>public double Gps_Position_Lon;</v>
      </c>
      <c r="K416" s="2" t="str">
        <f t="shared" si="32"/>
        <v>_simConnection.AddToDataDefinition(DataDefinitions.PlaneState, "GPS POSITION LON", "Degrees", SIMCONNECT_DATATYPE.FLOAT64, 0.0f, SimConnect.SIMCONNECT_UNUSED);</v>
      </c>
      <c r="L416" s="2" t="str">
        <f t="shared" si="33"/>
        <v>Debug.WriteLine("Gps_Position_Lon: " + planeState.Gps_Position_Lon.ToString());</v>
      </c>
      <c r="M416" s="1" t="str">
        <f t="shared" si="34"/>
        <v>vaProxy.SetDecimal(VARIABLE_NAMESPACE + ".PlaneState.Gps_Position_Lon", _msfsAgent.GetPlaneState.Gps_Position_Lon);</v>
      </c>
    </row>
    <row r="417" spans="1:13" s="1" customFormat="1" hidden="1" x14ac:dyDescent="0.2">
      <c r="A417" s="2"/>
      <c r="B417" s="3" t="s">
        <v>519</v>
      </c>
      <c r="C417" s="3" t="s">
        <v>338</v>
      </c>
      <c r="D417" s="3" t="s">
        <v>2</v>
      </c>
      <c r="E417" s="3" t="s">
        <v>3</v>
      </c>
      <c r="F417" s="3"/>
      <c r="G417" s="3" t="str">
        <f>IF(ISNA((VLOOKUP(TRIM(LOWER(C417)), UnitTypes!$A$1:$B$17, 2, FALSE))), "SIMCONNECT_DATATYPE.FLOAT64", VLOOKUP(TRIM(LOWER(C417)), UnitTypes!$A$1:$B$17, 2, FALSE))</f>
        <v>SIMCONNECT_DATATYPE.FLOAT64</v>
      </c>
      <c r="H417" s="3" t="str">
        <f t="shared" si="30"/>
        <v>Gps_Target_Altitude</v>
      </c>
      <c r="I417" s="2" t="str">
        <f>VLOOKUP(G417,UnitTypes!$H$1:$I$10,2,FALSE)</f>
        <v>double</v>
      </c>
      <c r="J417" s="2" t="str">
        <f t="shared" si="31"/>
        <v>public double Gps_Target_Altitude;</v>
      </c>
      <c r="K417" s="2" t="str">
        <f t="shared" si="32"/>
        <v>_simConnection.AddToDataDefinition(DataDefinitions.PlaneState, "GPS TARGET ALTITUDE", "Meters", SIMCONNECT_DATATYPE.FLOAT64, 0.0f, SimConnect.SIMCONNECT_UNUSED);</v>
      </c>
      <c r="L417" s="2" t="str">
        <f t="shared" si="33"/>
        <v>Debug.WriteLine("Gps_Target_Altitude: " + planeState.Gps_Target_Altitude.ToString());</v>
      </c>
      <c r="M417" s="1" t="str">
        <f t="shared" si="34"/>
        <v>vaProxy.SetDecimal(VARIABLE_NAMESPACE + ".PlaneState.Gps_Target_Altitude", _msfsAgent.GetPlaneState.Gps_Target_Altitude);</v>
      </c>
    </row>
    <row r="418" spans="1:13" s="1" customFormat="1" hidden="1" x14ac:dyDescent="0.2">
      <c r="A418" s="2"/>
      <c r="B418" s="3" t="s">
        <v>518</v>
      </c>
      <c r="C418" s="3" t="s">
        <v>338</v>
      </c>
      <c r="D418" s="3" t="s">
        <v>2</v>
      </c>
      <c r="E418" s="3" t="s">
        <v>3</v>
      </c>
      <c r="F418" s="3"/>
      <c r="G418" s="3" t="str">
        <f>IF(ISNA((VLOOKUP(TRIM(LOWER(C418)), UnitTypes!$A$1:$B$17, 2, FALSE))), "SIMCONNECT_DATATYPE.FLOAT64", VLOOKUP(TRIM(LOWER(C418)), UnitTypes!$A$1:$B$17, 2, FALSE))</f>
        <v>SIMCONNECT_DATATYPE.FLOAT64</v>
      </c>
      <c r="H418" s="3" t="str">
        <f t="shared" si="30"/>
        <v>Gps_Target_Distance</v>
      </c>
      <c r="I418" s="2" t="str">
        <f>VLOOKUP(G418,UnitTypes!$H$1:$I$10,2,FALSE)</f>
        <v>double</v>
      </c>
      <c r="J418" s="2" t="str">
        <f t="shared" si="31"/>
        <v>public double Gps_Target_Distance;</v>
      </c>
      <c r="K418" s="2" t="str">
        <f t="shared" si="32"/>
        <v>_simConnection.AddToDataDefinition(DataDefinitions.PlaneState, "GPS TARGET DISTANCE", "Meters", SIMCONNECT_DATATYPE.FLOAT64, 0.0f, SimConnect.SIMCONNECT_UNUSED);</v>
      </c>
      <c r="L418" s="2" t="str">
        <f t="shared" si="33"/>
        <v>Debug.WriteLine("Gps_Target_Distance: " + planeState.Gps_Target_Distance.ToString());</v>
      </c>
      <c r="M418" s="1" t="str">
        <f t="shared" si="34"/>
        <v>vaProxy.SetDecimal(VARIABLE_NAMESPACE + ".PlaneState.Gps_Target_Distance", _msfsAgent.GetPlaneState.Gps_Target_Distance);</v>
      </c>
    </row>
    <row r="419" spans="1:13" s="1" customFormat="1" hidden="1" x14ac:dyDescent="0.2">
      <c r="A419" s="2"/>
      <c r="B419" s="3" t="s">
        <v>463</v>
      </c>
      <c r="C419" s="3" t="s">
        <v>200</v>
      </c>
      <c r="D419" s="3" t="s">
        <v>2</v>
      </c>
      <c r="E419" s="3" t="s">
        <v>3</v>
      </c>
      <c r="F419" s="3"/>
      <c r="G419" s="3" t="str">
        <f>IF(ISNA((VLOOKUP(TRIM(LOWER(C419)), UnitTypes!$A$1:$B$17, 2, FALSE))), "SIMCONNECT_DATATYPE.FLOAT64", VLOOKUP(TRIM(LOWER(C419)), UnitTypes!$A$1:$B$17, 2, FALSE))</f>
        <v>SIMCONNECT_DATATYPE.FLOAT64</v>
      </c>
      <c r="H419" s="3" t="str">
        <f t="shared" si="30"/>
        <v>Gps_Wp_Bearing</v>
      </c>
      <c r="I419" s="2" t="str">
        <f>VLOOKUP(G419,UnitTypes!$H$1:$I$10,2,FALSE)</f>
        <v>double</v>
      </c>
      <c r="J419" s="2" t="str">
        <f t="shared" si="31"/>
        <v>public double Gps_Wp_Bearing;</v>
      </c>
      <c r="K419" s="2" t="str">
        <f t="shared" si="32"/>
        <v>_simConnection.AddToDataDefinition(DataDefinitions.PlaneState, "GPS WP BEARING", "Radians", SIMCONNECT_DATATYPE.FLOAT64, 0.0f, SimConnect.SIMCONNECT_UNUSED);</v>
      </c>
      <c r="L419" s="2" t="str">
        <f t="shared" si="33"/>
        <v>Debug.WriteLine("Gps_Wp_Bearing: " + planeState.Gps_Wp_Bearing.ToString());</v>
      </c>
      <c r="M419" s="1" t="str">
        <f t="shared" si="34"/>
        <v>vaProxy.SetDecimal(VARIABLE_NAMESPACE + ".PlaneState.Gps_Wp_Bearing", _msfsAgent.GetPlaneState.Gps_Wp_Bearing);</v>
      </c>
    </row>
    <row r="420" spans="1:13" s="1" customFormat="1" hidden="1" x14ac:dyDescent="0.2">
      <c r="A420" s="2"/>
      <c r="B420" s="3" t="s">
        <v>465</v>
      </c>
      <c r="C420" s="3" t="s">
        <v>338</v>
      </c>
      <c r="D420" s="3" t="s">
        <v>2</v>
      </c>
      <c r="E420" s="3" t="s">
        <v>3</v>
      </c>
      <c r="F420" s="3"/>
      <c r="G420" s="3" t="str">
        <f>IF(ISNA((VLOOKUP(TRIM(LOWER(C420)), UnitTypes!$A$1:$B$17, 2, FALSE))), "SIMCONNECT_DATATYPE.FLOAT64", VLOOKUP(TRIM(LOWER(C420)), UnitTypes!$A$1:$B$17, 2, FALSE))</f>
        <v>SIMCONNECT_DATATYPE.FLOAT64</v>
      </c>
      <c r="H420" s="3" t="str">
        <f t="shared" si="30"/>
        <v>Gps_Wp_Cross_Trk</v>
      </c>
      <c r="I420" s="2" t="str">
        <f>VLOOKUP(G420,UnitTypes!$H$1:$I$10,2,FALSE)</f>
        <v>double</v>
      </c>
      <c r="J420" s="2" t="str">
        <f t="shared" si="31"/>
        <v>public double Gps_Wp_Cross_Trk;</v>
      </c>
      <c r="K420" s="2" t="str">
        <f t="shared" si="32"/>
        <v>_simConnection.AddToDataDefinition(DataDefinitions.PlaneState, "GPS WP CROSS TRK", "Meters", SIMCONNECT_DATATYPE.FLOAT64, 0.0f, SimConnect.SIMCONNECT_UNUSED);</v>
      </c>
      <c r="L420" s="2" t="str">
        <f t="shared" si="33"/>
        <v>Debug.WriteLine("Gps_Wp_Cross_Trk: " + planeState.Gps_Wp_Cross_Trk.ToString());</v>
      </c>
      <c r="M420" s="1" t="str">
        <f t="shared" si="34"/>
        <v>vaProxy.SetDecimal(VARIABLE_NAMESPACE + ".PlaneState.Gps_Wp_Cross_Trk", _msfsAgent.GetPlaneState.Gps_Wp_Cross_Trk);</v>
      </c>
    </row>
    <row r="421" spans="1:13" s="1" customFormat="1" hidden="1" x14ac:dyDescent="0.2">
      <c r="A421" s="2"/>
      <c r="B421" s="3" t="s">
        <v>466</v>
      </c>
      <c r="C421" s="3" t="s">
        <v>200</v>
      </c>
      <c r="D421" s="3" t="s">
        <v>2</v>
      </c>
      <c r="E421" s="3" t="s">
        <v>3</v>
      </c>
      <c r="F421" s="3"/>
      <c r="G421" s="3" t="str">
        <f>IF(ISNA((VLOOKUP(TRIM(LOWER(C421)), UnitTypes!$A$1:$B$17, 2, FALSE))), "SIMCONNECT_DATATYPE.FLOAT64", VLOOKUP(TRIM(LOWER(C421)), UnitTypes!$A$1:$B$17, 2, FALSE))</f>
        <v>SIMCONNECT_DATATYPE.FLOAT64</v>
      </c>
      <c r="H421" s="3" t="str">
        <f t="shared" si="30"/>
        <v>Gps_Wp_Desired_Track</v>
      </c>
      <c r="I421" s="2" t="str">
        <f>VLOOKUP(G421,UnitTypes!$H$1:$I$10,2,FALSE)</f>
        <v>double</v>
      </c>
      <c r="J421" s="2" t="str">
        <f t="shared" si="31"/>
        <v>public double Gps_Wp_Desired_Track;</v>
      </c>
      <c r="K421" s="2" t="str">
        <f t="shared" si="32"/>
        <v>_simConnection.AddToDataDefinition(DataDefinitions.PlaneState, "GPS WP DESIRED TRACK", "Radians", SIMCONNECT_DATATYPE.FLOAT64, 0.0f, SimConnect.SIMCONNECT_UNUSED);</v>
      </c>
      <c r="L421" s="2" t="str">
        <f t="shared" si="33"/>
        <v>Debug.WriteLine("Gps_Wp_Desired_Track: " + planeState.Gps_Wp_Desired_Track.ToString());</v>
      </c>
      <c r="M421" s="1" t="str">
        <f t="shared" si="34"/>
        <v>vaProxy.SetDecimal(VARIABLE_NAMESPACE + ".PlaneState.Gps_Wp_Desired_Track", _msfsAgent.GetPlaneState.Gps_Wp_Desired_Track);</v>
      </c>
    </row>
    <row r="422" spans="1:13" s="1" customFormat="1" hidden="1" x14ac:dyDescent="0.2">
      <c r="A422" s="2"/>
      <c r="B422" s="3" t="s">
        <v>462</v>
      </c>
      <c r="C422" s="3" t="s">
        <v>338</v>
      </c>
      <c r="D422" s="3" t="s">
        <v>2</v>
      </c>
      <c r="E422" s="3" t="s">
        <v>3</v>
      </c>
      <c r="F422" s="3"/>
      <c r="G422" s="3" t="str">
        <f>IF(ISNA((VLOOKUP(TRIM(LOWER(C422)), UnitTypes!$A$1:$B$17, 2, FALSE))), "SIMCONNECT_DATATYPE.FLOAT64", VLOOKUP(TRIM(LOWER(C422)), UnitTypes!$A$1:$B$17, 2, FALSE))</f>
        <v>SIMCONNECT_DATATYPE.FLOAT64</v>
      </c>
      <c r="H422" s="3" t="str">
        <f t="shared" si="30"/>
        <v>Gps_Wp_Distance</v>
      </c>
      <c r="I422" s="2" t="str">
        <f>VLOOKUP(G422,UnitTypes!$H$1:$I$10,2,FALSE)</f>
        <v>double</v>
      </c>
      <c r="J422" s="2" t="str">
        <f t="shared" si="31"/>
        <v>public double Gps_Wp_Distance;</v>
      </c>
      <c r="K422" s="2" t="str">
        <f t="shared" si="32"/>
        <v>_simConnection.AddToDataDefinition(DataDefinitions.PlaneState, "GPS WP DISTANCE", "Meters", SIMCONNECT_DATATYPE.FLOAT64, 0.0f, SimConnect.SIMCONNECT_UNUSED);</v>
      </c>
      <c r="L422" s="2" t="str">
        <f t="shared" si="33"/>
        <v>Debug.WriteLine("Gps_Wp_Distance: " + planeState.Gps_Wp_Distance.ToString());</v>
      </c>
      <c r="M422" s="1" t="str">
        <f t="shared" si="34"/>
        <v>vaProxy.SetDecimal(VARIABLE_NAMESPACE + ".PlaneState.Gps_Wp_Distance", _msfsAgent.GetPlaneState.Gps_Wp_Distance);</v>
      </c>
    </row>
    <row r="423" spans="1:13" s="1" customFormat="1" hidden="1" x14ac:dyDescent="0.2">
      <c r="A423" s="2"/>
      <c r="B423" s="3" t="s">
        <v>480</v>
      </c>
      <c r="C423" s="3" t="s">
        <v>65</v>
      </c>
      <c r="D423" s="3" t="s">
        <v>2</v>
      </c>
      <c r="E423" s="3" t="s">
        <v>3</v>
      </c>
      <c r="F423" s="3"/>
      <c r="G423" s="3" t="str">
        <f>IF(ISNA((VLOOKUP(TRIM(LOWER(C423)), UnitTypes!$A$1:$B$17, 2, FALSE))), "SIMCONNECT_DATATYPE.FLOAT64", VLOOKUP(TRIM(LOWER(C423)), UnitTypes!$A$1:$B$17, 2, FALSE))</f>
        <v>SIMCONNECT_DATATYPE.FLOAT64</v>
      </c>
      <c r="H423" s="3" t="str">
        <f t="shared" si="30"/>
        <v>Gps_Wp_Eta</v>
      </c>
      <c r="I423" s="2" t="str">
        <f>VLOOKUP(G423,UnitTypes!$H$1:$I$10,2,FALSE)</f>
        <v>double</v>
      </c>
      <c r="J423" s="2" t="str">
        <f t="shared" si="31"/>
        <v>public double Gps_Wp_Eta;</v>
      </c>
      <c r="K423" s="2" t="str">
        <f t="shared" si="32"/>
        <v>_simConnection.AddToDataDefinition(DataDefinitions.PlaneState, "GPS WP ETA", "Seconds", SIMCONNECT_DATATYPE.FLOAT64, 0.0f, SimConnect.SIMCONNECT_UNUSED);</v>
      </c>
      <c r="L423" s="2" t="str">
        <f t="shared" si="33"/>
        <v>Debug.WriteLine("Gps_Wp_Eta: " + planeState.Gps_Wp_Eta.ToString());</v>
      </c>
      <c r="M423" s="1" t="str">
        <f t="shared" si="34"/>
        <v>vaProxy.SetDecimal(VARIABLE_NAMESPACE + ".PlaneState.Gps_Wp_Eta", _msfsAgent.GetPlaneState.Gps_Wp_Eta);</v>
      </c>
    </row>
    <row r="424" spans="1:13" s="1" customFormat="1" hidden="1" x14ac:dyDescent="0.2">
      <c r="A424" s="2"/>
      <c r="B424" s="3" t="s">
        <v>479</v>
      </c>
      <c r="C424" s="3" t="s">
        <v>65</v>
      </c>
      <c r="D424" s="3" t="s">
        <v>2</v>
      </c>
      <c r="E424" s="3" t="s">
        <v>3</v>
      </c>
      <c r="F424" s="3"/>
      <c r="G424" s="3" t="str">
        <f>IF(ISNA((VLOOKUP(TRIM(LOWER(C424)), UnitTypes!$A$1:$B$17, 2, FALSE))), "SIMCONNECT_DATATYPE.FLOAT64", VLOOKUP(TRIM(LOWER(C424)), UnitTypes!$A$1:$B$17, 2, FALSE))</f>
        <v>SIMCONNECT_DATATYPE.FLOAT64</v>
      </c>
      <c r="H424" s="3" t="str">
        <f t="shared" si="30"/>
        <v>Gps_Wp_Ete</v>
      </c>
      <c r="I424" s="2" t="str">
        <f>VLOOKUP(G424,UnitTypes!$H$1:$I$10,2,FALSE)</f>
        <v>double</v>
      </c>
      <c r="J424" s="2" t="str">
        <f t="shared" si="31"/>
        <v>public double Gps_Wp_Ete;</v>
      </c>
      <c r="K424" s="2" t="str">
        <f t="shared" si="32"/>
        <v>_simConnection.AddToDataDefinition(DataDefinitions.PlaneState, "GPS WP ETE", "Seconds", SIMCONNECT_DATATYPE.FLOAT64, 0.0f, SimConnect.SIMCONNECT_UNUSED);</v>
      </c>
      <c r="L424" s="2" t="str">
        <f t="shared" si="33"/>
        <v>Debug.WriteLine("Gps_Wp_Ete: " + planeState.Gps_Wp_Ete.ToString());</v>
      </c>
      <c r="M424" s="1" t="str">
        <f t="shared" si="34"/>
        <v>vaProxy.SetDecimal(VARIABLE_NAMESPACE + ".PlaneState.Gps_Wp_Ete", _msfsAgent.GetPlaneState.Gps_Wp_Ete);</v>
      </c>
    </row>
    <row r="425" spans="1:13" s="1" customFormat="1" hidden="1" x14ac:dyDescent="0.2">
      <c r="A425" s="2"/>
      <c r="B425" s="3" t="s">
        <v>474</v>
      </c>
      <c r="C425" s="3" t="s">
        <v>338</v>
      </c>
      <c r="D425" s="3" t="s">
        <v>2</v>
      </c>
      <c r="E425" s="3" t="s">
        <v>3</v>
      </c>
      <c r="F425" s="3"/>
      <c r="G425" s="3" t="str">
        <f>IF(ISNA((VLOOKUP(TRIM(LOWER(C425)), UnitTypes!$A$1:$B$17, 2, FALSE))), "SIMCONNECT_DATATYPE.FLOAT64", VLOOKUP(TRIM(LOWER(C425)), UnitTypes!$A$1:$B$17, 2, FALSE))</f>
        <v>SIMCONNECT_DATATYPE.FLOAT64</v>
      </c>
      <c r="H425" s="3" t="str">
        <f t="shared" si="30"/>
        <v>Gps_Wp_Next_Alt</v>
      </c>
      <c r="I425" s="2" t="str">
        <f>VLOOKUP(G425,UnitTypes!$H$1:$I$10,2,FALSE)</f>
        <v>double</v>
      </c>
      <c r="J425" s="2" t="str">
        <f t="shared" si="31"/>
        <v>public double Gps_Wp_Next_Alt;</v>
      </c>
      <c r="K425" s="2" t="str">
        <f t="shared" si="32"/>
        <v>_simConnection.AddToDataDefinition(DataDefinitions.PlaneState, "GPS WP NEXT ALT", "Meters", SIMCONNECT_DATATYPE.FLOAT64, 0.0f, SimConnect.SIMCONNECT_UNUSED);</v>
      </c>
      <c r="L425" s="2" t="str">
        <f t="shared" si="33"/>
        <v>Debug.WriteLine("Gps_Wp_Next_Alt: " + planeState.Gps_Wp_Next_Alt.ToString());</v>
      </c>
      <c r="M425" s="1" t="str">
        <f t="shared" si="34"/>
        <v>vaProxy.SetDecimal(VARIABLE_NAMESPACE + ".PlaneState.Gps_Wp_Next_Alt", _msfsAgent.GetPlaneState.Gps_Wp_Next_Alt);</v>
      </c>
    </row>
    <row r="426" spans="1:13" s="1" customFormat="1" hidden="1" x14ac:dyDescent="0.2">
      <c r="A426" s="2"/>
      <c r="B426" s="3" t="s">
        <v>516</v>
      </c>
      <c r="C426" s="3" t="s">
        <v>25</v>
      </c>
      <c r="D426" s="3" t="s">
        <v>2</v>
      </c>
      <c r="E426" s="3" t="s">
        <v>3</v>
      </c>
      <c r="F426" s="3"/>
      <c r="G426" s="3" t="str">
        <f>IF(ISNA((VLOOKUP(TRIM(LOWER(C426)), UnitTypes!$A$1:$B$17, 2, FALSE))), "SIMCONNECT_DATATYPE.FLOAT64", VLOOKUP(TRIM(LOWER(C426)), UnitTypes!$A$1:$B$17, 2, FALSE))</f>
        <v>SIMCONNECT_DATATYPE.STRING256</v>
      </c>
      <c r="H426" s="3" t="str">
        <f t="shared" si="30"/>
        <v>Gps_Wp_Next_Id</v>
      </c>
      <c r="I426" s="2" t="str">
        <f>VLOOKUP(G426,UnitTypes!$H$1:$I$10,2,FALSE)</f>
        <v>string</v>
      </c>
      <c r="J426" s="2" t="str">
        <f t="shared" si="31"/>
        <v>public string Gps_Wp_Next_Id;</v>
      </c>
      <c r="K426" s="2" t="str">
        <f t="shared" si="32"/>
        <v>_simConnection.AddToDataDefinition(DataDefinitions.PlaneState, "GPS WP NEXT ID", "String", SIMCONNECT_DATATYPE.STRING256, 0.0f, SimConnect.SIMCONNECT_UNUSED);</v>
      </c>
      <c r="L426" s="2" t="str">
        <f t="shared" si="33"/>
        <v>Debug.WriteLine("Gps_Wp_Next_Id: " + planeState.Gps_Wp_Next_Id.ToString());</v>
      </c>
      <c r="M426" s="1" t="str">
        <f t="shared" si="34"/>
        <v>vaProxy.SetText(VARIABLE_NAMESPACE + ".PlaneState.Gps_Wp_Next_Id", _msfsAgent.GetPlaneState.Gps_Wp_Next_Id);</v>
      </c>
    </row>
    <row r="427" spans="1:13" s="1" customFormat="1" hidden="1" x14ac:dyDescent="0.2">
      <c r="A427" s="2"/>
      <c r="B427" s="3" t="s">
        <v>472</v>
      </c>
      <c r="C427" s="3" t="s">
        <v>63</v>
      </c>
      <c r="D427" s="3" t="s">
        <v>2</v>
      </c>
      <c r="E427" s="3" t="s">
        <v>3</v>
      </c>
      <c r="F427" s="3"/>
      <c r="G427" s="3" t="str">
        <f>IF(ISNA((VLOOKUP(TRIM(LOWER(C427)), UnitTypes!$A$1:$B$17, 2, FALSE))), "SIMCONNECT_DATATYPE.FLOAT64", VLOOKUP(TRIM(LOWER(C427)), UnitTypes!$A$1:$B$17, 2, FALSE))</f>
        <v>SIMCONNECT_DATATYPE.FLOAT64</v>
      </c>
      <c r="H427" s="3" t="str">
        <f t="shared" si="30"/>
        <v>Gps_Wp_Next_Lat</v>
      </c>
      <c r="I427" s="2" t="str">
        <f>VLOOKUP(G427,UnitTypes!$H$1:$I$10,2,FALSE)</f>
        <v>double</v>
      </c>
      <c r="J427" s="2" t="str">
        <f t="shared" si="31"/>
        <v>public double Gps_Wp_Next_Lat;</v>
      </c>
      <c r="K427" s="2" t="str">
        <f t="shared" si="32"/>
        <v>_simConnection.AddToDataDefinition(DataDefinitions.PlaneState, "GPS WP NEXT LAT", "Degrees", SIMCONNECT_DATATYPE.FLOAT64, 0.0f, SimConnect.SIMCONNECT_UNUSED);</v>
      </c>
      <c r="L427" s="2" t="str">
        <f t="shared" si="33"/>
        <v>Debug.WriteLine("Gps_Wp_Next_Lat: " + planeState.Gps_Wp_Next_Lat.ToString());</v>
      </c>
      <c r="M427" s="1" t="str">
        <f t="shared" si="34"/>
        <v>vaProxy.SetDecimal(VARIABLE_NAMESPACE + ".PlaneState.Gps_Wp_Next_Lat", _msfsAgent.GetPlaneState.Gps_Wp_Next_Lat);</v>
      </c>
    </row>
    <row r="428" spans="1:13" s="1" customFormat="1" hidden="1" x14ac:dyDescent="0.2">
      <c r="A428" s="2"/>
      <c r="B428" s="3" t="s">
        <v>473</v>
      </c>
      <c r="C428" s="3" t="s">
        <v>63</v>
      </c>
      <c r="D428" s="3" t="s">
        <v>2</v>
      </c>
      <c r="E428" s="3" t="s">
        <v>3</v>
      </c>
      <c r="F428" s="3"/>
      <c r="G428" s="3" t="str">
        <f>IF(ISNA((VLOOKUP(TRIM(LOWER(C428)), UnitTypes!$A$1:$B$17, 2, FALSE))), "SIMCONNECT_DATATYPE.FLOAT64", VLOOKUP(TRIM(LOWER(C428)), UnitTypes!$A$1:$B$17, 2, FALSE))</f>
        <v>SIMCONNECT_DATATYPE.FLOAT64</v>
      </c>
      <c r="H428" s="3" t="str">
        <f t="shared" si="30"/>
        <v>Gps_Wp_Next_Lon</v>
      </c>
      <c r="I428" s="2" t="str">
        <f>VLOOKUP(G428,UnitTypes!$H$1:$I$10,2,FALSE)</f>
        <v>double</v>
      </c>
      <c r="J428" s="2" t="str">
        <f t="shared" si="31"/>
        <v>public double Gps_Wp_Next_Lon;</v>
      </c>
      <c r="K428" s="2" t="str">
        <f t="shared" si="32"/>
        <v>_simConnection.AddToDataDefinition(DataDefinitions.PlaneState, "GPS WP NEXT LON", "Degrees", SIMCONNECT_DATATYPE.FLOAT64, 0.0f, SimConnect.SIMCONNECT_UNUSED);</v>
      </c>
      <c r="L428" s="2" t="str">
        <f t="shared" si="33"/>
        <v>Debug.WriteLine("Gps_Wp_Next_Lon: " + planeState.Gps_Wp_Next_Lon.ToString());</v>
      </c>
      <c r="M428" s="1" t="str">
        <f t="shared" si="34"/>
        <v>vaProxy.SetDecimal(VARIABLE_NAMESPACE + ".PlaneState.Gps_Wp_Next_Lon", _msfsAgent.GetPlaneState.Gps_Wp_Next_Lon);</v>
      </c>
    </row>
    <row r="429" spans="1:13" s="1" customFormat="1" hidden="1" x14ac:dyDescent="0.2">
      <c r="A429" s="2"/>
      <c r="B429" s="3" t="s">
        <v>478</v>
      </c>
      <c r="C429" s="3" t="s">
        <v>338</v>
      </c>
      <c r="D429" s="3" t="s">
        <v>2</v>
      </c>
      <c r="E429" s="3" t="s">
        <v>3</v>
      </c>
      <c r="F429" s="3"/>
      <c r="G429" s="3" t="str">
        <f>IF(ISNA((VLOOKUP(TRIM(LOWER(C429)), UnitTypes!$A$1:$B$17, 2, FALSE))), "SIMCONNECT_DATATYPE.FLOAT64", VLOOKUP(TRIM(LOWER(C429)), UnitTypes!$A$1:$B$17, 2, FALSE))</f>
        <v>SIMCONNECT_DATATYPE.FLOAT64</v>
      </c>
      <c r="H429" s="3" t="str">
        <f t="shared" si="30"/>
        <v>Gps_Wp_Prev_Alt</v>
      </c>
      <c r="I429" s="2" t="str">
        <f>VLOOKUP(G429,UnitTypes!$H$1:$I$10,2,FALSE)</f>
        <v>double</v>
      </c>
      <c r="J429" s="2" t="str">
        <f t="shared" si="31"/>
        <v>public double Gps_Wp_Prev_Alt;</v>
      </c>
      <c r="K429" s="2" t="str">
        <f t="shared" si="32"/>
        <v>_simConnection.AddToDataDefinition(DataDefinitions.PlaneState, "GPS WP PREV ALT", "Meters", SIMCONNECT_DATATYPE.FLOAT64, 0.0f, SimConnect.SIMCONNECT_UNUSED);</v>
      </c>
      <c r="L429" s="2" t="str">
        <f t="shared" si="33"/>
        <v>Debug.WriteLine("Gps_Wp_Prev_Alt: " + planeState.Gps_Wp_Prev_Alt.ToString());</v>
      </c>
      <c r="M429" s="1" t="str">
        <f t="shared" si="34"/>
        <v>vaProxy.SetDecimal(VARIABLE_NAMESPACE + ".PlaneState.Gps_Wp_Prev_Alt", _msfsAgent.GetPlaneState.Gps_Wp_Prev_Alt);</v>
      </c>
    </row>
    <row r="430" spans="1:13" s="1" customFormat="1" hidden="1" x14ac:dyDescent="0.2">
      <c r="A430" s="2"/>
      <c r="B430" s="3" t="s">
        <v>517</v>
      </c>
      <c r="C430" s="3" t="s">
        <v>25</v>
      </c>
      <c r="D430" s="3" t="s">
        <v>2</v>
      </c>
      <c r="E430" s="3" t="s">
        <v>3</v>
      </c>
      <c r="F430" s="3"/>
      <c r="G430" s="3" t="str">
        <f>IF(ISNA((VLOOKUP(TRIM(LOWER(C430)), UnitTypes!$A$1:$B$17, 2, FALSE))), "SIMCONNECT_DATATYPE.FLOAT64", VLOOKUP(TRIM(LOWER(C430)), UnitTypes!$A$1:$B$17, 2, FALSE))</f>
        <v>SIMCONNECT_DATATYPE.STRING256</v>
      </c>
      <c r="H430" s="3" t="str">
        <f t="shared" si="30"/>
        <v>Gps_Wp_Prev_Id</v>
      </c>
      <c r="I430" s="2" t="str">
        <f>VLOOKUP(G430,UnitTypes!$H$1:$I$10,2,FALSE)</f>
        <v>string</v>
      </c>
      <c r="J430" s="2" t="str">
        <f t="shared" si="31"/>
        <v>public string Gps_Wp_Prev_Id;</v>
      </c>
      <c r="K430" s="2" t="str">
        <f t="shared" si="32"/>
        <v>_simConnection.AddToDataDefinition(DataDefinitions.PlaneState, "GPS WP PREV ID", "String", SIMCONNECT_DATATYPE.STRING256, 0.0f, SimConnect.SIMCONNECT_UNUSED);</v>
      </c>
      <c r="L430" s="2" t="str">
        <f t="shared" si="33"/>
        <v>Debug.WriteLine("Gps_Wp_Prev_Id: " + planeState.Gps_Wp_Prev_Id.ToString());</v>
      </c>
      <c r="M430" s="1" t="str">
        <f t="shared" si="34"/>
        <v>vaProxy.SetText(VARIABLE_NAMESPACE + ".PlaneState.Gps_Wp_Prev_Id", _msfsAgent.GetPlaneState.Gps_Wp_Prev_Id);</v>
      </c>
    </row>
    <row r="431" spans="1:13" s="1" customFormat="1" hidden="1" x14ac:dyDescent="0.2">
      <c r="A431" s="2"/>
      <c r="B431" s="3" t="s">
        <v>476</v>
      </c>
      <c r="C431" s="3" t="s">
        <v>63</v>
      </c>
      <c r="D431" s="3" t="s">
        <v>2</v>
      </c>
      <c r="E431" s="3" t="s">
        <v>3</v>
      </c>
      <c r="F431" s="3"/>
      <c r="G431" s="3" t="str">
        <f>IF(ISNA((VLOOKUP(TRIM(LOWER(C431)), UnitTypes!$A$1:$B$17, 2, FALSE))), "SIMCONNECT_DATATYPE.FLOAT64", VLOOKUP(TRIM(LOWER(C431)), UnitTypes!$A$1:$B$17, 2, FALSE))</f>
        <v>SIMCONNECT_DATATYPE.FLOAT64</v>
      </c>
      <c r="H431" s="3" t="str">
        <f t="shared" si="30"/>
        <v>Gps_Wp_Prev_Lat</v>
      </c>
      <c r="I431" s="2" t="str">
        <f>VLOOKUP(G431,UnitTypes!$H$1:$I$10,2,FALSE)</f>
        <v>double</v>
      </c>
      <c r="J431" s="2" t="str">
        <f t="shared" si="31"/>
        <v>public double Gps_Wp_Prev_Lat;</v>
      </c>
      <c r="K431" s="2" t="str">
        <f t="shared" si="32"/>
        <v>_simConnection.AddToDataDefinition(DataDefinitions.PlaneState, "GPS WP PREV LAT", "Degrees", SIMCONNECT_DATATYPE.FLOAT64, 0.0f, SimConnect.SIMCONNECT_UNUSED);</v>
      </c>
      <c r="L431" s="2" t="str">
        <f t="shared" si="33"/>
        <v>Debug.WriteLine("Gps_Wp_Prev_Lat: " + planeState.Gps_Wp_Prev_Lat.ToString());</v>
      </c>
      <c r="M431" s="1" t="str">
        <f t="shared" si="34"/>
        <v>vaProxy.SetDecimal(VARIABLE_NAMESPACE + ".PlaneState.Gps_Wp_Prev_Lat", _msfsAgent.GetPlaneState.Gps_Wp_Prev_Lat);</v>
      </c>
    </row>
    <row r="432" spans="1:13" s="1" customFormat="1" hidden="1" x14ac:dyDescent="0.2">
      <c r="A432" s="2"/>
      <c r="B432" s="3" t="s">
        <v>477</v>
      </c>
      <c r="C432" s="3" t="s">
        <v>63</v>
      </c>
      <c r="D432" s="3" t="s">
        <v>2</v>
      </c>
      <c r="E432" s="3" t="s">
        <v>3</v>
      </c>
      <c r="F432" s="3"/>
      <c r="G432" s="3" t="str">
        <f>IF(ISNA((VLOOKUP(TRIM(LOWER(C432)), UnitTypes!$A$1:$B$17, 2, FALSE))), "SIMCONNECT_DATATYPE.FLOAT64", VLOOKUP(TRIM(LOWER(C432)), UnitTypes!$A$1:$B$17, 2, FALSE))</f>
        <v>SIMCONNECT_DATATYPE.FLOAT64</v>
      </c>
      <c r="H432" s="3" t="str">
        <f t="shared" si="30"/>
        <v>Gps_Wp_Prev_Lon</v>
      </c>
      <c r="I432" s="2" t="str">
        <f>VLOOKUP(G432,UnitTypes!$H$1:$I$10,2,FALSE)</f>
        <v>double</v>
      </c>
      <c r="J432" s="2" t="str">
        <f t="shared" si="31"/>
        <v>public double Gps_Wp_Prev_Lon;</v>
      </c>
      <c r="K432" s="2" t="str">
        <f t="shared" si="32"/>
        <v>_simConnection.AddToDataDefinition(DataDefinitions.PlaneState, "GPS WP PREV LON", "Degrees", SIMCONNECT_DATATYPE.FLOAT64, 0.0f, SimConnect.SIMCONNECT_UNUSED);</v>
      </c>
      <c r="L432" s="2" t="str">
        <f t="shared" si="33"/>
        <v>Debug.WriteLine("Gps_Wp_Prev_Lon: " + planeState.Gps_Wp_Prev_Lon.ToString());</v>
      </c>
      <c r="M432" s="1" t="str">
        <f t="shared" si="34"/>
        <v>vaProxy.SetDecimal(VARIABLE_NAMESPACE + ".PlaneState.Gps_Wp_Prev_Lon", _msfsAgent.GetPlaneState.Gps_Wp_Prev_Lon);</v>
      </c>
    </row>
    <row r="433" spans="1:13" s="1" customFormat="1" hidden="1" x14ac:dyDescent="0.2">
      <c r="A433" s="2"/>
      <c r="B433" s="3" t="s">
        <v>475</v>
      </c>
      <c r="C433" s="3" t="s">
        <v>1</v>
      </c>
      <c r="D433" s="3" t="s">
        <v>2</v>
      </c>
      <c r="E433" s="3" t="s">
        <v>3</v>
      </c>
      <c r="F433" s="3"/>
      <c r="G433" s="3" t="str">
        <f>IF(ISNA((VLOOKUP(TRIM(LOWER(C433)), UnitTypes!$A$1:$B$17, 2, FALSE))), "SIMCONNECT_DATATYPE.FLOAT64", VLOOKUP(TRIM(LOWER(C433)), UnitTypes!$A$1:$B$17, 2, FALSE))</f>
        <v>SIMCONNECT_DATATYPE.INT32</v>
      </c>
      <c r="H433" s="3" t="str">
        <f t="shared" si="30"/>
        <v>Gps_Wp_Prev_Valid</v>
      </c>
      <c r="I433" s="2" t="str">
        <f>VLOOKUP(G433,UnitTypes!$H$1:$I$10,2,FALSE)</f>
        <v>int</v>
      </c>
      <c r="J433" s="2" t="str">
        <f t="shared" si="31"/>
        <v>public int Gps_Wp_Prev_Valid;</v>
      </c>
      <c r="K433" s="2" t="str">
        <f t="shared" si="32"/>
        <v>_simConnection.AddToDataDefinition(DataDefinitions.PlaneState, "GPS WP PREV VALID", "Bool", SIMCONNECT_DATATYPE.INT32, 0.0f, SimConnect.SIMCONNECT_UNUSED);</v>
      </c>
      <c r="L433" s="2" t="str">
        <f t="shared" si="33"/>
        <v>Debug.WriteLine("Gps_Wp_Prev_Valid: " + planeState.Gps_Wp_Prev_Valid.ToString());</v>
      </c>
      <c r="M433" s="1" t="str">
        <f t="shared" si="34"/>
        <v>vaProxy.SetBoolean(VARIABLE_NAMESPACE + ".PlaneState.Gps_Wp_Prev_Valid", _msfsAgent.GetPlaneState.Gps_Wp_Prev_Valid);</v>
      </c>
    </row>
    <row r="434" spans="1:13" s="1" customFormat="1" hidden="1" x14ac:dyDescent="0.2">
      <c r="A434" s="2"/>
      <c r="B434" s="3" t="s">
        <v>469</v>
      </c>
      <c r="C434" s="3" t="s">
        <v>200</v>
      </c>
      <c r="D434" s="3" t="s">
        <v>2</v>
      </c>
      <c r="E434" s="3" t="s">
        <v>3</v>
      </c>
      <c r="F434" s="3"/>
      <c r="G434" s="3" t="str">
        <f>IF(ISNA((VLOOKUP(TRIM(LOWER(C434)), UnitTypes!$A$1:$B$17, 2, FALSE))), "SIMCONNECT_DATATYPE.FLOAT64", VLOOKUP(TRIM(LOWER(C434)), UnitTypes!$A$1:$B$17, 2, FALSE))</f>
        <v>SIMCONNECT_DATATYPE.FLOAT64</v>
      </c>
      <c r="H434" s="3" t="str">
        <f t="shared" si="30"/>
        <v>Gps_Wp_Track_Angle_Error</v>
      </c>
      <c r="I434" s="2" t="str">
        <f>VLOOKUP(G434,UnitTypes!$H$1:$I$10,2,FALSE)</f>
        <v>double</v>
      </c>
      <c r="J434" s="2" t="str">
        <f t="shared" si="31"/>
        <v>public double Gps_Wp_Track_Angle_Error;</v>
      </c>
      <c r="K434" s="2" t="str">
        <f t="shared" si="32"/>
        <v>_simConnection.AddToDataDefinition(DataDefinitions.PlaneState, "GPS WP TRACK ANGLE ERROR", "Radians", SIMCONNECT_DATATYPE.FLOAT64, 0.0f, SimConnect.SIMCONNECT_UNUSED);</v>
      </c>
      <c r="L434" s="2" t="str">
        <f t="shared" si="33"/>
        <v>Debug.WriteLine("Gps_Wp_Track_Angle_Error: " + planeState.Gps_Wp_Track_Angle_Error.ToString());</v>
      </c>
      <c r="M434" s="1" t="str">
        <f t="shared" si="34"/>
        <v>vaProxy.SetDecimal(VARIABLE_NAMESPACE + ".PlaneState.Gps_Wp_Track_Angle_Error", _msfsAgent.GetPlaneState.Gps_Wp_Track_Angle_Error);</v>
      </c>
    </row>
    <row r="435" spans="1:13" s="1" customFormat="1" hidden="1" x14ac:dyDescent="0.2">
      <c r="A435" s="2"/>
      <c r="B435" s="3" t="s">
        <v>464</v>
      </c>
      <c r="C435" s="3" t="s">
        <v>200</v>
      </c>
      <c r="D435" s="3" t="s">
        <v>2</v>
      </c>
      <c r="E435" s="3" t="s">
        <v>3</v>
      </c>
      <c r="F435" s="3"/>
      <c r="G435" s="3" t="str">
        <f>IF(ISNA((VLOOKUP(TRIM(LOWER(C435)), UnitTypes!$A$1:$B$17, 2, FALSE))), "SIMCONNECT_DATATYPE.FLOAT64", VLOOKUP(TRIM(LOWER(C435)), UnitTypes!$A$1:$B$17, 2, FALSE))</f>
        <v>SIMCONNECT_DATATYPE.FLOAT64</v>
      </c>
      <c r="H435" s="3" t="str">
        <f t="shared" si="30"/>
        <v>Gps_Wp_True_Bearing</v>
      </c>
      <c r="I435" s="2" t="str">
        <f>VLOOKUP(G435,UnitTypes!$H$1:$I$10,2,FALSE)</f>
        <v>double</v>
      </c>
      <c r="J435" s="2" t="str">
        <f t="shared" si="31"/>
        <v>public double Gps_Wp_True_Bearing;</v>
      </c>
      <c r="K435" s="2" t="str">
        <f t="shared" si="32"/>
        <v>_simConnection.AddToDataDefinition(DataDefinitions.PlaneState, "GPS WP TRUE BEARING", "Radians", SIMCONNECT_DATATYPE.FLOAT64, 0.0f, SimConnect.SIMCONNECT_UNUSED);</v>
      </c>
      <c r="L435" s="2" t="str">
        <f t="shared" si="33"/>
        <v>Debug.WriteLine("Gps_Wp_True_Bearing: " + planeState.Gps_Wp_True_Bearing.ToString());</v>
      </c>
      <c r="M435" s="1" t="str">
        <f t="shared" si="34"/>
        <v>vaProxy.SetDecimal(VARIABLE_NAMESPACE + ".PlaneState.Gps_Wp_True_Bearing", _msfsAgent.GetPlaneState.Gps_Wp_True_Bearing);</v>
      </c>
    </row>
    <row r="436" spans="1:13" s="1" customFormat="1" hidden="1" x14ac:dyDescent="0.2">
      <c r="A436" s="2"/>
      <c r="B436" s="3" t="s">
        <v>467</v>
      </c>
      <c r="C436" s="3" t="s">
        <v>200</v>
      </c>
      <c r="D436" s="3" t="s">
        <v>2</v>
      </c>
      <c r="E436" s="3" t="s">
        <v>3</v>
      </c>
      <c r="F436" s="3"/>
      <c r="G436" s="3" t="str">
        <f>IF(ISNA((VLOOKUP(TRIM(LOWER(C436)), UnitTypes!$A$1:$B$17, 2, FALSE))), "SIMCONNECT_DATATYPE.FLOAT64", VLOOKUP(TRIM(LOWER(C436)), UnitTypes!$A$1:$B$17, 2, FALSE))</f>
        <v>SIMCONNECT_DATATYPE.FLOAT64</v>
      </c>
      <c r="H436" s="3" t="str">
        <f t="shared" si="30"/>
        <v>Gps_Wp_True_Req_Hdg</v>
      </c>
      <c r="I436" s="2" t="str">
        <f>VLOOKUP(G436,UnitTypes!$H$1:$I$10,2,FALSE)</f>
        <v>double</v>
      </c>
      <c r="J436" s="2" t="str">
        <f t="shared" si="31"/>
        <v>public double Gps_Wp_True_Req_Hdg;</v>
      </c>
      <c r="K436" s="2" t="str">
        <f t="shared" si="32"/>
        <v>_simConnection.AddToDataDefinition(DataDefinitions.PlaneState, "GPS WP TRUE REQ HDG", "Radians", SIMCONNECT_DATATYPE.FLOAT64, 0.0f, SimConnect.SIMCONNECT_UNUSED);</v>
      </c>
      <c r="L436" s="2" t="str">
        <f t="shared" si="33"/>
        <v>Debug.WriteLine("Gps_Wp_True_Req_Hdg: " + planeState.Gps_Wp_True_Req_Hdg.ToString());</v>
      </c>
      <c r="M436" s="1" t="str">
        <f t="shared" si="34"/>
        <v>vaProxy.SetDecimal(VARIABLE_NAMESPACE + ".PlaneState.Gps_Wp_True_Req_Hdg", _msfsAgent.GetPlaneState.Gps_Wp_True_Req_Hdg);</v>
      </c>
    </row>
    <row r="437" spans="1:13" s="1" customFormat="1" hidden="1" x14ac:dyDescent="0.2">
      <c r="A437" s="2"/>
      <c r="B437" s="3" t="s">
        <v>468</v>
      </c>
      <c r="C437" s="3" t="s">
        <v>458</v>
      </c>
      <c r="D437" s="3" t="s">
        <v>2</v>
      </c>
      <c r="E437" s="3" t="s">
        <v>3</v>
      </c>
      <c r="F437" s="3"/>
      <c r="G437" s="3" t="str">
        <f>IF(ISNA((VLOOKUP(TRIM(LOWER(C437)), UnitTypes!$A$1:$B$17, 2, FALSE))), "SIMCONNECT_DATATYPE.FLOAT64", VLOOKUP(TRIM(LOWER(C437)), UnitTypes!$A$1:$B$17, 2, FALSE))</f>
        <v>SIMCONNECT_DATATYPE.FLOAT64</v>
      </c>
      <c r="H437" s="3" t="str">
        <f t="shared" si="30"/>
        <v>Gps_Wp_Vertical_Speed</v>
      </c>
      <c r="I437" s="2" t="str">
        <f>VLOOKUP(G437,UnitTypes!$H$1:$I$10,2,FALSE)</f>
        <v>double</v>
      </c>
      <c r="J437" s="2" t="str">
        <f t="shared" si="31"/>
        <v>public double Gps_Wp_Vertical_Speed;</v>
      </c>
      <c r="K437" s="2" t="str">
        <f t="shared" si="32"/>
        <v>_simConnection.AddToDataDefinition(DataDefinitions.PlaneState, "GPS WP VERTICAL SPEED", "Meters per second", SIMCONNECT_DATATYPE.FLOAT64, 0.0f, SimConnect.SIMCONNECT_UNUSED);</v>
      </c>
      <c r="L437" s="2" t="str">
        <f t="shared" si="33"/>
        <v>Debug.WriteLine("Gps_Wp_Vertical_Speed: " + planeState.Gps_Wp_Vertical_Speed.ToString());</v>
      </c>
      <c r="M437" s="1" t="str">
        <f t="shared" si="34"/>
        <v>vaProxy.SetDecimal(VARIABLE_NAMESPACE + ".PlaneState.Gps_Wp_Vertical_Speed", _msfsAgent.GetPlaneState.Gps_Wp_Vertical_Speed);</v>
      </c>
    </row>
    <row r="438" spans="1:13" s="1" customFormat="1" hidden="1" x14ac:dyDescent="0.2">
      <c r="A438" s="2"/>
      <c r="B438" s="3" t="s">
        <v>875</v>
      </c>
      <c r="C438" s="3" t="s">
        <v>1</v>
      </c>
      <c r="D438" s="3" t="s">
        <v>17</v>
      </c>
      <c r="E438" s="3" t="s">
        <v>3</v>
      </c>
      <c r="F438" s="3" t="s">
        <v>3</v>
      </c>
      <c r="G438" s="3" t="str">
        <f>IF(ISNA((VLOOKUP(TRIM(LOWER(C438)), UnitTypes!$A$1:$B$17, 2, FALSE))), "SIMCONNECT_DATATYPE.FLOAT64", VLOOKUP(TRIM(LOWER(C438)), UnitTypes!$A$1:$B$17, 2, FALSE))</f>
        <v>SIMCONNECT_DATATYPE.INT32</v>
      </c>
      <c r="H438" s="3" t="str">
        <f t="shared" si="30"/>
        <v>Gpws_System_Active</v>
      </c>
      <c r="I438" s="2" t="str">
        <f>VLOOKUP(G438,UnitTypes!$H$1:$I$10,2,FALSE)</f>
        <v>int</v>
      </c>
      <c r="J438" s="2" t="str">
        <f t="shared" si="31"/>
        <v>public int Gpws_System_Active;</v>
      </c>
      <c r="K438" s="2" t="str">
        <f t="shared" si="32"/>
        <v>_simConnection.AddToDataDefinition(DataDefinitions.PlaneState, "GPWS SYSTEM ACTIVE", "Bool", SIMCONNECT_DATATYPE.INT32, 0.0f, SimConnect.SIMCONNECT_UNUSED);</v>
      </c>
      <c r="L438" s="2" t="str">
        <f t="shared" si="33"/>
        <v>Debug.WriteLine("Gpws_System_Active: " + planeState.Gpws_System_Active.ToString());</v>
      </c>
      <c r="M438" s="1" t="str">
        <f t="shared" si="34"/>
        <v>vaProxy.SetBoolean(VARIABLE_NAMESPACE + ".PlaneState.Gpws_System_Active", _msfsAgent.GetPlaneState.Gpws_System_Active);</v>
      </c>
    </row>
    <row r="439" spans="1:13" s="1" customFormat="1" hidden="1" x14ac:dyDescent="0.2">
      <c r="A439" s="2"/>
      <c r="B439" s="3" t="s">
        <v>874</v>
      </c>
      <c r="C439" s="3" t="s">
        <v>1</v>
      </c>
      <c r="D439" s="3" t="s">
        <v>2</v>
      </c>
      <c r="E439" s="3" t="s">
        <v>3</v>
      </c>
      <c r="F439" s="3"/>
      <c r="G439" s="3" t="str">
        <f>IF(ISNA((VLOOKUP(TRIM(LOWER(C439)), UnitTypes!$A$1:$B$17, 2, FALSE))), "SIMCONNECT_DATATYPE.FLOAT64", VLOOKUP(TRIM(LOWER(C439)), UnitTypes!$A$1:$B$17, 2, FALSE))</f>
        <v>SIMCONNECT_DATATYPE.INT32</v>
      </c>
      <c r="H439" s="3" t="str">
        <f t="shared" si="30"/>
        <v>Gpws_Warning</v>
      </c>
      <c r="I439" s="2" t="str">
        <f>VLOOKUP(G439,UnitTypes!$H$1:$I$10,2,FALSE)</f>
        <v>int</v>
      </c>
      <c r="J439" s="2" t="str">
        <f t="shared" si="31"/>
        <v>public int Gpws_Warning;</v>
      </c>
      <c r="K439" s="2" t="str">
        <f t="shared" si="32"/>
        <v>_simConnection.AddToDataDefinition(DataDefinitions.PlaneState, "GPWS WARNING", "Bool", SIMCONNECT_DATATYPE.INT32, 0.0f, SimConnect.SIMCONNECT_UNUSED);</v>
      </c>
      <c r="L439" s="2" t="str">
        <f t="shared" si="33"/>
        <v>Debug.WriteLine("Gpws_Warning: " + planeState.Gpws_Warning.ToString());</v>
      </c>
      <c r="M439" s="1" t="str">
        <f t="shared" si="34"/>
        <v>vaProxy.SetBoolean(VARIABLE_NAMESPACE + ".PlaneState.Gpws_Warning", _msfsAgent.GetPlaneState.Gpws_Warning);</v>
      </c>
    </row>
    <row r="440" spans="1:13" s="1" customFormat="1" hidden="1" x14ac:dyDescent="0.2">
      <c r="A440" s="2"/>
      <c r="B440" s="3" t="s">
        <v>337</v>
      </c>
      <c r="C440" s="3" t="s">
        <v>338</v>
      </c>
      <c r="D440" s="3" t="s">
        <v>2</v>
      </c>
      <c r="E440" s="3" t="s">
        <v>3</v>
      </c>
      <c r="F440" s="3"/>
      <c r="G440" s="3" t="str">
        <f>IF(ISNA((VLOOKUP(TRIM(LOWER(C440)), UnitTypes!$A$1:$B$17, 2, FALSE))), "SIMCONNECT_DATATYPE.FLOAT64", VLOOKUP(TRIM(LOWER(C440)), UnitTypes!$A$1:$B$17, 2, FALSE))</f>
        <v>SIMCONNECT_DATATYPE.FLOAT64</v>
      </c>
      <c r="H440" s="3" t="str">
        <f t="shared" si="30"/>
        <v>Ground_Altitude</v>
      </c>
      <c r="I440" s="2" t="str">
        <f>VLOOKUP(G440,UnitTypes!$H$1:$I$10,2,FALSE)</f>
        <v>double</v>
      </c>
      <c r="J440" s="2" t="str">
        <f t="shared" si="31"/>
        <v>public double Ground_Altitude;</v>
      </c>
      <c r="K440" s="2" t="str">
        <f t="shared" si="32"/>
        <v>_simConnection.AddToDataDefinition(DataDefinitions.PlaneState, "GROUND ALTITUDE", "Meters", SIMCONNECT_DATATYPE.FLOAT64, 0.0f, SimConnect.SIMCONNECT_UNUSED);</v>
      </c>
      <c r="L440" s="2" t="str">
        <f t="shared" si="33"/>
        <v>Debug.WriteLine("Ground_Altitude: " + planeState.Ground_Altitude.ToString());</v>
      </c>
      <c r="M440" s="1" t="str">
        <f t="shared" si="34"/>
        <v>vaProxy.SetDecimal(VARIABLE_NAMESPACE + ".PlaneState.Ground_Altitude", _msfsAgent.GetPlaneState.Ground_Altitude);</v>
      </c>
    </row>
    <row r="441" spans="1:13" x14ac:dyDescent="0.2">
      <c r="A441" s="9" t="s">
        <v>17</v>
      </c>
      <c r="B441" s="10" t="s">
        <v>307</v>
      </c>
      <c r="C441" s="10" t="s">
        <v>58</v>
      </c>
      <c r="D441" s="10" t="s">
        <v>2</v>
      </c>
      <c r="E441" s="10" t="s">
        <v>3</v>
      </c>
      <c r="F441" s="10"/>
      <c r="G441" s="10" t="str">
        <f>IF(ISNA((VLOOKUP(TRIM(LOWER(C441)), UnitTypes!$A$1:$B$17, 2, FALSE))), "SIMCONNECT_DATATYPE.FLOAT64", VLOOKUP(TRIM(LOWER(C441)), UnitTypes!$A$1:$B$17, 2, FALSE))</f>
        <v>SIMCONNECT_DATATYPE.FLOAT64</v>
      </c>
      <c r="H441" s="10" t="str">
        <f t="shared" si="30"/>
        <v>Ground_Velocity</v>
      </c>
      <c r="I441" s="9" t="str">
        <f>VLOOKUP(G441,UnitTypes!$H$1:$I$10,2,FALSE)</f>
        <v>double</v>
      </c>
      <c r="J441" s="9" t="str">
        <f t="shared" si="31"/>
        <v>public double Ground_Velocity;</v>
      </c>
      <c r="K441" s="9" t="str">
        <f t="shared" si="32"/>
        <v>_simConnection.AddToDataDefinition(DataDefinitions.PlaneState, "GROUND VELOCITY", "Knots", SIMCONNECT_DATATYPE.FLOAT64, 0.0f, SimConnect.SIMCONNECT_UNUSED);</v>
      </c>
      <c r="L441" s="9" t="str">
        <f t="shared" si="33"/>
        <v>Debug.WriteLine("Ground_Velocity: " + planeState.Ground_Velocity.ToString());</v>
      </c>
      <c r="M441" s="1" t="str">
        <f t="shared" si="34"/>
        <v>vaProxy.SetDecimal(VARIABLE_NAMESPACE + ".PlaneState.Ground_Velocity", _msfsAgent.GetPlaneState.Ground_Velocity);</v>
      </c>
    </row>
    <row r="442" spans="1:13" s="1" customFormat="1" hidden="1" x14ac:dyDescent="0.2">
      <c r="A442" s="2"/>
      <c r="B442" s="3" t="s">
        <v>365</v>
      </c>
      <c r="C442" s="3" t="s">
        <v>200</v>
      </c>
      <c r="D442" s="3" t="s">
        <v>2</v>
      </c>
      <c r="E442" s="3" t="s">
        <v>3</v>
      </c>
      <c r="F442" s="3"/>
      <c r="G442" s="3" t="str">
        <f>IF(ISNA((VLOOKUP(TRIM(LOWER(C442)), UnitTypes!$A$1:$B$17, 2, FALSE))), "SIMCONNECT_DATATYPE.FLOAT64", VLOOKUP(TRIM(LOWER(C442)), UnitTypes!$A$1:$B$17, 2, FALSE))</f>
        <v>SIMCONNECT_DATATYPE.FLOAT64</v>
      </c>
      <c r="H442" s="3" t="str">
        <f t="shared" si="30"/>
        <v>Gyro_Drift_Error</v>
      </c>
      <c r="I442" s="2" t="str">
        <f>VLOOKUP(G442,UnitTypes!$H$1:$I$10,2,FALSE)</f>
        <v>double</v>
      </c>
      <c r="J442" s="2" t="str">
        <f t="shared" si="31"/>
        <v>public double Gyro_Drift_Error;</v>
      </c>
      <c r="K442" s="2" t="str">
        <f t="shared" si="32"/>
        <v>_simConnection.AddToDataDefinition(DataDefinitions.PlaneState, "GYRO DRIFT ERROR", "Radians", SIMCONNECT_DATATYPE.FLOAT64, 0.0f, SimConnect.SIMCONNECT_UNUSED);</v>
      </c>
      <c r="L442" s="2" t="str">
        <f t="shared" si="33"/>
        <v>Debug.WriteLine("Gyro_Drift_Error: " + planeState.Gyro_Drift_Error.ToString());</v>
      </c>
      <c r="M442" s="1" t="str">
        <f t="shared" si="34"/>
        <v>vaProxy.SetDecimal(VARIABLE_NAMESPACE + ".PlaneState.Gyro_Drift_Error", _msfsAgent.GetPlaneState.Gyro_Drift_Error);</v>
      </c>
    </row>
    <row r="443" spans="1:13" x14ac:dyDescent="0.2">
      <c r="A443" s="9" t="s">
        <v>17</v>
      </c>
      <c r="B443" s="10" t="s">
        <v>364</v>
      </c>
      <c r="C443" s="10" t="s">
        <v>63</v>
      </c>
      <c r="D443" s="10" t="s">
        <v>2</v>
      </c>
      <c r="E443" s="10" t="s">
        <v>3</v>
      </c>
      <c r="F443" s="10"/>
      <c r="G443" s="10" t="str">
        <f>IF(ISNA((VLOOKUP(TRIM(LOWER(C443)), UnitTypes!$A$1:$B$17, 2, FALSE))), "SIMCONNECT_DATATYPE.FLOAT64", VLOOKUP(TRIM(LOWER(C443)), UnitTypes!$A$1:$B$17, 2, FALSE))</f>
        <v>SIMCONNECT_DATATYPE.FLOAT64</v>
      </c>
      <c r="H443" s="10" t="str">
        <f t="shared" si="30"/>
        <v>Heading_Indicator</v>
      </c>
      <c r="I443" s="9" t="str">
        <f>VLOOKUP(G443,UnitTypes!$H$1:$I$10,2,FALSE)</f>
        <v>double</v>
      </c>
      <c r="J443" s="9" t="str">
        <f t="shared" si="31"/>
        <v>public double Heading_Indicator;</v>
      </c>
      <c r="K443" s="9" t="str">
        <f t="shared" si="32"/>
        <v>_simConnection.AddToDataDefinition(DataDefinitions.PlaneState, "HEADING INDICATOR", "Degrees", SIMCONNECT_DATATYPE.FLOAT64, 0.0f, SimConnect.SIMCONNECT_UNUSED);</v>
      </c>
      <c r="L443" s="9" t="str">
        <f t="shared" si="33"/>
        <v>Debug.WriteLine("Heading_Indicator: " + planeState.Heading_Indicator.ToString());</v>
      </c>
      <c r="M443" s="1" t="str">
        <f t="shared" si="34"/>
        <v>vaProxy.SetDecimal(VARIABLE_NAMESPACE + ".PlaneState.Heading_Indicator", _msfsAgent.GetPlaneState.Heading_Indicator);</v>
      </c>
    </row>
    <row r="444" spans="1:13" s="1" customFormat="1" hidden="1" x14ac:dyDescent="0.2">
      <c r="A444" s="2"/>
      <c r="B444" s="3" t="s">
        <v>10</v>
      </c>
      <c r="C444" s="3" t="s">
        <v>1</v>
      </c>
      <c r="D444" s="3" t="s">
        <v>2</v>
      </c>
      <c r="E444" s="3" t="s">
        <v>3</v>
      </c>
      <c r="F444" s="3"/>
      <c r="G444" s="3" t="str">
        <f>IF(ISNA((VLOOKUP(TRIM(LOWER(C444)), UnitTypes!$A$1:$B$17, 2, FALSE))), "SIMCONNECT_DATATYPE.FLOAT64", VLOOKUP(TRIM(LOWER(C444)), UnitTypes!$A$1:$B$17, 2, FALSE))</f>
        <v>SIMCONNECT_DATATYPE.INT32</v>
      </c>
      <c r="H444" s="3" t="str">
        <f t="shared" si="30"/>
        <v>Holdback_Bar_Installed</v>
      </c>
      <c r="I444" s="2" t="str">
        <f>VLOOKUP(G444,UnitTypes!$H$1:$I$10,2,FALSE)</f>
        <v>int</v>
      </c>
      <c r="J444" s="2" t="str">
        <f t="shared" si="31"/>
        <v>public int Holdback_Bar_Installed;</v>
      </c>
      <c r="K444" s="2" t="str">
        <f t="shared" si="32"/>
        <v>_simConnection.AddToDataDefinition(DataDefinitions.PlaneState, "HOLDBACK BAR INSTALLED", "Bool", SIMCONNECT_DATATYPE.INT32, 0.0f, SimConnect.SIMCONNECT_UNUSED);</v>
      </c>
      <c r="L444" s="2" t="str">
        <f t="shared" si="33"/>
        <v>Debug.WriteLine("Holdback_Bar_Installed: " + planeState.Holdback_Bar_Installed.ToString());</v>
      </c>
      <c r="M444" s="1" t="str">
        <f t="shared" si="34"/>
        <v>vaProxy.SetBoolean(VARIABLE_NAMESPACE + ".PlaneState.Holdback_Bar_Installed", _msfsAgent.GetPlaneState.Holdback_Bar_Installed);</v>
      </c>
    </row>
    <row r="445" spans="1:13" s="1" customFormat="1" hidden="1" x14ac:dyDescent="0.2">
      <c r="A445" s="2"/>
      <c r="B445" s="3" t="s">
        <v>445</v>
      </c>
      <c r="C445" s="3" t="s">
        <v>63</v>
      </c>
      <c r="D445" s="3" t="s">
        <v>2</v>
      </c>
      <c r="E445" s="3" t="s">
        <v>3</v>
      </c>
      <c r="F445" s="3"/>
      <c r="G445" s="3" t="str">
        <f>IF(ISNA((VLOOKUP(TRIM(LOWER(C445)), UnitTypes!$A$1:$B$17, 2, FALSE))), "SIMCONNECT_DATATYPE.FLOAT64", VLOOKUP(TRIM(LOWER(C445)), UnitTypes!$A$1:$B$17, 2, FALSE))</f>
        <v>SIMCONNECT_DATATYPE.FLOAT64</v>
      </c>
      <c r="H445" s="3" t="str">
        <f t="shared" si="30"/>
        <v>Hsi_Bearing</v>
      </c>
      <c r="I445" s="2" t="str">
        <f>VLOOKUP(G445,UnitTypes!$H$1:$I$10,2,FALSE)</f>
        <v>double</v>
      </c>
      <c r="J445" s="2" t="str">
        <f t="shared" si="31"/>
        <v>public double Hsi_Bearing;</v>
      </c>
      <c r="K445" s="2" t="str">
        <f t="shared" si="32"/>
        <v>_simConnection.AddToDataDefinition(DataDefinitions.PlaneState, "HSI BEARING", "Degrees", SIMCONNECT_DATATYPE.FLOAT64, 0.0f, SimConnect.SIMCONNECT_UNUSED);</v>
      </c>
      <c r="L445" s="2" t="str">
        <f t="shared" si="33"/>
        <v>Debug.WriteLine("Hsi_Bearing: " + planeState.Hsi_Bearing.ToString());</v>
      </c>
      <c r="M445" s="1" t="str">
        <f t="shared" si="34"/>
        <v>vaProxy.SetDecimal(VARIABLE_NAMESPACE + ".PlaneState.Hsi_Bearing", _msfsAgent.GetPlaneState.Hsi_Bearing);</v>
      </c>
    </row>
    <row r="446" spans="1:13" s="1" customFormat="1" hidden="1" x14ac:dyDescent="0.2">
      <c r="A446" s="2"/>
      <c r="B446" s="3" t="s">
        <v>444</v>
      </c>
      <c r="C446" s="3" t="s">
        <v>1</v>
      </c>
      <c r="D446" s="3" t="s">
        <v>2</v>
      </c>
      <c r="E446" s="3" t="s">
        <v>3</v>
      </c>
      <c r="F446" s="3"/>
      <c r="G446" s="3" t="str">
        <f>IF(ISNA((VLOOKUP(TRIM(LOWER(C446)), UnitTypes!$A$1:$B$17, 2, FALSE))), "SIMCONNECT_DATATYPE.FLOAT64", VLOOKUP(TRIM(LOWER(C446)), UnitTypes!$A$1:$B$17, 2, FALSE))</f>
        <v>SIMCONNECT_DATATYPE.INT32</v>
      </c>
      <c r="H446" s="3" t="str">
        <f t="shared" si="30"/>
        <v>Hsi_Bearing_Valid</v>
      </c>
      <c r="I446" s="2" t="str">
        <f>VLOOKUP(G446,UnitTypes!$H$1:$I$10,2,FALSE)</f>
        <v>int</v>
      </c>
      <c r="J446" s="2" t="str">
        <f t="shared" si="31"/>
        <v>public int Hsi_Bearing_Valid;</v>
      </c>
      <c r="K446" s="2" t="str">
        <f t="shared" si="32"/>
        <v>_simConnection.AddToDataDefinition(DataDefinitions.PlaneState, "HSI BEARING VALID", "Bool", SIMCONNECT_DATATYPE.INT32, 0.0f, SimConnect.SIMCONNECT_UNUSED);</v>
      </c>
      <c r="L446" s="2" t="str">
        <f t="shared" si="33"/>
        <v>Debug.WriteLine("Hsi_Bearing_Valid: " + planeState.Hsi_Bearing_Valid.ToString());</v>
      </c>
      <c r="M446" s="1" t="str">
        <f t="shared" si="34"/>
        <v>vaProxy.SetBoolean(VARIABLE_NAMESPACE + ".PlaneState.Hsi_Bearing_Valid", _msfsAgent.GetPlaneState.Hsi_Bearing_Valid);</v>
      </c>
    </row>
    <row r="447" spans="1:13" s="1" customFormat="1" hidden="1" x14ac:dyDescent="0.2">
      <c r="A447" s="2"/>
      <c r="B447" s="3" t="s">
        <v>439</v>
      </c>
      <c r="C447" s="3" t="s">
        <v>9</v>
      </c>
      <c r="D447" s="3" t="s">
        <v>2</v>
      </c>
      <c r="E447" s="3" t="s">
        <v>3</v>
      </c>
      <c r="F447" s="3"/>
      <c r="G447" s="3" t="str">
        <f>IF(ISNA((VLOOKUP(TRIM(LOWER(C447)), UnitTypes!$A$1:$B$17, 2, FALSE))), "SIMCONNECT_DATATYPE.FLOAT64", VLOOKUP(TRIM(LOWER(C447)), UnitTypes!$A$1:$B$17, 2, FALSE))</f>
        <v>SIMCONNECT_DATATYPE.FLOAT64</v>
      </c>
      <c r="H447" s="3" t="str">
        <f t="shared" si="30"/>
        <v>Hsi_Cdi_Needle</v>
      </c>
      <c r="I447" s="2" t="str">
        <f>VLOOKUP(G447,UnitTypes!$H$1:$I$10,2,FALSE)</f>
        <v>double</v>
      </c>
      <c r="J447" s="2" t="str">
        <f t="shared" si="31"/>
        <v>public double Hsi_Cdi_Needle;</v>
      </c>
      <c r="K447" s="2" t="str">
        <f t="shared" si="32"/>
        <v>_simConnection.AddToDataDefinition(DataDefinitions.PlaneState, "HSI CDI NEEDLE", "Number", SIMCONNECT_DATATYPE.FLOAT64, 0.0f, SimConnect.SIMCONNECT_UNUSED);</v>
      </c>
      <c r="L447" s="2" t="str">
        <f t="shared" si="33"/>
        <v>Debug.WriteLine("Hsi_Cdi_Needle: " + planeState.Hsi_Cdi_Needle.ToString());</v>
      </c>
      <c r="M447" s="1" t="str">
        <f t="shared" si="34"/>
        <v>vaProxy.SetDecimal(VARIABLE_NAMESPACE + ".PlaneState.Hsi_Cdi_Needle", _msfsAgent.GetPlaneState.Hsi_Cdi_Needle);</v>
      </c>
    </row>
    <row r="448" spans="1:13" s="1" customFormat="1" hidden="1" x14ac:dyDescent="0.2">
      <c r="A448" s="2"/>
      <c r="B448" s="3" t="s">
        <v>441</v>
      </c>
      <c r="C448" s="3" t="s">
        <v>1</v>
      </c>
      <c r="D448" s="3" t="s">
        <v>2</v>
      </c>
      <c r="E448" s="3" t="s">
        <v>3</v>
      </c>
      <c r="F448" s="3"/>
      <c r="G448" s="3" t="str">
        <f>IF(ISNA((VLOOKUP(TRIM(LOWER(C448)), UnitTypes!$A$1:$B$17, 2, FALSE))), "SIMCONNECT_DATATYPE.FLOAT64", VLOOKUP(TRIM(LOWER(C448)), UnitTypes!$A$1:$B$17, 2, FALSE))</f>
        <v>SIMCONNECT_DATATYPE.INT32</v>
      </c>
      <c r="H448" s="3" t="str">
        <f t="shared" si="30"/>
        <v>Hsi_Cdi_Needle_Valid</v>
      </c>
      <c r="I448" s="2" t="str">
        <f>VLOOKUP(G448,UnitTypes!$H$1:$I$10,2,FALSE)</f>
        <v>int</v>
      </c>
      <c r="J448" s="2" t="str">
        <f t="shared" si="31"/>
        <v>public int Hsi_Cdi_Needle_Valid;</v>
      </c>
      <c r="K448" s="2" t="str">
        <f t="shared" si="32"/>
        <v>_simConnection.AddToDataDefinition(DataDefinitions.PlaneState, "HSI CDI NEEDLE VALID", "Bool", SIMCONNECT_DATATYPE.INT32, 0.0f, SimConnect.SIMCONNECT_UNUSED);</v>
      </c>
      <c r="L448" s="2" t="str">
        <f t="shared" si="33"/>
        <v>Debug.WriteLine("Hsi_Cdi_Needle_Valid: " + planeState.Hsi_Cdi_Needle_Valid.ToString());</v>
      </c>
      <c r="M448" s="1" t="str">
        <f t="shared" si="34"/>
        <v>vaProxy.SetBoolean(VARIABLE_NAMESPACE + ".PlaneState.Hsi_Cdi_Needle_Valid", _msfsAgent.GetPlaneState.Hsi_Cdi_Needle_Valid);</v>
      </c>
    </row>
    <row r="449" spans="1:13" s="1" customFormat="1" hidden="1" x14ac:dyDescent="0.2">
      <c r="A449" s="2"/>
      <c r="B449" s="3" t="s">
        <v>448</v>
      </c>
      <c r="C449" s="3" t="s">
        <v>424</v>
      </c>
      <c r="D449" s="3" t="s">
        <v>2</v>
      </c>
      <c r="E449" s="3" t="s">
        <v>3</v>
      </c>
      <c r="F449" s="3"/>
      <c r="G449" s="3" t="str">
        <f>IF(ISNA((VLOOKUP(TRIM(LOWER(C449)), UnitTypes!$A$1:$B$17, 2, FALSE))), "SIMCONNECT_DATATYPE.FLOAT64", VLOOKUP(TRIM(LOWER(C449)), UnitTypes!$A$1:$B$17, 2, FALSE))</f>
        <v>SIMCONNECT_DATATYPE.FLOAT64</v>
      </c>
      <c r="H449" s="3" t="str">
        <f t="shared" si="30"/>
        <v>Hsi_Distance</v>
      </c>
      <c r="I449" s="2" t="str">
        <f>VLOOKUP(G449,UnitTypes!$H$1:$I$10,2,FALSE)</f>
        <v>double</v>
      </c>
      <c r="J449" s="2" t="str">
        <f t="shared" si="31"/>
        <v>public double Hsi_Distance;</v>
      </c>
      <c r="K449" s="2" t="str">
        <f t="shared" si="32"/>
        <v>_simConnection.AddToDataDefinition(DataDefinitions.PlaneState, "HSI DISTANCE", "Nautical miles", SIMCONNECT_DATATYPE.FLOAT64, 0.0f, SimConnect.SIMCONNECT_UNUSED);</v>
      </c>
      <c r="L449" s="2" t="str">
        <f t="shared" si="33"/>
        <v>Debug.WriteLine("Hsi_Distance: " + planeState.Hsi_Distance.ToString());</v>
      </c>
      <c r="M449" s="1" t="str">
        <f t="shared" si="34"/>
        <v>vaProxy.SetDecimal(VARIABLE_NAMESPACE + ".PlaneState.Hsi_Distance", _msfsAgent.GetPlaneState.Hsi_Distance);</v>
      </c>
    </row>
    <row r="450" spans="1:13" s="1" customFormat="1" hidden="1" x14ac:dyDescent="0.2">
      <c r="A450" s="2"/>
      <c r="B450" s="3" t="s">
        <v>440</v>
      </c>
      <c r="C450" s="3" t="s">
        <v>9</v>
      </c>
      <c r="D450" s="3" t="s">
        <v>2</v>
      </c>
      <c r="E450" s="3" t="s">
        <v>3</v>
      </c>
      <c r="F450" s="3"/>
      <c r="G450" s="3" t="str">
        <f>IF(ISNA((VLOOKUP(TRIM(LOWER(C450)), UnitTypes!$A$1:$B$17, 2, FALSE))), "SIMCONNECT_DATATYPE.FLOAT64", VLOOKUP(TRIM(LOWER(C450)), UnitTypes!$A$1:$B$17, 2, FALSE))</f>
        <v>SIMCONNECT_DATATYPE.FLOAT64</v>
      </c>
      <c r="H450" s="3" t="str">
        <f t="shared" si="30"/>
        <v>Hsi_Gsi_Needle</v>
      </c>
      <c r="I450" s="2" t="str">
        <f>VLOOKUP(G450,UnitTypes!$H$1:$I$10,2,FALSE)</f>
        <v>double</v>
      </c>
      <c r="J450" s="2" t="str">
        <f t="shared" si="31"/>
        <v>public double Hsi_Gsi_Needle;</v>
      </c>
      <c r="K450" s="2" t="str">
        <f t="shared" si="32"/>
        <v>_simConnection.AddToDataDefinition(DataDefinitions.PlaneState, "HSI GSI NEEDLE", "Number", SIMCONNECT_DATATYPE.FLOAT64, 0.0f, SimConnect.SIMCONNECT_UNUSED);</v>
      </c>
      <c r="L450" s="2" t="str">
        <f t="shared" si="33"/>
        <v>Debug.WriteLine("Hsi_Gsi_Needle: " + planeState.Hsi_Gsi_Needle.ToString());</v>
      </c>
      <c r="M450" s="1" t="str">
        <f t="shared" si="34"/>
        <v>vaProxy.SetDecimal(VARIABLE_NAMESPACE + ".PlaneState.Hsi_Gsi_Needle", _msfsAgent.GetPlaneState.Hsi_Gsi_Needle);</v>
      </c>
    </row>
    <row r="451" spans="1:13" s="1" customFormat="1" hidden="1" x14ac:dyDescent="0.2">
      <c r="A451" s="2"/>
      <c r="B451" s="3" t="s">
        <v>442</v>
      </c>
      <c r="C451" s="3" t="s">
        <v>1</v>
      </c>
      <c r="D451" s="3" t="s">
        <v>2</v>
      </c>
      <c r="E451" s="3" t="s">
        <v>3</v>
      </c>
      <c r="F451" s="3"/>
      <c r="G451" s="3" t="str">
        <f>IF(ISNA((VLOOKUP(TRIM(LOWER(C451)), UnitTypes!$A$1:$B$17, 2, FALSE))), "SIMCONNECT_DATATYPE.FLOAT64", VLOOKUP(TRIM(LOWER(C451)), UnitTypes!$A$1:$B$17, 2, FALSE))</f>
        <v>SIMCONNECT_DATATYPE.INT32</v>
      </c>
      <c r="H451" s="3" t="str">
        <f t="shared" si="30"/>
        <v>Hsi_Gsi_Needle_Valid</v>
      </c>
      <c r="I451" s="2" t="str">
        <f>VLOOKUP(G451,UnitTypes!$H$1:$I$10,2,FALSE)</f>
        <v>int</v>
      </c>
      <c r="J451" s="2" t="str">
        <f t="shared" si="31"/>
        <v>public int Hsi_Gsi_Needle_Valid;</v>
      </c>
      <c r="K451" s="2" t="str">
        <f t="shared" si="32"/>
        <v>_simConnection.AddToDataDefinition(DataDefinitions.PlaneState, "HSI GSI NEEDLE VALID", "Bool", SIMCONNECT_DATATYPE.INT32, 0.0f, SimConnect.SIMCONNECT_UNUSED);</v>
      </c>
      <c r="L451" s="2" t="str">
        <f t="shared" si="33"/>
        <v>Debug.WriteLine("Hsi_Gsi_Needle_Valid: " + planeState.Hsi_Gsi_Needle_Valid.ToString());</v>
      </c>
      <c r="M451" s="1" t="str">
        <f t="shared" si="34"/>
        <v>vaProxy.SetBoolean(VARIABLE_NAMESPACE + ".PlaneState.Hsi_Gsi_Needle_Valid", _msfsAgent.GetPlaneState.Hsi_Gsi_Needle_Valid);</v>
      </c>
    </row>
    <row r="452" spans="1:13" s="1" customFormat="1" hidden="1" x14ac:dyDescent="0.2">
      <c r="A452" s="2"/>
      <c r="B452" s="3" t="s">
        <v>446</v>
      </c>
      <c r="C452" s="3" t="s">
        <v>1</v>
      </c>
      <c r="D452" s="3" t="s">
        <v>2</v>
      </c>
      <c r="E452" s="3" t="s">
        <v>3</v>
      </c>
      <c r="F452" s="3"/>
      <c r="G452" s="3" t="str">
        <f>IF(ISNA((VLOOKUP(TRIM(LOWER(C452)), UnitTypes!$A$1:$B$17, 2, FALSE))), "SIMCONNECT_DATATYPE.FLOAT64", VLOOKUP(TRIM(LOWER(C452)), UnitTypes!$A$1:$B$17, 2, FALSE))</f>
        <v>SIMCONNECT_DATATYPE.INT32</v>
      </c>
      <c r="H452" s="3" t="str">
        <f t="shared" si="30"/>
        <v>Hsi_Has_Localizer</v>
      </c>
      <c r="I452" s="2" t="str">
        <f>VLOOKUP(G452,UnitTypes!$H$1:$I$10,2,FALSE)</f>
        <v>int</v>
      </c>
      <c r="J452" s="2" t="str">
        <f t="shared" si="31"/>
        <v>public int Hsi_Has_Localizer;</v>
      </c>
      <c r="K452" s="2" t="str">
        <f t="shared" si="32"/>
        <v>_simConnection.AddToDataDefinition(DataDefinitions.PlaneState, "HSI HAS LOCALIZER", "Bool", SIMCONNECT_DATATYPE.INT32, 0.0f, SimConnect.SIMCONNECT_UNUSED);</v>
      </c>
      <c r="L452" s="2" t="str">
        <f t="shared" si="33"/>
        <v>Debug.WriteLine("Hsi_Has_Localizer: " + planeState.Hsi_Has_Localizer.ToString());</v>
      </c>
      <c r="M452" s="1" t="str">
        <f t="shared" si="34"/>
        <v>vaProxy.SetBoolean(VARIABLE_NAMESPACE + ".PlaneState.Hsi_Has_Localizer", _msfsAgent.GetPlaneState.Hsi_Has_Localizer);</v>
      </c>
    </row>
    <row r="453" spans="1:13" s="1" customFormat="1" hidden="1" x14ac:dyDescent="0.2">
      <c r="A453" s="2"/>
      <c r="B453" s="3" t="s">
        <v>447</v>
      </c>
      <c r="C453" s="3" t="s">
        <v>58</v>
      </c>
      <c r="D453" s="3" t="s">
        <v>2</v>
      </c>
      <c r="E453" s="3" t="s">
        <v>3</v>
      </c>
      <c r="F453" s="3"/>
      <c r="G453" s="3" t="str">
        <f>IF(ISNA((VLOOKUP(TRIM(LOWER(C453)), UnitTypes!$A$1:$B$17, 2, FALSE))), "SIMCONNECT_DATATYPE.FLOAT64", VLOOKUP(TRIM(LOWER(C453)), UnitTypes!$A$1:$B$17, 2, FALSE))</f>
        <v>SIMCONNECT_DATATYPE.FLOAT64</v>
      </c>
      <c r="H453" s="3" t="str">
        <f t="shared" ref="H453:H516" si="35">PROPER(SUBSTITUTE(B453," ", "_"))</f>
        <v>Hsi_Speed</v>
      </c>
      <c r="I453" s="2" t="str">
        <f>VLOOKUP(G453,UnitTypes!$H$1:$I$10,2,FALSE)</f>
        <v>double</v>
      </c>
      <c r="J453" s="2" t="str">
        <f t="shared" ref="J453:J516" si="36">"public "&amp;I453&amp;" "&amp;H453&amp;";"</f>
        <v>public double Hsi_Speed;</v>
      </c>
      <c r="K453" s="2" t="str">
        <f t="shared" ref="K453:K516" si="37">"_simConnection.AddToDataDefinition(DataDefinitions."&amp;$K$1&amp;", """&amp;B453&amp;""", """&amp;C453&amp;""", "&amp;G453&amp;", 0.0f, SimConnect.SIMCONNECT_UNUSED);"</f>
        <v>_simConnection.AddToDataDefinition(DataDefinitions.PlaneState, "HSI SPEED", "Knots", SIMCONNECT_DATATYPE.FLOAT64, 0.0f, SimConnect.SIMCONNECT_UNUSED);</v>
      </c>
      <c r="L453" s="2" t="str">
        <f t="shared" ref="L453:L516" si="38">"Debug.WriteLine("""&amp;H453&amp;": "" + "&amp;$L$1&amp;"."&amp;H453&amp;".ToString());"</f>
        <v>Debug.WriteLine("Hsi_Speed: " + planeState.Hsi_Speed.ToString());</v>
      </c>
      <c r="M453" s="1" t="str">
        <f t="shared" si="34"/>
        <v>vaProxy.SetDecimal(VARIABLE_NAMESPACE + ".PlaneState.Hsi_Speed", _msfsAgent.GetPlaneState.Hsi_Speed);</v>
      </c>
    </row>
    <row r="454" spans="1:13" s="1" customFormat="1" hidden="1" x14ac:dyDescent="0.2">
      <c r="A454" s="2"/>
      <c r="B454" s="3" t="s">
        <v>888</v>
      </c>
      <c r="C454" s="3" t="s">
        <v>885</v>
      </c>
      <c r="D454" s="3" t="s">
        <v>2</v>
      </c>
      <c r="E454" s="3" t="s">
        <v>3</v>
      </c>
      <c r="F454" s="3"/>
      <c r="G454" s="3" t="str">
        <f>IF(ISNA((VLOOKUP(TRIM(LOWER(C454)), UnitTypes!$A$1:$B$17, 2, FALSE))), "SIMCONNECT_DATATYPE.FLOAT64", VLOOKUP(TRIM(LOWER(C454)), UnitTypes!$A$1:$B$17, 2, FALSE))</f>
        <v>SIMCONNECT_DATATYPE.STRING8</v>
      </c>
      <c r="H454" s="3" t="str">
        <f t="shared" si="35"/>
        <v>Hsi_Station_Ident</v>
      </c>
      <c r="I454" s="2" t="str">
        <f>VLOOKUP(G454,UnitTypes!$H$1:$I$10,2,FALSE)</f>
        <v>string</v>
      </c>
      <c r="J454" s="2" t="str">
        <f t="shared" si="36"/>
        <v>public string Hsi_Station_Ident;</v>
      </c>
      <c r="K454" s="2" t="str">
        <f t="shared" si="37"/>
        <v>_simConnection.AddToDataDefinition(DataDefinitions.PlaneState, "HSI STATION IDENT", "String8", SIMCONNECT_DATATYPE.STRING8, 0.0f, SimConnect.SIMCONNECT_UNUSED);</v>
      </c>
      <c r="L454" s="2" t="str">
        <f t="shared" si="38"/>
        <v>Debug.WriteLine("Hsi_Station_Ident: " + planeState.Hsi_Station_Ident.ToString());</v>
      </c>
      <c r="M454" s="1" t="str">
        <f t="shared" ref="M454:M517" si="39">"vaProxy." &amp; IF(C454="Bool", "SetBoolean", IF(G454="SIMCONNECT_DATATYPE.FLOAT64", "SetDecimal", IF(G454="SIMCONNECT_DATATYPE.INT32", "SetInt", "SetText"))) &amp; "(VARIABLE_NAMESPACE + "".PlaneState." &amp;  H454 &amp; """, _msfsAgent.GetPlaneState." &amp; H454 &amp;");"</f>
        <v>vaProxy.SetText(VARIABLE_NAMESPACE + ".PlaneState.Hsi_Station_Ident", _msfsAgent.GetPlaneState.Hsi_Station_Ident);</v>
      </c>
    </row>
    <row r="455" spans="1:13" s="1" customFormat="1" hidden="1" x14ac:dyDescent="0.2">
      <c r="A455" s="2"/>
      <c r="B455" s="3" t="s">
        <v>443</v>
      </c>
      <c r="C455" s="3" t="s">
        <v>114</v>
      </c>
      <c r="D455" s="3" t="s">
        <v>2</v>
      </c>
      <c r="E455" s="3" t="s">
        <v>3</v>
      </c>
      <c r="F455" s="3"/>
      <c r="G455" s="3" t="str">
        <f>IF(ISNA((VLOOKUP(TRIM(LOWER(C455)), UnitTypes!$A$1:$B$17, 2, FALSE))), "SIMCONNECT_DATATYPE.FLOAT64", VLOOKUP(TRIM(LOWER(C455)), UnitTypes!$A$1:$B$17, 2, FALSE))</f>
        <v>SIMCONNECT_DATATYPE.INT32</v>
      </c>
      <c r="H455" s="3" t="str">
        <f t="shared" si="35"/>
        <v>Hsi_Tf_Flags</v>
      </c>
      <c r="I455" s="2" t="str">
        <f>VLOOKUP(G455,UnitTypes!$H$1:$I$10,2,FALSE)</f>
        <v>int</v>
      </c>
      <c r="J455" s="2" t="str">
        <f t="shared" si="36"/>
        <v>public int Hsi_Tf_Flags;</v>
      </c>
      <c r="K455" s="2" t="str">
        <f t="shared" si="37"/>
        <v>_simConnection.AddToDataDefinition(DataDefinitions.PlaneState, "HSI TF FLAGS", "Enum", SIMCONNECT_DATATYPE.INT32, 0.0f, SimConnect.SIMCONNECT_UNUSED);</v>
      </c>
      <c r="L455" s="2" t="str">
        <f t="shared" si="38"/>
        <v>Debug.WriteLine("Hsi_Tf_Flags: " + planeState.Hsi_Tf_Flags.ToString());</v>
      </c>
      <c r="M455" s="1" t="str">
        <f t="shared" si="39"/>
        <v>vaProxy.SetInt(VARIABLE_NAMESPACE + ".PlaneState.Hsi_Tf_Flags", _msfsAgent.GetPlaneState.Hsi_Tf_Flags);</v>
      </c>
    </row>
    <row r="456" spans="1:13" s="1" customFormat="1" hidden="1" x14ac:dyDescent="0.2">
      <c r="A456" s="2"/>
      <c r="B456" s="3" t="s">
        <v>723</v>
      </c>
      <c r="C456" s="3" t="s">
        <v>724</v>
      </c>
      <c r="D456" s="3" t="s">
        <v>2</v>
      </c>
      <c r="E456" s="3" t="s">
        <v>3</v>
      </c>
      <c r="F456" s="3"/>
      <c r="G456" s="3" t="str">
        <f>IF(ISNA((VLOOKUP(TRIM(LOWER(C456)), UnitTypes!$A$1:$B$17, 2, FALSE))), "SIMCONNECT_DATATYPE.FLOAT64", VLOOKUP(TRIM(LOWER(C456)), UnitTypes!$A$1:$B$17, 2, FALSE))</f>
        <v>SIMCONNECT_DATATYPE.FLOAT64</v>
      </c>
      <c r="H456" s="3" t="str">
        <f t="shared" si="35"/>
        <v>Hydraulic_Pressure:Index</v>
      </c>
      <c r="I456" s="2" t="str">
        <f>VLOOKUP(G456,UnitTypes!$H$1:$I$10,2,FALSE)</f>
        <v>double</v>
      </c>
      <c r="J456" s="2" t="str">
        <f t="shared" si="36"/>
        <v>public double Hydraulic_Pressure:Index;</v>
      </c>
      <c r="K456" s="2" t="str">
        <f t="shared" si="37"/>
        <v>_simConnection.AddToDataDefinition(DataDefinitions.PlaneState, "HYDRAULIC PRESSURE:index", "Pound force per square foot", SIMCONNECT_DATATYPE.FLOAT64, 0.0f, SimConnect.SIMCONNECT_UNUSED);</v>
      </c>
      <c r="L456" s="2" t="str">
        <f t="shared" si="38"/>
        <v>Debug.WriteLine("Hydraulic_Pressure:Index: " + planeState.Hydraulic_Pressure:Index.ToString());</v>
      </c>
      <c r="M456" s="1" t="str">
        <f t="shared" si="39"/>
        <v>vaProxy.SetDecimal(VARIABLE_NAMESPACE + ".PlaneState.Hydraulic_Pressure:Index", _msfsAgent.GetPlaneState.Hydraulic_Pressure:Index);</v>
      </c>
    </row>
    <row r="457" spans="1:13" s="1" customFormat="1" hidden="1" x14ac:dyDescent="0.2">
      <c r="A457" s="2"/>
      <c r="B457" s="3" t="s">
        <v>725</v>
      </c>
      <c r="C457" s="3" t="s">
        <v>249</v>
      </c>
      <c r="D457" s="3" t="s">
        <v>17</v>
      </c>
      <c r="E457" s="3" t="s">
        <v>3</v>
      </c>
      <c r="F457" s="3" t="s">
        <v>3</v>
      </c>
      <c r="G457" s="3" t="str">
        <f>IF(ISNA((VLOOKUP(TRIM(LOWER(C457)), UnitTypes!$A$1:$B$17, 2, FALSE))), "SIMCONNECT_DATATYPE.FLOAT64", VLOOKUP(TRIM(LOWER(C457)), UnitTypes!$A$1:$B$17, 2, FALSE))</f>
        <v>SIMCONNECT_DATATYPE.FLOAT64</v>
      </c>
      <c r="H457" s="3" t="str">
        <f t="shared" si="35"/>
        <v>Hydraulic_Reservoir_Percent:Index</v>
      </c>
      <c r="I457" s="2" t="str">
        <f>VLOOKUP(G457,UnitTypes!$H$1:$I$10,2,FALSE)</f>
        <v>double</v>
      </c>
      <c r="J457" s="2" t="str">
        <f t="shared" si="36"/>
        <v>public double Hydraulic_Reservoir_Percent:Index;</v>
      </c>
      <c r="K457" s="2" t="str">
        <f t="shared" si="37"/>
        <v>_simConnection.AddToDataDefinition(DataDefinitions.PlaneState, "HYDRAULIC RESERVOIR PERCENT:index", "Percent Over 100", SIMCONNECT_DATATYPE.FLOAT64, 0.0f, SimConnect.SIMCONNECT_UNUSED);</v>
      </c>
      <c r="L457" s="2" t="str">
        <f t="shared" si="38"/>
        <v>Debug.WriteLine("Hydraulic_Reservoir_Percent:Index: " + planeState.Hydraulic_Reservoir_Percent:Index.ToString());</v>
      </c>
      <c r="M457" s="1" t="str">
        <f t="shared" si="39"/>
        <v>vaProxy.SetDecimal(VARIABLE_NAMESPACE + ".PlaneState.Hydraulic_Reservoir_Percent:Index", _msfsAgent.GetPlaneState.Hydraulic_Reservoir_Percent:Index);</v>
      </c>
    </row>
    <row r="458" spans="1:13" x14ac:dyDescent="0.2">
      <c r="A458" s="9" t="s">
        <v>17</v>
      </c>
      <c r="B458" s="10" t="s">
        <v>818</v>
      </c>
      <c r="C458" s="10" t="s">
        <v>1</v>
      </c>
      <c r="D458" s="10" t="s">
        <v>2</v>
      </c>
      <c r="E458" s="10" t="s">
        <v>3</v>
      </c>
      <c r="F458" s="10"/>
      <c r="G458" s="10" t="str">
        <f>IF(ISNA((VLOOKUP(TRIM(LOWER(C458)), UnitTypes!$A$1:$B$17, 2, FALSE))), "SIMCONNECT_DATATYPE.FLOAT64", VLOOKUP(TRIM(LOWER(C458)), UnitTypes!$A$1:$B$17, 2, FALSE))</f>
        <v>SIMCONNECT_DATATYPE.INT32</v>
      </c>
      <c r="H458" s="10" t="str">
        <f t="shared" si="35"/>
        <v>Hydraulic_Switch</v>
      </c>
      <c r="I458" s="9" t="str">
        <f>VLOOKUP(G458,UnitTypes!$H$1:$I$10,2,FALSE)</f>
        <v>int</v>
      </c>
      <c r="J458" s="9" t="str">
        <f t="shared" si="36"/>
        <v>public int Hydraulic_Switch;</v>
      </c>
      <c r="K458" s="9" t="str">
        <f t="shared" si="37"/>
        <v>_simConnection.AddToDataDefinition(DataDefinitions.PlaneState, "HYDRAULIC SWITCH", "Bool", SIMCONNECT_DATATYPE.INT32, 0.0f, SimConnect.SIMCONNECT_UNUSED);</v>
      </c>
      <c r="L458" s="9" t="str">
        <f t="shared" si="38"/>
        <v>Debug.WriteLine("Hydraulic_Switch: " + planeState.Hydraulic_Switch.ToString());</v>
      </c>
      <c r="M458" s="1" t="str">
        <f t="shared" si="39"/>
        <v>vaProxy.SetBoolean(VARIABLE_NAMESPACE + ".PlaneState.Hydraulic_Switch", _msfsAgent.GetPlaneState.Hydraulic_Switch);</v>
      </c>
    </row>
    <row r="459" spans="1:13" s="1" customFormat="1" hidden="1" x14ac:dyDescent="0.2">
      <c r="A459" s="2"/>
      <c r="B459" s="3" t="s">
        <v>726</v>
      </c>
      <c r="C459" s="3" t="s">
        <v>249</v>
      </c>
      <c r="D459" s="3" t="s">
        <v>2</v>
      </c>
      <c r="E459" s="3" t="s">
        <v>3</v>
      </c>
      <c r="F459" s="3"/>
      <c r="G459" s="3" t="str">
        <f>IF(ISNA((VLOOKUP(TRIM(LOWER(C459)), UnitTypes!$A$1:$B$17, 2, FALSE))), "SIMCONNECT_DATATYPE.FLOAT64", VLOOKUP(TRIM(LOWER(C459)), UnitTypes!$A$1:$B$17, 2, FALSE))</f>
        <v>SIMCONNECT_DATATYPE.FLOAT64</v>
      </c>
      <c r="H459" s="3" t="str">
        <f t="shared" si="35"/>
        <v>Hydraulic_System_Integrity</v>
      </c>
      <c r="I459" s="2" t="str">
        <f>VLOOKUP(G459,UnitTypes!$H$1:$I$10,2,FALSE)</f>
        <v>double</v>
      </c>
      <c r="J459" s="2" t="str">
        <f t="shared" si="36"/>
        <v>public double Hydraulic_System_Integrity;</v>
      </c>
      <c r="K459" s="2" t="str">
        <f t="shared" si="37"/>
        <v>_simConnection.AddToDataDefinition(DataDefinitions.PlaneState, "HYDRAULIC SYSTEM INTEGRITY", "Percent Over 100", SIMCONNECT_DATATYPE.FLOAT64, 0.0f, SimConnect.SIMCONNECT_UNUSED);</v>
      </c>
      <c r="L459" s="2" t="str">
        <f t="shared" si="38"/>
        <v>Debug.WriteLine("Hydraulic_System_Integrity: " + planeState.Hydraulic_System_Integrity.ToString());</v>
      </c>
      <c r="M459" s="1" t="str">
        <f t="shared" si="39"/>
        <v>vaProxy.SetDecimal(VARIABLE_NAMESPACE + ".PlaneState.Hydraulic_System_Integrity", _msfsAgent.GetPlaneState.Hydraulic_System_Integrity);</v>
      </c>
    </row>
    <row r="460" spans="1:13" s="1" customFormat="1" hidden="1" x14ac:dyDescent="0.2">
      <c r="A460" s="2"/>
      <c r="B460" s="3" t="s">
        <v>341</v>
      </c>
      <c r="C460" s="3" t="s">
        <v>200</v>
      </c>
      <c r="D460" s="3" t="s">
        <v>2</v>
      </c>
      <c r="E460" s="3" t="s">
        <v>3</v>
      </c>
      <c r="F460" s="3"/>
      <c r="G460" s="3" t="str">
        <f>IF(ISNA((VLOOKUP(TRIM(LOWER(C460)), UnitTypes!$A$1:$B$17, 2, FALSE))), "SIMCONNECT_DATATYPE.FLOAT64", VLOOKUP(TRIM(LOWER(C460)), UnitTypes!$A$1:$B$17, 2, FALSE))</f>
        <v>SIMCONNECT_DATATYPE.FLOAT64</v>
      </c>
      <c r="H460" s="3" t="str">
        <f t="shared" si="35"/>
        <v>Incidence_Alpha</v>
      </c>
      <c r="I460" s="2" t="str">
        <f>VLOOKUP(G460,UnitTypes!$H$1:$I$10,2,FALSE)</f>
        <v>double</v>
      </c>
      <c r="J460" s="2" t="str">
        <f t="shared" si="36"/>
        <v>public double Incidence_Alpha;</v>
      </c>
      <c r="K460" s="2" t="str">
        <f t="shared" si="37"/>
        <v>_simConnection.AddToDataDefinition(DataDefinitions.PlaneState, "INCIDENCE ALPHA", "Radians", SIMCONNECT_DATATYPE.FLOAT64, 0.0f, SimConnect.SIMCONNECT_UNUSED);</v>
      </c>
      <c r="L460" s="2" t="str">
        <f t="shared" si="38"/>
        <v>Debug.WriteLine("Incidence_Alpha: " + planeState.Incidence_Alpha.ToString());</v>
      </c>
      <c r="M460" s="1" t="str">
        <f t="shared" si="39"/>
        <v>vaProxy.SetDecimal(VARIABLE_NAMESPACE + ".PlaneState.Incidence_Alpha", _msfsAgent.GetPlaneState.Incidence_Alpha);</v>
      </c>
    </row>
    <row r="461" spans="1:13" s="1" customFormat="1" hidden="1" x14ac:dyDescent="0.2">
      <c r="A461" s="2"/>
      <c r="B461" s="3" t="s">
        <v>342</v>
      </c>
      <c r="C461" s="3" t="s">
        <v>200</v>
      </c>
      <c r="D461" s="3" t="s">
        <v>2</v>
      </c>
      <c r="E461" s="3" t="s">
        <v>3</v>
      </c>
      <c r="F461" s="3"/>
      <c r="G461" s="3" t="str">
        <f>IF(ISNA((VLOOKUP(TRIM(LOWER(C461)), UnitTypes!$A$1:$B$17, 2, FALSE))), "SIMCONNECT_DATATYPE.FLOAT64", VLOOKUP(TRIM(LOWER(C461)), UnitTypes!$A$1:$B$17, 2, FALSE))</f>
        <v>SIMCONNECT_DATATYPE.FLOAT64</v>
      </c>
      <c r="H461" s="3" t="str">
        <f t="shared" si="35"/>
        <v>Incidence_Beta</v>
      </c>
      <c r="I461" s="2" t="str">
        <f>VLOOKUP(G461,UnitTypes!$H$1:$I$10,2,FALSE)</f>
        <v>double</v>
      </c>
      <c r="J461" s="2" t="str">
        <f t="shared" si="36"/>
        <v>public double Incidence_Beta;</v>
      </c>
      <c r="K461" s="2" t="str">
        <f t="shared" si="37"/>
        <v>_simConnection.AddToDataDefinition(DataDefinitions.PlaneState, "INCIDENCE BETA", "Radians", SIMCONNECT_DATATYPE.FLOAT64, 0.0f, SimConnect.SIMCONNECT_UNUSED);</v>
      </c>
      <c r="L461" s="2" t="str">
        <f t="shared" si="38"/>
        <v>Debug.WriteLine("Incidence_Beta: " + planeState.Incidence_Beta.ToString());</v>
      </c>
      <c r="M461" s="1" t="str">
        <f t="shared" si="39"/>
        <v>vaProxy.SetDecimal(VARIABLE_NAMESPACE + ".PlaneState.Incidence_Beta", _msfsAgent.GetPlaneState.Incidence_Beta);</v>
      </c>
    </row>
    <row r="462" spans="1:13" hidden="1" x14ac:dyDescent="0.2">
      <c r="A462" s="11"/>
      <c r="B462" s="12" t="s">
        <v>354</v>
      </c>
      <c r="C462" s="12" t="s">
        <v>32</v>
      </c>
      <c r="D462" s="12" t="s">
        <v>17</v>
      </c>
      <c r="E462" s="12" t="s">
        <v>3</v>
      </c>
      <c r="F462" s="12" t="s">
        <v>3</v>
      </c>
      <c r="G462" s="12" t="str">
        <f>IF(ISNA((VLOOKUP(TRIM(LOWER(C462)), UnitTypes!$A$1:$B$17, 2, FALSE))), "SIMCONNECT_DATATYPE.FLOAT64", VLOOKUP(TRIM(LOWER(C462)), UnitTypes!$A$1:$B$17, 2, FALSE))</f>
        <v>SIMCONNECT_DATATYPE.INT32</v>
      </c>
      <c r="H462" s="12" t="str">
        <f t="shared" si="35"/>
        <v>Indicated_Altitude</v>
      </c>
      <c r="I462" s="11" t="str">
        <f>VLOOKUP(G462,UnitTypes!$H$1:$I$10,2,FALSE)</f>
        <v>int</v>
      </c>
      <c r="J462" s="11" t="str">
        <f t="shared" si="36"/>
        <v>public int Indicated_Altitude;</v>
      </c>
      <c r="K462" s="11" t="str">
        <f t="shared" si="37"/>
        <v>_simConnection.AddToDataDefinition(DataDefinitions.PlaneState, "INDICATED ALTITUDE", "Feet", SIMCONNECT_DATATYPE.INT32, 0.0f, SimConnect.SIMCONNECT_UNUSED);</v>
      </c>
      <c r="L462" s="11" t="str">
        <f t="shared" si="38"/>
        <v>Debug.WriteLine("Indicated_Altitude: " + planeState.Indicated_Altitude.ToString());</v>
      </c>
      <c r="M462" s="1" t="str">
        <f t="shared" si="39"/>
        <v>vaProxy.SetInt(VARIABLE_NAMESPACE + ".PlaneState.Indicated_Altitude", _msfsAgent.GetPlaneState.Indicated_Altitude);</v>
      </c>
    </row>
    <row r="463" spans="1:13" s="1" customFormat="1" hidden="1" x14ac:dyDescent="0.2">
      <c r="A463" s="2"/>
      <c r="B463" s="3" t="s">
        <v>843</v>
      </c>
      <c r="C463" s="3" t="s">
        <v>200</v>
      </c>
      <c r="D463" s="3" t="s">
        <v>2</v>
      </c>
      <c r="E463" s="3" t="s">
        <v>3</v>
      </c>
      <c r="F463" s="3"/>
      <c r="G463" s="3" t="str">
        <f>IF(ISNA((VLOOKUP(TRIM(LOWER(C463)), UnitTypes!$A$1:$B$17, 2, FALSE))), "SIMCONNECT_DATATYPE.FLOAT64", VLOOKUP(TRIM(LOWER(C463)), UnitTypes!$A$1:$B$17, 2, FALSE))</f>
        <v>SIMCONNECT_DATATYPE.FLOAT64</v>
      </c>
      <c r="H463" s="3" t="str">
        <f t="shared" si="35"/>
        <v>Inductor_Compass_Heading_Ref</v>
      </c>
      <c r="I463" s="2" t="str">
        <f>VLOOKUP(G463,UnitTypes!$H$1:$I$10,2,FALSE)</f>
        <v>double</v>
      </c>
      <c r="J463" s="2" t="str">
        <f t="shared" si="36"/>
        <v>public double Inductor_Compass_Heading_Ref;</v>
      </c>
      <c r="K463" s="2" t="str">
        <f t="shared" si="37"/>
        <v>_simConnection.AddToDataDefinition(DataDefinitions.PlaneState, "INDUCTOR COMPASS HEADING REF", "Radians", SIMCONNECT_DATATYPE.FLOAT64, 0.0f, SimConnect.SIMCONNECT_UNUSED);</v>
      </c>
      <c r="L463" s="2" t="str">
        <f t="shared" si="38"/>
        <v>Debug.WriteLine("Inductor_Compass_Heading_Ref: " + planeState.Inductor_Compass_Heading_Ref.ToString());</v>
      </c>
      <c r="M463" s="1" t="str">
        <f t="shared" si="39"/>
        <v>vaProxy.SetDecimal(VARIABLE_NAMESPACE + ".PlaneState.Inductor_Compass_Heading_Ref", _msfsAgent.GetPlaneState.Inductor_Compass_Heading_Ref);</v>
      </c>
    </row>
    <row r="464" spans="1:13" s="1" customFormat="1" hidden="1" x14ac:dyDescent="0.2">
      <c r="A464" s="2"/>
      <c r="B464" s="3" t="s">
        <v>842</v>
      </c>
      <c r="C464" s="3" t="s">
        <v>7</v>
      </c>
      <c r="D464" s="3" t="s">
        <v>2</v>
      </c>
      <c r="E464" s="3" t="s">
        <v>3</v>
      </c>
      <c r="F464" s="3"/>
      <c r="G464" s="3" t="str">
        <f>IF(ISNA((VLOOKUP(TRIM(LOWER(C464)), UnitTypes!$A$1:$B$17, 2, FALSE))), "SIMCONNECT_DATATYPE.FLOAT64", VLOOKUP(TRIM(LOWER(C464)), UnitTypes!$A$1:$B$17, 2, FALSE))</f>
        <v>SIMCONNECT_DATATYPE.FLOAT64</v>
      </c>
      <c r="H464" s="3" t="str">
        <f t="shared" si="35"/>
        <v>Inductor_Compass_Percent_Deviation</v>
      </c>
      <c r="I464" s="2" t="str">
        <f>VLOOKUP(G464,UnitTypes!$H$1:$I$10,2,FALSE)</f>
        <v>double</v>
      </c>
      <c r="J464" s="2" t="str">
        <f t="shared" si="36"/>
        <v>public double Inductor_Compass_Percent_Deviation;</v>
      </c>
      <c r="K464" s="2" t="str">
        <f t="shared" si="37"/>
        <v>_simConnection.AddToDataDefinition(DataDefinitions.PlaneState, "INDUCTOR COMPASS PERCENT DEVIATION", "Percent over 100", SIMCONNECT_DATATYPE.FLOAT64, 0.0f, SimConnect.SIMCONNECT_UNUSED);</v>
      </c>
      <c r="L464" s="2" t="str">
        <f t="shared" si="38"/>
        <v>Debug.WriteLine("Inductor_Compass_Percent_Deviation: " + planeState.Inductor_Compass_Percent_Deviation.ToString());</v>
      </c>
      <c r="M464" s="1" t="str">
        <f t="shared" si="39"/>
        <v>vaProxy.SetDecimal(VARIABLE_NAMESPACE + ".PlaneState.Inductor_Compass_Percent_Deviation", _msfsAgent.GetPlaneState.Inductor_Compass_Percent_Deviation);</v>
      </c>
    </row>
    <row r="465" spans="1:13" s="1" customFormat="1" hidden="1" x14ac:dyDescent="0.2">
      <c r="A465" s="2"/>
      <c r="B465" s="3" t="s">
        <v>434</v>
      </c>
      <c r="C465" s="3" t="s">
        <v>1</v>
      </c>
      <c r="D465" s="3" t="s">
        <v>17</v>
      </c>
      <c r="E465" s="3" t="s">
        <v>3</v>
      </c>
      <c r="F465" s="3" t="s">
        <v>3</v>
      </c>
      <c r="G465" s="3" t="str">
        <f>IF(ISNA((VLOOKUP(TRIM(LOWER(C465)), UnitTypes!$A$1:$B$17, 2, FALSE))), "SIMCONNECT_DATATYPE.FLOAT64", VLOOKUP(TRIM(LOWER(C465)), UnitTypes!$A$1:$B$17, 2, FALSE))</f>
        <v>SIMCONNECT_DATATYPE.INT32</v>
      </c>
      <c r="H465" s="3" t="str">
        <f t="shared" si="35"/>
        <v>Inner_Marker</v>
      </c>
      <c r="I465" s="2" t="str">
        <f>VLOOKUP(G465,UnitTypes!$H$1:$I$10,2,FALSE)</f>
        <v>int</v>
      </c>
      <c r="J465" s="2" t="str">
        <f t="shared" si="36"/>
        <v>public int Inner_Marker;</v>
      </c>
      <c r="K465" s="2" t="str">
        <f t="shared" si="37"/>
        <v>_simConnection.AddToDataDefinition(DataDefinitions.PlaneState, "INNER MARKER", "Bool", SIMCONNECT_DATATYPE.INT32, 0.0f, SimConnect.SIMCONNECT_UNUSED);</v>
      </c>
      <c r="L465" s="2" t="str">
        <f t="shared" si="38"/>
        <v>Debug.WriteLine("Inner_Marker: " + planeState.Inner_Marker.ToString());</v>
      </c>
      <c r="M465" s="1" t="str">
        <f t="shared" si="39"/>
        <v>vaProxy.SetBoolean(VARIABLE_NAMESPACE + ".PlaneState.Inner_Marker", _msfsAgent.GetPlaneState.Inner_Marker);</v>
      </c>
    </row>
    <row r="466" spans="1:13" s="1" customFormat="1" hidden="1" x14ac:dyDescent="0.2">
      <c r="A466" s="2"/>
      <c r="B466" s="3" t="s">
        <v>88</v>
      </c>
      <c r="C466" s="3" t="s">
        <v>84</v>
      </c>
      <c r="D466" s="3" t="s">
        <v>2</v>
      </c>
      <c r="E466" s="3" t="s">
        <v>3</v>
      </c>
      <c r="F466" s="3"/>
      <c r="G466" s="3" t="str">
        <f>IF(ISNA((VLOOKUP(TRIM(LOWER(C466)), UnitTypes!$A$1:$B$17, 2, FALSE))), "SIMCONNECT_DATATYPE.FLOAT64", VLOOKUP(TRIM(LOWER(C466)), UnitTypes!$A$1:$B$17, 2, FALSE))</f>
        <v>SIMCONNECT_DATATYPE.LATLONALT</v>
      </c>
      <c r="H466" s="3" t="str">
        <f t="shared" si="35"/>
        <v>Inner_Marker_Latlonalt</v>
      </c>
      <c r="I466" s="2" t="str">
        <f>VLOOKUP(G466,UnitTypes!$H$1:$I$10,2,FALSE)</f>
        <v>double</v>
      </c>
      <c r="J466" s="2" t="str">
        <f t="shared" si="36"/>
        <v>public double Inner_Marker_Latlonalt;</v>
      </c>
      <c r="K466" s="2" t="str">
        <f t="shared" si="37"/>
        <v>_simConnection.AddToDataDefinition(DataDefinitions.PlaneState, "INNER MARKER LATLONALT", "SIMCONNECT_DATA_LATLONALT", SIMCONNECT_DATATYPE.LATLONALT, 0.0f, SimConnect.SIMCONNECT_UNUSED);</v>
      </c>
      <c r="L466" s="2" t="str">
        <f t="shared" si="38"/>
        <v>Debug.WriteLine("Inner_Marker_Latlonalt: " + planeState.Inner_Marker_Latlonalt.ToString());</v>
      </c>
      <c r="M466" s="1" t="str">
        <f t="shared" si="39"/>
        <v>vaProxy.SetText(VARIABLE_NAMESPACE + ".PlaneState.Inner_Marker_Latlonalt", _msfsAgent.GetPlaneState.Inner_Marker_Latlonalt);</v>
      </c>
    </row>
    <row r="467" spans="1:13" s="1" customFormat="1" hidden="1" x14ac:dyDescent="0.2">
      <c r="A467" s="2"/>
      <c r="B467" s="3" t="s">
        <v>877</v>
      </c>
      <c r="C467" s="3" t="s">
        <v>1</v>
      </c>
      <c r="D467" s="3" t="s">
        <v>2</v>
      </c>
      <c r="E467" s="3" t="s">
        <v>3</v>
      </c>
      <c r="F467" s="3"/>
      <c r="G467" s="3" t="str">
        <f>IF(ISNA((VLOOKUP(TRIM(LOWER(C467)), UnitTypes!$A$1:$B$17, 2, FALSE))), "SIMCONNECT_DATATYPE.FLOAT64", VLOOKUP(TRIM(LOWER(C467)), UnitTypes!$A$1:$B$17, 2, FALSE))</f>
        <v>SIMCONNECT_DATATYPE.INT32</v>
      </c>
      <c r="H467" s="3" t="str">
        <f t="shared" si="35"/>
        <v>Is_Altitude_Freeze_On</v>
      </c>
      <c r="I467" s="2" t="str">
        <f>VLOOKUP(G467,UnitTypes!$H$1:$I$10,2,FALSE)</f>
        <v>int</v>
      </c>
      <c r="J467" s="2" t="str">
        <f t="shared" si="36"/>
        <v>public int Is_Altitude_Freeze_On;</v>
      </c>
      <c r="K467" s="2" t="str">
        <f t="shared" si="37"/>
        <v>_simConnection.AddToDataDefinition(DataDefinitions.PlaneState, "IS ALTITUDE FREEZE ON", "Bool", SIMCONNECT_DATATYPE.INT32, 0.0f, SimConnect.SIMCONNECT_UNUSED);</v>
      </c>
      <c r="L467" s="2" t="str">
        <f t="shared" si="38"/>
        <v>Debug.WriteLine("Is_Altitude_Freeze_On: " + planeState.Is_Altitude_Freeze_On.ToString());</v>
      </c>
      <c r="M467" s="1" t="str">
        <f t="shared" si="39"/>
        <v>vaProxy.SetBoolean(VARIABLE_NAMESPACE + ".PlaneState.Is_Altitude_Freeze_On", _msfsAgent.GetPlaneState.Is_Altitude_Freeze_On);</v>
      </c>
    </row>
    <row r="468" spans="1:13" s="1" customFormat="1" hidden="1" x14ac:dyDescent="0.2">
      <c r="A468" s="2"/>
      <c r="B468" s="3" t="s">
        <v>36</v>
      </c>
      <c r="C468" s="3" t="s">
        <v>1</v>
      </c>
      <c r="D468" s="3" t="s">
        <v>2</v>
      </c>
      <c r="E468" s="3" t="s">
        <v>3</v>
      </c>
      <c r="F468" s="3"/>
      <c r="G468" s="3" t="str">
        <f>IF(ISNA((VLOOKUP(TRIM(LOWER(C468)), UnitTypes!$A$1:$B$17, 2, FALSE))), "SIMCONNECT_DATATYPE.FLOAT64", VLOOKUP(TRIM(LOWER(C468)), UnitTypes!$A$1:$B$17, 2, FALSE))</f>
        <v>SIMCONNECT_DATATYPE.INT32</v>
      </c>
      <c r="H468" s="3" t="str">
        <f t="shared" si="35"/>
        <v>Is_Attached_To_Sling</v>
      </c>
      <c r="I468" s="2" t="str">
        <f>VLOOKUP(G468,UnitTypes!$H$1:$I$10,2,FALSE)</f>
        <v>int</v>
      </c>
      <c r="J468" s="2" t="str">
        <f t="shared" si="36"/>
        <v>public int Is_Attached_To_Sling;</v>
      </c>
      <c r="K468" s="2" t="str">
        <f t="shared" si="37"/>
        <v>_simConnection.AddToDataDefinition(DataDefinitions.PlaneState, "IS ATTACHED TO SLING", "Bool", SIMCONNECT_DATATYPE.INT32, 0.0f, SimConnect.SIMCONNECT_UNUSED);</v>
      </c>
      <c r="L468" s="2" t="str">
        <f t="shared" si="38"/>
        <v>Debug.WriteLine("Is_Attached_To_Sling: " + planeState.Is_Attached_To_Sling.ToString());</v>
      </c>
      <c r="M468" s="1" t="str">
        <f t="shared" si="39"/>
        <v>vaProxy.SetBoolean(VARIABLE_NAMESPACE + ".PlaneState.Is_Attached_To_Sling", _msfsAgent.GetPlaneState.Is_Attached_To_Sling);</v>
      </c>
    </row>
    <row r="469" spans="1:13" s="1" customFormat="1" hidden="1" x14ac:dyDescent="0.2">
      <c r="A469" s="2"/>
      <c r="B469" s="3" t="s">
        <v>878</v>
      </c>
      <c r="C469" s="3" t="s">
        <v>1</v>
      </c>
      <c r="D469" s="3" t="s">
        <v>2</v>
      </c>
      <c r="E469" s="3" t="s">
        <v>3</v>
      </c>
      <c r="F469" s="3"/>
      <c r="G469" s="3" t="str">
        <f>IF(ISNA((VLOOKUP(TRIM(LOWER(C469)), UnitTypes!$A$1:$B$17, 2, FALSE))), "SIMCONNECT_DATATYPE.FLOAT64", VLOOKUP(TRIM(LOWER(C469)), UnitTypes!$A$1:$B$17, 2, FALSE))</f>
        <v>SIMCONNECT_DATATYPE.INT32</v>
      </c>
      <c r="H469" s="3" t="str">
        <f t="shared" si="35"/>
        <v>Is_Attitude_Freeze_On</v>
      </c>
      <c r="I469" s="2" t="str">
        <f>VLOOKUP(G469,UnitTypes!$H$1:$I$10,2,FALSE)</f>
        <v>int</v>
      </c>
      <c r="J469" s="2" t="str">
        <f t="shared" si="36"/>
        <v>public int Is_Attitude_Freeze_On;</v>
      </c>
      <c r="K469" s="2" t="str">
        <f t="shared" si="37"/>
        <v>_simConnection.AddToDataDefinition(DataDefinitions.PlaneState, "IS ATTITUDE FREEZE ON", "Bool", SIMCONNECT_DATATYPE.INT32, 0.0f, SimConnect.SIMCONNECT_UNUSED);</v>
      </c>
      <c r="L469" s="2" t="str">
        <f t="shared" si="38"/>
        <v>Debug.WriteLine("Is_Attitude_Freeze_On: " + planeState.Is_Attitude_Freeze_On.ToString());</v>
      </c>
      <c r="M469" s="1" t="str">
        <f t="shared" si="39"/>
        <v>vaProxy.SetBoolean(VARIABLE_NAMESPACE + ".PlaneState.Is_Attitude_Freeze_On", _msfsAgent.GetPlaneState.Is_Attitude_Freeze_On);</v>
      </c>
    </row>
    <row r="470" spans="1:13" s="1" customFormat="1" hidden="1" x14ac:dyDescent="0.2">
      <c r="A470" s="2"/>
      <c r="B470" s="3" t="s">
        <v>551</v>
      </c>
      <c r="C470" s="3" t="s">
        <v>1</v>
      </c>
      <c r="D470" s="3" t="s">
        <v>2</v>
      </c>
      <c r="E470" s="3" t="s">
        <v>3</v>
      </c>
      <c r="F470" s="3"/>
      <c r="G470" s="3" t="str">
        <f>IF(ISNA((VLOOKUP(TRIM(LOWER(C470)), UnitTypes!$A$1:$B$17, 2, FALSE))), "SIMCONNECT_DATATYPE.FLOAT64", VLOOKUP(TRIM(LOWER(C470)), UnitTypes!$A$1:$B$17, 2, FALSE))</f>
        <v>SIMCONNECT_DATATYPE.INT32</v>
      </c>
      <c r="H470" s="3" t="str">
        <f t="shared" si="35"/>
        <v>Is_Gear_Floats</v>
      </c>
      <c r="I470" s="2" t="str">
        <f>VLOOKUP(G470,UnitTypes!$H$1:$I$10,2,FALSE)</f>
        <v>int</v>
      </c>
      <c r="J470" s="2" t="str">
        <f t="shared" si="36"/>
        <v>public int Is_Gear_Floats;</v>
      </c>
      <c r="K470" s="2" t="str">
        <f t="shared" si="37"/>
        <v>_simConnection.AddToDataDefinition(DataDefinitions.PlaneState, "IS GEAR FLOATS", "Bool", SIMCONNECT_DATATYPE.INT32, 0.0f, SimConnect.SIMCONNECT_UNUSED);</v>
      </c>
      <c r="L470" s="2" t="str">
        <f t="shared" si="38"/>
        <v>Debug.WriteLine("Is_Gear_Floats: " + planeState.Is_Gear_Floats.ToString());</v>
      </c>
      <c r="M470" s="1" t="str">
        <f t="shared" si="39"/>
        <v>vaProxy.SetBoolean(VARIABLE_NAMESPACE + ".PlaneState.Is_Gear_Floats", _msfsAgent.GetPlaneState.Is_Gear_Floats);</v>
      </c>
    </row>
    <row r="471" spans="1:13" x14ac:dyDescent="0.2">
      <c r="A471" s="9" t="s">
        <v>17</v>
      </c>
      <c r="B471" s="10" t="s">
        <v>549</v>
      </c>
      <c r="C471" s="10" t="s">
        <v>1</v>
      </c>
      <c r="D471" s="10" t="s">
        <v>2</v>
      </c>
      <c r="E471" s="10" t="s">
        <v>3</v>
      </c>
      <c r="F471" s="10"/>
      <c r="G471" s="10" t="str">
        <f>IF(ISNA((VLOOKUP(TRIM(LOWER(C471)), UnitTypes!$A$1:$B$17, 2, FALSE))), "SIMCONNECT_DATATYPE.FLOAT64", VLOOKUP(TRIM(LOWER(C471)), UnitTypes!$A$1:$B$17, 2, FALSE))</f>
        <v>SIMCONNECT_DATATYPE.INT32</v>
      </c>
      <c r="H471" s="10" t="str">
        <f t="shared" si="35"/>
        <v>Is_Gear_Retractable</v>
      </c>
      <c r="I471" s="9" t="str">
        <f>VLOOKUP(G471,UnitTypes!$H$1:$I$10,2,FALSE)</f>
        <v>int</v>
      </c>
      <c r="J471" s="9" t="str">
        <f t="shared" si="36"/>
        <v>public int Is_Gear_Retractable;</v>
      </c>
      <c r="K471" s="9" t="str">
        <f t="shared" si="37"/>
        <v>_simConnection.AddToDataDefinition(DataDefinitions.PlaneState, "IS GEAR RETRACTABLE", "Bool", SIMCONNECT_DATATYPE.INT32, 0.0f, SimConnect.SIMCONNECT_UNUSED);</v>
      </c>
      <c r="L471" s="9" t="str">
        <f t="shared" si="38"/>
        <v>Debug.WriteLine("Is_Gear_Retractable: " + planeState.Is_Gear_Retractable.ToString());</v>
      </c>
      <c r="M471" s="1" t="str">
        <f t="shared" si="39"/>
        <v>vaProxy.SetBoolean(VARIABLE_NAMESPACE + ".PlaneState.Is_Gear_Retractable", _msfsAgent.GetPlaneState.Is_Gear_Retractable);</v>
      </c>
    </row>
    <row r="472" spans="1:13" s="1" customFormat="1" hidden="1" x14ac:dyDescent="0.2">
      <c r="A472" s="2"/>
      <c r="B472" s="3" t="s">
        <v>552</v>
      </c>
      <c r="C472" s="3" t="s">
        <v>1</v>
      </c>
      <c r="D472" s="3" t="s">
        <v>2</v>
      </c>
      <c r="E472" s="3" t="s">
        <v>3</v>
      </c>
      <c r="F472" s="3"/>
      <c r="G472" s="3" t="str">
        <f>IF(ISNA((VLOOKUP(TRIM(LOWER(C472)), UnitTypes!$A$1:$B$17, 2, FALSE))), "SIMCONNECT_DATATYPE.FLOAT64", VLOOKUP(TRIM(LOWER(C472)), UnitTypes!$A$1:$B$17, 2, FALSE))</f>
        <v>SIMCONNECT_DATATYPE.INT32</v>
      </c>
      <c r="H472" s="3" t="str">
        <f t="shared" si="35"/>
        <v>Is_Gear_Skids</v>
      </c>
      <c r="I472" s="2" t="str">
        <f>VLOOKUP(G472,UnitTypes!$H$1:$I$10,2,FALSE)</f>
        <v>int</v>
      </c>
      <c r="J472" s="2" t="str">
        <f t="shared" si="36"/>
        <v>public int Is_Gear_Skids;</v>
      </c>
      <c r="K472" s="2" t="str">
        <f t="shared" si="37"/>
        <v>_simConnection.AddToDataDefinition(DataDefinitions.PlaneState, "IS GEAR SKIDS", "Bool", SIMCONNECT_DATATYPE.INT32, 0.0f, SimConnect.SIMCONNECT_UNUSED);</v>
      </c>
      <c r="L472" s="2" t="str">
        <f t="shared" si="38"/>
        <v>Debug.WriteLine("Is_Gear_Skids: " + planeState.Is_Gear_Skids.ToString());</v>
      </c>
      <c r="M472" s="1" t="str">
        <f t="shared" si="39"/>
        <v>vaProxy.SetBoolean(VARIABLE_NAMESPACE + ".PlaneState.Is_Gear_Skids", _msfsAgent.GetPlaneState.Is_Gear_Skids);</v>
      </c>
    </row>
    <row r="473" spans="1:13" s="1" customFormat="1" hidden="1" x14ac:dyDescent="0.2">
      <c r="A473" s="2"/>
      <c r="B473" s="3" t="s">
        <v>550</v>
      </c>
      <c r="C473" s="3" t="s">
        <v>1</v>
      </c>
      <c r="D473" s="3" t="s">
        <v>2</v>
      </c>
      <c r="E473" s="3" t="s">
        <v>3</v>
      </c>
      <c r="F473" s="3"/>
      <c r="G473" s="3" t="str">
        <f>IF(ISNA((VLOOKUP(TRIM(LOWER(C473)), UnitTypes!$A$1:$B$17, 2, FALSE))), "SIMCONNECT_DATATYPE.FLOAT64", VLOOKUP(TRIM(LOWER(C473)), UnitTypes!$A$1:$B$17, 2, FALSE))</f>
        <v>SIMCONNECT_DATATYPE.INT32</v>
      </c>
      <c r="H473" s="3" t="str">
        <f t="shared" si="35"/>
        <v>Is_Gear_Skis</v>
      </c>
      <c r="I473" s="2" t="str">
        <f>VLOOKUP(G473,UnitTypes!$H$1:$I$10,2,FALSE)</f>
        <v>int</v>
      </c>
      <c r="J473" s="2" t="str">
        <f t="shared" si="36"/>
        <v>public int Is_Gear_Skis;</v>
      </c>
      <c r="K473" s="2" t="str">
        <f t="shared" si="37"/>
        <v>_simConnection.AddToDataDefinition(DataDefinitions.PlaneState, "IS GEAR SKIS", "Bool", SIMCONNECT_DATATYPE.INT32, 0.0f, SimConnect.SIMCONNECT_UNUSED);</v>
      </c>
      <c r="L473" s="2" t="str">
        <f t="shared" si="38"/>
        <v>Debug.WriteLine("Is_Gear_Skis: " + planeState.Is_Gear_Skis.ToString());</v>
      </c>
      <c r="M473" s="1" t="str">
        <f t="shared" si="39"/>
        <v>vaProxy.SetBoolean(VARIABLE_NAMESPACE + ".PlaneState.Is_Gear_Skis", _msfsAgent.GetPlaneState.Is_Gear_Skis);</v>
      </c>
    </row>
    <row r="474" spans="1:13" s="1" customFormat="1" hidden="1" x14ac:dyDescent="0.2">
      <c r="A474" s="2"/>
      <c r="B474" s="3" t="s">
        <v>553</v>
      </c>
      <c r="C474" s="3" t="s">
        <v>1</v>
      </c>
      <c r="D474" s="3" t="s">
        <v>2</v>
      </c>
      <c r="E474" s="3" t="s">
        <v>3</v>
      </c>
      <c r="F474" s="3"/>
      <c r="G474" s="3" t="str">
        <f>IF(ISNA((VLOOKUP(TRIM(LOWER(C474)), UnitTypes!$A$1:$B$17, 2, FALSE))), "SIMCONNECT_DATATYPE.FLOAT64", VLOOKUP(TRIM(LOWER(C474)), UnitTypes!$A$1:$B$17, 2, FALSE))</f>
        <v>SIMCONNECT_DATATYPE.INT32</v>
      </c>
      <c r="H474" s="3" t="str">
        <f t="shared" si="35"/>
        <v>Is_Gear_Wheels</v>
      </c>
      <c r="I474" s="2" t="str">
        <f>VLOOKUP(G474,UnitTypes!$H$1:$I$10,2,FALSE)</f>
        <v>int</v>
      </c>
      <c r="J474" s="2" t="str">
        <f t="shared" si="36"/>
        <v>public int Is_Gear_Wheels;</v>
      </c>
      <c r="K474" s="2" t="str">
        <f t="shared" si="37"/>
        <v>_simConnection.AddToDataDefinition(DataDefinitions.PlaneState, "IS GEAR WHEELS", "Bool", SIMCONNECT_DATATYPE.INT32, 0.0f, SimConnect.SIMCONNECT_UNUSED);</v>
      </c>
      <c r="L474" s="2" t="str">
        <f t="shared" si="38"/>
        <v>Debug.WriteLine("Is_Gear_Wheels: " + planeState.Is_Gear_Wheels.ToString());</v>
      </c>
      <c r="M474" s="1" t="str">
        <f t="shared" si="39"/>
        <v>vaProxy.SetBoolean(VARIABLE_NAMESPACE + ".PlaneState.Is_Gear_Wheels", _msfsAgent.GetPlaneState.Is_Gear_Wheels);</v>
      </c>
    </row>
    <row r="475" spans="1:13" s="1" customFormat="1" hidden="1" x14ac:dyDescent="0.2">
      <c r="A475" s="2"/>
      <c r="B475" s="3" t="s">
        <v>876</v>
      </c>
      <c r="C475" s="3" t="s">
        <v>1</v>
      </c>
      <c r="D475" s="3" t="s">
        <v>2</v>
      </c>
      <c r="E475" s="3" t="s">
        <v>3</v>
      </c>
      <c r="F475" s="3"/>
      <c r="G475" s="3" t="str">
        <f>IF(ISNA((VLOOKUP(TRIM(LOWER(C475)), UnitTypes!$A$1:$B$17, 2, FALSE))), "SIMCONNECT_DATATYPE.FLOAT64", VLOOKUP(TRIM(LOWER(C475)), UnitTypes!$A$1:$B$17, 2, FALSE))</f>
        <v>SIMCONNECT_DATATYPE.INT32</v>
      </c>
      <c r="H475" s="3" t="str">
        <f t="shared" si="35"/>
        <v>Is_Latitude_Longitude_Freeze_On</v>
      </c>
      <c r="I475" s="2" t="str">
        <f>VLOOKUP(G475,UnitTypes!$H$1:$I$10,2,FALSE)</f>
        <v>int</v>
      </c>
      <c r="J475" s="2" t="str">
        <f t="shared" si="36"/>
        <v>public int Is_Latitude_Longitude_Freeze_On;</v>
      </c>
      <c r="K475" s="2" t="str">
        <f t="shared" si="37"/>
        <v>_simConnection.AddToDataDefinition(DataDefinitions.PlaneState, "IS LATITUDE LONGITUDE FREEZE ON", "Bool", SIMCONNECT_DATATYPE.INT32, 0.0f, SimConnect.SIMCONNECT_UNUSED);</v>
      </c>
      <c r="L475" s="2" t="str">
        <f t="shared" si="38"/>
        <v>Debug.WriteLine("Is_Latitude_Longitude_Freeze_On: " + planeState.Is_Latitude_Longitude_Freeze_On.ToString());</v>
      </c>
      <c r="M475" s="1" t="str">
        <f t="shared" si="39"/>
        <v>vaProxy.SetBoolean(VARIABLE_NAMESPACE + ".PlaneState.Is_Latitude_Longitude_Freeze_On", _msfsAgent.GetPlaneState.Is_Latitude_Longitude_Freeze_On);</v>
      </c>
    </row>
    <row r="476" spans="1:13" s="1" customFormat="1" hidden="1" x14ac:dyDescent="0.2">
      <c r="A476" s="2"/>
      <c r="B476" s="3" t="s">
        <v>746</v>
      </c>
      <c r="C476" s="3" t="s">
        <v>1</v>
      </c>
      <c r="D476" s="3" t="s">
        <v>17</v>
      </c>
      <c r="E476" s="3" t="s">
        <v>3</v>
      </c>
      <c r="F476" s="3" t="s">
        <v>3</v>
      </c>
      <c r="G476" s="3" t="str">
        <f>IF(ISNA((VLOOKUP(TRIM(LOWER(C476)), UnitTypes!$A$1:$B$17, 2, FALSE))), "SIMCONNECT_DATATYPE.FLOAT64", VLOOKUP(TRIM(LOWER(C476)), UnitTypes!$A$1:$B$17, 2, FALSE))</f>
        <v>SIMCONNECT_DATATYPE.INT32</v>
      </c>
      <c r="H476" s="3" t="str">
        <f t="shared" si="35"/>
        <v>Is_Slew_Active</v>
      </c>
      <c r="I476" s="2" t="str">
        <f>VLOOKUP(G476,UnitTypes!$H$1:$I$10,2,FALSE)</f>
        <v>int</v>
      </c>
      <c r="J476" s="2" t="str">
        <f t="shared" si="36"/>
        <v>public int Is_Slew_Active;</v>
      </c>
      <c r="K476" s="2" t="str">
        <f t="shared" si="37"/>
        <v>_simConnection.AddToDataDefinition(DataDefinitions.PlaneState, "IS SLEW ACTIVE", "Bool", SIMCONNECT_DATATYPE.INT32, 0.0f, SimConnect.SIMCONNECT_UNUSED);</v>
      </c>
      <c r="L476" s="2" t="str">
        <f t="shared" si="38"/>
        <v>Debug.WriteLine("Is_Slew_Active: " + planeState.Is_Slew_Active.ToString());</v>
      </c>
      <c r="M476" s="1" t="str">
        <f t="shared" si="39"/>
        <v>vaProxy.SetBoolean(VARIABLE_NAMESPACE + ".PlaneState.Is_Slew_Active", _msfsAgent.GetPlaneState.Is_Slew_Active);</v>
      </c>
    </row>
    <row r="477" spans="1:13" s="1" customFormat="1" hidden="1" x14ac:dyDescent="0.2">
      <c r="A477" s="2"/>
      <c r="B477" s="3" t="s">
        <v>747</v>
      </c>
      <c r="C477" s="3" t="s">
        <v>1</v>
      </c>
      <c r="D477" s="3" t="s">
        <v>17</v>
      </c>
      <c r="E477" s="3" t="s">
        <v>3</v>
      </c>
      <c r="F477" s="3" t="s">
        <v>3</v>
      </c>
      <c r="G477" s="3" t="str">
        <f>IF(ISNA((VLOOKUP(TRIM(LOWER(C477)), UnitTypes!$A$1:$B$17, 2, FALSE))), "SIMCONNECT_DATATYPE.FLOAT64", VLOOKUP(TRIM(LOWER(C477)), UnitTypes!$A$1:$B$17, 2, FALSE))</f>
        <v>SIMCONNECT_DATATYPE.INT32</v>
      </c>
      <c r="H477" s="3" t="str">
        <f t="shared" si="35"/>
        <v>Is_Slew_Allowed</v>
      </c>
      <c r="I477" s="2" t="str">
        <f>VLOOKUP(G477,UnitTypes!$H$1:$I$10,2,FALSE)</f>
        <v>int</v>
      </c>
      <c r="J477" s="2" t="str">
        <f t="shared" si="36"/>
        <v>public int Is_Slew_Allowed;</v>
      </c>
      <c r="K477" s="2" t="str">
        <f t="shared" si="37"/>
        <v>_simConnection.AddToDataDefinition(DataDefinitions.PlaneState, "IS SLEW ALLOWED", "Bool", SIMCONNECT_DATATYPE.INT32, 0.0f, SimConnect.SIMCONNECT_UNUSED);</v>
      </c>
      <c r="L477" s="2" t="str">
        <f t="shared" si="38"/>
        <v>Debug.WriteLine("Is_Slew_Allowed: " + planeState.Is_Slew_Allowed.ToString());</v>
      </c>
      <c r="M477" s="1" t="str">
        <f t="shared" si="39"/>
        <v>vaProxy.SetBoolean(VARIABLE_NAMESPACE + ".PlaneState.Is_Slew_Allowed", _msfsAgent.GetPlaneState.Is_Slew_Allowed);</v>
      </c>
    </row>
    <row r="478" spans="1:13" s="1" customFormat="1" hidden="1" x14ac:dyDescent="0.2">
      <c r="A478" s="2"/>
      <c r="B478" s="3" t="s">
        <v>690</v>
      </c>
      <c r="C478" s="3" t="s">
        <v>1</v>
      </c>
      <c r="D478" s="3" t="s">
        <v>2</v>
      </c>
      <c r="E478" s="3" t="s">
        <v>3</v>
      </c>
      <c r="F478" s="3"/>
      <c r="G478" s="3" t="str">
        <f>IF(ISNA((VLOOKUP(TRIM(LOWER(C478)), UnitTypes!$A$1:$B$17, 2, FALSE))), "SIMCONNECT_DATATYPE.FLOAT64", VLOOKUP(TRIM(LOWER(C478)), UnitTypes!$A$1:$B$17, 2, FALSE))</f>
        <v>SIMCONNECT_DATATYPE.INT32</v>
      </c>
      <c r="H478" s="3" t="str">
        <f t="shared" si="35"/>
        <v>Is_Tail_Dragger</v>
      </c>
      <c r="I478" s="2" t="str">
        <f>VLOOKUP(G478,UnitTypes!$H$1:$I$10,2,FALSE)</f>
        <v>int</v>
      </c>
      <c r="J478" s="2" t="str">
        <f t="shared" si="36"/>
        <v>public int Is_Tail_Dragger;</v>
      </c>
      <c r="K478" s="2" t="str">
        <f t="shared" si="37"/>
        <v>_simConnection.AddToDataDefinition(DataDefinitions.PlaneState, "IS TAIL DRAGGER", "Bool", SIMCONNECT_DATATYPE.INT32, 0.0f, SimConnect.SIMCONNECT_UNUSED);</v>
      </c>
      <c r="L478" s="2" t="str">
        <f t="shared" si="38"/>
        <v>Debug.WriteLine("Is_Tail_Dragger: " + planeState.Is_Tail_Dragger.ToString());</v>
      </c>
      <c r="M478" s="1" t="str">
        <f t="shared" si="39"/>
        <v>vaProxy.SetBoolean(VARIABLE_NAMESPACE + ".PlaneState.Is_Tail_Dragger", _msfsAgent.GetPlaneState.Is_Tail_Dragger);</v>
      </c>
    </row>
    <row r="479" spans="1:13" s="1" customFormat="1" hidden="1" x14ac:dyDescent="0.2">
      <c r="A479" s="2"/>
      <c r="B479" s="3" t="s">
        <v>731</v>
      </c>
      <c r="C479" s="3" t="s">
        <v>1</v>
      </c>
      <c r="D479" s="3" t="s">
        <v>2</v>
      </c>
      <c r="E479" s="3" t="s">
        <v>3</v>
      </c>
      <c r="F479" s="3"/>
      <c r="G479" s="3" t="str">
        <f>IF(ISNA((VLOOKUP(TRIM(LOWER(C479)), UnitTypes!$A$1:$B$17, 2, FALSE))), "SIMCONNECT_DATATYPE.FLOAT64", VLOOKUP(TRIM(LOWER(C479)), UnitTypes!$A$1:$B$17, 2, FALSE))</f>
        <v>SIMCONNECT_DATATYPE.INT32</v>
      </c>
      <c r="H479" s="3" t="str">
        <f t="shared" si="35"/>
        <v>Is_User_Sim</v>
      </c>
      <c r="I479" s="2" t="str">
        <f>VLOOKUP(G479,UnitTypes!$H$1:$I$10,2,FALSE)</f>
        <v>int</v>
      </c>
      <c r="J479" s="2" t="str">
        <f t="shared" si="36"/>
        <v>public int Is_User_Sim;</v>
      </c>
      <c r="K479" s="2" t="str">
        <f t="shared" si="37"/>
        <v>_simConnection.AddToDataDefinition(DataDefinitions.PlaneState, "IS USER SIM", "Bool", SIMCONNECT_DATATYPE.INT32, 0.0f, SimConnect.SIMCONNECT_UNUSED);</v>
      </c>
      <c r="L479" s="2" t="str">
        <f t="shared" si="38"/>
        <v>Debug.WriteLine("Is_User_Sim: " + planeState.Is_User_Sim.ToString());</v>
      </c>
      <c r="M479" s="1" t="str">
        <f t="shared" si="39"/>
        <v>vaProxy.SetBoolean(VARIABLE_NAMESPACE + ".PlaneState.Is_User_Sim", _msfsAgent.GetPlaneState.Is_User_Sim);</v>
      </c>
    </row>
    <row r="480" spans="1:13" s="1" customFormat="1" hidden="1" x14ac:dyDescent="0.2">
      <c r="A480" s="2"/>
      <c r="B480" s="3" t="s">
        <v>357</v>
      </c>
      <c r="C480" s="3" t="s">
        <v>229</v>
      </c>
      <c r="D480" s="3" t="s">
        <v>2</v>
      </c>
      <c r="E480" s="3" t="s">
        <v>3</v>
      </c>
      <c r="F480" s="3"/>
      <c r="G480" s="3" t="str">
        <f>IF(ISNA((VLOOKUP(TRIM(LOWER(C480)), UnitTypes!$A$1:$B$17, 2, FALSE))), "SIMCONNECT_DATATYPE.FLOAT64", VLOOKUP(TRIM(LOWER(C480)), UnitTypes!$A$1:$B$17, 2, FALSE))</f>
        <v>SIMCONNECT_DATATYPE.FLOAT64</v>
      </c>
      <c r="H480" s="3" t="str">
        <f t="shared" si="35"/>
        <v>Kohlsman_Setting_Hg</v>
      </c>
      <c r="I480" s="2" t="str">
        <f>VLOOKUP(G480,UnitTypes!$H$1:$I$10,2,FALSE)</f>
        <v>double</v>
      </c>
      <c r="J480" s="2" t="str">
        <f t="shared" si="36"/>
        <v>public double Kohlsman_Setting_Hg;</v>
      </c>
      <c r="K480" s="2" t="str">
        <f t="shared" si="37"/>
        <v>_simConnection.AddToDataDefinition(DataDefinitions.PlaneState, "KOHLSMAN SETTING HG", "inHg", SIMCONNECT_DATATYPE.FLOAT64, 0.0f, SimConnect.SIMCONNECT_UNUSED);</v>
      </c>
      <c r="L480" s="2" t="str">
        <f t="shared" si="38"/>
        <v>Debug.WriteLine("Kohlsman_Setting_Hg: " + planeState.Kohlsman_Setting_Hg.ToString());</v>
      </c>
      <c r="M480" s="1" t="str">
        <f t="shared" si="39"/>
        <v>vaProxy.SetDecimal(VARIABLE_NAMESPACE + ".PlaneState.Kohlsman_Setting_Hg", _msfsAgent.GetPlaneState.Kohlsman_Setting_Hg);</v>
      </c>
    </row>
    <row r="481" spans="1:13" s="1" customFormat="1" hidden="1" x14ac:dyDescent="0.2">
      <c r="A481" s="2"/>
      <c r="B481" s="3" t="s">
        <v>355</v>
      </c>
      <c r="C481" s="3" t="s">
        <v>356</v>
      </c>
      <c r="D481" s="3" t="s">
        <v>17</v>
      </c>
      <c r="E481" s="3" t="s">
        <v>3</v>
      </c>
      <c r="F481" s="3" t="s">
        <v>3</v>
      </c>
      <c r="G481" s="3" t="str">
        <f>IF(ISNA((VLOOKUP(TRIM(LOWER(C481)), UnitTypes!$A$1:$B$17, 2, FALSE))), "SIMCONNECT_DATATYPE.FLOAT64", VLOOKUP(TRIM(LOWER(C481)), UnitTypes!$A$1:$B$17, 2, FALSE))</f>
        <v>SIMCONNECT_DATATYPE.FLOAT64</v>
      </c>
      <c r="H481" s="3" t="str">
        <f t="shared" si="35"/>
        <v>Kohlsman_Setting_Mb</v>
      </c>
      <c r="I481" s="2" t="str">
        <f>VLOOKUP(G481,UnitTypes!$H$1:$I$10,2,FALSE)</f>
        <v>double</v>
      </c>
      <c r="J481" s="2" t="str">
        <f t="shared" si="36"/>
        <v>public double Kohlsman_Setting_Mb;</v>
      </c>
      <c r="K481" s="2" t="str">
        <f t="shared" si="37"/>
        <v>_simConnection.AddToDataDefinition(DataDefinitions.PlaneState, "KOHLSMAN SETTING MB", "Millibars", SIMCONNECT_DATATYPE.FLOAT64, 0.0f, SimConnect.SIMCONNECT_UNUSED);</v>
      </c>
      <c r="L481" s="2" t="str">
        <f t="shared" si="38"/>
        <v>Debug.WriteLine("Kohlsman_Setting_Mb: " + planeState.Kohlsman_Setting_Mb.ToString());</v>
      </c>
      <c r="M481" s="1" t="str">
        <f t="shared" si="39"/>
        <v>vaProxy.SetDecimal(VARIABLE_NAMESPACE + ".PlaneState.Kohlsman_Setting_Mb", _msfsAgent.GetPlaneState.Kohlsman_Setting_Mb);</v>
      </c>
    </row>
    <row r="482" spans="1:13" s="1" customFormat="1" hidden="1" x14ac:dyDescent="0.2">
      <c r="A482" s="2"/>
      <c r="B482" s="3" t="s">
        <v>44</v>
      </c>
      <c r="C482" s="3" t="s">
        <v>39</v>
      </c>
      <c r="D482" s="3" t="s">
        <v>2</v>
      </c>
      <c r="E482" s="3" t="s">
        <v>3</v>
      </c>
      <c r="F482" s="3"/>
      <c r="G482" s="3" t="str">
        <f>IF(ISNA((VLOOKUP(TRIM(LOWER(C482)), UnitTypes!$A$1:$B$17, 2, FALSE))), "SIMCONNECT_DATATYPE.FLOAT64", VLOOKUP(TRIM(LOWER(C482)), UnitTypes!$A$1:$B$17, 2, FALSE))</f>
        <v>SIMCONNECT_DATATYPE.FLOAT64</v>
      </c>
      <c r="H482" s="3" t="str">
        <f t="shared" si="35"/>
        <v>Landing_Light_Pbh</v>
      </c>
      <c r="I482" s="2" t="str">
        <f>VLOOKUP(G482,UnitTypes!$H$1:$I$10,2,FALSE)</f>
        <v>double</v>
      </c>
      <c r="J482" s="2" t="str">
        <f t="shared" si="36"/>
        <v>public double Landing_Light_Pbh;</v>
      </c>
      <c r="K482" s="2" t="str">
        <f t="shared" si="37"/>
        <v>_simConnection.AddToDataDefinition(DataDefinitions.PlaneState, "LANDING LIGHT PBH", "SIMCONNECT_DATA_XYZ", SIMCONNECT_DATATYPE.FLOAT64, 0.0f, SimConnect.SIMCONNECT_UNUSED);</v>
      </c>
      <c r="L482" s="2" t="str">
        <f t="shared" si="38"/>
        <v>Debug.WriteLine("Landing_Light_Pbh: " + planeState.Landing_Light_Pbh.ToString());</v>
      </c>
      <c r="M482" s="1" t="str">
        <f t="shared" si="39"/>
        <v>vaProxy.SetDecimal(VARIABLE_NAMESPACE + ".PlaneState.Landing_Light_Pbh", _msfsAgent.GetPlaneState.Landing_Light_Pbh);</v>
      </c>
    </row>
    <row r="483" spans="1:13" s="1" customFormat="1" hidden="1" x14ac:dyDescent="0.2">
      <c r="A483" s="2"/>
      <c r="B483" s="3" t="s">
        <v>6</v>
      </c>
      <c r="C483" s="3" t="s">
        <v>7</v>
      </c>
      <c r="D483" s="3" t="s">
        <v>2</v>
      </c>
      <c r="E483" s="3" t="s">
        <v>3</v>
      </c>
      <c r="F483" s="3"/>
      <c r="G483" s="3" t="str">
        <f>IF(ISNA((VLOOKUP(TRIM(LOWER(C483)), UnitTypes!$A$1:$B$17, 2, FALSE))), "SIMCONNECT_DATATYPE.FLOAT64", VLOOKUP(TRIM(LOWER(C483)), UnitTypes!$A$1:$B$17, 2, FALSE))</f>
        <v>SIMCONNECT_DATATYPE.FLOAT64</v>
      </c>
      <c r="H483" s="3" t="str">
        <f t="shared" si="35"/>
        <v>Launchbar_Position</v>
      </c>
      <c r="I483" s="2" t="str">
        <f>VLOOKUP(G483,UnitTypes!$H$1:$I$10,2,FALSE)</f>
        <v>double</v>
      </c>
      <c r="J483" s="2" t="str">
        <f t="shared" si="36"/>
        <v>public double Launchbar_Position;</v>
      </c>
      <c r="K483" s="2" t="str">
        <f t="shared" si="37"/>
        <v>_simConnection.AddToDataDefinition(DataDefinitions.PlaneState, "LAUNCHBAR POSITION", "Percent over 100", SIMCONNECT_DATATYPE.FLOAT64, 0.0f, SimConnect.SIMCONNECT_UNUSED);</v>
      </c>
      <c r="L483" s="2" t="str">
        <f t="shared" si="38"/>
        <v>Debug.WriteLine("Launchbar_Position: " + planeState.Launchbar_Position.ToString());</v>
      </c>
      <c r="M483" s="1" t="str">
        <f t="shared" si="39"/>
        <v>vaProxy.SetDecimal(VARIABLE_NAMESPACE + ".PlaneState.Launchbar_Position", _msfsAgent.GetPlaneState.Launchbar_Position);</v>
      </c>
    </row>
    <row r="484" spans="1:13" s="1" customFormat="1" hidden="1" x14ac:dyDescent="0.2">
      <c r="A484" s="2"/>
      <c r="B484" s="3" t="s">
        <v>547</v>
      </c>
      <c r="C484" s="3" t="s">
        <v>200</v>
      </c>
      <c r="D484" s="3" t="s">
        <v>2</v>
      </c>
      <c r="E484" s="3" t="s">
        <v>3</v>
      </c>
      <c r="F484" s="3"/>
      <c r="G484" s="3" t="str">
        <f>IF(ISNA((VLOOKUP(TRIM(LOWER(C484)), UnitTypes!$A$1:$B$17, 2, FALSE))), "SIMCONNECT_DATATYPE.FLOAT64", VLOOKUP(TRIM(LOWER(C484)), UnitTypes!$A$1:$B$17, 2, FALSE))</f>
        <v>SIMCONNECT_DATATYPE.FLOAT64</v>
      </c>
      <c r="H484" s="3" t="str">
        <f t="shared" si="35"/>
        <v>Leading_Edge_Flaps_Left_Angle</v>
      </c>
      <c r="I484" s="2" t="str">
        <f>VLOOKUP(G484,UnitTypes!$H$1:$I$10,2,FALSE)</f>
        <v>double</v>
      </c>
      <c r="J484" s="2" t="str">
        <f t="shared" si="36"/>
        <v>public double Leading_Edge_Flaps_Left_Angle;</v>
      </c>
      <c r="K484" s="2" t="str">
        <f t="shared" si="37"/>
        <v>_simConnection.AddToDataDefinition(DataDefinitions.PlaneState, "LEADING EDGE FLAPS LEFT ANGLE", "Radians", SIMCONNECT_DATATYPE.FLOAT64, 0.0f, SimConnect.SIMCONNECT_UNUSED);</v>
      </c>
      <c r="L484" s="2" t="str">
        <f t="shared" si="38"/>
        <v>Debug.WriteLine("Leading_Edge_Flaps_Left_Angle: " + planeState.Leading_Edge_Flaps_Left_Angle.ToString());</v>
      </c>
      <c r="M484" s="1" t="str">
        <f t="shared" si="39"/>
        <v>vaProxy.SetDecimal(VARIABLE_NAMESPACE + ".PlaneState.Leading_Edge_Flaps_Left_Angle", _msfsAgent.GetPlaneState.Leading_Edge_Flaps_Left_Angle);</v>
      </c>
    </row>
    <row r="485" spans="1:13" s="1" customFormat="1" hidden="1" x14ac:dyDescent="0.2">
      <c r="A485" s="2"/>
      <c r="B485" s="3" t="s">
        <v>545</v>
      </c>
      <c r="C485" s="3" t="s">
        <v>249</v>
      </c>
      <c r="D485" s="3" t="s">
        <v>17</v>
      </c>
      <c r="E485" s="3" t="s">
        <v>3</v>
      </c>
      <c r="F485" s="3" t="s">
        <v>3</v>
      </c>
      <c r="G485" s="3" t="str">
        <f>IF(ISNA((VLOOKUP(TRIM(LOWER(C485)), UnitTypes!$A$1:$B$17, 2, FALSE))), "SIMCONNECT_DATATYPE.FLOAT64", VLOOKUP(TRIM(LOWER(C485)), UnitTypes!$A$1:$B$17, 2, FALSE))</f>
        <v>SIMCONNECT_DATATYPE.FLOAT64</v>
      </c>
      <c r="H485" s="3" t="str">
        <f t="shared" si="35"/>
        <v>Leading_Edge_Flaps_Left_Percent</v>
      </c>
      <c r="I485" s="2" t="str">
        <f>VLOOKUP(G485,UnitTypes!$H$1:$I$10,2,FALSE)</f>
        <v>double</v>
      </c>
      <c r="J485" s="2" t="str">
        <f t="shared" si="36"/>
        <v>public double Leading_Edge_Flaps_Left_Percent;</v>
      </c>
      <c r="K485" s="2" t="str">
        <f t="shared" si="37"/>
        <v>_simConnection.AddToDataDefinition(DataDefinitions.PlaneState, "LEADING EDGE FLAPS LEFT PERCENT", "Percent Over 100", SIMCONNECT_DATATYPE.FLOAT64, 0.0f, SimConnect.SIMCONNECT_UNUSED);</v>
      </c>
      <c r="L485" s="2" t="str">
        <f t="shared" si="38"/>
        <v>Debug.WriteLine("Leading_Edge_Flaps_Left_Percent: " + planeState.Leading_Edge_Flaps_Left_Percent.ToString());</v>
      </c>
      <c r="M485" s="1" t="str">
        <f t="shared" si="39"/>
        <v>vaProxy.SetDecimal(VARIABLE_NAMESPACE + ".PlaneState.Leading_Edge_Flaps_Left_Percent", _msfsAgent.GetPlaneState.Leading_Edge_Flaps_Left_Percent);</v>
      </c>
    </row>
    <row r="486" spans="1:13" s="1" customFormat="1" hidden="1" x14ac:dyDescent="0.2">
      <c r="A486" s="2"/>
      <c r="B486" s="3" t="s">
        <v>548</v>
      </c>
      <c r="C486" s="3" t="s">
        <v>200</v>
      </c>
      <c r="D486" s="3" t="s">
        <v>2</v>
      </c>
      <c r="E486" s="3" t="s">
        <v>3</v>
      </c>
      <c r="F486" s="3"/>
      <c r="G486" s="3" t="str">
        <f>IF(ISNA((VLOOKUP(TRIM(LOWER(C486)), UnitTypes!$A$1:$B$17, 2, FALSE))), "SIMCONNECT_DATATYPE.FLOAT64", VLOOKUP(TRIM(LOWER(C486)), UnitTypes!$A$1:$B$17, 2, FALSE))</f>
        <v>SIMCONNECT_DATATYPE.FLOAT64</v>
      </c>
      <c r="H486" s="3" t="str">
        <f t="shared" si="35"/>
        <v>Leading_Edge_Flaps_Right_Angle</v>
      </c>
      <c r="I486" s="2" t="str">
        <f>VLOOKUP(G486,UnitTypes!$H$1:$I$10,2,FALSE)</f>
        <v>double</v>
      </c>
      <c r="J486" s="2" t="str">
        <f t="shared" si="36"/>
        <v>public double Leading_Edge_Flaps_Right_Angle;</v>
      </c>
      <c r="K486" s="2" t="str">
        <f t="shared" si="37"/>
        <v>_simConnection.AddToDataDefinition(DataDefinitions.PlaneState, "LEADING EDGE FLAPS RIGHT ANGLE", "Radians", SIMCONNECT_DATATYPE.FLOAT64, 0.0f, SimConnect.SIMCONNECT_UNUSED);</v>
      </c>
      <c r="L486" s="2" t="str">
        <f t="shared" si="38"/>
        <v>Debug.WriteLine("Leading_Edge_Flaps_Right_Angle: " + planeState.Leading_Edge_Flaps_Right_Angle.ToString());</v>
      </c>
      <c r="M486" s="1" t="str">
        <f t="shared" si="39"/>
        <v>vaProxy.SetDecimal(VARIABLE_NAMESPACE + ".PlaneState.Leading_Edge_Flaps_Right_Angle", _msfsAgent.GetPlaneState.Leading_Edge_Flaps_Right_Angle);</v>
      </c>
    </row>
    <row r="487" spans="1:13" s="1" customFormat="1" hidden="1" x14ac:dyDescent="0.2">
      <c r="A487" s="2"/>
      <c r="B487" s="3" t="s">
        <v>546</v>
      </c>
      <c r="C487" s="3" t="s">
        <v>249</v>
      </c>
      <c r="D487" s="3" t="s">
        <v>17</v>
      </c>
      <c r="E487" s="3" t="s">
        <v>3</v>
      </c>
      <c r="F487" s="3" t="s">
        <v>3</v>
      </c>
      <c r="G487" s="3" t="str">
        <f>IF(ISNA((VLOOKUP(TRIM(LOWER(C487)), UnitTypes!$A$1:$B$17, 2, FALSE))), "SIMCONNECT_DATATYPE.FLOAT64", VLOOKUP(TRIM(LOWER(C487)), UnitTypes!$A$1:$B$17, 2, FALSE))</f>
        <v>SIMCONNECT_DATATYPE.FLOAT64</v>
      </c>
      <c r="H487" s="3" t="str">
        <f t="shared" si="35"/>
        <v>Leading_Edge_Flaps_Right_Percent</v>
      </c>
      <c r="I487" s="2" t="str">
        <f>VLOOKUP(G487,UnitTypes!$H$1:$I$10,2,FALSE)</f>
        <v>double</v>
      </c>
      <c r="J487" s="2" t="str">
        <f t="shared" si="36"/>
        <v>public double Leading_Edge_Flaps_Right_Percent;</v>
      </c>
      <c r="K487" s="2" t="str">
        <f t="shared" si="37"/>
        <v>_simConnection.AddToDataDefinition(DataDefinitions.PlaneState, "LEADING EDGE FLAPS RIGHT PERCENT", "Percent Over 100", SIMCONNECT_DATATYPE.FLOAT64, 0.0f, SimConnect.SIMCONNECT_UNUSED);</v>
      </c>
      <c r="L487" s="2" t="str">
        <f t="shared" si="38"/>
        <v>Debug.WriteLine("Leading_Edge_Flaps_Right_Percent: " + planeState.Leading_Edge_Flaps_Right_Percent.ToString());</v>
      </c>
      <c r="M487" s="1" t="str">
        <f t="shared" si="39"/>
        <v>vaProxy.SetDecimal(VARIABLE_NAMESPACE + ".PlaneState.Leading_Edge_Flaps_Right_Percent", _msfsAgent.GetPlaneState.Leading_Edge_Flaps_Right_Percent);</v>
      </c>
    </row>
    <row r="488" spans="1:13" s="1" customFormat="1" hidden="1" x14ac:dyDescent="0.2">
      <c r="A488" s="2"/>
      <c r="B488" s="3" t="s">
        <v>638</v>
      </c>
      <c r="C488" s="3" t="s">
        <v>200</v>
      </c>
      <c r="D488" s="3" t="s">
        <v>2</v>
      </c>
      <c r="E488" s="3" t="s">
        <v>3</v>
      </c>
      <c r="F488" s="3"/>
      <c r="G488" s="3" t="str">
        <f>IF(ISNA((VLOOKUP(TRIM(LOWER(C488)), UnitTypes!$A$1:$B$17, 2, FALSE))), "SIMCONNECT_DATATYPE.FLOAT64", VLOOKUP(TRIM(LOWER(C488)), UnitTypes!$A$1:$B$17, 2, FALSE))</f>
        <v>SIMCONNECT_DATATYPE.FLOAT64</v>
      </c>
      <c r="H488" s="3" t="str">
        <f t="shared" si="35"/>
        <v>Left_Wheel_Rotation_Angle</v>
      </c>
      <c r="I488" s="2" t="str">
        <f>VLOOKUP(G488,UnitTypes!$H$1:$I$10,2,FALSE)</f>
        <v>double</v>
      </c>
      <c r="J488" s="2" t="str">
        <f t="shared" si="36"/>
        <v>public double Left_Wheel_Rotation_Angle;</v>
      </c>
      <c r="K488" s="2" t="str">
        <f t="shared" si="37"/>
        <v>_simConnection.AddToDataDefinition(DataDefinitions.PlaneState, "LEFT WHEEL ROTATION ANGLE", "Radians", SIMCONNECT_DATATYPE.FLOAT64, 0.0f, SimConnect.SIMCONNECT_UNUSED);</v>
      </c>
      <c r="L488" s="2" t="str">
        <f t="shared" si="38"/>
        <v>Debug.WriteLine("Left_Wheel_Rotation_Angle: " + planeState.Left_Wheel_Rotation_Angle.ToString());</v>
      </c>
      <c r="M488" s="1" t="str">
        <f t="shared" si="39"/>
        <v>vaProxy.SetDecimal(VARIABLE_NAMESPACE + ".PlaneState.Left_Wheel_Rotation_Angle", _msfsAgent.GetPlaneState.Left_Wheel_Rotation_Angle);</v>
      </c>
    </row>
    <row r="489" spans="1:13" s="1" customFormat="1" hidden="1" x14ac:dyDescent="0.2">
      <c r="A489" s="2"/>
      <c r="B489" s="3" t="s">
        <v>601</v>
      </c>
      <c r="C489" s="3" t="s">
        <v>121</v>
      </c>
      <c r="D489" s="3" t="s">
        <v>2</v>
      </c>
      <c r="E489" s="3" t="s">
        <v>3</v>
      </c>
      <c r="F489" s="3"/>
      <c r="G489" s="3" t="str">
        <f>IF(ISNA((VLOOKUP(TRIM(LOWER(C489)), UnitTypes!$A$1:$B$17, 2, FALSE))), "SIMCONNECT_DATATYPE.FLOAT64", VLOOKUP(TRIM(LOWER(C489)), UnitTypes!$A$1:$B$17, 2, FALSE))</f>
        <v>SIMCONNECT_DATATYPE.FLOAT64</v>
      </c>
      <c r="H489" s="3" t="str">
        <f t="shared" si="35"/>
        <v>Left_Wheel_Rpm</v>
      </c>
      <c r="I489" s="2" t="str">
        <f>VLOOKUP(G489,UnitTypes!$H$1:$I$10,2,FALSE)</f>
        <v>double</v>
      </c>
      <c r="J489" s="2" t="str">
        <f t="shared" si="36"/>
        <v>public double Left_Wheel_Rpm;</v>
      </c>
      <c r="K489" s="2" t="str">
        <f t="shared" si="37"/>
        <v>_simConnection.AddToDataDefinition(DataDefinitions.PlaneState, "LEFT WHEEL RPM", "Rpm", SIMCONNECT_DATATYPE.FLOAT64, 0.0f, SimConnect.SIMCONNECT_UNUSED);</v>
      </c>
      <c r="L489" s="2" t="str">
        <f t="shared" si="38"/>
        <v>Debug.WriteLine("Left_Wheel_Rpm: " + planeState.Left_Wheel_Rpm.ToString());</v>
      </c>
      <c r="M489" s="1" t="str">
        <f t="shared" si="39"/>
        <v>vaProxy.SetDecimal(VARIABLE_NAMESPACE + ".PlaneState.Left_Wheel_Rpm", _msfsAgent.GetPlaneState.Left_Wheel_Rpm);</v>
      </c>
    </row>
    <row r="490" spans="1:13" x14ac:dyDescent="0.2">
      <c r="A490" s="9" t="s">
        <v>17</v>
      </c>
      <c r="B490" s="10" t="s">
        <v>301</v>
      </c>
      <c r="C490" s="10" t="s">
        <v>1</v>
      </c>
      <c r="D490" s="10" t="s">
        <v>2</v>
      </c>
      <c r="E490" s="10" t="s">
        <v>3</v>
      </c>
      <c r="F490" s="10"/>
      <c r="G490" s="10" t="str">
        <f>IF(ISNA((VLOOKUP(TRIM(LOWER(C490)), UnitTypes!$A$1:$B$17, 2, FALSE))), "SIMCONNECT_DATATYPE.FLOAT64", VLOOKUP(TRIM(LOWER(C490)), UnitTypes!$A$1:$B$17, 2, FALSE))</f>
        <v>SIMCONNECT_DATATYPE.INT32</v>
      </c>
      <c r="H490" s="10" t="str">
        <f t="shared" si="35"/>
        <v>Light_Beacon</v>
      </c>
      <c r="I490" s="9" t="str">
        <f>VLOOKUP(G490,UnitTypes!$H$1:$I$10,2,FALSE)</f>
        <v>int</v>
      </c>
      <c r="J490" s="9" t="str">
        <f t="shared" si="36"/>
        <v>public int Light_Beacon;</v>
      </c>
      <c r="K490" s="9" t="str">
        <f t="shared" si="37"/>
        <v>_simConnection.AddToDataDefinition(DataDefinitions.PlaneState, "LIGHT BEACON", "Bool", SIMCONNECT_DATATYPE.INT32, 0.0f, SimConnect.SIMCONNECT_UNUSED);</v>
      </c>
      <c r="L490" s="9" t="str">
        <f t="shared" si="38"/>
        <v>Debug.WriteLine("Light_Beacon: " + planeState.Light_Beacon.ToString());</v>
      </c>
      <c r="M490" s="1" t="str">
        <f t="shared" si="39"/>
        <v>vaProxy.SetBoolean(VARIABLE_NAMESPACE + ".PlaneState.Light_Beacon", _msfsAgent.GetPlaneState.Light_Beacon);</v>
      </c>
    </row>
    <row r="491" spans="1:13" s="1" customFormat="1" hidden="1" x14ac:dyDescent="0.2">
      <c r="A491" s="2"/>
      <c r="B491" s="3" t="s">
        <v>55</v>
      </c>
      <c r="C491" s="3" t="s">
        <v>1</v>
      </c>
      <c r="D491" s="3" t="s">
        <v>2</v>
      </c>
      <c r="E491" s="3" t="s">
        <v>3</v>
      </c>
      <c r="F491" s="3"/>
      <c r="G491" s="3" t="str">
        <f>IF(ISNA((VLOOKUP(TRIM(LOWER(C491)), UnitTypes!$A$1:$B$17, 2, FALSE))), "SIMCONNECT_DATATYPE.FLOAT64", VLOOKUP(TRIM(LOWER(C491)), UnitTypes!$A$1:$B$17, 2, FALSE))</f>
        <v>SIMCONNECT_DATATYPE.INT32</v>
      </c>
      <c r="H491" s="3" t="str">
        <f t="shared" si="35"/>
        <v>Light_Beacon_On</v>
      </c>
      <c r="I491" s="2" t="str">
        <f>VLOOKUP(G491,UnitTypes!$H$1:$I$10,2,FALSE)</f>
        <v>int</v>
      </c>
      <c r="J491" s="2" t="str">
        <f t="shared" si="36"/>
        <v>public int Light_Beacon_On;</v>
      </c>
      <c r="K491" s="2" t="str">
        <f t="shared" si="37"/>
        <v>_simConnection.AddToDataDefinition(DataDefinitions.PlaneState, "LIGHT BEACON ON", "Bool", SIMCONNECT_DATATYPE.INT32, 0.0f, SimConnect.SIMCONNECT_UNUSED);</v>
      </c>
      <c r="L491" s="2" t="str">
        <f t="shared" si="38"/>
        <v>Debug.WriteLine("Light_Beacon_On: " + planeState.Light_Beacon_On.ToString());</v>
      </c>
      <c r="M491" s="1" t="str">
        <f t="shared" si="39"/>
        <v>vaProxy.SetBoolean(VARIABLE_NAMESPACE + ".PlaneState.Light_Beacon_On", _msfsAgent.GetPlaneState.Light_Beacon_On);</v>
      </c>
    </row>
    <row r="492" spans="1:13" s="1" customFormat="1" hidden="1" x14ac:dyDescent="0.2">
      <c r="A492" s="2"/>
      <c r="B492" s="3" t="s">
        <v>53</v>
      </c>
      <c r="C492" s="3" t="s">
        <v>1</v>
      </c>
      <c r="D492" s="3" t="s">
        <v>2</v>
      </c>
      <c r="E492" s="3" t="s">
        <v>3</v>
      </c>
      <c r="F492" s="3"/>
      <c r="G492" s="3" t="str">
        <f>IF(ISNA((VLOOKUP(TRIM(LOWER(C492)), UnitTypes!$A$1:$B$17, 2, FALSE))), "SIMCONNECT_DATATYPE.FLOAT64", VLOOKUP(TRIM(LOWER(C492)), UnitTypes!$A$1:$B$17, 2, FALSE))</f>
        <v>SIMCONNECT_DATATYPE.INT32</v>
      </c>
      <c r="H492" s="3" t="str">
        <f t="shared" si="35"/>
        <v>Light_Brake_On</v>
      </c>
      <c r="I492" s="2" t="str">
        <f>VLOOKUP(G492,UnitTypes!$H$1:$I$10,2,FALSE)</f>
        <v>int</v>
      </c>
      <c r="J492" s="2" t="str">
        <f t="shared" si="36"/>
        <v>public int Light_Brake_On;</v>
      </c>
      <c r="K492" s="2" t="str">
        <f t="shared" si="37"/>
        <v>_simConnection.AddToDataDefinition(DataDefinitions.PlaneState, "LIGHT BRAKE ON", "Bool", SIMCONNECT_DATATYPE.INT32, 0.0f, SimConnect.SIMCONNECT_UNUSED);</v>
      </c>
      <c r="L492" s="2" t="str">
        <f t="shared" si="38"/>
        <v>Debug.WriteLine("Light_Brake_On: " + planeState.Light_Brake_On.ToString());</v>
      </c>
      <c r="M492" s="1" t="str">
        <f t="shared" si="39"/>
        <v>vaProxy.SetBoolean(VARIABLE_NAMESPACE + ".PlaneState.Light_Brake_On", _msfsAgent.GetPlaneState.Light_Brake_On);</v>
      </c>
    </row>
    <row r="493" spans="1:13" x14ac:dyDescent="0.2">
      <c r="A493" s="9" t="s">
        <v>17</v>
      </c>
      <c r="B493" s="10" t="s">
        <v>306</v>
      </c>
      <c r="C493" s="10" t="s">
        <v>1</v>
      </c>
      <c r="D493" s="10" t="s">
        <v>2</v>
      </c>
      <c r="E493" s="10" t="s">
        <v>3</v>
      </c>
      <c r="F493" s="10"/>
      <c r="G493" s="10" t="str">
        <f>IF(ISNA((VLOOKUP(TRIM(LOWER(C493)), UnitTypes!$A$1:$B$17, 2, FALSE))), "SIMCONNECT_DATATYPE.FLOAT64", VLOOKUP(TRIM(LOWER(C493)), UnitTypes!$A$1:$B$17, 2, FALSE))</f>
        <v>SIMCONNECT_DATATYPE.INT32</v>
      </c>
      <c r="H493" s="10" t="str">
        <f t="shared" si="35"/>
        <v>Light_Cabin</v>
      </c>
      <c r="I493" s="9" t="str">
        <f>VLOOKUP(G493,UnitTypes!$H$1:$I$10,2,FALSE)</f>
        <v>int</v>
      </c>
      <c r="J493" s="9" t="str">
        <f t="shared" si="36"/>
        <v>public int Light_Cabin;</v>
      </c>
      <c r="K493" s="9" t="str">
        <f t="shared" si="37"/>
        <v>_simConnection.AddToDataDefinition(DataDefinitions.PlaneState, "LIGHT CABIN", "Bool", SIMCONNECT_DATATYPE.INT32, 0.0f, SimConnect.SIMCONNECT_UNUSED);</v>
      </c>
      <c r="L493" s="9" t="str">
        <f t="shared" si="38"/>
        <v>Debug.WriteLine("Light_Cabin: " + planeState.Light_Cabin.ToString());</v>
      </c>
      <c r="M493" s="1" t="str">
        <f t="shared" si="39"/>
        <v>vaProxy.SetBoolean(VARIABLE_NAMESPACE + ".PlaneState.Light_Cabin", _msfsAgent.GetPlaneState.Light_Cabin);</v>
      </c>
    </row>
    <row r="494" spans="1:13" s="1" customFormat="1" hidden="1" x14ac:dyDescent="0.2">
      <c r="A494" s="2"/>
      <c r="B494" s="3" t="s">
        <v>51</v>
      </c>
      <c r="C494" s="3" t="s">
        <v>1</v>
      </c>
      <c r="D494" s="3" t="s">
        <v>2</v>
      </c>
      <c r="E494" s="3" t="s">
        <v>3</v>
      </c>
      <c r="F494" s="3"/>
      <c r="G494" s="3" t="str">
        <f>IF(ISNA((VLOOKUP(TRIM(LOWER(C494)), UnitTypes!$A$1:$B$17, 2, FALSE))), "SIMCONNECT_DATATYPE.FLOAT64", VLOOKUP(TRIM(LOWER(C494)), UnitTypes!$A$1:$B$17, 2, FALSE))</f>
        <v>SIMCONNECT_DATATYPE.INT32</v>
      </c>
      <c r="H494" s="3" t="str">
        <f t="shared" si="35"/>
        <v>Light_Cabin_On</v>
      </c>
      <c r="I494" s="2" t="str">
        <f>VLOOKUP(G494,UnitTypes!$H$1:$I$10,2,FALSE)</f>
        <v>int</v>
      </c>
      <c r="J494" s="2" t="str">
        <f t="shared" si="36"/>
        <v>public int Light_Cabin_On;</v>
      </c>
      <c r="K494" s="2" t="str">
        <f t="shared" si="37"/>
        <v>_simConnection.AddToDataDefinition(DataDefinitions.PlaneState, "LIGHT CABIN ON", "Bool", SIMCONNECT_DATATYPE.INT32, 0.0f, SimConnect.SIMCONNECT_UNUSED);</v>
      </c>
      <c r="L494" s="2" t="str">
        <f t="shared" si="38"/>
        <v>Debug.WriteLine("Light_Cabin_On: " + planeState.Light_Cabin_On.ToString());</v>
      </c>
      <c r="M494" s="1" t="str">
        <f t="shared" si="39"/>
        <v>vaProxy.SetBoolean(VARIABLE_NAMESPACE + ".PlaneState.Light_Cabin_On", _msfsAgent.GetPlaneState.Light_Cabin_On);</v>
      </c>
    </row>
    <row r="495" spans="1:13" s="1" customFormat="1" hidden="1" x14ac:dyDescent="0.2">
      <c r="A495" s="2"/>
      <c r="B495" s="3" t="s">
        <v>52</v>
      </c>
      <c r="C495" s="3" t="s">
        <v>1</v>
      </c>
      <c r="D495" s="3" t="s">
        <v>2</v>
      </c>
      <c r="E495" s="3" t="s">
        <v>3</v>
      </c>
      <c r="F495" s="3"/>
      <c r="G495" s="3" t="str">
        <f>IF(ISNA((VLOOKUP(TRIM(LOWER(C495)), UnitTypes!$A$1:$B$17, 2, FALSE))), "SIMCONNECT_DATATYPE.FLOAT64", VLOOKUP(TRIM(LOWER(C495)), UnitTypes!$A$1:$B$17, 2, FALSE))</f>
        <v>SIMCONNECT_DATATYPE.INT32</v>
      </c>
      <c r="H495" s="3" t="str">
        <f t="shared" si="35"/>
        <v>Light_Head_On</v>
      </c>
      <c r="I495" s="2" t="str">
        <f>VLOOKUP(G495,UnitTypes!$H$1:$I$10,2,FALSE)</f>
        <v>int</v>
      </c>
      <c r="J495" s="2" t="str">
        <f t="shared" si="36"/>
        <v>public int Light_Head_On;</v>
      </c>
      <c r="K495" s="2" t="str">
        <f t="shared" si="37"/>
        <v>_simConnection.AddToDataDefinition(DataDefinitions.PlaneState, "LIGHT HEAD ON", "Bool", SIMCONNECT_DATATYPE.INT32, 0.0f, SimConnect.SIMCONNECT_UNUSED);</v>
      </c>
      <c r="L495" s="2" t="str">
        <f t="shared" si="38"/>
        <v>Debug.WriteLine("Light_Head_On: " + planeState.Light_Head_On.ToString());</v>
      </c>
      <c r="M495" s="1" t="str">
        <f t="shared" si="39"/>
        <v>vaProxy.SetBoolean(VARIABLE_NAMESPACE + ".PlaneState.Light_Head_On", _msfsAgent.GetPlaneState.Light_Head_On);</v>
      </c>
    </row>
    <row r="496" spans="1:13" x14ac:dyDescent="0.2">
      <c r="A496" s="9" t="s">
        <v>17</v>
      </c>
      <c r="B496" s="10" t="s">
        <v>299</v>
      </c>
      <c r="C496" s="10" t="s">
        <v>1</v>
      </c>
      <c r="D496" s="10" t="s">
        <v>2</v>
      </c>
      <c r="E496" s="10" t="s">
        <v>3</v>
      </c>
      <c r="F496" s="10"/>
      <c r="G496" s="10" t="str">
        <f>IF(ISNA((VLOOKUP(TRIM(LOWER(C496)), UnitTypes!$A$1:$B$17, 2, FALSE))), "SIMCONNECT_DATATYPE.FLOAT64", VLOOKUP(TRIM(LOWER(C496)), UnitTypes!$A$1:$B$17, 2, FALSE))</f>
        <v>SIMCONNECT_DATATYPE.INT32</v>
      </c>
      <c r="H496" s="10" t="str">
        <f t="shared" si="35"/>
        <v>Light_Landing</v>
      </c>
      <c r="I496" s="9" t="str">
        <f>VLOOKUP(G496,UnitTypes!$H$1:$I$10,2,FALSE)</f>
        <v>int</v>
      </c>
      <c r="J496" s="9" t="str">
        <f t="shared" si="36"/>
        <v>public int Light_Landing;</v>
      </c>
      <c r="K496" s="9" t="str">
        <f t="shared" si="37"/>
        <v>_simConnection.AddToDataDefinition(DataDefinitions.PlaneState, "LIGHT LANDING", "Bool", SIMCONNECT_DATATYPE.INT32, 0.0f, SimConnect.SIMCONNECT_UNUSED);</v>
      </c>
      <c r="L496" s="9" t="str">
        <f t="shared" si="38"/>
        <v>Debug.WriteLine("Light_Landing: " + planeState.Light_Landing.ToString());</v>
      </c>
      <c r="M496" s="1" t="str">
        <f t="shared" si="39"/>
        <v>vaProxy.SetBoolean(VARIABLE_NAMESPACE + ".PlaneState.Light_Landing", _msfsAgent.GetPlaneState.Light_Landing);</v>
      </c>
    </row>
    <row r="497" spans="1:13" s="1" customFormat="1" hidden="1" x14ac:dyDescent="0.2">
      <c r="A497" s="2"/>
      <c r="B497" s="3" t="s">
        <v>56</v>
      </c>
      <c r="C497" s="3" t="s">
        <v>1</v>
      </c>
      <c r="D497" s="3" t="s">
        <v>2</v>
      </c>
      <c r="E497" s="3" t="s">
        <v>3</v>
      </c>
      <c r="F497" s="3"/>
      <c r="G497" s="3" t="str">
        <f>IF(ISNA((VLOOKUP(TRIM(LOWER(C497)), UnitTypes!$A$1:$B$17, 2, FALSE))), "SIMCONNECT_DATATYPE.FLOAT64", VLOOKUP(TRIM(LOWER(C497)), UnitTypes!$A$1:$B$17, 2, FALSE))</f>
        <v>SIMCONNECT_DATATYPE.INT32</v>
      </c>
      <c r="H497" s="3" t="str">
        <f t="shared" si="35"/>
        <v>Light_Landing_On</v>
      </c>
      <c r="I497" s="2" t="str">
        <f>VLOOKUP(G497,UnitTypes!$H$1:$I$10,2,FALSE)</f>
        <v>int</v>
      </c>
      <c r="J497" s="2" t="str">
        <f t="shared" si="36"/>
        <v>public int Light_Landing_On;</v>
      </c>
      <c r="K497" s="2" t="str">
        <f t="shared" si="37"/>
        <v>_simConnection.AddToDataDefinition(DataDefinitions.PlaneState, "LIGHT LANDING ON", "Bool", SIMCONNECT_DATATYPE.INT32, 0.0f, SimConnect.SIMCONNECT_UNUSED);</v>
      </c>
      <c r="L497" s="2" t="str">
        <f t="shared" si="38"/>
        <v>Debug.WriteLine("Light_Landing_On: " + planeState.Light_Landing_On.ToString());</v>
      </c>
      <c r="M497" s="1" t="str">
        <f t="shared" si="39"/>
        <v>vaProxy.SetBoolean(VARIABLE_NAMESPACE + ".PlaneState.Light_Landing_On", _msfsAgent.GetPlaneState.Light_Landing_On);</v>
      </c>
    </row>
    <row r="498" spans="1:13" x14ac:dyDescent="0.2">
      <c r="A498" s="9" t="s">
        <v>17</v>
      </c>
      <c r="B498" s="10" t="s">
        <v>303</v>
      </c>
      <c r="C498" s="10" t="s">
        <v>1</v>
      </c>
      <c r="D498" s="10" t="s">
        <v>2</v>
      </c>
      <c r="E498" s="10" t="s">
        <v>3</v>
      </c>
      <c r="F498" s="10"/>
      <c r="G498" s="10" t="str">
        <f>IF(ISNA((VLOOKUP(TRIM(LOWER(C498)), UnitTypes!$A$1:$B$17, 2, FALSE))), "SIMCONNECT_DATATYPE.FLOAT64", VLOOKUP(TRIM(LOWER(C498)), UnitTypes!$A$1:$B$17, 2, FALSE))</f>
        <v>SIMCONNECT_DATATYPE.INT32</v>
      </c>
      <c r="H498" s="10" t="str">
        <f t="shared" si="35"/>
        <v>Light_Logo</v>
      </c>
      <c r="I498" s="9" t="str">
        <f>VLOOKUP(G498,UnitTypes!$H$1:$I$10,2,FALSE)</f>
        <v>int</v>
      </c>
      <c r="J498" s="9" t="str">
        <f t="shared" si="36"/>
        <v>public int Light_Logo;</v>
      </c>
      <c r="K498" s="9" t="str">
        <f t="shared" si="37"/>
        <v>_simConnection.AddToDataDefinition(DataDefinitions.PlaneState, "LIGHT LOGO", "Bool", SIMCONNECT_DATATYPE.INT32, 0.0f, SimConnect.SIMCONNECT_UNUSED);</v>
      </c>
      <c r="L498" s="9" t="str">
        <f t="shared" si="38"/>
        <v>Debug.WriteLine("Light_Logo: " + planeState.Light_Logo.ToString());</v>
      </c>
      <c r="M498" s="1" t="str">
        <f t="shared" si="39"/>
        <v>vaProxy.SetBoolean(VARIABLE_NAMESPACE + ".PlaneState.Light_Logo", _msfsAgent.GetPlaneState.Light_Logo);</v>
      </c>
    </row>
    <row r="499" spans="1:13" s="1" customFormat="1" hidden="1" x14ac:dyDescent="0.2">
      <c r="A499" s="2"/>
      <c r="B499" s="3" t="s">
        <v>50</v>
      </c>
      <c r="C499" s="3" t="s">
        <v>1</v>
      </c>
      <c r="D499" s="3" t="s">
        <v>2</v>
      </c>
      <c r="E499" s="3" t="s">
        <v>3</v>
      </c>
      <c r="F499" s="3"/>
      <c r="G499" s="3" t="str">
        <f>IF(ISNA((VLOOKUP(TRIM(LOWER(C499)), UnitTypes!$A$1:$B$17, 2, FALSE))), "SIMCONNECT_DATATYPE.FLOAT64", VLOOKUP(TRIM(LOWER(C499)), UnitTypes!$A$1:$B$17, 2, FALSE))</f>
        <v>SIMCONNECT_DATATYPE.INT32</v>
      </c>
      <c r="H499" s="3" t="str">
        <f t="shared" si="35"/>
        <v>Light_Logo_On</v>
      </c>
      <c r="I499" s="2" t="str">
        <f>VLOOKUP(G499,UnitTypes!$H$1:$I$10,2,FALSE)</f>
        <v>int</v>
      </c>
      <c r="J499" s="2" t="str">
        <f t="shared" si="36"/>
        <v>public int Light_Logo_On;</v>
      </c>
      <c r="K499" s="2" t="str">
        <f t="shared" si="37"/>
        <v>_simConnection.AddToDataDefinition(DataDefinitions.PlaneState, "LIGHT LOGO ON", "Bool", SIMCONNECT_DATATYPE.INT32, 0.0f, SimConnect.SIMCONNECT_UNUSED);</v>
      </c>
      <c r="L499" s="2" t="str">
        <f t="shared" si="38"/>
        <v>Debug.WriteLine("Light_Logo_On: " + planeState.Light_Logo_On.ToString());</v>
      </c>
      <c r="M499" s="1" t="str">
        <f t="shared" si="39"/>
        <v>vaProxy.SetBoolean(VARIABLE_NAMESPACE + ".PlaneState.Light_Logo_On", _msfsAgent.GetPlaneState.Light_Logo_On);</v>
      </c>
    </row>
    <row r="500" spans="1:13" x14ac:dyDescent="0.2">
      <c r="A500" s="9" t="s">
        <v>17</v>
      </c>
      <c r="B500" s="10" t="s">
        <v>302</v>
      </c>
      <c r="C500" s="10" t="s">
        <v>1</v>
      </c>
      <c r="D500" s="10" t="s">
        <v>2</v>
      </c>
      <c r="E500" s="10" t="s">
        <v>3</v>
      </c>
      <c r="F500" s="10"/>
      <c r="G500" s="10" t="str">
        <f>IF(ISNA((VLOOKUP(TRIM(LOWER(C500)), UnitTypes!$A$1:$B$17, 2, FALSE))), "SIMCONNECT_DATATYPE.FLOAT64", VLOOKUP(TRIM(LOWER(C500)), UnitTypes!$A$1:$B$17, 2, FALSE))</f>
        <v>SIMCONNECT_DATATYPE.INT32</v>
      </c>
      <c r="H500" s="10" t="str">
        <f t="shared" si="35"/>
        <v>Light_Nav</v>
      </c>
      <c r="I500" s="9" t="str">
        <f>VLOOKUP(G500,UnitTypes!$H$1:$I$10,2,FALSE)</f>
        <v>int</v>
      </c>
      <c r="J500" s="9" t="str">
        <f t="shared" si="36"/>
        <v>public int Light_Nav;</v>
      </c>
      <c r="K500" s="9" t="str">
        <f t="shared" si="37"/>
        <v>_simConnection.AddToDataDefinition(DataDefinitions.PlaneState, "LIGHT NAV", "Bool", SIMCONNECT_DATATYPE.INT32, 0.0f, SimConnect.SIMCONNECT_UNUSED);</v>
      </c>
      <c r="L500" s="9" t="str">
        <f t="shared" si="38"/>
        <v>Debug.WriteLine("Light_Nav: " + planeState.Light_Nav.ToString());</v>
      </c>
      <c r="M500" s="1" t="str">
        <f t="shared" si="39"/>
        <v>vaProxy.SetBoolean(VARIABLE_NAMESPACE + ".PlaneState.Light_Nav", _msfsAgent.GetPlaneState.Light_Nav);</v>
      </c>
    </row>
    <row r="501" spans="1:13" s="1" customFormat="1" hidden="1" x14ac:dyDescent="0.2">
      <c r="A501" s="2"/>
      <c r="B501" s="3" t="s">
        <v>54</v>
      </c>
      <c r="C501" s="3" t="s">
        <v>1</v>
      </c>
      <c r="D501" s="3" t="s">
        <v>2</v>
      </c>
      <c r="E501" s="3" t="s">
        <v>3</v>
      </c>
      <c r="F501" s="3"/>
      <c r="G501" s="3" t="str">
        <f>IF(ISNA((VLOOKUP(TRIM(LOWER(C501)), UnitTypes!$A$1:$B$17, 2, FALSE))), "SIMCONNECT_DATATYPE.FLOAT64", VLOOKUP(TRIM(LOWER(C501)), UnitTypes!$A$1:$B$17, 2, FALSE))</f>
        <v>SIMCONNECT_DATATYPE.INT32</v>
      </c>
      <c r="H501" s="3" t="str">
        <f t="shared" si="35"/>
        <v>Light_Nav_On</v>
      </c>
      <c r="I501" s="2" t="str">
        <f>VLOOKUP(G501,UnitTypes!$H$1:$I$10,2,FALSE)</f>
        <v>int</v>
      </c>
      <c r="J501" s="2" t="str">
        <f t="shared" si="36"/>
        <v>public int Light_Nav_On;</v>
      </c>
      <c r="K501" s="2" t="str">
        <f t="shared" si="37"/>
        <v>_simConnection.AddToDataDefinition(DataDefinitions.PlaneState, "LIGHT NAV ON", "Bool", SIMCONNECT_DATATYPE.INT32, 0.0f, SimConnect.SIMCONNECT_UNUSED);</v>
      </c>
      <c r="L501" s="2" t="str">
        <f t="shared" si="38"/>
        <v>Debug.WriteLine("Light_Nav_On: " + planeState.Light_Nav_On.ToString());</v>
      </c>
      <c r="M501" s="1" t="str">
        <f t="shared" si="39"/>
        <v>vaProxy.SetBoolean(VARIABLE_NAMESPACE + ".PlaneState.Light_Nav_On", _msfsAgent.GetPlaneState.Light_Nav_On);</v>
      </c>
    </row>
    <row r="502" spans="1:13" s="1" customFormat="1" hidden="1" x14ac:dyDescent="0.2">
      <c r="A502" s="2"/>
      <c r="B502" s="3" t="s">
        <v>41</v>
      </c>
      <c r="C502" s="3" t="s">
        <v>42</v>
      </c>
      <c r="D502" s="3" t="s">
        <v>2</v>
      </c>
      <c r="E502" s="3" t="s">
        <v>3</v>
      </c>
      <c r="F502" s="3"/>
      <c r="G502" s="3" t="str">
        <f>IF(ISNA((VLOOKUP(TRIM(LOWER(C502)), UnitTypes!$A$1:$B$17, 2, FALSE))), "SIMCONNECT_DATATYPE.FLOAT64", VLOOKUP(TRIM(LOWER(C502)), UnitTypes!$A$1:$B$17, 2, FALSE))</f>
        <v>SIMCONNECT_DATATYPE.FLOAT64</v>
      </c>
      <c r="H502" s="3" t="str">
        <f t="shared" si="35"/>
        <v>Light_On_States</v>
      </c>
      <c r="I502" s="2" t="str">
        <f>VLOOKUP(G502,UnitTypes!$H$1:$I$10,2,FALSE)</f>
        <v>double</v>
      </c>
      <c r="J502" s="2" t="str">
        <f t="shared" si="36"/>
        <v>public double Light_On_States;</v>
      </c>
      <c r="K502" s="2" t="str">
        <f t="shared" si="37"/>
        <v>_simConnection.AddToDataDefinition(DataDefinitions.PlaneState, "LIGHT ON STATES", "Mask", SIMCONNECT_DATATYPE.FLOAT64, 0.0f, SimConnect.SIMCONNECT_UNUSED);</v>
      </c>
      <c r="L502" s="2" t="str">
        <f t="shared" si="38"/>
        <v>Debug.WriteLine("Light_On_States: " + planeState.Light_On_States.ToString());</v>
      </c>
      <c r="M502" s="1" t="str">
        <f t="shared" si="39"/>
        <v>vaProxy.SetDecimal(VARIABLE_NAMESPACE + ".PlaneState.Light_On_States", _msfsAgent.GetPlaneState.Light_On_States);</v>
      </c>
    </row>
    <row r="503" spans="1:13" x14ac:dyDescent="0.2">
      <c r="A503" s="9" t="s">
        <v>17</v>
      </c>
      <c r="B503" s="10" t="s">
        <v>298</v>
      </c>
      <c r="C503" s="10" t="s">
        <v>1</v>
      </c>
      <c r="D503" s="10" t="s">
        <v>2</v>
      </c>
      <c r="E503" s="10" t="s">
        <v>3</v>
      </c>
      <c r="F503" s="10"/>
      <c r="G503" s="10" t="str">
        <f>IF(ISNA((VLOOKUP(TRIM(LOWER(C503)), UnitTypes!$A$1:$B$17, 2, FALSE))), "SIMCONNECT_DATATYPE.FLOAT64", VLOOKUP(TRIM(LOWER(C503)), UnitTypes!$A$1:$B$17, 2, FALSE))</f>
        <v>SIMCONNECT_DATATYPE.INT32</v>
      </c>
      <c r="H503" s="10" t="str">
        <f t="shared" si="35"/>
        <v>Light_Panel</v>
      </c>
      <c r="I503" s="9" t="str">
        <f>VLOOKUP(G503,UnitTypes!$H$1:$I$10,2,FALSE)</f>
        <v>int</v>
      </c>
      <c r="J503" s="9" t="str">
        <f t="shared" si="36"/>
        <v>public int Light_Panel;</v>
      </c>
      <c r="K503" s="9" t="str">
        <f t="shared" si="37"/>
        <v>_simConnection.AddToDataDefinition(DataDefinitions.PlaneState, "LIGHT PANEL", "Bool", SIMCONNECT_DATATYPE.INT32, 0.0f, SimConnect.SIMCONNECT_UNUSED);</v>
      </c>
      <c r="L503" s="9" t="str">
        <f t="shared" si="38"/>
        <v>Debug.WriteLine("Light_Panel: " + planeState.Light_Panel.ToString());</v>
      </c>
      <c r="M503" s="1" t="str">
        <f t="shared" si="39"/>
        <v>vaProxy.SetBoolean(VARIABLE_NAMESPACE + ".PlaneState.Light_Panel", _msfsAgent.GetPlaneState.Light_Panel);</v>
      </c>
    </row>
    <row r="504" spans="1:13" s="1" customFormat="1" hidden="1" x14ac:dyDescent="0.2">
      <c r="A504" s="2"/>
      <c r="B504" s="3" t="s">
        <v>47</v>
      </c>
      <c r="C504" s="3" t="s">
        <v>1</v>
      </c>
      <c r="D504" s="3" t="s">
        <v>2</v>
      </c>
      <c r="E504" s="3" t="s">
        <v>3</v>
      </c>
      <c r="F504" s="3"/>
      <c r="G504" s="3" t="str">
        <f>IF(ISNA((VLOOKUP(TRIM(LOWER(C504)), UnitTypes!$A$1:$B$17, 2, FALSE))), "SIMCONNECT_DATATYPE.FLOAT64", VLOOKUP(TRIM(LOWER(C504)), UnitTypes!$A$1:$B$17, 2, FALSE))</f>
        <v>SIMCONNECT_DATATYPE.INT32</v>
      </c>
      <c r="H504" s="3" t="str">
        <f t="shared" si="35"/>
        <v>Light_Panel_On</v>
      </c>
      <c r="I504" s="2" t="str">
        <f>VLOOKUP(G504,UnitTypes!$H$1:$I$10,2,FALSE)</f>
        <v>int</v>
      </c>
      <c r="J504" s="2" t="str">
        <f t="shared" si="36"/>
        <v>public int Light_Panel_On;</v>
      </c>
      <c r="K504" s="2" t="str">
        <f t="shared" si="37"/>
        <v>_simConnection.AddToDataDefinition(DataDefinitions.PlaneState, "LIGHT PANEL ON", "Bool", SIMCONNECT_DATATYPE.INT32, 0.0f, SimConnect.SIMCONNECT_UNUSED);</v>
      </c>
      <c r="L504" s="2" t="str">
        <f t="shared" si="38"/>
        <v>Debug.WriteLine("Light_Panel_On: " + planeState.Light_Panel_On.ToString());</v>
      </c>
      <c r="M504" s="1" t="str">
        <f t="shared" si="39"/>
        <v>vaProxy.SetBoolean(VARIABLE_NAMESPACE + ".PlaneState.Light_Panel_On", _msfsAgent.GetPlaneState.Light_Panel_On);</v>
      </c>
    </row>
    <row r="505" spans="1:13" x14ac:dyDescent="0.2">
      <c r="A505" s="9" t="s">
        <v>17</v>
      </c>
      <c r="B505" s="10" t="s">
        <v>305</v>
      </c>
      <c r="C505" s="10" t="s">
        <v>1</v>
      </c>
      <c r="D505" s="10" t="s">
        <v>2</v>
      </c>
      <c r="E505" s="10" t="s">
        <v>3</v>
      </c>
      <c r="F505" s="10"/>
      <c r="G505" s="10" t="str">
        <f>IF(ISNA((VLOOKUP(TRIM(LOWER(C505)), UnitTypes!$A$1:$B$17, 2, FALSE))), "SIMCONNECT_DATATYPE.FLOAT64", VLOOKUP(TRIM(LOWER(C505)), UnitTypes!$A$1:$B$17, 2, FALSE))</f>
        <v>SIMCONNECT_DATATYPE.INT32</v>
      </c>
      <c r="H505" s="10" t="str">
        <f t="shared" si="35"/>
        <v>Light_Recognition</v>
      </c>
      <c r="I505" s="9" t="str">
        <f>VLOOKUP(G505,UnitTypes!$H$1:$I$10,2,FALSE)</f>
        <v>int</v>
      </c>
      <c r="J505" s="9" t="str">
        <f t="shared" si="36"/>
        <v>public int Light_Recognition;</v>
      </c>
      <c r="K505" s="9" t="str">
        <f t="shared" si="37"/>
        <v>_simConnection.AddToDataDefinition(DataDefinitions.PlaneState, "LIGHT RECOGNITION", "Bool", SIMCONNECT_DATATYPE.INT32, 0.0f, SimConnect.SIMCONNECT_UNUSED);</v>
      </c>
      <c r="L505" s="9" t="str">
        <f t="shared" si="38"/>
        <v>Debug.WriteLine("Light_Recognition: " + planeState.Light_Recognition.ToString());</v>
      </c>
      <c r="M505" s="1" t="str">
        <f t="shared" si="39"/>
        <v>vaProxy.SetBoolean(VARIABLE_NAMESPACE + ".PlaneState.Light_Recognition", _msfsAgent.GetPlaneState.Light_Recognition);</v>
      </c>
    </row>
    <row r="506" spans="1:13" s="1" customFormat="1" hidden="1" x14ac:dyDescent="0.2">
      <c r="A506" s="2"/>
      <c r="B506" s="3" t="s">
        <v>48</v>
      </c>
      <c r="C506" s="3" t="s">
        <v>1</v>
      </c>
      <c r="D506" s="3" t="s">
        <v>2</v>
      </c>
      <c r="E506" s="3" t="s">
        <v>3</v>
      </c>
      <c r="F506" s="3"/>
      <c r="G506" s="3" t="str">
        <f>IF(ISNA((VLOOKUP(TRIM(LOWER(C506)), UnitTypes!$A$1:$B$17, 2, FALSE))), "SIMCONNECT_DATATYPE.FLOAT64", VLOOKUP(TRIM(LOWER(C506)), UnitTypes!$A$1:$B$17, 2, FALSE))</f>
        <v>SIMCONNECT_DATATYPE.INT32</v>
      </c>
      <c r="H506" s="3" t="str">
        <f t="shared" si="35"/>
        <v>Light_Recognition_On</v>
      </c>
      <c r="I506" s="2" t="str">
        <f>VLOOKUP(G506,UnitTypes!$H$1:$I$10,2,FALSE)</f>
        <v>int</v>
      </c>
      <c r="J506" s="2" t="str">
        <f t="shared" si="36"/>
        <v>public int Light_Recognition_On;</v>
      </c>
      <c r="K506" s="2" t="str">
        <f t="shared" si="37"/>
        <v>_simConnection.AddToDataDefinition(DataDefinitions.PlaneState, "LIGHT RECOGNITION ON", "Bool", SIMCONNECT_DATATYPE.INT32, 0.0f, SimConnect.SIMCONNECT_UNUSED);</v>
      </c>
      <c r="L506" s="2" t="str">
        <f t="shared" si="38"/>
        <v>Debug.WriteLine("Light_Recognition_On: " + planeState.Light_Recognition_On.ToString());</v>
      </c>
      <c r="M506" s="1" t="str">
        <f t="shared" si="39"/>
        <v>vaProxy.SetBoolean(VARIABLE_NAMESPACE + ".PlaneState.Light_Recognition_On", _msfsAgent.GetPlaneState.Light_Recognition_On);</v>
      </c>
    </row>
    <row r="507" spans="1:13" s="1" customFormat="1" hidden="1" x14ac:dyDescent="0.2">
      <c r="A507" s="2"/>
      <c r="B507" s="3" t="s">
        <v>43</v>
      </c>
      <c r="C507" s="3" t="s">
        <v>42</v>
      </c>
      <c r="D507" s="3" t="s">
        <v>2</v>
      </c>
      <c r="E507" s="3" t="s">
        <v>3</v>
      </c>
      <c r="F507" s="3"/>
      <c r="G507" s="3" t="str">
        <f>IF(ISNA((VLOOKUP(TRIM(LOWER(C507)), UnitTypes!$A$1:$B$17, 2, FALSE))), "SIMCONNECT_DATATYPE.FLOAT64", VLOOKUP(TRIM(LOWER(C507)), UnitTypes!$A$1:$B$17, 2, FALSE))</f>
        <v>SIMCONNECT_DATATYPE.FLOAT64</v>
      </c>
      <c r="H507" s="3" t="str">
        <f t="shared" si="35"/>
        <v>Light_States</v>
      </c>
      <c r="I507" s="2" t="str">
        <f>VLOOKUP(G507,UnitTypes!$H$1:$I$10,2,FALSE)</f>
        <v>double</v>
      </c>
      <c r="J507" s="2" t="str">
        <f t="shared" si="36"/>
        <v>public double Light_States;</v>
      </c>
      <c r="K507" s="2" t="str">
        <f t="shared" si="37"/>
        <v>_simConnection.AddToDataDefinition(DataDefinitions.PlaneState, "LIGHT STATES", "Mask", SIMCONNECT_DATATYPE.FLOAT64, 0.0f, SimConnect.SIMCONNECT_UNUSED);</v>
      </c>
      <c r="L507" s="2" t="str">
        <f t="shared" si="38"/>
        <v>Debug.WriteLine("Light_States: " + planeState.Light_States.ToString());</v>
      </c>
      <c r="M507" s="1" t="str">
        <f t="shared" si="39"/>
        <v>vaProxy.SetDecimal(VARIABLE_NAMESPACE + ".PlaneState.Light_States", _msfsAgent.GetPlaneState.Light_States);</v>
      </c>
    </row>
    <row r="508" spans="1:13" x14ac:dyDescent="0.2">
      <c r="A508" s="9" t="s">
        <v>17</v>
      </c>
      <c r="B508" s="10" t="s">
        <v>297</v>
      </c>
      <c r="C508" s="10" t="s">
        <v>1</v>
      </c>
      <c r="D508" s="10" t="s">
        <v>2</v>
      </c>
      <c r="E508" s="10" t="s">
        <v>3</v>
      </c>
      <c r="F508" s="10"/>
      <c r="G508" s="10" t="str">
        <f>IF(ISNA((VLOOKUP(TRIM(LOWER(C508)), UnitTypes!$A$1:$B$17, 2, FALSE))), "SIMCONNECT_DATATYPE.FLOAT64", VLOOKUP(TRIM(LOWER(C508)), UnitTypes!$A$1:$B$17, 2, FALSE))</f>
        <v>SIMCONNECT_DATATYPE.INT32</v>
      </c>
      <c r="H508" s="10" t="str">
        <f t="shared" si="35"/>
        <v>Light_Strobe</v>
      </c>
      <c r="I508" s="9" t="str">
        <f>VLOOKUP(G508,UnitTypes!$H$1:$I$10,2,FALSE)</f>
        <v>int</v>
      </c>
      <c r="J508" s="9" t="str">
        <f t="shared" si="36"/>
        <v>public int Light_Strobe;</v>
      </c>
      <c r="K508" s="9" t="str">
        <f t="shared" si="37"/>
        <v>_simConnection.AddToDataDefinition(DataDefinitions.PlaneState, "LIGHT STROBE", "Bool", SIMCONNECT_DATATYPE.INT32, 0.0f, SimConnect.SIMCONNECT_UNUSED);</v>
      </c>
      <c r="L508" s="9" t="str">
        <f t="shared" si="38"/>
        <v>Debug.WriteLine("Light_Strobe: " + planeState.Light_Strobe.ToString());</v>
      </c>
      <c r="M508" s="1" t="str">
        <f t="shared" si="39"/>
        <v>vaProxy.SetBoolean(VARIABLE_NAMESPACE + ".PlaneState.Light_Strobe", _msfsAgent.GetPlaneState.Light_Strobe);</v>
      </c>
    </row>
    <row r="509" spans="1:13" s="1" customFormat="1" hidden="1" x14ac:dyDescent="0.2">
      <c r="A509" s="2"/>
      <c r="B509" s="3" t="s">
        <v>46</v>
      </c>
      <c r="C509" s="3" t="s">
        <v>1</v>
      </c>
      <c r="D509" s="3" t="s">
        <v>2</v>
      </c>
      <c r="E509" s="3" t="s">
        <v>3</v>
      </c>
      <c r="F509" s="3"/>
      <c r="G509" s="3" t="str">
        <f>IF(ISNA((VLOOKUP(TRIM(LOWER(C509)), UnitTypes!$A$1:$B$17, 2, FALSE))), "SIMCONNECT_DATATYPE.FLOAT64", VLOOKUP(TRIM(LOWER(C509)), UnitTypes!$A$1:$B$17, 2, FALSE))</f>
        <v>SIMCONNECT_DATATYPE.INT32</v>
      </c>
      <c r="H509" s="3" t="str">
        <f t="shared" si="35"/>
        <v>Light_Strobe_On</v>
      </c>
      <c r="I509" s="2" t="str">
        <f>VLOOKUP(G509,UnitTypes!$H$1:$I$10,2,FALSE)</f>
        <v>int</v>
      </c>
      <c r="J509" s="2" t="str">
        <f t="shared" si="36"/>
        <v>public int Light_Strobe_On;</v>
      </c>
      <c r="K509" s="2" t="str">
        <f t="shared" si="37"/>
        <v>_simConnection.AddToDataDefinition(DataDefinitions.PlaneState, "LIGHT STROBE ON", "Bool", SIMCONNECT_DATATYPE.INT32, 0.0f, SimConnect.SIMCONNECT_UNUSED);</v>
      </c>
      <c r="L509" s="2" t="str">
        <f t="shared" si="38"/>
        <v>Debug.WriteLine("Light_Strobe_On: " + planeState.Light_Strobe_On.ToString());</v>
      </c>
      <c r="M509" s="1" t="str">
        <f t="shared" si="39"/>
        <v>vaProxy.SetBoolean(VARIABLE_NAMESPACE + ".PlaneState.Light_Strobe_On", _msfsAgent.GetPlaneState.Light_Strobe_On);</v>
      </c>
    </row>
    <row r="510" spans="1:13" x14ac:dyDescent="0.2">
      <c r="A510" s="9" t="s">
        <v>17</v>
      </c>
      <c r="B510" s="10" t="s">
        <v>300</v>
      </c>
      <c r="C510" s="10" t="s">
        <v>1</v>
      </c>
      <c r="D510" s="10" t="s">
        <v>2</v>
      </c>
      <c r="E510" s="10" t="s">
        <v>3</v>
      </c>
      <c r="F510" s="10"/>
      <c r="G510" s="10" t="str">
        <f>IF(ISNA((VLOOKUP(TRIM(LOWER(C510)), UnitTypes!$A$1:$B$17, 2, FALSE))), "SIMCONNECT_DATATYPE.FLOAT64", VLOOKUP(TRIM(LOWER(C510)), UnitTypes!$A$1:$B$17, 2, FALSE))</f>
        <v>SIMCONNECT_DATATYPE.INT32</v>
      </c>
      <c r="H510" s="10" t="str">
        <f t="shared" si="35"/>
        <v>Light_Taxi</v>
      </c>
      <c r="I510" s="9" t="str">
        <f>VLOOKUP(G510,UnitTypes!$H$1:$I$10,2,FALSE)</f>
        <v>int</v>
      </c>
      <c r="J510" s="9" t="str">
        <f t="shared" si="36"/>
        <v>public int Light_Taxi;</v>
      </c>
      <c r="K510" s="9" t="str">
        <f t="shared" si="37"/>
        <v>_simConnection.AddToDataDefinition(DataDefinitions.PlaneState, "LIGHT TAXI", "Bool", SIMCONNECT_DATATYPE.INT32, 0.0f, SimConnect.SIMCONNECT_UNUSED);</v>
      </c>
      <c r="L510" s="9" t="str">
        <f t="shared" si="38"/>
        <v>Debug.WriteLine("Light_Taxi: " + planeState.Light_Taxi.ToString());</v>
      </c>
      <c r="M510" s="1" t="str">
        <f t="shared" si="39"/>
        <v>vaProxy.SetBoolean(VARIABLE_NAMESPACE + ".PlaneState.Light_Taxi", _msfsAgent.GetPlaneState.Light_Taxi);</v>
      </c>
    </row>
    <row r="511" spans="1:13" s="1" customFormat="1" hidden="1" x14ac:dyDescent="0.2">
      <c r="A511" s="2"/>
      <c r="B511" s="3" t="s">
        <v>45</v>
      </c>
      <c r="C511" s="3" t="s">
        <v>1</v>
      </c>
      <c r="D511" s="3" t="s">
        <v>2</v>
      </c>
      <c r="E511" s="3" t="s">
        <v>3</v>
      </c>
      <c r="F511" s="3"/>
      <c r="G511" s="3" t="str">
        <f>IF(ISNA((VLOOKUP(TRIM(LOWER(C511)), UnitTypes!$A$1:$B$17, 2, FALSE))), "SIMCONNECT_DATATYPE.FLOAT64", VLOOKUP(TRIM(LOWER(C511)), UnitTypes!$A$1:$B$17, 2, FALSE))</f>
        <v>SIMCONNECT_DATATYPE.INT32</v>
      </c>
      <c r="H511" s="3" t="str">
        <f t="shared" si="35"/>
        <v>Light_Taxi_On</v>
      </c>
      <c r="I511" s="2" t="str">
        <f>VLOOKUP(G511,UnitTypes!$H$1:$I$10,2,FALSE)</f>
        <v>int</v>
      </c>
      <c r="J511" s="2" t="str">
        <f t="shared" si="36"/>
        <v>public int Light_Taxi_On;</v>
      </c>
      <c r="K511" s="2" t="str">
        <f t="shared" si="37"/>
        <v>_simConnection.AddToDataDefinition(DataDefinitions.PlaneState, "LIGHT TAXI ON", "Bool", SIMCONNECT_DATATYPE.INT32, 0.0f, SimConnect.SIMCONNECT_UNUSED);</v>
      </c>
      <c r="L511" s="2" t="str">
        <f t="shared" si="38"/>
        <v>Debug.WriteLine("Light_Taxi_On: " + planeState.Light_Taxi_On.ToString());</v>
      </c>
      <c r="M511" s="1" t="str">
        <f t="shared" si="39"/>
        <v>vaProxy.SetBoolean(VARIABLE_NAMESPACE + ".PlaneState.Light_Taxi_On", _msfsAgent.GetPlaneState.Light_Taxi_On);</v>
      </c>
    </row>
    <row r="512" spans="1:13" x14ac:dyDescent="0.2">
      <c r="A512" s="9" t="s">
        <v>17</v>
      </c>
      <c r="B512" s="10" t="s">
        <v>304</v>
      </c>
      <c r="C512" s="10" t="s">
        <v>1</v>
      </c>
      <c r="D512" s="10" t="s">
        <v>2</v>
      </c>
      <c r="E512" s="10" t="s">
        <v>3</v>
      </c>
      <c r="F512" s="10"/>
      <c r="G512" s="10" t="str">
        <f>IF(ISNA((VLOOKUP(TRIM(LOWER(C512)), UnitTypes!$A$1:$B$17, 2, FALSE))), "SIMCONNECT_DATATYPE.FLOAT64", VLOOKUP(TRIM(LOWER(C512)), UnitTypes!$A$1:$B$17, 2, FALSE))</f>
        <v>SIMCONNECT_DATATYPE.INT32</v>
      </c>
      <c r="H512" s="10" t="str">
        <f t="shared" si="35"/>
        <v>Light_Wing</v>
      </c>
      <c r="I512" s="9" t="str">
        <f>VLOOKUP(G512,UnitTypes!$H$1:$I$10,2,FALSE)</f>
        <v>int</v>
      </c>
      <c r="J512" s="9" t="str">
        <f t="shared" si="36"/>
        <v>public int Light_Wing;</v>
      </c>
      <c r="K512" s="9" t="str">
        <f t="shared" si="37"/>
        <v>_simConnection.AddToDataDefinition(DataDefinitions.PlaneState, "LIGHT WING", "Bool", SIMCONNECT_DATATYPE.INT32, 0.0f, SimConnect.SIMCONNECT_UNUSED);</v>
      </c>
      <c r="L512" s="9" t="str">
        <f t="shared" si="38"/>
        <v>Debug.WriteLine("Light_Wing: " + planeState.Light_Wing.ToString());</v>
      </c>
      <c r="M512" s="1" t="str">
        <f t="shared" si="39"/>
        <v>vaProxy.SetBoolean(VARIABLE_NAMESPACE + ".PlaneState.Light_Wing", _msfsAgent.GetPlaneState.Light_Wing);</v>
      </c>
    </row>
    <row r="513" spans="1:13" s="1" customFormat="1" hidden="1" x14ac:dyDescent="0.2">
      <c r="A513" s="2"/>
      <c r="B513" s="3" t="s">
        <v>49</v>
      </c>
      <c r="C513" s="3" t="s">
        <v>1</v>
      </c>
      <c r="D513" s="3" t="s">
        <v>2</v>
      </c>
      <c r="E513" s="3" t="s">
        <v>3</v>
      </c>
      <c r="F513" s="3"/>
      <c r="G513" s="3" t="str">
        <f>IF(ISNA((VLOOKUP(TRIM(LOWER(C513)), UnitTypes!$A$1:$B$17, 2, FALSE))), "SIMCONNECT_DATATYPE.FLOAT64", VLOOKUP(TRIM(LOWER(C513)), UnitTypes!$A$1:$B$17, 2, FALSE))</f>
        <v>SIMCONNECT_DATATYPE.INT32</v>
      </c>
      <c r="H513" s="3" t="str">
        <f t="shared" si="35"/>
        <v>Light_Wing_On</v>
      </c>
      <c r="I513" s="2" t="str">
        <f>VLOOKUP(G513,UnitTypes!$H$1:$I$10,2,FALSE)</f>
        <v>int</v>
      </c>
      <c r="J513" s="2" t="str">
        <f t="shared" si="36"/>
        <v>public int Light_Wing_On;</v>
      </c>
      <c r="K513" s="2" t="str">
        <f t="shared" si="37"/>
        <v>_simConnection.AddToDataDefinition(DataDefinitions.PlaneState, "LIGHT WING ON", "Bool", SIMCONNECT_DATATYPE.INT32, 0.0f, SimConnect.SIMCONNECT_UNUSED);</v>
      </c>
      <c r="L513" s="2" t="str">
        <f t="shared" si="38"/>
        <v>Debug.WriteLine("Light_Wing_On: " + planeState.Light_Wing_On.ToString());</v>
      </c>
      <c r="M513" s="1" t="str">
        <f t="shared" si="39"/>
        <v>vaProxy.SetBoolean(VARIABLE_NAMESPACE + ".PlaneState.Light_Wing_On", _msfsAgent.GetPlaneState.Light_Wing_On);</v>
      </c>
    </row>
    <row r="514" spans="1:13" s="1" customFormat="1" hidden="1" x14ac:dyDescent="0.2">
      <c r="A514" s="2"/>
      <c r="B514" s="3" t="s">
        <v>778</v>
      </c>
      <c r="C514" s="3" t="s">
        <v>779</v>
      </c>
      <c r="D514" s="3" t="s">
        <v>2</v>
      </c>
      <c r="E514" s="3" t="s">
        <v>3</v>
      </c>
      <c r="F514" s="3"/>
      <c r="G514" s="3" t="str">
        <f>IF(ISNA((VLOOKUP(TRIM(LOWER(C514)), UnitTypes!$A$1:$B$17, 2, FALSE))), "SIMCONNECT_DATATYPE.FLOAT64", VLOOKUP(TRIM(LOWER(C514)), UnitTypes!$A$1:$B$17, 2, FALSE))</f>
        <v>SIMCONNECT_DATATYPE.FLOAT64</v>
      </c>
      <c r="H514" s="3" t="str">
        <f t="shared" si="35"/>
        <v>Linear_Cl_Alpha</v>
      </c>
      <c r="I514" s="2" t="str">
        <f>VLOOKUP(G514,UnitTypes!$H$1:$I$10,2,FALSE)</f>
        <v>double</v>
      </c>
      <c r="J514" s="2" t="str">
        <f t="shared" si="36"/>
        <v>public double Linear_Cl_Alpha;</v>
      </c>
      <c r="K514" s="2" t="str">
        <f t="shared" si="37"/>
        <v>_simConnection.AddToDataDefinition(DataDefinitions.PlaneState, "LINEAR CL ALPHA", "Per radian", SIMCONNECT_DATATYPE.FLOAT64, 0.0f, SimConnect.SIMCONNECT_UNUSED);</v>
      </c>
      <c r="L514" s="2" t="str">
        <f t="shared" si="38"/>
        <v>Debug.WriteLine("Linear_Cl_Alpha: " + planeState.Linear_Cl_Alpha.ToString());</v>
      </c>
      <c r="M514" s="1" t="str">
        <f t="shared" si="39"/>
        <v>vaProxy.SetDecimal(VARIABLE_NAMESPACE + ".PlaneState.Linear_Cl_Alpha", _msfsAgent.GetPlaneState.Linear_Cl_Alpha);</v>
      </c>
    </row>
    <row r="515" spans="1:13" s="1" customFormat="1" hidden="1" x14ac:dyDescent="0.2">
      <c r="A515" s="2"/>
      <c r="B515" s="3" t="s">
        <v>901</v>
      </c>
      <c r="C515" s="3" t="s">
        <v>9</v>
      </c>
      <c r="D515" s="3" t="s">
        <v>2</v>
      </c>
      <c r="E515" s="3" t="s">
        <v>3</v>
      </c>
      <c r="F515" s="3"/>
      <c r="G515" s="3" t="str">
        <f>IF(ISNA((VLOOKUP(TRIM(LOWER(C515)), UnitTypes!$A$1:$B$17, 2, FALSE))), "SIMCONNECT_DATATYPE.FLOAT64", VLOOKUP(TRIM(LOWER(C515)), UnitTypes!$A$1:$B$17, 2, FALSE))</f>
        <v>SIMCONNECT_DATATYPE.FLOAT64</v>
      </c>
      <c r="H515" s="3" t="str">
        <f t="shared" si="35"/>
        <v>Local_Day_Of_Month</v>
      </c>
      <c r="I515" s="2" t="str">
        <f>VLOOKUP(G515,UnitTypes!$H$1:$I$10,2,FALSE)</f>
        <v>double</v>
      </c>
      <c r="J515" s="2" t="str">
        <f t="shared" si="36"/>
        <v>public double Local_Day_Of_Month;</v>
      </c>
      <c r="K515" s="2" t="str">
        <f t="shared" si="37"/>
        <v>_simConnection.AddToDataDefinition(DataDefinitions.PlaneState, "LOCAL DAY OF MONTH", "Number", SIMCONNECT_DATATYPE.FLOAT64, 0.0f, SimConnect.SIMCONNECT_UNUSED);</v>
      </c>
      <c r="L515" s="2" t="str">
        <f t="shared" si="38"/>
        <v>Debug.WriteLine("Local_Day_Of_Month: " + planeState.Local_Day_Of_Month.ToString());</v>
      </c>
      <c r="M515" s="1" t="str">
        <f t="shared" si="39"/>
        <v>vaProxy.SetDecimal(VARIABLE_NAMESPACE + ".PlaneState.Local_Day_Of_Month", _msfsAgent.GetPlaneState.Local_Day_Of_Month);</v>
      </c>
    </row>
    <row r="516" spans="1:13" s="1" customFormat="1" hidden="1" x14ac:dyDescent="0.2">
      <c r="A516" s="2"/>
      <c r="B516" s="3" t="s">
        <v>900</v>
      </c>
      <c r="C516" s="3" t="s">
        <v>9</v>
      </c>
      <c r="D516" s="3" t="s">
        <v>2</v>
      </c>
      <c r="E516" s="3" t="s">
        <v>3</v>
      </c>
      <c r="F516" s="3"/>
      <c r="G516" s="3" t="str">
        <f>IF(ISNA((VLOOKUP(TRIM(LOWER(C516)), UnitTypes!$A$1:$B$17, 2, FALSE))), "SIMCONNECT_DATATYPE.FLOAT64", VLOOKUP(TRIM(LOWER(C516)), UnitTypes!$A$1:$B$17, 2, FALSE))</f>
        <v>SIMCONNECT_DATATYPE.FLOAT64</v>
      </c>
      <c r="H516" s="3" t="str">
        <f t="shared" si="35"/>
        <v>Local_Day_Of_Week</v>
      </c>
      <c r="I516" s="2" t="str">
        <f>VLOOKUP(G516,UnitTypes!$H$1:$I$10,2,FALSE)</f>
        <v>double</v>
      </c>
      <c r="J516" s="2" t="str">
        <f t="shared" si="36"/>
        <v>public double Local_Day_Of_Week;</v>
      </c>
      <c r="K516" s="2" t="str">
        <f t="shared" si="37"/>
        <v>_simConnection.AddToDataDefinition(DataDefinitions.PlaneState, "LOCAL DAY OF WEEK", "Number", SIMCONNECT_DATATYPE.FLOAT64, 0.0f, SimConnect.SIMCONNECT_UNUSED);</v>
      </c>
      <c r="L516" s="2" t="str">
        <f t="shared" si="38"/>
        <v>Debug.WriteLine("Local_Day_Of_Week: " + planeState.Local_Day_Of_Week.ToString());</v>
      </c>
      <c r="M516" s="1" t="str">
        <f t="shared" si="39"/>
        <v>vaProxy.SetDecimal(VARIABLE_NAMESPACE + ".PlaneState.Local_Day_Of_Week", _msfsAgent.GetPlaneState.Local_Day_Of_Week);</v>
      </c>
    </row>
    <row r="517" spans="1:13" s="1" customFormat="1" hidden="1" x14ac:dyDescent="0.2">
      <c r="A517" s="2"/>
      <c r="B517" s="3" t="s">
        <v>903</v>
      </c>
      <c r="C517" s="3" t="s">
        <v>9</v>
      </c>
      <c r="D517" s="3" t="s">
        <v>2</v>
      </c>
      <c r="E517" s="3" t="s">
        <v>3</v>
      </c>
      <c r="F517" s="3"/>
      <c r="G517" s="3" t="str">
        <f>IF(ISNA((VLOOKUP(TRIM(LOWER(C517)), UnitTypes!$A$1:$B$17, 2, FALSE))), "SIMCONNECT_DATATYPE.FLOAT64", VLOOKUP(TRIM(LOWER(C517)), UnitTypes!$A$1:$B$17, 2, FALSE))</f>
        <v>SIMCONNECT_DATATYPE.FLOAT64</v>
      </c>
      <c r="H517" s="3" t="str">
        <f t="shared" ref="H517:H580" si="40">PROPER(SUBSTITUTE(B517," ", "_"))</f>
        <v>Local_Day_Of_Year</v>
      </c>
      <c r="I517" s="2" t="str">
        <f>VLOOKUP(G517,UnitTypes!$H$1:$I$10,2,FALSE)</f>
        <v>double</v>
      </c>
      <c r="J517" s="2" t="str">
        <f t="shared" ref="J517:J580" si="41">"public "&amp;I517&amp;" "&amp;H517&amp;";"</f>
        <v>public double Local_Day_Of_Year;</v>
      </c>
      <c r="K517" s="2" t="str">
        <f t="shared" ref="K517:K580" si="42">"_simConnection.AddToDataDefinition(DataDefinitions."&amp;$K$1&amp;", """&amp;B517&amp;""", """&amp;C517&amp;""", "&amp;G517&amp;", 0.0f, SimConnect.SIMCONNECT_UNUSED);"</f>
        <v>_simConnection.AddToDataDefinition(DataDefinitions.PlaneState, "LOCAL DAY OF YEAR", "Number", SIMCONNECT_DATATYPE.FLOAT64, 0.0f, SimConnect.SIMCONNECT_UNUSED);</v>
      </c>
      <c r="L517" s="2" t="str">
        <f t="shared" ref="L517:L580" si="43">"Debug.WriteLine("""&amp;H517&amp;": "" + "&amp;$L$1&amp;"."&amp;H517&amp;".ToString());"</f>
        <v>Debug.WriteLine("Local_Day_Of_Year: " + planeState.Local_Day_Of_Year.ToString());</v>
      </c>
      <c r="M517" s="1" t="str">
        <f t="shared" si="39"/>
        <v>vaProxy.SetDecimal(VARIABLE_NAMESPACE + ".PlaneState.Local_Day_Of_Year", _msfsAgent.GetPlaneState.Local_Day_Of_Year);</v>
      </c>
    </row>
    <row r="518" spans="1:13" s="1" customFormat="1" hidden="1" x14ac:dyDescent="0.2">
      <c r="A518" s="2"/>
      <c r="B518" s="3" t="s">
        <v>902</v>
      </c>
      <c r="C518" s="3" t="s">
        <v>9</v>
      </c>
      <c r="D518" s="3" t="s">
        <v>2</v>
      </c>
      <c r="E518" s="3" t="s">
        <v>3</v>
      </c>
      <c r="F518" s="3"/>
      <c r="G518" s="3" t="str">
        <f>IF(ISNA((VLOOKUP(TRIM(LOWER(C518)), UnitTypes!$A$1:$B$17, 2, FALSE))), "SIMCONNECT_DATATYPE.FLOAT64", VLOOKUP(TRIM(LOWER(C518)), UnitTypes!$A$1:$B$17, 2, FALSE))</f>
        <v>SIMCONNECT_DATATYPE.FLOAT64</v>
      </c>
      <c r="H518" s="3" t="str">
        <f t="shared" si="40"/>
        <v>Local_Month_Of_Year</v>
      </c>
      <c r="I518" s="2" t="str">
        <f>VLOOKUP(G518,UnitTypes!$H$1:$I$10,2,FALSE)</f>
        <v>double</v>
      </c>
      <c r="J518" s="2" t="str">
        <f t="shared" si="41"/>
        <v>public double Local_Month_Of_Year;</v>
      </c>
      <c r="K518" s="2" t="str">
        <f t="shared" si="42"/>
        <v>_simConnection.AddToDataDefinition(DataDefinitions.PlaneState, "LOCAL MONTH OF YEAR", "Number", SIMCONNECT_DATATYPE.FLOAT64, 0.0f, SimConnect.SIMCONNECT_UNUSED);</v>
      </c>
      <c r="L518" s="2" t="str">
        <f t="shared" si="43"/>
        <v>Debug.WriteLine("Local_Month_Of_Year: " + planeState.Local_Month_Of_Year.ToString());</v>
      </c>
      <c r="M518" s="1" t="str">
        <f t="shared" ref="M518:M581" si="44">"vaProxy." &amp; IF(C518="Bool", "SetBoolean", IF(G518="SIMCONNECT_DATATYPE.FLOAT64", "SetDecimal", IF(G518="SIMCONNECT_DATATYPE.INT32", "SetInt", "SetText"))) &amp; "(VARIABLE_NAMESPACE + "".PlaneState." &amp;  H518 &amp; """, _msfsAgent.GetPlaneState." &amp; H518 &amp;");"</f>
        <v>vaProxy.SetDecimal(VARIABLE_NAMESPACE + ".PlaneState.Local_Month_Of_Year", _msfsAgent.GetPlaneState.Local_Month_Of_Year);</v>
      </c>
    </row>
    <row r="519" spans="1:13" x14ac:dyDescent="0.2">
      <c r="A519" s="9" t="s">
        <v>17</v>
      </c>
      <c r="B519" s="10" t="s">
        <v>899</v>
      </c>
      <c r="C519" s="10" t="s">
        <v>143</v>
      </c>
      <c r="D519" s="10" t="s">
        <v>2</v>
      </c>
      <c r="E519" s="10" t="s">
        <v>3</v>
      </c>
      <c r="F519" s="10"/>
      <c r="G519" s="10" t="str">
        <f>IF(ISNA((VLOOKUP(TRIM(LOWER(C519)), UnitTypes!$A$1:$B$17, 2, FALSE))), "SIMCONNECT_DATATYPE.FLOAT64", VLOOKUP(TRIM(LOWER(C519)), UnitTypes!$A$1:$B$17, 2, FALSE))</f>
        <v>SIMCONNECT_DATATYPE.INT32</v>
      </c>
      <c r="H519" s="10" t="str">
        <f t="shared" si="40"/>
        <v>Local_Time</v>
      </c>
      <c r="I519" s="9" t="str">
        <f>VLOOKUP(G519,UnitTypes!$H$1:$I$10,2,FALSE)</f>
        <v>int</v>
      </c>
      <c r="J519" s="9" t="str">
        <f t="shared" si="41"/>
        <v>public int Local_Time;</v>
      </c>
      <c r="K519" s="9" t="str">
        <f t="shared" si="42"/>
        <v>_simConnection.AddToDataDefinition(DataDefinitions.PlaneState, "LOCAL TIME", "Hours", SIMCONNECT_DATATYPE.INT32, 0.0f, SimConnect.SIMCONNECT_UNUSED);</v>
      </c>
      <c r="L519" s="9" t="str">
        <f t="shared" si="43"/>
        <v>Debug.WriteLine("Local_Time: " + planeState.Local_Time.ToString());</v>
      </c>
      <c r="M519" s="1" t="str">
        <f t="shared" si="44"/>
        <v>vaProxy.SetInt(VARIABLE_NAMESPACE + ".PlaneState.Local_Time", _msfsAgent.GetPlaneState.Local_Time);</v>
      </c>
    </row>
    <row r="520" spans="1:13" s="1" customFormat="1" hidden="1" x14ac:dyDescent="0.2">
      <c r="A520" s="2"/>
      <c r="B520" s="3" t="s">
        <v>904</v>
      </c>
      <c r="C520" s="3" t="s">
        <v>9</v>
      </c>
      <c r="D520" s="3" t="s">
        <v>2</v>
      </c>
      <c r="E520" s="3" t="s">
        <v>3</v>
      </c>
      <c r="F520" s="3"/>
      <c r="G520" s="3" t="str">
        <f>IF(ISNA((VLOOKUP(TRIM(LOWER(C520)), UnitTypes!$A$1:$B$17, 2, FALSE))), "SIMCONNECT_DATATYPE.FLOAT64", VLOOKUP(TRIM(LOWER(C520)), UnitTypes!$A$1:$B$17, 2, FALSE))</f>
        <v>SIMCONNECT_DATATYPE.FLOAT64</v>
      </c>
      <c r="H520" s="3" t="str">
        <f t="shared" si="40"/>
        <v>Local_Year</v>
      </c>
      <c r="I520" s="2" t="str">
        <f>VLOOKUP(G520,UnitTypes!$H$1:$I$10,2,FALSE)</f>
        <v>double</v>
      </c>
      <c r="J520" s="2" t="str">
        <f t="shared" si="41"/>
        <v>public double Local_Year;</v>
      </c>
      <c r="K520" s="2" t="str">
        <f t="shared" si="42"/>
        <v>_simConnection.AddToDataDefinition(DataDefinitions.PlaneState, "LOCAL YEAR", "Number", SIMCONNECT_DATATYPE.FLOAT64, 0.0f, SimConnect.SIMCONNECT_UNUSED);</v>
      </c>
      <c r="L520" s="2" t="str">
        <f t="shared" si="43"/>
        <v>Debug.WriteLine("Local_Year: " + planeState.Local_Year.ToString());</v>
      </c>
      <c r="M520" s="1" t="str">
        <f t="shared" si="44"/>
        <v>vaProxy.SetDecimal(VARIABLE_NAMESPACE + ".PlaneState.Local_Year", _msfsAgent.GetPlaneState.Local_Year);</v>
      </c>
    </row>
    <row r="521" spans="1:13" s="1" customFormat="1" hidden="1" x14ac:dyDescent="0.2">
      <c r="A521" s="2"/>
      <c r="B521" s="3" t="s">
        <v>350</v>
      </c>
      <c r="C521" s="3" t="s">
        <v>348</v>
      </c>
      <c r="D521" s="3" t="s">
        <v>2</v>
      </c>
      <c r="E521" s="3" t="s">
        <v>3</v>
      </c>
      <c r="F521" s="3"/>
      <c r="G521" s="3" t="str">
        <f>IF(ISNA((VLOOKUP(TRIM(LOWER(C521)), UnitTypes!$A$1:$B$17, 2, FALSE))), "SIMCONNECT_DATATYPE.FLOAT64", VLOOKUP(TRIM(LOWER(C521)), UnitTypes!$A$1:$B$17, 2, FALSE))</f>
        <v>SIMCONNECT_DATATYPE.FLOAT64</v>
      </c>
      <c r="H521" s="3" t="str">
        <f t="shared" si="40"/>
        <v>Mach_Max_Operate</v>
      </c>
      <c r="I521" s="2" t="str">
        <f>VLOOKUP(G521,UnitTypes!$H$1:$I$10,2,FALSE)</f>
        <v>double</v>
      </c>
      <c r="J521" s="2" t="str">
        <f t="shared" si="41"/>
        <v>public double Mach_Max_Operate;</v>
      </c>
      <c r="K521" s="2" t="str">
        <f t="shared" si="42"/>
        <v>_simConnection.AddToDataDefinition(DataDefinitions.PlaneState, "MACH MAX OPERATE", "Mach", SIMCONNECT_DATATYPE.FLOAT64, 0.0f, SimConnect.SIMCONNECT_UNUSED);</v>
      </c>
      <c r="L521" s="2" t="str">
        <f t="shared" si="43"/>
        <v>Debug.WriteLine("Mach_Max_Operate: " + planeState.Mach_Max_Operate.ToString());</v>
      </c>
      <c r="M521" s="1" t="str">
        <f t="shared" si="44"/>
        <v>vaProxy.SetDecimal(VARIABLE_NAMESPACE + ".PlaneState.Mach_Max_Operate", _msfsAgent.GetPlaneState.Mach_Max_Operate);</v>
      </c>
    </row>
    <row r="522" spans="1:13" s="1" customFormat="1" hidden="1" x14ac:dyDescent="0.2">
      <c r="A522" s="2"/>
      <c r="B522" s="3" t="s">
        <v>765</v>
      </c>
      <c r="C522" s="3" t="s">
        <v>63</v>
      </c>
      <c r="D522" s="3" t="s">
        <v>2</v>
      </c>
      <c r="E522" s="3" t="s">
        <v>3</v>
      </c>
      <c r="F522" s="3"/>
      <c r="G522" s="3" t="str">
        <f>IF(ISNA((VLOOKUP(TRIM(LOWER(C522)), UnitTypes!$A$1:$B$17, 2, FALSE))), "SIMCONNECT_DATATYPE.FLOAT64", VLOOKUP(TRIM(LOWER(C522)), UnitTypes!$A$1:$B$17, 2, FALSE))</f>
        <v>SIMCONNECT_DATATYPE.FLOAT64</v>
      </c>
      <c r="H522" s="3" t="str">
        <f t="shared" si="40"/>
        <v>Magnetic_Compass</v>
      </c>
      <c r="I522" s="2" t="str">
        <f>VLOOKUP(G522,UnitTypes!$H$1:$I$10,2,FALSE)</f>
        <v>double</v>
      </c>
      <c r="J522" s="2" t="str">
        <f t="shared" si="41"/>
        <v>public double Magnetic_Compass;</v>
      </c>
      <c r="K522" s="2" t="str">
        <f t="shared" si="42"/>
        <v>_simConnection.AddToDataDefinition(DataDefinitions.PlaneState, "MAGNETIC COMPASS", "Degrees", SIMCONNECT_DATATYPE.FLOAT64, 0.0f, SimConnect.SIMCONNECT_UNUSED);</v>
      </c>
      <c r="L522" s="2" t="str">
        <f t="shared" si="43"/>
        <v>Debug.WriteLine("Magnetic_Compass: " + planeState.Magnetic_Compass.ToString());</v>
      </c>
      <c r="M522" s="1" t="str">
        <f t="shared" si="44"/>
        <v>vaProxy.SetDecimal(VARIABLE_NAMESPACE + ".PlaneState.Magnetic_Compass", _msfsAgent.GetPlaneState.Magnetic_Compass);</v>
      </c>
    </row>
    <row r="523" spans="1:13" s="1" customFormat="1" hidden="1" x14ac:dyDescent="0.2">
      <c r="A523" s="2"/>
      <c r="B523" s="3" t="s">
        <v>336</v>
      </c>
      <c r="C523" s="3" t="s">
        <v>63</v>
      </c>
      <c r="D523" s="3" t="s">
        <v>2</v>
      </c>
      <c r="E523" s="3" t="s">
        <v>3</v>
      </c>
      <c r="F523" s="3"/>
      <c r="G523" s="3" t="str">
        <f>IF(ISNA((VLOOKUP(TRIM(LOWER(C523)), UnitTypes!$A$1:$B$17, 2, FALSE))), "SIMCONNECT_DATATYPE.FLOAT64", VLOOKUP(TRIM(LOWER(C523)), UnitTypes!$A$1:$B$17, 2, FALSE))</f>
        <v>SIMCONNECT_DATATYPE.FLOAT64</v>
      </c>
      <c r="H523" s="3" t="str">
        <f t="shared" si="40"/>
        <v>Magvar</v>
      </c>
      <c r="I523" s="2" t="str">
        <f>VLOOKUP(G523,UnitTypes!$H$1:$I$10,2,FALSE)</f>
        <v>double</v>
      </c>
      <c r="J523" s="2" t="str">
        <f t="shared" si="41"/>
        <v>public double Magvar;</v>
      </c>
      <c r="K523" s="2" t="str">
        <f t="shared" si="42"/>
        <v>_simConnection.AddToDataDefinition(DataDefinitions.PlaneState, "MAGVAR", "Degrees", SIMCONNECT_DATATYPE.FLOAT64, 0.0f, SimConnect.SIMCONNECT_UNUSED);</v>
      </c>
      <c r="L523" s="2" t="str">
        <f t="shared" si="43"/>
        <v>Debug.WriteLine("Magvar: " + planeState.Magvar.ToString());</v>
      </c>
      <c r="M523" s="1" t="str">
        <f t="shared" si="44"/>
        <v>vaProxy.SetDecimal(VARIABLE_NAMESPACE + ".PlaneState.Magvar", _msfsAgent.GetPlaneState.Magvar);</v>
      </c>
    </row>
    <row r="524" spans="1:13" s="1" customFormat="1" hidden="1" x14ac:dyDescent="0.2">
      <c r="A524" s="2"/>
      <c r="B524" s="3" t="s">
        <v>814</v>
      </c>
      <c r="C524" s="3" t="s">
        <v>7</v>
      </c>
      <c r="D524" s="3" t="s">
        <v>2</v>
      </c>
      <c r="E524" s="3" t="s">
        <v>3</v>
      </c>
      <c r="F524" s="3"/>
      <c r="G524" s="3" t="str">
        <f>IF(ISNA((VLOOKUP(TRIM(LOWER(C524)), UnitTypes!$A$1:$B$17, 2, FALSE))), "SIMCONNECT_DATATYPE.FLOAT64", VLOOKUP(TRIM(LOWER(C524)), UnitTypes!$A$1:$B$17, 2, FALSE))</f>
        <v>SIMCONNECT_DATATYPE.FLOAT64</v>
      </c>
      <c r="H524" s="3" t="str">
        <f t="shared" si="40"/>
        <v>Manual_Fuel_Pump_Handle</v>
      </c>
      <c r="I524" s="2" t="str">
        <f>VLOOKUP(G524,UnitTypes!$H$1:$I$10,2,FALSE)</f>
        <v>double</v>
      </c>
      <c r="J524" s="2" t="str">
        <f t="shared" si="41"/>
        <v>public double Manual_Fuel_Pump_Handle;</v>
      </c>
      <c r="K524" s="2" t="str">
        <f t="shared" si="42"/>
        <v>_simConnection.AddToDataDefinition(DataDefinitions.PlaneState, "MANUAL FUEL PUMP HANDLE", "Percent over 100", SIMCONNECT_DATATYPE.FLOAT64, 0.0f, SimConnect.SIMCONNECT_UNUSED);</v>
      </c>
      <c r="L524" s="2" t="str">
        <f t="shared" si="43"/>
        <v>Debug.WriteLine("Manual_Fuel_Pump_Handle: " + planeState.Manual_Fuel_Pump_Handle.ToString());</v>
      </c>
      <c r="M524" s="1" t="str">
        <f t="shared" si="44"/>
        <v>vaProxy.SetDecimal(VARIABLE_NAMESPACE + ".PlaneState.Manual_Fuel_Pump_Handle", _msfsAgent.GetPlaneState.Manual_Fuel_Pump_Handle);</v>
      </c>
    </row>
    <row r="525" spans="1:13" s="1" customFormat="1" hidden="1" x14ac:dyDescent="0.2">
      <c r="A525" s="2"/>
      <c r="B525" s="3" t="s">
        <v>824</v>
      </c>
      <c r="C525" s="3" t="s">
        <v>1</v>
      </c>
      <c r="D525" s="3" t="s">
        <v>2</v>
      </c>
      <c r="E525" s="3" t="s">
        <v>3</v>
      </c>
      <c r="F525" s="3"/>
      <c r="G525" s="3" t="str">
        <f>IF(ISNA((VLOOKUP(TRIM(LOWER(C525)), UnitTypes!$A$1:$B$17, 2, FALSE))), "SIMCONNECT_DATATYPE.FLOAT64", VLOOKUP(TRIM(LOWER(C525)), UnitTypes!$A$1:$B$17, 2, FALSE))</f>
        <v>SIMCONNECT_DATATYPE.INT32</v>
      </c>
      <c r="H525" s="3" t="str">
        <f t="shared" si="40"/>
        <v>Manual_Instrument_Lights</v>
      </c>
      <c r="I525" s="2" t="str">
        <f>VLOOKUP(G525,UnitTypes!$H$1:$I$10,2,FALSE)</f>
        <v>int</v>
      </c>
      <c r="J525" s="2" t="str">
        <f t="shared" si="41"/>
        <v>public int Manual_Instrument_Lights;</v>
      </c>
      <c r="K525" s="2" t="str">
        <f t="shared" si="42"/>
        <v>_simConnection.AddToDataDefinition(DataDefinitions.PlaneState, "MANUAL INSTRUMENT LIGHTS", "Bool", SIMCONNECT_DATATYPE.INT32, 0.0f, SimConnect.SIMCONNECT_UNUSED);</v>
      </c>
      <c r="L525" s="2" t="str">
        <f t="shared" si="43"/>
        <v>Debug.WriteLine("Manual_Instrument_Lights: " + planeState.Manual_Instrument_Lights.ToString());</v>
      </c>
      <c r="M525" s="1" t="str">
        <f t="shared" si="44"/>
        <v>vaProxy.SetBoolean(VARIABLE_NAMESPACE + ".PlaneState.Manual_Instrument_Lights", _msfsAgent.GetPlaneState.Manual_Instrument_Lights);</v>
      </c>
    </row>
    <row r="526" spans="1:13" s="1" customFormat="1" hidden="1" x14ac:dyDescent="0.2">
      <c r="A526" s="2"/>
      <c r="B526" s="3" t="s">
        <v>433</v>
      </c>
      <c r="C526" s="3" t="s">
        <v>114</v>
      </c>
      <c r="D526" s="3" t="s">
        <v>17</v>
      </c>
      <c r="E526" s="3" t="s">
        <v>3</v>
      </c>
      <c r="F526" s="3" t="s">
        <v>3</v>
      </c>
      <c r="G526" s="3" t="str">
        <f>IF(ISNA((VLOOKUP(TRIM(LOWER(C526)), UnitTypes!$A$1:$B$17, 2, FALSE))), "SIMCONNECT_DATATYPE.FLOAT64", VLOOKUP(TRIM(LOWER(C526)), UnitTypes!$A$1:$B$17, 2, FALSE))</f>
        <v>SIMCONNECT_DATATYPE.INT32</v>
      </c>
      <c r="H526" s="3" t="str">
        <f t="shared" si="40"/>
        <v>Marker_Beacon_State</v>
      </c>
      <c r="I526" s="2" t="str">
        <f>VLOOKUP(G526,UnitTypes!$H$1:$I$10,2,FALSE)</f>
        <v>int</v>
      </c>
      <c r="J526" s="2" t="str">
        <f t="shared" si="41"/>
        <v>public int Marker_Beacon_State;</v>
      </c>
      <c r="K526" s="2" t="str">
        <f t="shared" si="42"/>
        <v>_simConnection.AddToDataDefinition(DataDefinitions.PlaneState, "MARKER BEACON STATE", "Enum", SIMCONNECT_DATATYPE.INT32, 0.0f, SimConnect.SIMCONNECT_UNUSED);</v>
      </c>
      <c r="L526" s="2" t="str">
        <f t="shared" si="43"/>
        <v>Debug.WriteLine("Marker_Beacon_State: " + planeState.Marker_Beacon_State.ToString());</v>
      </c>
      <c r="M526" s="1" t="str">
        <f t="shared" si="44"/>
        <v>vaProxy.SetInt(VARIABLE_NAMESPACE + ".PlaneState.Marker_Beacon_State", _msfsAgent.GetPlaneState.Marker_Beacon_State);</v>
      </c>
    </row>
    <row r="527" spans="1:13" s="1" customFormat="1" hidden="1" x14ac:dyDescent="0.2">
      <c r="A527" s="2"/>
      <c r="B527" s="3" t="s">
        <v>396</v>
      </c>
      <c r="C527" s="3" t="s">
        <v>1</v>
      </c>
      <c r="D527" s="3" t="s">
        <v>2</v>
      </c>
      <c r="E527" s="3" t="s">
        <v>3</v>
      </c>
      <c r="F527" s="3"/>
      <c r="G527" s="3" t="str">
        <f>IF(ISNA((VLOOKUP(TRIM(LOWER(C527)), UnitTypes!$A$1:$B$17, 2, FALSE))), "SIMCONNECT_DATATYPE.FLOAT64", VLOOKUP(TRIM(LOWER(C527)), UnitTypes!$A$1:$B$17, 2, FALSE))</f>
        <v>SIMCONNECT_DATATYPE.INT32</v>
      </c>
      <c r="H527" s="3" t="str">
        <f t="shared" si="40"/>
        <v>Marker_Sound</v>
      </c>
      <c r="I527" s="2" t="str">
        <f>VLOOKUP(G527,UnitTypes!$H$1:$I$10,2,FALSE)</f>
        <v>int</v>
      </c>
      <c r="J527" s="2" t="str">
        <f t="shared" si="41"/>
        <v>public int Marker_Sound;</v>
      </c>
      <c r="K527" s="2" t="str">
        <f t="shared" si="42"/>
        <v>_simConnection.AddToDataDefinition(DataDefinitions.PlaneState, "MARKER SOUND", "Bool", SIMCONNECT_DATATYPE.INT32, 0.0f, SimConnect.SIMCONNECT_UNUSED);</v>
      </c>
      <c r="L527" s="2" t="str">
        <f t="shared" si="43"/>
        <v>Debug.WriteLine("Marker_Sound: " + planeState.Marker_Sound.ToString());</v>
      </c>
      <c r="M527" s="1" t="str">
        <f t="shared" si="44"/>
        <v>vaProxy.SetBoolean(VARIABLE_NAMESPACE + ".PlaneState.Marker_Sound", _msfsAgent.GetPlaneState.Marker_Sound);</v>
      </c>
    </row>
    <row r="528" spans="1:13" x14ac:dyDescent="0.2">
      <c r="A528" s="9" t="s">
        <v>17</v>
      </c>
      <c r="B528" s="10" t="s">
        <v>115</v>
      </c>
      <c r="C528" s="10" t="s">
        <v>1</v>
      </c>
      <c r="D528" s="10" t="s">
        <v>2</v>
      </c>
      <c r="E528" s="10" t="s">
        <v>3</v>
      </c>
      <c r="F528" s="10"/>
      <c r="G528" s="10" t="str">
        <f>IF(ISNA((VLOOKUP(TRIM(LOWER(C528)), UnitTypes!$A$1:$B$17, 2, FALSE))), "SIMCONNECT_DATATYPE.FLOAT64", VLOOKUP(TRIM(LOWER(C528)), UnitTypes!$A$1:$B$17, 2, FALSE))</f>
        <v>SIMCONNECT_DATATYPE.INT32</v>
      </c>
      <c r="H528" s="10" t="str">
        <f t="shared" si="40"/>
        <v>Master_Ignition_Switch</v>
      </c>
      <c r="I528" s="9" t="str">
        <f>VLOOKUP(G528,UnitTypes!$H$1:$I$10,2,FALSE)</f>
        <v>int</v>
      </c>
      <c r="J528" s="9" t="str">
        <f t="shared" si="41"/>
        <v>public int Master_Ignition_Switch;</v>
      </c>
      <c r="K528" s="9" t="str">
        <f t="shared" si="42"/>
        <v>_simConnection.AddToDataDefinition(DataDefinitions.PlaneState, "MASTER IGNITION SWITCH", "Bool", SIMCONNECT_DATATYPE.INT32, 0.0f, SimConnect.SIMCONNECT_UNUSED);</v>
      </c>
      <c r="L528" s="9" t="str">
        <f t="shared" si="43"/>
        <v>Debug.WriteLine("Master_Ignition_Switch: " + planeState.Master_Ignition_Switch.ToString());</v>
      </c>
      <c r="M528" s="1" t="str">
        <f t="shared" si="44"/>
        <v>vaProxy.SetBoolean(VARIABLE_NAMESPACE + ".PlaneState.Master_Ignition_Switch", _msfsAgent.GetPlaneState.Master_Ignition_Switch);</v>
      </c>
    </row>
    <row r="529" spans="1:13" s="1" customFormat="1" hidden="1" x14ac:dyDescent="0.2">
      <c r="A529" s="2"/>
      <c r="B529" s="3" t="s">
        <v>388</v>
      </c>
      <c r="C529" s="3" t="s">
        <v>389</v>
      </c>
      <c r="D529" s="3" t="s">
        <v>2</v>
      </c>
      <c r="E529" s="3" t="s">
        <v>3</v>
      </c>
      <c r="F529" s="3"/>
      <c r="G529" s="3" t="str">
        <f>IF(ISNA((VLOOKUP(TRIM(LOWER(C529)), UnitTypes!$A$1:$B$17, 2, FALSE))), "SIMCONNECT_DATATYPE.FLOAT64", VLOOKUP(TRIM(LOWER(C529)), UnitTypes!$A$1:$B$17, 2, FALSE))</f>
        <v>SIMCONNECT_DATATYPE.FLOAT64</v>
      </c>
      <c r="H529" s="3" t="str">
        <f t="shared" si="40"/>
        <v>Max_G_Force</v>
      </c>
      <c r="I529" s="2" t="str">
        <f>VLOOKUP(G529,UnitTypes!$H$1:$I$10,2,FALSE)</f>
        <v>double</v>
      </c>
      <c r="J529" s="2" t="str">
        <f t="shared" si="41"/>
        <v>public double Max_G_Force;</v>
      </c>
      <c r="K529" s="2" t="str">
        <f t="shared" si="42"/>
        <v>_simConnection.AddToDataDefinition(DataDefinitions.PlaneState, "MAX G FORCE", "Gforce", SIMCONNECT_DATATYPE.FLOAT64, 0.0f, SimConnect.SIMCONNECT_UNUSED);</v>
      </c>
      <c r="L529" s="2" t="str">
        <f t="shared" si="43"/>
        <v>Debug.WriteLine("Max_G_Force: " + planeState.Max_G_Force.ToString());</v>
      </c>
      <c r="M529" s="1" t="str">
        <f t="shared" si="44"/>
        <v>vaProxy.SetDecimal(VARIABLE_NAMESPACE + ".PlaneState.Max_G_Force", _msfsAgent.GetPlaneState.Max_G_Force);</v>
      </c>
    </row>
    <row r="530" spans="1:13" s="1" customFormat="1" hidden="1" x14ac:dyDescent="0.2">
      <c r="A530" s="2"/>
      <c r="B530" s="3" t="s">
        <v>729</v>
      </c>
      <c r="C530" s="3" t="s">
        <v>183</v>
      </c>
      <c r="D530" s="3" t="s">
        <v>2</v>
      </c>
      <c r="E530" s="3" t="s">
        <v>3</v>
      </c>
      <c r="F530" s="3"/>
      <c r="G530" s="3" t="str">
        <f>IF(ISNA((VLOOKUP(TRIM(LOWER(C530)), UnitTypes!$A$1:$B$17, 2, FALSE))), "SIMCONNECT_DATATYPE.FLOAT64", VLOOKUP(TRIM(LOWER(C530)), UnitTypes!$A$1:$B$17, 2, FALSE))</f>
        <v>SIMCONNECT_DATATYPE.FLOAT64</v>
      </c>
      <c r="H530" s="3" t="str">
        <f t="shared" si="40"/>
        <v>Max_Gross_Weight</v>
      </c>
      <c r="I530" s="2" t="str">
        <f>VLOOKUP(G530,UnitTypes!$H$1:$I$10,2,FALSE)</f>
        <v>double</v>
      </c>
      <c r="J530" s="2" t="str">
        <f t="shared" si="41"/>
        <v>public double Max_Gross_Weight;</v>
      </c>
      <c r="K530" s="2" t="str">
        <f t="shared" si="42"/>
        <v>_simConnection.AddToDataDefinition(DataDefinitions.PlaneState, "MAX GROSS WEIGHT", "Pounds", SIMCONNECT_DATATYPE.FLOAT64, 0.0f, SimConnect.SIMCONNECT_UNUSED);</v>
      </c>
      <c r="L530" s="2" t="str">
        <f t="shared" si="43"/>
        <v>Debug.WriteLine("Max_Gross_Weight: " + planeState.Max_Gross_Weight.ToString());</v>
      </c>
      <c r="M530" s="1" t="str">
        <f t="shared" si="44"/>
        <v>vaProxy.SetDecimal(VARIABLE_NAMESPACE + ".PlaneState.Max_Gross_Weight", _msfsAgent.GetPlaneState.Max_Gross_Weight);</v>
      </c>
    </row>
    <row r="531" spans="1:13" s="1" customFormat="1" hidden="1" x14ac:dyDescent="0.2">
      <c r="A531" s="2"/>
      <c r="B531" s="3" t="s">
        <v>805</v>
      </c>
      <c r="C531" s="3" t="s">
        <v>121</v>
      </c>
      <c r="D531" s="3" t="s">
        <v>2</v>
      </c>
      <c r="E531" s="3" t="s">
        <v>3</v>
      </c>
      <c r="F531" s="3"/>
      <c r="G531" s="3" t="str">
        <f>IF(ISNA((VLOOKUP(TRIM(LOWER(C531)), UnitTypes!$A$1:$B$17, 2, FALSE))), "SIMCONNECT_DATATYPE.FLOAT64", VLOOKUP(TRIM(LOWER(C531)), UnitTypes!$A$1:$B$17, 2, FALSE))</f>
        <v>SIMCONNECT_DATATYPE.FLOAT64</v>
      </c>
      <c r="H531" s="3" t="str">
        <f t="shared" si="40"/>
        <v>Max_Rated_Engine_Rpm</v>
      </c>
      <c r="I531" s="2" t="str">
        <f>VLOOKUP(G531,UnitTypes!$H$1:$I$10,2,FALSE)</f>
        <v>double</v>
      </c>
      <c r="J531" s="2" t="str">
        <f t="shared" si="41"/>
        <v>public double Max_Rated_Engine_Rpm;</v>
      </c>
      <c r="K531" s="2" t="str">
        <f t="shared" si="42"/>
        <v>_simConnection.AddToDataDefinition(DataDefinitions.PlaneState, "MAX RATED ENGINE RPM", "Rpm", SIMCONNECT_DATATYPE.FLOAT64, 0.0f, SimConnect.SIMCONNECT_UNUSED);</v>
      </c>
      <c r="L531" s="2" t="str">
        <f t="shared" si="43"/>
        <v>Debug.WriteLine("Max_Rated_Engine_Rpm: " + planeState.Max_Rated_Engine_Rpm.ToString());</v>
      </c>
      <c r="M531" s="1" t="str">
        <f t="shared" si="44"/>
        <v>vaProxy.SetDecimal(VARIABLE_NAMESPACE + ".PlaneState.Max_Rated_Engine_Rpm", _msfsAgent.GetPlaneState.Max_Rated_Engine_Rpm);</v>
      </c>
    </row>
    <row r="532" spans="1:13" s="1" customFormat="1" hidden="1" x14ac:dyDescent="0.2">
      <c r="A532" s="2"/>
      <c r="B532" s="3" t="s">
        <v>435</v>
      </c>
      <c r="C532" s="3" t="s">
        <v>1</v>
      </c>
      <c r="D532" s="3" t="s">
        <v>17</v>
      </c>
      <c r="E532" s="3" t="s">
        <v>3</v>
      </c>
      <c r="F532" s="3" t="s">
        <v>3</v>
      </c>
      <c r="G532" s="3" t="str">
        <f>IF(ISNA((VLOOKUP(TRIM(LOWER(C532)), UnitTypes!$A$1:$B$17, 2, FALSE))), "SIMCONNECT_DATATYPE.FLOAT64", VLOOKUP(TRIM(LOWER(C532)), UnitTypes!$A$1:$B$17, 2, FALSE))</f>
        <v>SIMCONNECT_DATATYPE.INT32</v>
      </c>
      <c r="H532" s="3" t="str">
        <f t="shared" si="40"/>
        <v>Middle_Marker</v>
      </c>
      <c r="I532" s="2" t="str">
        <f>VLOOKUP(G532,UnitTypes!$H$1:$I$10,2,FALSE)</f>
        <v>int</v>
      </c>
      <c r="J532" s="2" t="str">
        <f t="shared" si="41"/>
        <v>public int Middle_Marker;</v>
      </c>
      <c r="K532" s="2" t="str">
        <f t="shared" si="42"/>
        <v>_simConnection.AddToDataDefinition(DataDefinitions.PlaneState, "MIDDLE MARKER", "Bool", SIMCONNECT_DATATYPE.INT32, 0.0f, SimConnect.SIMCONNECT_UNUSED);</v>
      </c>
      <c r="L532" s="2" t="str">
        <f t="shared" si="43"/>
        <v>Debug.WriteLine("Middle_Marker: " + planeState.Middle_Marker.ToString());</v>
      </c>
      <c r="M532" s="1" t="str">
        <f t="shared" si="44"/>
        <v>vaProxy.SetBoolean(VARIABLE_NAMESPACE + ".PlaneState.Middle_Marker", _msfsAgent.GetPlaneState.Middle_Marker);</v>
      </c>
    </row>
    <row r="533" spans="1:13" s="1" customFormat="1" hidden="1" x14ac:dyDescent="0.2">
      <c r="A533" s="2"/>
      <c r="B533" s="3" t="s">
        <v>89</v>
      </c>
      <c r="C533" s="3" t="s">
        <v>84</v>
      </c>
      <c r="D533" s="3" t="s">
        <v>2</v>
      </c>
      <c r="E533" s="3" t="s">
        <v>3</v>
      </c>
      <c r="F533" s="3"/>
      <c r="G533" s="3" t="str">
        <f>IF(ISNA((VLOOKUP(TRIM(LOWER(C533)), UnitTypes!$A$1:$B$17, 2, FALSE))), "SIMCONNECT_DATATYPE.FLOAT64", VLOOKUP(TRIM(LOWER(C533)), UnitTypes!$A$1:$B$17, 2, FALSE))</f>
        <v>SIMCONNECT_DATATYPE.LATLONALT</v>
      </c>
      <c r="H533" s="3" t="str">
        <f t="shared" si="40"/>
        <v>Middle_Marker_Latlonalt</v>
      </c>
      <c r="I533" s="2" t="str">
        <f>VLOOKUP(G533,UnitTypes!$H$1:$I$10,2,FALSE)</f>
        <v>double</v>
      </c>
      <c r="J533" s="2" t="str">
        <f t="shared" si="41"/>
        <v>public double Middle_Marker_Latlonalt;</v>
      </c>
      <c r="K533" s="2" t="str">
        <f t="shared" si="42"/>
        <v>_simConnection.AddToDataDefinition(DataDefinitions.PlaneState, "MIDDLE MARKER LATLONALT", "SIMCONNECT_DATA_LATLONALT", SIMCONNECT_DATATYPE.LATLONALT, 0.0f, SimConnect.SIMCONNECT_UNUSED);</v>
      </c>
      <c r="L533" s="2" t="str">
        <f t="shared" si="43"/>
        <v>Debug.WriteLine("Middle_Marker_Latlonalt: " + planeState.Middle_Marker_Latlonalt.ToString());</v>
      </c>
      <c r="M533" s="1" t="str">
        <f t="shared" si="44"/>
        <v>vaProxy.SetText(VARIABLE_NAMESPACE + ".PlaneState.Middle_Marker_Latlonalt", _msfsAgent.GetPlaneState.Middle_Marker_Latlonalt);</v>
      </c>
    </row>
    <row r="534" spans="1:13" s="1" customFormat="1" hidden="1" x14ac:dyDescent="0.2">
      <c r="A534" s="2"/>
      <c r="B534" s="3" t="s">
        <v>742</v>
      </c>
      <c r="C534" s="3" t="s">
        <v>5</v>
      </c>
      <c r="D534" s="3" t="s">
        <v>2</v>
      </c>
      <c r="E534" s="3" t="s">
        <v>3</v>
      </c>
      <c r="F534" s="3"/>
      <c r="G534" s="3" t="str">
        <f>IF(ISNA((VLOOKUP(TRIM(LOWER(C534)), UnitTypes!$A$1:$B$17, 2, FALSE))), "SIMCONNECT_DATATYPE.FLOAT64", VLOOKUP(TRIM(LOWER(C534)), UnitTypes!$A$1:$B$17, 2, FALSE))</f>
        <v>SIMCONNECT_DATATYPE.FLOAT64</v>
      </c>
      <c r="H534" s="3" t="str">
        <f t="shared" si="40"/>
        <v>Min_Drag_Velocity</v>
      </c>
      <c r="I534" s="2" t="str">
        <f>VLOOKUP(G534,UnitTypes!$H$1:$I$10,2,FALSE)</f>
        <v>double</v>
      </c>
      <c r="J534" s="2" t="str">
        <f t="shared" si="41"/>
        <v>public double Min_Drag_Velocity;</v>
      </c>
      <c r="K534" s="2" t="str">
        <f t="shared" si="42"/>
        <v>_simConnection.AddToDataDefinition(DataDefinitions.PlaneState, "MIN DRAG VELOCITY", "Feet per second", SIMCONNECT_DATATYPE.FLOAT64, 0.0f, SimConnect.SIMCONNECT_UNUSED);</v>
      </c>
      <c r="L534" s="2" t="str">
        <f t="shared" si="43"/>
        <v>Debug.WriteLine("Min_Drag_Velocity: " + planeState.Min_Drag_Velocity.ToString());</v>
      </c>
      <c r="M534" s="1" t="str">
        <f t="shared" si="44"/>
        <v>vaProxy.SetDecimal(VARIABLE_NAMESPACE + ".PlaneState.Min_Drag_Velocity", _msfsAgent.GetPlaneState.Min_Drag_Velocity);</v>
      </c>
    </row>
    <row r="535" spans="1:13" s="1" customFormat="1" hidden="1" x14ac:dyDescent="0.2">
      <c r="A535" s="2"/>
      <c r="B535" s="3" t="s">
        <v>390</v>
      </c>
      <c r="C535" s="3" t="s">
        <v>389</v>
      </c>
      <c r="D535" s="3" t="s">
        <v>2</v>
      </c>
      <c r="E535" s="3" t="s">
        <v>3</v>
      </c>
      <c r="F535" s="3"/>
      <c r="G535" s="3" t="str">
        <f>IF(ISNA((VLOOKUP(TRIM(LOWER(C535)), UnitTypes!$A$1:$B$17, 2, FALSE))), "SIMCONNECT_DATATYPE.FLOAT64", VLOOKUP(TRIM(LOWER(C535)), UnitTypes!$A$1:$B$17, 2, FALSE))</f>
        <v>SIMCONNECT_DATATYPE.FLOAT64</v>
      </c>
      <c r="H535" s="3" t="str">
        <f t="shared" si="40"/>
        <v>Min_G_Force</v>
      </c>
      <c r="I535" s="2" t="str">
        <f>VLOOKUP(G535,UnitTypes!$H$1:$I$10,2,FALSE)</f>
        <v>double</v>
      </c>
      <c r="J535" s="2" t="str">
        <f t="shared" si="41"/>
        <v>public double Min_G_Force;</v>
      </c>
      <c r="K535" s="2" t="str">
        <f t="shared" si="42"/>
        <v>_simConnection.AddToDataDefinition(DataDefinitions.PlaneState, "MIN G FORCE", "Gforce", SIMCONNECT_DATATYPE.FLOAT64, 0.0f, SimConnect.SIMCONNECT_UNUSED);</v>
      </c>
      <c r="L535" s="2" t="str">
        <f t="shared" si="43"/>
        <v>Debug.WriteLine("Min_G_Force: " + planeState.Min_G_Force.ToString());</v>
      </c>
      <c r="M535" s="1" t="str">
        <f t="shared" si="44"/>
        <v>vaProxy.SetDecimal(VARIABLE_NAMESPACE + ".PlaneState.Min_G_Force", _msfsAgent.GetPlaneState.Min_G_Force);</v>
      </c>
    </row>
    <row r="536" spans="1:13" x14ac:dyDescent="0.2">
      <c r="A536" s="9" t="s">
        <v>17</v>
      </c>
      <c r="B536" s="10" t="s">
        <v>404</v>
      </c>
      <c r="C536" s="10" t="s">
        <v>405</v>
      </c>
      <c r="D536" s="10" t="s">
        <v>2</v>
      </c>
      <c r="E536" s="10" t="s">
        <v>3</v>
      </c>
      <c r="F536" s="10"/>
      <c r="G536" s="10" t="str">
        <f>IF(ISNA((VLOOKUP(TRIM(LOWER(C536)), UnitTypes!$A$1:$B$17, 2, FALSE))), "SIMCONNECT_DATATYPE.FLOAT64", VLOOKUP(TRIM(LOWER(C536)), UnitTypes!$A$1:$B$17, 2, FALSE))</f>
        <v>SIMCONNECT_DATATYPE.FLOAT64</v>
      </c>
      <c r="H536" s="10" t="str">
        <f t="shared" si="40"/>
        <v>Nav_Active_Frequency:Index</v>
      </c>
      <c r="I536" s="9" t="str">
        <f>VLOOKUP(G536,UnitTypes!$H$1:$I$10,2,FALSE)</f>
        <v>double</v>
      </c>
      <c r="J536" s="9" t="str">
        <f t="shared" si="41"/>
        <v>public double Nav_Active_Frequency:Index;</v>
      </c>
      <c r="K536" s="9" t="str">
        <f t="shared" si="42"/>
        <v>_simConnection.AddToDataDefinition(DataDefinitions.PlaneState, "NAV ACTIVE FREQUENCY:index", "MHz", SIMCONNECT_DATATYPE.FLOAT64, 0.0f, SimConnect.SIMCONNECT_UNUSED);</v>
      </c>
      <c r="L536" s="9" t="str">
        <f t="shared" si="43"/>
        <v>Debug.WriteLine("Nav_Active_Frequency:Index: " + planeState.Nav_Active_Frequency:Index.ToString());</v>
      </c>
      <c r="M536" s="1" t="str">
        <f t="shared" si="44"/>
        <v>vaProxy.SetDecimal(VARIABLE_NAMESPACE + ".PlaneState.Nav_Active_Frequency:Index", _msfsAgent.GetPlaneState.Nav_Active_Frequency:Index);</v>
      </c>
    </row>
    <row r="537" spans="1:13" s="1" customFormat="1" hidden="1" x14ac:dyDescent="0.2">
      <c r="A537" s="2"/>
      <c r="B537" s="3" t="s">
        <v>403</v>
      </c>
      <c r="C537" s="3" t="s">
        <v>1</v>
      </c>
      <c r="D537" s="3" t="s">
        <v>2</v>
      </c>
      <c r="E537" s="3" t="s">
        <v>3</v>
      </c>
      <c r="F537" s="3"/>
      <c r="G537" s="3" t="str">
        <f>IF(ISNA((VLOOKUP(TRIM(LOWER(C537)), UnitTypes!$A$1:$B$17, 2, FALSE))), "SIMCONNECT_DATATYPE.FLOAT64", VLOOKUP(TRIM(LOWER(C537)), UnitTypes!$A$1:$B$17, 2, FALSE))</f>
        <v>SIMCONNECT_DATATYPE.INT32</v>
      </c>
      <c r="H537" s="3" t="str">
        <f t="shared" si="40"/>
        <v>Nav_Available:Index</v>
      </c>
      <c r="I537" s="2" t="str">
        <f>VLOOKUP(G537,UnitTypes!$H$1:$I$10,2,FALSE)</f>
        <v>int</v>
      </c>
      <c r="J537" s="2" t="str">
        <f t="shared" si="41"/>
        <v>public int Nav_Available:Index;</v>
      </c>
      <c r="K537" s="2" t="str">
        <f t="shared" si="42"/>
        <v>_simConnection.AddToDataDefinition(DataDefinitions.PlaneState, "NAV AVAILABLE:index", "Bool", SIMCONNECT_DATATYPE.INT32, 0.0f, SimConnect.SIMCONNECT_UNUSED);</v>
      </c>
      <c r="L537" s="2" t="str">
        <f t="shared" si="43"/>
        <v>Debug.WriteLine("Nav_Available:Index: " + planeState.Nav_Available:Index.ToString());</v>
      </c>
      <c r="M537" s="1" t="str">
        <f t="shared" si="44"/>
        <v>vaProxy.SetBoolean(VARIABLE_NAMESPACE + ".PlaneState.Nav_Available:Index", _msfsAgent.GetPlaneState.Nav_Available:Index);</v>
      </c>
    </row>
    <row r="538" spans="1:13" s="1" customFormat="1" hidden="1" x14ac:dyDescent="0.2">
      <c r="A538" s="2"/>
      <c r="B538" s="3" t="s">
        <v>412</v>
      </c>
      <c r="C538" s="3" t="s">
        <v>1</v>
      </c>
      <c r="D538" s="3" t="s">
        <v>2</v>
      </c>
      <c r="E538" s="3" t="s">
        <v>3</v>
      </c>
      <c r="F538" s="3"/>
      <c r="G538" s="3" t="str">
        <f>IF(ISNA((VLOOKUP(TRIM(LOWER(C538)), UnitTypes!$A$1:$B$17, 2, FALSE))), "SIMCONNECT_DATATYPE.FLOAT64", VLOOKUP(TRIM(LOWER(C538)), UnitTypes!$A$1:$B$17, 2, FALSE))</f>
        <v>SIMCONNECT_DATATYPE.INT32</v>
      </c>
      <c r="H538" s="3" t="str">
        <f t="shared" si="40"/>
        <v>Nav_Back_Course_Flags:Index</v>
      </c>
      <c r="I538" s="2" t="str">
        <f>VLOOKUP(G538,UnitTypes!$H$1:$I$10,2,FALSE)</f>
        <v>int</v>
      </c>
      <c r="J538" s="2" t="str">
        <f t="shared" si="41"/>
        <v>public int Nav_Back_Course_Flags:Index;</v>
      </c>
      <c r="K538" s="2" t="str">
        <f t="shared" si="42"/>
        <v>_simConnection.AddToDataDefinition(DataDefinitions.PlaneState, "NAV BACK COURSE FLAGS:index", "Bool", SIMCONNECT_DATATYPE.INT32, 0.0f, SimConnect.SIMCONNECT_UNUSED);</v>
      </c>
      <c r="L538" s="2" t="str">
        <f t="shared" si="43"/>
        <v>Debug.WriteLine("Nav_Back_Course_Flags:Index: " + planeState.Nav_Back_Course_Flags:Index.ToString());</v>
      </c>
      <c r="M538" s="1" t="str">
        <f t="shared" si="44"/>
        <v>vaProxy.SetBoolean(VARIABLE_NAMESPACE + ".PlaneState.Nav_Back_Course_Flags:Index", _msfsAgent.GetPlaneState.Nav_Back_Course_Flags:Index);</v>
      </c>
    </row>
    <row r="539" spans="1:13" s="1" customFormat="1" hidden="1" x14ac:dyDescent="0.2">
      <c r="A539" s="2"/>
      <c r="B539" s="3" t="s">
        <v>418</v>
      </c>
      <c r="C539" s="3" t="s">
        <v>9</v>
      </c>
      <c r="D539" s="3" t="s">
        <v>2</v>
      </c>
      <c r="E539" s="3" t="s">
        <v>3</v>
      </c>
      <c r="F539" s="3"/>
      <c r="G539" s="3" t="str">
        <f>IF(ISNA((VLOOKUP(TRIM(LOWER(C539)), UnitTypes!$A$1:$B$17, 2, FALSE))), "SIMCONNECT_DATATYPE.FLOAT64", VLOOKUP(TRIM(LOWER(C539)), UnitTypes!$A$1:$B$17, 2, FALSE))</f>
        <v>SIMCONNECT_DATATYPE.FLOAT64</v>
      </c>
      <c r="H539" s="3" t="str">
        <f t="shared" si="40"/>
        <v>Nav_Cdi:Index</v>
      </c>
      <c r="I539" s="2" t="str">
        <f>VLOOKUP(G539,UnitTypes!$H$1:$I$10,2,FALSE)</f>
        <v>double</v>
      </c>
      <c r="J539" s="2" t="str">
        <f t="shared" si="41"/>
        <v>public double Nav_Cdi:Index;</v>
      </c>
      <c r="K539" s="2" t="str">
        <f t="shared" si="42"/>
        <v>_simConnection.AddToDataDefinition(DataDefinitions.PlaneState, "NAV CDI:index", "Number", SIMCONNECT_DATATYPE.FLOAT64, 0.0f, SimConnect.SIMCONNECT_UNUSED);</v>
      </c>
      <c r="L539" s="2" t="str">
        <f t="shared" si="43"/>
        <v>Debug.WriteLine("Nav_Cdi:Index: " + planeState.Nav_Cdi:Index.ToString());</v>
      </c>
      <c r="M539" s="1" t="str">
        <f t="shared" si="44"/>
        <v>vaProxy.SetDecimal(VARIABLE_NAMESPACE + ".PlaneState.Nav_Cdi:Index", _msfsAgent.GetPlaneState.Nav_Cdi:Index);</v>
      </c>
    </row>
    <row r="540" spans="1:13" s="1" customFormat="1" hidden="1" x14ac:dyDescent="0.2">
      <c r="A540" s="2"/>
      <c r="B540" s="3" t="s">
        <v>511</v>
      </c>
      <c r="C540" s="3" t="s">
        <v>512</v>
      </c>
      <c r="D540" s="3" t="s">
        <v>2</v>
      </c>
      <c r="E540" s="3" t="s">
        <v>3</v>
      </c>
      <c r="F540" s="3"/>
      <c r="G540" s="3" t="str">
        <f>IF(ISNA((VLOOKUP(TRIM(LOWER(C540)), UnitTypes!$A$1:$B$17, 2, FALSE))), "SIMCONNECT_DATATYPE.FLOAT64", VLOOKUP(TRIM(LOWER(C540)), UnitTypes!$A$1:$B$17, 2, FALSE))</f>
        <v>SIMCONNECT_DATATYPE.FLOAT64</v>
      </c>
      <c r="H540" s="3" t="str">
        <f t="shared" si="40"/>
        <v>Nav_Codes:Index</v>
      </c>
      <c r="I540" s="2" t="str">
        <f>VLOOKUP(G540,UnitTypes!$H$1:$I$10,2,FALSE)</f>
        <v>double</v>
      </c>
      <c r="J540" s="2" t="str">
        <f t="shared" si="41"/>
        <v>public double Nav_Codes:Index;</v>
      </c>
      <c r="K540" s="2" t="str">
        <f t="shared" si="42"/>
        <v>_simConnection.AddToDataDefinition(DataDefinitions.PlaneState, "NAV CODES:index", "Flags", SIMCONNECT_DATATYPE.FLOAT64, 0.0f, SimConnect.SIMCONNECT_UNUSED);</v>
      </c>
      <c r="L540" s="2" t="str">
        <f t="shared" si="43"/>
        <v>Debug.WriteLine("Nav_Codes:Index: " + planeState.Nav_Codes:Index.ToString());</v>
      </c>
      <c r="M540" s="1" t="str">
        <f t="shared" si="44"/>
        <v>vaProxy.SetDecimal(VARIABLE_NAMESPACE + ".PlaneState.Nav_Codes:Index", _msfsAgent.GetPlaneState.Nav_Codes:Index);</v>
      </c>
    </row>
    <row r="541" spans="1:13" s="1" customFormat="1" hidden="1" x14ac:dyDescent="0.2">
      <c r="A541" s="2"/>
      <c r="B541" s="3" t="s">
        <v>87</v>
      </c>
      <c r="C541" s="3" t="s">
        <v>84</v>
      </c>
      <c r="D541" s="3" t="s">
        <v>2</v>
      </c>
      <c r="E541" s="3" t="s">
        <v>3</v>
      </c>
      <c r="F541" s="3"/>
      <c r="G541" s="3" t="str">
        <f>IF(ISNA((VLOOKUP(TRIM(LOWER(C541)), UnitTypes!$A$1:$B$17, 2, FALSE))), "SIMCONNECT_DATATYPE.FLOAT64", VLOOKUP(TRIM(LOWER(C541)), UnitTypes!$A$1:$B$17, 2, FALSE))</f>
        <v>SIMCONNECT_DATATYPE.LATLONALT</v>
      </c>
      <c r="H541" s="3" t="str">
        <f t="shared" si="40"/>
        <v>Nav_Dme_Latlonalt:Index</v>
      </c>
      <c r="I541" s="2" t="str">
        <f>VLOOKUP(G541,UnitTypes!$H$1:$I$10,2,FALSE)</f>
        <v>double</v>
      </c>
      <c r="J541" s="2" t="str">
        <f t="shared" si="41"/>
        <v>public double Nav_Dme_Latlonalt:Index;</v>
      </c>
      <c r="K541" s="2" t="str">
        <f t="shared" si="42"/>
        <v>_simConnection.AddToDataDefinition(DataDefinitions.PlaneState, "NAV DME LATLONALT:index", "SIMCONNECT_DATA_LATLONALT", SIMCONNECT_DATATYPE.LATLONALT, 0.0f, SimConnect.SIMCONNECT_UNUSED);</v>
      </c>
      <c r="L541" s="2" t="str">
        <f t="shared" si="43"/>
        <v>Debug.WriteLine("Nav_Dme_Latlonalt:Index: " + planeState.Nav_Dme_Latlonalt:Index.ToString());</v>
      </c>
      <c r="M541" s="1" t="str">
        <f t="shared" si="44"/>
        <v>vaProxy.SetText(VARIABLE_NAMESPACE + ".PlaneState.Nav_Dme_Latlonalt:Index", _msfsAgent.GetPlaneState.Nav_Dme_Latlonalt:Index);</v>
      </c>
    </row>
    <row r="542" spans="1:13" s="1" customFormat="1" hidden="1" x14ac:dyDescent="0.2">
      <c r="A542" s="2"/>
      <c r="B542" s="3" t="s">
        <v>423</v>
      </c>
      <c r="C542" s="3" t="s">
        <v>424</v>
      </c>
      <c r="D542" s="3" t="s">
        <v>2</v>
      </c>
      <c r="E542" s="3" t="s">
        <v>3</v>
      </c>
      <c r="F542" s="3"/>
      <c r="G542" s="3" t="str">
        <f>IF(ISNA((VLOOKUP(TRIM(LOWER(C542)), UnitTypes!$A$1:$B$17, 2, FALSE))), "SIMCONNECT_DATATYPE.FLOAT64", VLOOKUP(TRIM(LOWER(C542)), UnitTypes!$A$1:$B$17, 2, FALSE))</f>
        <v>SIMCONNECT_DATATYPE.FLOAT64</v>
      </c>
      <c r="H542" s="3" t="str">
        <f t="shared" si="40"/>
        <v>Nav_Dme:Index</v>
      </c>
      <c r="I542" s="2" t="str">
        <f>VLOOKUP(G542,UnitTypes!$H$1:$I$10,2,FALSE)</f>
        <v>double</v>
      </c>
      <c r="J542" s="2" t="str">
        <f t="shared" si="41"/>
        <v>public double Nav_Dme:Index;</v>
      </c>
      <c r="K542" s="2" t="str">
        <f t="shared" si="42"/>
        <v>_simConnection.AddToDataDefinition(DataDefinitions.PlaneState, "NAV DME:index", "Nautical miles", SIMCONNECT_DATATYPE.FLOAT64, 0.0f, SimConnect.SIMCONNECT_UNUSED);</v>
      </c>
      <c r="L542" s="2" t="str">
        <f t="shared" si="43"/>
        <v>Debug.WriteLine("Nav_Dme:Index: " + planeState.Nav_Dme:Index.ToString());</v>
      </c>
      <c r="M542" s="1" t="str">
        <f t="shared" si="44"/>
        <v>vaProxy.SetDecimal(VARIABLE_NAMESPACE + ".PlaneState.Nav_Dme:Index", _msfsAgent.GetPlaneState.Nav_Dme:Index);</v>
      </c>
    </row>
    <row r="543" spans="1:13" s="1" customFormat="1" hidden="1" x14ac:dyDescent="0.2">
      <c r="A543" s="2"/>
      <c r="B543" s="3" t="s">
        <v>425</v>
      </c>
      <c r="C543" s="3" t="s">
        <v>58</v>
      </c>
      <c r="D543" s="3" t="s">
        <v>2</v>
      </c>
      <c r="E543" s="3" t="s">
        <v>3</v>
      </c>
      <c r="F543" s="3"/>
      <c r="G543" s="3" t="str">
        <f>IF(ISNA((VLOOKUP(TRIM(LOWER(C543)), UnitTypes!$A$1:$B$17, 2, FALSE))), "SIMCONNECT_DATATYPE.FLOAT64", VLOOKUP(TRIM(LOWER(C543)), UnitTypes!$A$1:$B$17, 2, FALSE))</f>
        <v>SIMCONNECT_DATATYPE.FLOAT64</v>
      </c>
      <c r="H543" s="3" t="str">
        <f t="shared" si="40"/>
        <v>Nav_Dmespeed:Index</v>
      </c>
      <c r="I543" s="2" t="str">
        <f>VLOOKUP(G543,UnitTypes!$H$1:$I$10,2,FALSE)</f>
        <v>double</v>
      </c>
      <c r="J543" s="2" t="str">
        <f t="shared" si="41"/>
        <v>public double Nav_Dmespeed:Index;</v>
      </c>
      <c r="K543" s="2" t="str">
        <f t="shared" si="42"/>
        <v>_simConnection.AddToDataDefinition(DataDefinitions.PlaneState, "NAV DMESPEED:index", "Knots", SIMCONNECT_DATATYPE.FLOAT64, 0.0f, SimConnect.SIMCONNECT_UNUSED);</v>
      </c>
      <c r="L543" s="2" t="str">
        <f t="shared" si="43"/>
        <v>Debug.WriteLine("Nav_Dmespeed:Index: " + planeState.Nav_Dmespeed:Index.ToString());</v>
      </c>
      <c r="M543" s="1" t="str">
        <f t="shared" si="44"/>
        <v>vaProxy.SetDecimal(VARIABLE_NAMESPACE + ".PlaneState.Nav_Dmespeed:Index", _msfsAgent.GetPlaneState.Nav_Dmespeed:Index);</v>
      </c>
    </row>
    <row r="544" spans="1:13" s="1" customFormat="1" hidden="1" x14ac:dyDescent="0.2">
      <c r="A544" s="2"/>
      <c r="B544" s="3" t="s">
        <v>513</v>
      </c>
      <c r="C544" s="3" t="s">
        <v>9</v>
      </c>
      <c r="D544" s="3" t="s">
        <v>2</v>
      </c>
      <c r="E544" s="3" t="s">
        <v>3</v>
      </c>
      <c r="F544" s="3"/>
      <c r="G544" s="3" t="str">
        <f>IF(ISNA((VLOOKUP(TRIM(LOWER(C544)), UnitTypes!$A$1:$B$17, 2, FALSE))), "SIMCONNECT_DATATYPE.FLOAT64", VLOOKUP(TRIM(LOWER(C544)), UnitTypes!$A$1:$B$17, 2, FALSE))</f>
        <v>SIMCONNECT_DATATYPE.FLOAT64</v>
      </c>
      <c r="H544" s="3" t="str">
        <f t="shared" si="40"/>
        <v>Nav_Glide_Slope</v>
      </c>
      <c r="I544" s="2" t="str">
        <f>VLOOKUP(G544,UnitTypes!$H$1:$I$10,2,FALSE)</f>
        <v>double</v>
      </c>
      <c r="J544" s="2" t="str">
        <f t="shared" si="41"/>
        <v>public double Nav_Glide_Slope;</v>
      </c>
      <c r="K544" s="2" t="str">
        <f t="shared" si="42"/>
        <v>_simConnection.AddToDataDefinition(DataDefinitions.PlaneState, "NAV GLIDE SLOPE", "Number", SIMCONNECT_DATATYPE.FLOAT64, 0.0f, SimConnect.SIMCONNECT_UNUSED);</v>
      </c>
      <c r="L544" s="2" t="str">
        <f t="shared" si="43"/>
        <v>Debug.WriteLine("Nav_Glide_Slope: " + planeState.Nav_Glide_Slope.ToString());</v>
      </c>
      <c r="M544" s="1" t="str">
        <f t="shared" si="44"/>
        <v>vaProxy.SetDecimal(VARIABLE_NAMESPACE + ".PlaneState.Nav_Glide_Slope", _msfsAgent.GetPlaneState.Nav_Glide_Slope);</v>
      </c>
    </row>
    <row r="545" spans="1:13" s="1" customFormat="1" hidden="1" x14ac:dyDescent="0.2">
      <c r="A545" s="2"/>
      <c r="B545" s="3" t="s">
        <v>417</v>
      </c>
      <c r="C545" s="3" t="s">
        <v>63</v>
      </c>
      <c r="D545" s="3" t="s">
        <v>2</v>
      </c>
      <c r="E545" s="3" t="s">
        <v>3</v>
      </c>
      <c r="F545" s="3"/>
      <c r="G545" s="3" t="str">
        <f>IF(ISNA((VLOOKUP(TRIM(LOWER(C545)), UnitTypes!$A$1:$B$17, 2, FALSE))), "SIMCONNECT_DATATYPE.FLOAT64", VLOOKUP(TRIM(LOWER(C545)), UnitTypes!$A$1:$B$17, 2, FALSE))</f>
        <v>SIMCONNECT_DATATYPE.FLOAT64</v>
      </c>
      <c r="H545" s="3" t="str">
        <f t="shared" si="40"/>
        <v>Nav_Glide_Slope_Error:Index</v>
      </c>
      <c r="I545" s="2" t="str">
        <f>VLOOKUP(G545,UnitTypes!$H$1:$I$10,2,FALSE)</f>
        <v>double</v>
      </c>
      <c r="J545" s="2" t="str">
        <f t="shared" si="41"/>
        <v>public double Nav_Glide_Slope_Error:Index;</v>
      </c>
      <c r="K545" s="2" t="str">
        <f t="shared" si="42"/>
        <v>_simConnection.AddToDataDefinition(DataDefinitions.PlaneState, "NAV GLIDE SLOPE ERROR:index", "Degrees", SIMCONNECT_DATATYPE.FLOAT64, 0.0f, SimConnect.SIMCONNECT_UNUSED);</v>
      </c>
      <c r="L545" s="2" t="str">
        <f t="shared" si="43"/>
        <v>Debug.WriteLine("Nav_Glide_Slope_Error:Index: " + planeState.Nav_Glide_Slope_Error:Index.ToString());</v>
      </c>
      <c r="M545" s="1" t="str">
        <f t="shared" si="44"/>
        <v>vaProxy.SetDecimal(VARIABLE_NAMESPACE + ".PlaneState.Nav_Glide_Slope_Error:Index", _msfsAgent.GetPlaneState.Nav_Glide_Slope_Error:Index);</v>
      </c>
    </row>
    <row r="546" spans="1:13" s="1" customFormat="1" hidden="1" x14ac:dyDescent="0.2">
      <c r="A546" s="2"/>
      <c r="B546" s="3" t="s">
        <v>421</v>
      </c>
      <c r="C546" s="3" t="s">
        <v>1</v>
      </c>
      <c r="D546" s="3" t="s">
        <v>2</v>
      </c>
      <c r="E546" s="3" t="s">
        <v>3</v>
      </c>
      <c r="F546" s="3"/>
      <c r="G546" s="3" t="str">
        <f>IF(ISNA((VLOOKUP(TRIM(LOWER(C546)), UnitTypes!$A$1:$B$17, 2, FALSE))), "SIMCONNECT_DATATYPE.FLOAT64", VLOOKUP(TRIM(LOWER(C546)), UnitTypes!$A$1:$B$17, 2, FALSE))</f>
        <v>SIMCONNECT_DATATYPE.INT32</v>
      </c>
      <c r="H546" s="3" t="str">
        <f t="shared" si="40"/>
        <v>Nav_Gs_Flag:Index</v>
      </c>
      <c r="I546" s="2" t="str">
        <f>VLOOKUP(G546,UnitTypes!$H$1:$I$10,2,FALSE)</f>
        <v>int</v>
      </c>
      <c r="J546" s="2" t="str">
        <f t="shared" si="41"/>
        <v>public int Nav_Gs_Flag:Index;</v>
      </c>
      <c r="K546" s="2" t="str">
        <f t="shared" si="42"/>
        <v>_simConnection.AddToDataDefinition(DataDefinitions.PlaneState, "NAV GS FLAG:index", "Bool", SIMCONNECT_DATATYPE.INT32, 0.0f, SimConnect.SIMCONNECT_UNUSED);</v>
      </c>
      <c r="L546" s="2" t="str">
        <f t="shared" si="43"/>
        <v>Debug.WriteLine("Nav_Gs_Flag:Index: " + planeState.Nav_Gs_Flag:Index.ToString());</v>
      </c>
      <c r="M546" s="1" t="str">
        <f t="shared" si="44"/>
        <v>vaProxy.SetBoolean(VARIABLE_NAMESPACE + ".PlaneState.Nav_Gs_Flag:Index", _msfsAgent.GetPlaneState.Nav_Gs_Flag:Index);</v>
      </c>
    </row>
    <row r="547" spans="1:13" s="1" customFormat="1" hidden="1" x14ac:dyDescent="0.2">
      <c r="A547" s="2"/>
      <c r="B547" s="3" t="s">
        <v>86</v>
      </c>
      <c r="C547" s="3" t="s">
        <v>84</v>
      </c>
      <c r="D547" s="3" t="s">
        <v>2</v>
      </c>
      <c r="E547" s="3" t="s">
        <v>3</v>
      </c>
      <c r="F547" s="3"/>
      <c r="G547" s="3" t="str">
        <f>IF(ISNA((VLOOKUP(TRIM(LOWER(C547)), UnitTypes!$A$1:$B$17, 2, FALSE))), "SIMCONNECT_DATATYPE.FLOAT64", VLOOKUP(TRIM(LOWER(C547)), UnitTypes!$A$1:$B$17, 2, FALSE))</f>
        <v>SIMCONNECT_DATATYPE.LATLONALT</v>
      </c>
      <c r="H547" s="3" t="str">
        <f t="shared" si="40"/>
        <v>Nav_Gs_Latlonalt:Index</v>
      </c>
      <c r="I547" s="2" t="str">
        <f>VLOOKUP(G547,UnitTypes!$H$1:$I$10,2,FALSE)</f>
        <v>double</v>
      </c>
      <c r="J547" s="2" t="str">
        <f t="shared" si="41"/>
        <v>public double Nav_Gs_Latlonalt:Index;</v>
      </c>
      <c r="K547" s="2" t="str">
        <f t="shared" si="42"/>
        <v>_simConnection.AddToDataDefinition(DataDefinitions.PlaneState, "NAV GS LATLONALT:index", "SIMCONNECT_DATA_LATLONALT", SIMCONNECT_DATATYPE.LATLONALT, 0.0f, SimConnect.SIMCONNECT_UNUSED);</v>
      </c>
      <c r="L547" s="2" t="str">
        <f t="shared" si="43"/>
        <v>Debug.WriteLine("Nav_Gs_Latlonalt:Index: " + planeState.Nav_Gs_Latlonalt:Index.ToString());</v>
      </c>
      <c r="M547" s="1" t="str">
        <f t="shared" si="44"/>
        <v>vaProxy.SetText(VARIABLE_NAMESPACE + ".PlaneState.Nav_Gs_Latlonalt:Index", _msfsAgent.GetPlaneState.Nav_Gs_Latlonalt:Index);</v>
      </c>
    </row>
    <row r="548" spans="1:13" s="1" customFormat="1" hidden="1" x14ac:dyDescent="0.2">
      <c r="A548" s="2"/>
      <c r="B548" s="3" t="s">
        <v>852</v>
      </c>
      <c r="C548" s="3" t="s">
        <v>84</v>
      </c>
      <c r="D548" s="3" t="s">
        <v>2</v>
      </c>
      <c r="E548" s="3" t="s">
        <v>3</v>
      </c>
      <c r="F548" s="3"/>
      <c r="G548" s="3" t="str">
        <f>IF(ISNA((VLOOKUP(TRIM(LOWER(C548)), UnitTypes!$A$1:$B$17, 2, FALSE))), "SIMCONNECT_DATATYPE.FLOAT64", VLOOKUP(TRIM(LOWER(C548)), UnitTypes!$A$1:$B$17, 2, FALSE))</f>
        <v>SIMCONNECT_DATATYPE.LATLONALT</v>
      </c>
      <c r="H548" s="3" t="str">
        <f t="shared" si="40"/>
        <v>Nav_Gs_Llaf64</v>
      </c>
      <c r="I548" s="2" t="str">
        <f>VLOOKUP(G548,UnitTypes!$H$1:$I$10,2,FALSE)</f>
        <v>double</v>
      </c>
      <c r="J548" s="2" t="str">
        <f t="shared" si="41"/>
        <v>public double Nav_Gs_Llaf64;</v>
      </c>
      <c r="K548" s="2" t="str">
        <f t="shared" si="42"/>
        <v>_simConnection.AddToDataDefinition(DataDefinitions.PlaneState, "NAV GS LLAF64", "SIMCONNECT_DATA_LATLONALT", SIMCONNECT_DATATYPE.LATLONALT, 0.0f, SimConnect.SIMCONNECT_UNUSED);</v>
      </c>
      <c r="L548" s="2" t="str">
        <f t="shared" si="43"/>
        <v>Debug.WriteLine("Nav_Gs_Llaf64: " + planeState.Nav_Gs_Llaf64.ToString());</v>
      </c>
      <c r="M548" s="1" t="str">
        <f t="shared" si="44"/>
        <v>vaProxy.SetText(VARIABLE_NAMESPACE + ".PlaneState.Nav_Gs_Llaf64", _msfsAgent.GetPlaneState.Nav_Gs_Llaf64);</v>
      </c>
    </row>
    <row r="549" spans="1:13" s="1" customFormat="1" hidden="1" x14ac:dyDescent="0.2">
      <c r="A549" s="2"/>
      <c r="B549" s="3" t="s">
        <v>419</v>
      </c>
      <c r="C549" s="3" t="s">
        <v>9</v>
      </c>
      <c r="D549" s="3" t="s">
        <v>2</v>
      </c>
      <c r="E549" s="3" t="s">
        <v>3</v>
      </c>
      <c r="F549" s="3"/>
      <c r="G549" s="3" t="str">
        <f>IF(ISNA((VLOOKUP(TRIM(LOWER(C549)), UnitTypes!$A$1:$B$17, 2, FALSE))), "SIMCONNECT_DATATYPE.FLOAT64", VLOOKUP(TRIM(LOWER(C549)), UnitTypes!$A$1:$B$17, 2, FALSE))</f>
        <v>SIMCONNECT_DATATYPE.FLOAT64</v>
      </c>
      <c r="H549" s="3" t="str">
        <f t="shared" si="40"/>
        <v>Nav_Gsi:Index</v>
      </c>
      <c r="I549" s="2" t="str">
        <f>VLOOKUP(G549,UnitTypes!$H$1:$I$10,2,FALSE)</f>
        <v>double</v>
      </c>
      <c r="J549" s="2" t="str">
        <f t="shared" si="41"/>
        <v>public double Nav_Gsi:Index;</v>
      </c>
      <c r="K549" s="2" t="str">
        <f t="shared" si="42"/>
        <v>_simConnection.AddToDataDefinition(DataDefinitions.PlaneState, "NAV GSI:index", "Number", SIMCONNECT_DATATYPE.FLOAT64, 0.0f, SimConnect.SIMCONNECT_UNUSED);</v>
      </c>
      <c r="L549" s="2" t="str">
        <f t="shared" si="43"/>
        <v>Debug.WriteLine("Nav_Gsi:Index: " + planeState.Nav_Gsi:Index.ToString());</v>
      </c>
      <c r="M549" s="1" t="str">
        <f t="shared" si="44"/>
        <v>vaProxy.SetDecimal(VARIABLE_NAMESPACE + ".PlaneState.Nav_Gsi:Index", _msfsAgent.GetPlaneState.Nav_Gsi:Index);</v>
      </c>
    </row>
    <row r="550" spans="1:13" s="1" customFormat="1" hidden="1" x14ac:dyDescent="0.2">
      <c r="A550" s="2"/>
      <c r="B550" s="3" t="s">
        <v>410</v>
      </c>
      <c r="C550" s="3" t="s">
        <v>1</v>
      </c>
      <c r="D550" s="3" t="s">
        <v>2</v>
      </c>
      <c r="E550" s="3" t="s">
        <v>3</v>
      </c>
      <c r="F550" s="3"/>
      <c r="G550" s="3" t="str">
        <f>IF(ISNA((VLOOKUP(TRIM(LOWER(C550)), UnitTypes!$A$1:$B$17, 2, FALSE))), "SIMCONNECT_DATATYPE.FLOAT64", VLOOKUP(TRIM(LOWER(C550)), UnitTypes!$A$1:$B$17, 2, FALSE))</f>
        <v>SIMCONNECT_DATATYPE.INT32</v>
      </c>
      <c r="H550" s="3" t="str">
        <f t="shared" si="40"/>
        <v>Nav_Has_Dme:Index</v>
      </c>
      <c r="I550" s="2" t="str">
        <f>VLOOKUP(G550,UnitTypes!$H$1:$I$10,2,FALSE)</f>
        <v>int</v>
      </c>
      <c r="J550" s="2" t="str">
        <f t="shared" si="41"/>
        <v>public int Nav_Has_Dme:Index;</v>
      </c>
      <c r="K550" s="2" t="str">
        <f t="shared" si="42"/>
        <v>_simConnection.AddToDataDefinition(DataDefinitions.PlaneState, "NAV HAS DME:index", "Bool", SIMCONNECT_DATATYPE.INT32, 0.0f, SimConnect.SIMCONNECT_UNUSED);</v>
      </c>
      <c r="L550" s="2" t="str">
        <f t="shared" si="43"/>
        <v>Debug.WriteLine("Nav_Has_Dme:Index: " + planeState.Nav_Has_Dme:Index.ToString());</v>
      </c>
      <c r="M550" s="1" t="str">
        <f t="shared" si="44"/>
        <v>vaProxy.SetBoolean(VARIABLE_NAMESPACE + ".PlaneState.Nav_Has_Dme:Index", _msfsAgent.GetPlaneState.Nav_Has_Dme:Index);</v>
      </c>
    </row>
    <row r="551" spans="1:13" s="1" customFormat="1" hidden="1" x14ac:dyDescent="0.2">
      <c r="A551" s="2"/>
      <c r="B551" s="3" t="s">
        <v>411</v>
      </c>
      <c r="C551" s="3" t="s">
        <v>1</v>
      </c>
      <c r="D551" s="3" t="s">
        <v>2</v>
      </c>
      <c r="E551" s="3" t="s">
        <v>3</v>
      </c>
      <c r="F551" s="3"/>
      <c r="G551" s="3" t="str">
        <f>IF(ISNA((VLOOKUP(TRIM(LOWER(C551)), UnitTypes!$A$1:$B$17, 2, FALSE))), "SIMCONNECT_DATATYPE.FLOAT64", VLOOKUP(TRIM(LOWER(C551)), UnitTypes!$A$1:$B$17, 2, FALSE))</f>
        <v>SIMCONNECT_DATATYPE.INT32</v>
      </c>
      <c r="H551" s="3" t="str">
        <f t="shared" si="40"/>
        <v>Nav_Has_Glide_Slope:Index</v>
      </c>
      <c r="I551" s="2" t="str">
        <f>VLOOKUP(G551,UnitTypes!$H$1:$I$10,2,FALSE)</f>
        <v>int</v>
      </c>
      <c r="J551" s="2" t="str">
        <f t="shared" si="41"/>
        <v>public int Nav_Has_Glide_Slope:Index;</v>
      </c>
      <c r="K551" s="2" t="str">
        <f t="shared" si="42"/>
        <v>_simConnection.AddToDataDefinition(DataDefinitions.PlaneState, "NAV HAS GLIDE SLOPE:index", "Bool", SIMCONNECT_DATATYPE.INT32, 0.0f, SimConnect.SIMCONNECT_UNUSED);</v>
      </c>
      <c r="L551" s="2" t="str">
        <f t="shared" si="43"/>
        <v>Debug.WriteLine("Nav_Has_Glide_Slope:Index: " + planeState.Nav_Has_Glide_Slope:Index.ToString());</v>
      </c>
      <c r="M551" s="1" t="str">
        <f t="shared" si="44"/>
        <v>vaProxy.SetBoolean(VARIABLE_NAMESPACE + ".PlaneState.Nav_Has_Glide_Slope:Index", _msfsAgent.GetPlaneState.Nav_Has_Glide_Slope:Index);</v>
      </c>
    </row>
    <row r="552" spans="1:13" s="1" customFormat="1" hidden="1" x14ac:dyDescent="0.2">
      <c r="A552" s="2"/>
      <c r="B552" s="3" t="s">
        <v>409</v>
      </c>
      <c r="C552" s="3" t="s">
        <v>1</v>
      </c>
      <c r="D552" s="3" t="s">
        <v>2</v>
      </c>
      <c r="E552" s="3" t="s">
        <v>3</v>
      </c>
      <c r="F552" s="3"/>
      <c r="G552" s="3" t="str">
        <f>IF(ISNA((VLOOKUP(TRIM(LOWER(C552)), UnitTypes!$A$1:$B$17, 2, FALSE))), "SIMCONNECT_DATATYPE.FLOAT64", VLOOKUP(TRIM(LOWER(C552)), UnitTypes!$A$1:$B$17, 2, FALSE))</f>
        <v>SIMCONNECT_DATATYPE.INT32</v>
      </c>
      <c r="H552" s="3" t="str">
        <f t="shared" si="40"/>
        <v>Nav_Has_Localizer:Index</v>
      </c>
      <c r="I552" s="2" t="str">
        <f>VLOOKUP(G552,UnitTypes!$H$1:$I$10,2,FALSE)</f>
        <v>int</v>
      </c>
      <c r="J552" s="2" t="str">
        <f t="shared" si="41"/>
        <v>public int Nav_Has_Localizer:Index;</v>
      </c>
      <c r="K552" s="2" t="str">
        <f t="shared" si="42"/>
        <v>_simConnection.AddToDataDefinition(DataDefinitions.PlaneState, "NAV HAS LOCALIZER:index", "Bool", SIMCONNECT_DATATYPE.INT32, 0.0f, SimConnect.SIMCONNECT_UNUSED);</v>
      </c>
      <c r="L552" s="2" t="str">
        <f t="shared" si="43"/>
        <v>Debug.WriteLine("Nav_Has_Localizer:Index: " + planeState.Nav_Has_Localizer:Index.ToString());</v>
      </c>
      <c r="M552" s="1" t="str">
        <f t="shared" si="44"/>
        <v>vaProxy.SetBoolean(VARIABLE_NAMESPACE + ".PlaneState.Nav_Has_Localizer:Index", _msfsAgent.GetPlaneState.Nav_Has_Localizer:Index);</v>
      </c>
    </row>
    <row r="553" spans="1:13" s="1" customFormat="1" hidden="1" x14ac:dyDescent="0.2">
      <c r="A553" s="2"/>
      <c r="B553" s="3" t="s">
        <v>408</v>
      </c>
      <c r="C553" s="3" t="s">
        <v>1</v>
      </c>
      <c r="D553" s="3" t="s">
        <v>2</v>
      </c>
      <c r="E553" s="3" t="s">
        <v>3</v>
      </c>
      <c r="F553" s="3"/>
      <c r="G553" s="3" t="str">
        <f>IF(ISNA((VLOOKUP(TRIM(LOWER(C553)), UnitTypes!$A$1:$B$17, 2, FALSE))), "SIMCONNECT_DATATYPE.FLOAT64", VLOOKUP(TRIM(LOWER(C553)), UnitTypes!$A$1:$B$17, 2, FALSE))</f>
        <v>SIMCONNECT_DATATYPE.INT32</v>
      </c>
      <c r="H553" s="3" t="str">
        <f t="shared" si="40"/>
        <v>Nav_Has_Nav:Index</v>
      </c>
      <c r="I553" s="2" t="str">
        <f>VLOOKUP(G553,UnitTypes!$H$1:$I$10,2,FALSE)</f>
        <v>int</v>
      </c>
      <c r="J553" s="2" t="str">
        <f t="shared" si="41"/>
        <v>public int Nav_Has_Nav:Index;</v>
      </c>
      <c r="K553" s="2" t="str">
        <f t="shared" si="42"/>
        <v>_simConnection.AddToDataDefinition(DataDefinitions.PlaneState, "NAV HAS NAV:index", "Bool", SIMCONNECT_DATATYPE.INT32, 0.0f, SimConnect.SIMCONNECT_UNUSED);</v>
      </c>
      <c r="L553" s="2" t="str">
        <f t="shared" si="43"/>
        <v>Debug.WriteLine("Nav_Has_Nav:Index: " + planeState.Nav_Has_Nav:Index.ToString());</v>
      </c>
      <c r="M553" s="1" t="str">
        <f t="shared" si="44"/>
        <v>vaProxy.SetBoolean(VARIABLE_NAMESPACE + ".PlaneState.Nav_Has_Nav:Index", _msfsAgent.GetPlaneState.Nav_Has_Nav:Index);</v>
      </c>
    </row>
    <row r="554" spans="1:13" s="1" customFormat="1" hidden="1" x14ac:dyDescent="0.2">
      <c r="A554" s="2"/>
      <c r="B554" s="3" t="s">
        <v>509</v>
      </c>
      <c r="C554" s="3" t="s">
        <v>25</v>
      </c>
      <c r="D554" s="3" t="s">
        <v>2</v>
      </c>
      <c r="E554" s="3" t="s">
        <v>3</v>
      </c>
      <c r="F554" s="3"/>
      <c r="G554" s="3" t="str">
        <f>IF(ISNA((VLOOKUP(TRIM(LOWER(C554)), UnitTypes!$A$1:$B$17, 2, FALSE))), "SIMCONNECT_DATATYPE.FLOAT64", VLOOKUP(TRIM(LOWER(C554)), UnitTypes!$A$1:$B$17, 2, FALSE))</f>
        <v>SIMCONNECT_DATATYPE.STRING256</v>
      </c>
      <c r="H554" s="3" t="str">
        <f t="shared" si="40"/>
        <v>Nav_Ident</v>
      </c>
      <c r="I554" s="2" t="str">
        <f>VLOOKUP(G554,UnitTypes!$H$1:$I$10,2,FALSE)</f>
        <v>string</v>
      </c>
      <c r="J554" s="2" t="str">
        <f t="shared" si="41"/>
        <v>public string Nav_Ident;</v>
      </c>
      <c r="K554" s="2" t="str">
        <f t="shared" si="42"/>
        <v>_simConnection.AddToDataDefinition(DataDefinitions.PlaneState, "NAV IDENT", "String", SIMCONNECT_DATATYPE.STRING256, 0.0f, SimConnect.SIMCONNECT_UNUSED);</v>
      </c>
      <c r="L554" s="2" t="str">
        <f t="shared" si="43"/>
        <v>Debug.WriteLine("Nav_Ident: " + planeState.Nav_Ident.ToString());</v>
      </c>
      <c r="M554" s="1" t="str">
        <f t="shared" si="44"/>
        <v>vaProxy.SetText(VARIABLE_NAMESPACE + ".PlaneState.Nav_Ident", _msfsAgent.GetPlaneState.Nav_Ident);</v>
      </c>
    </row>
    <row r="555" spans="1:13" s="1" customFormat="1" hidden="1" x14ac:dyDescent="0.2">
      <c r="A555" s="2"/>
      <c r="B555" s="3" t="s">
        <v>416</v>
      </c>
      <c r="C555" s="3" t="s">
        <v>63</v>
      </c>
      <c r="D555" s="3" t="s">
        <v>2</v>
      </c>
      <c r="E555" s="3" t="s">
        <v>3</v>
      </c>
      <c r="F555" s="3"/>
      <c r="G555" s="3" t="str">
        <f>IF(ISNA((VLOOKUP(TRIM(LOWER(C555)), UnitTypes!$A$1:$B$17, 2, FALSE))), "SIMCONNECT_DATATYPE.FLOAT64", VLOOKUP(TRIM(LOWER(C555)), UnitTypes!$A$1:$B$17, 2, FALSE))</f>
        <v>SIMCONNECT_DATATYPE.FLOAT64</v>
      </c>
      <c r="H555" s="3" t="str">
        <f t="shared" si="40"/>
        <v>Nav_Localizer:Index</v>
      </c>
      <c r="I555" s="2" t="str">
        <f>VLOOKUP(G555,UnitTypes!$H$1:$I$10,2,FALSE)</f>
        <v>double</v>
      </c>
      <c r="J555" s="2" t="str">
        <f t="shared" si="41"/>
        <v>public double Nav_Localizer:Index;</v>
      </c>
      <c r="K555" s="2" t="str">
        <f t="shared" si="42"/>
        <v>_simConnection.AddToDataDefinition(DataDefinitions.PlaneState, "NAV LOCALIZER:index", "Degrees", SIMCONNECT_DATATYPE.FLOAT64, 0.0f, SimConnect.SIMCONNECT_UNUSED);</v>
      </c>
      <c r="L555" s="2" t="str">
        <f t="shared" si="43"/>
        <v>Debug.WriteLine("Nav_Localizer:Index: " + planeState.Nav_Localizer:Index.ToString());</v>
      </c>
      <c r="M555" s="1" t="str">
        <f t="shared" si="44"/>
        <v>vaProxy.SetDecimal(VARIABLE_NAMESPACE + ".PlaneState.Nav_Localizer:Index", _msfsAgent.GetPlaneState.Nav_Localizer:Index);</v>
      </c>
    </row>
    <row r="556" spans="1:13" s="1" customFormat="1" hidden="1" x14ac:dyDescent="0.2">
      <c r="A556" s="2"/>
      <c r="B556" s="3" t="s">
        <v>413</v>
      </c>
      <c r="C556" s="3" t="s">
        <v>63</v>
      </c>
      <c r="D556" s="3" t="s">
        <v>2</v>
      </c>
      <c r="E556" s="3" t="s">
        <v>3</v>
      </c>
      <c r="F556" s="3"/>
      <c r="G556" s="3" t="str">
        <f>IF(ISNA((VLOOKUP(TRIM(LOWER(C556)), UnitTypes!$A$1:$B$17, 2, FALSE))), "SIMCONNECT_DATATYPE.FLOAT64", VLOOKUP(TRIM(LOWER(C556)), UnitTypes!$A$1:$B$17, 2, FALSE))</f>
        <v>SIMCONNECT_DATATYPE.FLOAT64</v>
      </c>
      <c r="H556" s="3" t="str">
        <f t="shared" si="40"/>
        <v>Nav_Magvar:Index</v>
      </c>
      <c r="I556" s="2" t="str">
        <f>VLOOKUP(G556,UnitTypes!$H$1:$I$10,2,FALSE)</f>
        <v>double</v>
      </c>
      <c r="J556" s="2" t="str">
        <f t="shared" si="41"/>
        <v>public double Nav_Magvar:Index;</v>
      </c>
      <c r="K556" s="2" t="str">
        <f t="shared" si="42"/>
        <v>_simConnection.AddToDataDefinition(DataDefinitions.PlaneState, "NAV MAGVAR:index", "Degrees", SIMCONNECT_DATATYPE.FLOAT64, 0.0f, SimConnect.SIMCONNECT_UNUSED);</v>
      </c>
      <c r="L556" s="2" t="str">
        <f t="shared" si="43"/>
        <v>Debug.WriteLine("Nav_Magvar:Index: " + planeState.Nav_Magvar:Index.ToString());</v>
      </c>
      <c r="M556" s="1" t="str">
        <f t="shared" si="44"/>
        <v>vaProxy.SetDecimal(VARIABLE_NAMESPACE + ".PlaneState.Nav_Magvar:Index", _msfsAgent.GetPlaneState.Nav_Magvar:Index);</v>
      </c>
    </row>
    <row r="557" spans="1:13" s="1" customFormat="1" hidden="1" x14ac:dyDescent="0.2">
      <c r="A557" s="2"/>
      <c r="B557" s="3" t="s">
        <v>510</v>
      </c>
      <c r="C557" s="3" t="s">
        <v>25</v>
      </c>
      <c r="D557" s="3" t="s">
        <v>2</v>
      </c>
      <c r="E557" s="3" t="s">
        <v>3</v>
      </c>
      <c r="F557" s="3"/>
      <c r="G557" s="3" t="str">
        <f>IF(ISNA((VLOOKUP(TRIM(LOWER(C557)), UnitTypes!$A$1:$B$17, 2, FALSE))), "SIMCONNECT_DATATYPE.FLOAT64", VLOOKUP(TRIM(LOWER(C557)), UnitTypes!$A$1:$B$17, 2, FALSE))</f>
        <v>SIMCONNECT_DATATYPE.STRING256</v>
      </c>
      <c r="H557" s="3" t="str">
        <f t="shared" si="40"/>
        <v>Nav_Name</v>
      </c>
      <c r="I557" s="2" t="str">
        <f>VLOOKUP(G557,UnitTypes!$H$1:$I$10,2,FALSE)</f>
        <v>string</v>
      </c>
      <c r="J557" s="2" t="str">
        <f t="shared" si="41"/>
        <v>public string Nav_Name;</v>
      </c>
      <c r="K557" s="2" t="str">
        <f t="shared" si="42"/>
        <v>_simConnection.AddToDataDefinition(DataDefinitions.PlaneState, "NAV NAME", "String", SIMCONNECT_DATATYPE.STRING256, 0.0f, SimConnect.SIMCONNECT_UNUSED);</v>
      </c>
      <c r="L557" s="2" t="str">
        <f t="shared" si="43"/>
        <v>Debug.WriteLine("Nav_Name: " + planeState.Nav_Name.ToString());</v>
      </c>
      <c r="M557" s="1" t="str">
        <f t="shared" si="44"/>
        <v>vaProxy.SetText(VARIABLE_NAMESPACE + ".PlaneState.Nav_Name", _msfsAgent.GetPlaneState.Nav_Name);</v>
      </c>
    </row>
    <row r="558" spans="1:13" s="1" customFormat="1" hidden="1" x14ac:dyDescent="0.2">
      <c r="A558" s="2"/>
      <c r="B558" s="3" t="s">
        <v>422</v>
      </c>
      <c r="C558" s="3" t="s">
        <v>63</v>
      </c>
      <c r="D558" s="3" t="s">
        <v>2</v>
      </c>
      <c r="E558" s="3" t="s">
        <v>3</v>
      </c>
      <c r="F558" s="3"/>
      <c r="G558" s="3" t="str">
        <f>IF(ISNA((VLOOKUP(TRIM(LOWER(C558)), UnitTypes!$A$1:$B$17, 2, FALSE))), "SIMCONNECT_DATATYPE.FLOAT64", VLOOKUP(TRIM(LOWER(C558)), UnitTypes!$A$1:$B$17, 2, FALSE))</f>
        <v>SIMCONNECT_DATATYPE.FLOAT64</v>
      </c>
      <c r="H558" s="3" t="str">
        <f t="shared" si="40"/>
        <v>Nav_Obs:Index</v>
      </c>
      <c r="I558" s="2" t="str">
        <f>VLOOKUP(G558,UnitTypes!$H$1:$I$10,2,FALSE)</f>
        <v>double</v>
      </c>
      <c r="J558" s="2" t="str">
        <f t="shared" si="41"/>
        <v>public double Nav_Obs:Index;</v>
      </c>
      <c r="K558" s="2" t="str">
        <f t="shared" si="42"/>
        <v>_simConnection.AddToDataDefinition(DataDefinitions.PlaneState, "NAV OBS:index", "Degrees", SIMCONNECT_DATATYPE.FLOAT64, 0.0f, SimConnect.SIMCONNECT_UNUSED);</v>
      </c>
      <c r="L558" s="2" t="str">
        <f t="shared" si="43"/>
        <v>Debug.WriteLine("Nav_Obs:Index: " + planeState.Nav_Obs:Index.ToString());</v>
      </c>
      <c r="M558" s="1" t="str">
        <f t="shared" si="44"/>
        <v>vaProxy.SetDecimal(VARIABLE_NAMESPACE + ".PlaneState.Nav_Obs:Index", _msfsAgent.GetPlaneState.Nav_Obs:Index);</v>
      </c>
    </row>
    <row r="559" spans="1:13" s="1" customFormat="1" hidden="1" x14ac:dyDescent="0.2">
      <c r="A559" s="2"/>
      <c r="B559" s="3" t="s">
        <v>415</v>
      </c>
      <c r="C559" s="3" t="s">
        <v>63</v>
      </c>
      <c r="D559" s="3" t="s">
        <v>2</v>
      </c>
      <c r="E559" s="3" t="s">
        <v>3</v>
      </c>
      <c r="F559" s="3"/>
      <c r="G559" s="3" t="str">
        <f>IF(ISNA((VLOOKUP(TRIM(LOWER(C559)), UnitTypes!$A$1:$B$17, 2, FALSE))), "SIMCONNECT_DATATYPE.FLOAT64", VLOOKUP(TRIM(LOWER(C559)), UnitTypes!$A$1:$B$17, 2, FALSE))</f>
        <v>SIMCONNECT_DATATYPE.FLOAT64</v>
      </c>
      <c r="H559" s="3" t="str">
        <f t="shared" si="40"/>
        <v>Nav_Radial_Error:Index</v>
      </c>
      <c r="I559" s="2" t="str">
        <f>VLOOKUP(G559,UnitTypes!$H$1:$I$10,2,FALSE)</f>
        <v>double</v>
      </c>
      <c r="J559" s="2" t="str">
        <f t="shared" si="41"/>
        <v>public double Nav_Radial_Error:Index;</v>
      </c>
      <c r="K559" s="2" t="str">
        <f t="shared" si="42"/>
        <v>_simConnection.AddToDataDefinition(DataDefinitions.PlaneState, "NAV RADIAL ERROR:index", "Degrees", SIMCONNECT_DATATYPE.FLOAT64, 0.0f, SimConnect.SIMCONNECT_UNUSED);</v>
      </c>
      <c r="L559" s="2" t="str">
        <f t="shared" si="43"/>
        <v>Debug.WriteLine("Nav_Radial_Error:Index: " + planeState.Nav_Radial_Error:Index.ToString());</v>
      </c>
      <c r="M559" s="1" t="str">
        <f t="shared" si="44"/>
        <v>vaProxy.SetDecimal(VARIABLE_NAMESPACE + ".PlaneState.Nav_Radial_Error:Index", _msfsAgent.GetPlaneState.Nav_Radial_Error:Index);</v>
      </c>
    </row>
    <row r="560" spans="1:13" s="1" customFormat="1" hidden="1" x14ac:dyDescent="0.2">
      <c r="A560" s="2"/>
      <c r="B560" s="3" t="s">
        <v>414</v>
      </c>
      <c r="C560" s="3" t="s">
        <v>63</v>
      </c>
      <c r="D560" s="3" t="s">
        <v>2</v>
      </c>
      <c r="E560" s="3" t="s">
        <v>3</v>
      </c>
      <c r="F560" s="3"/>
      <c r="G560" s="3" t="str">
        <f>IF(ISNA((VLOOKUP(TRIM(LOWER(C560)), UnitTypes!$A$1:$B$17, 2, FALSE))), "SIMCONNECT_DATATYPE.FLOAT64", VLOOKUP(TRIM(LOWER(C560)), UnitTypes!$A$1:$B$17, 2, FALSE))</f>
        <v>SIMCONNECT_DATATYPE.FLOAT64</v>
      </c>
      <c r="H560" s="3" t="str">
        <f t="shared" si="40"/>
        <v>Nav_Radial:Index</v>
      </c>
      <c r="I560" s="2" t="str">
        <f>VLOOKUP(G560,UnitTypes!$H$1:$I$10,2,FALSE)</f>
        <v>double</v>
      </c>
      <c r="J560" s="2" t="str">
        <f t="shared" si="41"/>
        <v>public double Nav_Radial:Index;</v>
      </c>
      <c r="K560" s="2" t="str">
        <f t="shared" si="42"/>
        <v>_simConnection.AddToDataDefinition(DataDefinitions.PlaneState, "NAV RADIAL:index", "Degrees", SIMCONNECT_DATATYPE.FLOAT64, 0.0f, SimConnect.SIMCONNECT_UNUSED);</v>
      </c>
      <c r="L560" s="2" t="str">
        <f t="shared" si="43"/>
        <v>Debug.WriteLine("Nav_Radial:Index: " + planeState.Nav_Radial:Index.ToString());</v>
      </c>
      <c r="M560" s="1" t="str">
        <f t="shared" si="44"/>
        <v>vaProxy.SetDecimal(VARIABLE_NAMESPACE + ".PlaneState.Nav_Radial:Index", _msfsAgent.GetPlaneState.Nav_Radial:Index);</v>
      </c>
    </row>
    <row r="561" spans="1:13" s="1" customFormat="1" hidden="1" x14ac:dyDescent="0.2">
      <c r="A561" s="2"/>
      <c r="B561" s="3" t="s">
        <v>437</v>
      </c>
      <c r="C561" s="3" t="s">
        <v>63</v>
      </c>
      <c r="D561" s="3" t="s">
        <v>2</v>
      </c>
      <c r="E561" s="3" t="s">
        <v>3</v>
      </c>
      <c r="F561" s="3"/>
      <c r="G561" s="3" t="str">
        <f>IF(ISNA((VLOOKUP(TRIM(LOWER(C561)), UnitTypes!$A$1:$B$17, 2, FALSE))), "SIMCONNECT_DATATYPE.FLOAT64", VLOOKUP(TRIM(LOWER(C561)), UnitTypes!$A$1:$B$17, 2, FALSE))</f>
        <v>SIMCONNECT_DATATYPE.FLOAT64</v>
      </c>
      <c r="H561" s="3" t="str">
        <f t="shared" si="40"/>
        <v>Nav_Raw_Glide_Slope:Index</v>
      </c>
      <c r="I561" s="2" t="str">
        <f>VLOOKUP(G561,UnitTypes!$H$1:$I$10,2,FALSE)</f>
        <v>double</v>
      </c>
      <c r="J561" s="2" t="str">
        <f t="shared" si="41"/>
        <v>public double Nav_Raw_Glide_Slope:Index;</v>
      </c>
      <c r="K561" s="2" t="str">
        <f t="shared" si="42"/>
        <v>_simConnection.AddToDataDefinition(DataDefinitions.PlaneState, "NAV RAW GLIDE SLOPE:index", "Degrees", SIMCONNECT_DATATYPE.FLOAT64, 0.0f, SimConnect.SIMCONNECT_UNUSED);</v>
      </c>
      <c r="L561" s="2" t="str">
        <f t="shared" si="43"/>
        <v>Debug.WriteLine("Nav_Raw_Glide_Slope:Index: " + planeState.Nav_Raw_Glide_Slope:Index.ToString());</v>
      </c>
      <c r="M561" s="1" t="str">
        <f t="shared" si="44"/>
        <v>vaProxy.SetDecimal(VARIABLE_NAMESPACE + ".PlaneState.Nav_Raw_Glide_Slope:Index", _msfsAgent.GetPlaneState.Nav_Raw_Glide_Slope:Index);</v>
      </c>
    </row>
    <row r="562" spans="1:13" s="1" customFormat="1" hidden="1" x14ac:dyDescent="0.2">
      <c r="A562" s="2"/>
      <c r="B562" s="3" t="s">
        <v>514</v>
      </c>
      <c r="C562" s="3" t="s">
        <v>63</v>
      </c>
      <c r="D562" s="3" t="s">
        <v>2</v>
      </c>
      <c r="E562" s="3" t="s">
        <v>3</v>
      </c>
      <c r="F562" s="3"/>
      <c r="G562" s="3" t="str">
        <f>IF(ISNA((VLOOKUP(TRIM(LOWER(C562)), UnitTypes!$A$1:$B$17, 2, FALSE))), "SIMCONNECT_DATATYPE.FLOAT64", VLOOKUP(TRIM(LOWER(C562)), UnitTypes!$A$1:$B$17, 2, FALSE))</f>
        <v>SIMCONNECT_DATATYPE.FLOAT64</v>
      </c>
      <c r="H562" s="3" t="str">
        <f t="shared" si="40"/>
        <v>Nav_Relative_Bearing_To_Station:Index</v>
      </c>
      <c r="I562" s="2" t="str">
        <f>VLOOKUP(G562,UnitTypes!$H$1:$I$10,2,FALSE)</f>
        <v>double</v>
      </c>
      <c r="J562" s="2" t="str">
        <f t="shared" si="41"/>
        <v>public double Nav_Relative_Bearing_To_Station:Index;</v>
      </c>
      <c r="K562" s="2" t="str">
        <f t="shared" si="42"/>
        <v>_simConnection.AddToDataDefinition(DataDefinitions.PlaneState, "NAV RELATIVE BEARING TO STATION:index", "Degrees", SIMCONNECT_DATATYPE.FLOAT64, 0.0f, SimConnect.SIMCONNECT_UNUSED);</v>
      </c>
      <c r="L562" s="2" t="str">
        <f t="shared" si="43"/>
        <v>Debug.WriteLine("Nav_Relative_Bearing_To_Station:Index: " + planeState.Nav_Relative_Bearing_To_Station:Index.ToString());</v>
      </c>
      <c r="M562" s="1" t="str">
        <f t="shared" si="44"/>
        <v>vaProxy.SetDecimal(VARIABLE_NAMESPACE + ".PlaneState.Nav_Relative_Bearing_To_Station:Index", _msfsAgent.GetPlaneState.Nav_Relative_Bearing_To_Station:Index);</v>
      </c>
    </row>
    <row r="563" spans="1:13" s="1" customFormat="1" hidden="1" x14ac:dyDescent="0.2">
      <c r="A563" s="2"/>
      <c r="B563" s="3" t="s">
        <v>407</v>
      </c>
      <c r="C563" s="3" t="s">
        <v>9</v>
      </c>
      <c r="D563" s="3" t="s">
        <v>2</v>
      </c>
      <c r="E563" s="3" t="s">
        <v>3</v>
      </c>
      <c r="F563" s="3"/>
      <c r="G563" s="3" t="str">
        <f>IF(ISNA((VLOOKUP(TRIM(LOWER(C563)), UnitTypes!$A$1:$B$17, 2, FALSE))), "SIMCONNECT_DATATYPE.FLOAT64", VLOOKUP(TRIM(LOWER(C563)), UnitTypes!$A$1:$B$17, 2, FALSE))</f>
        <v>SIMCONNECT_DATATYPE.FLOAT64</v>
      </c>
      <c r="H563" s="3" t="str">
        <f t="shared" si="40"/>
        <v>Nav_Signal:Index</v>
      </c>
      <c r="I563" s="2" t="str">
        <f>VLOOKUP(G563,UnitTypes!$H$1:$I$10,2,FALSE)</f>
        <v>double</v>
      </c>
      <c r="J563" s="2" t="str">
        <f t="shared" si="41"/>
        <v>public double Nav_Signal:Index;</v>
      </c>
      <c r="K563" s="2" t="str">
        <f t="shared" si="42"/>
        <v>_simConnection.AddToDataDefinition(DataDefinitions.PlaneState, "NAV SIGNAL:index", "Number", SIMCONNECT_DATATYPE.FLOAT64, 0.0f, SimConnect.SIMCONNECT_UNUSED);</v>
      </c>
      <c r="L563" s="2" t="str">
        <f t="shared" si="43"/>
        <v>Debug.WriteLine("Nav_Signal:Index: " + planeState.Nav_Signal:Index.ToString());</v>
      </c>
      <c r="M563" s="1" t="str">
        <f t="shared" si="44"/>
        <v>vaProxy.SetDecimal(VARIABLE_NAMESPACE + ".PlaneState.Nav_Signal:Index", _msfsAgent.GetPlaneState.Nav_Signal:Index);</v>
      </c>
    </row>
    <row r="564" spans="1:13" s="1" customFormat="1" hidden="1" x14ac:dyDescent="0.2">
      <c r="A564" s="2"/>
      <c r="B564" s="3" t="s">
        <v>393</v>
      </c>
      <c r="C564" s="3" t="s">
        <v>1</v>
      </c>
      <c r="D564" s="3" t="s">
        <v>2</v>
      </c>
      <c r="E564" s="3" t="s">
        <v>3</v>
      </c>
      <c r="F564" s="3"/>
      <c r="G564" s="3" t="str">
        <f>IF(ISNA((VLOOKUP(TRIM(LOWER(C564)), UnitTypes!$A$1:$B$17, 2, FALSE))), "SIMCONNECT_DATATYPE.FLOAT64", VLOOKUP(TRIM(LOWER(C564)), UnitTypes!$A$1:$B$17, 2, FALSE))</f>
        <v>SIMCONNECT_DATATYPE.INT32</v>
      </c>
      <c r="H564" s="3" t="str">
        <f t="shared" si="40"/>
        <v>Nav_Sound:Index</v>
      </c>
      <c r="I564" s="2" t="str">
        <f>VLOOKUP(G564,UnitTypes!$H$1:$I$10,2,FALSE)</f>
        <v>int</v>
      </c>
      <c r="J564" s="2" t="str">
        <f t="shared" si="41"/>
        <v>public int Nav_Sound:Index;</v>
      </c>
      <c r="K564" s="2" t="str">
        <f t="shared" si="42"/>
        <v>_simConnection.AddToDataDefinition(DataDefinitions.PlaneState, "NAV SOUND:index", "Bool", SIMCONNECT_DATATYPE.INT32, 0.0f, SimConnect.SIMCONNECT_UNUSED);</v>
      </c>
      <c r="L564" s="2" t="str">
        <f t="shared" si="43"/>
        <v>Debug.WriteLine("Nav_Sound:Index: " + planeState.Nav_Sound:Index.ToString());</v>
      </c>
      <c r="M564" s="1" t="str">
        <f t="shared" si="44"/>
        <v>vaProxy.SetBoolean(VARIABLE_NAMESPACE + ".PlaneState.Nav_Sound:Index", _msfsAgent.GetPlaneState.Nav_Sound:Index);</v>
      </c>
    </row>
    <row r="565" spans="1:13" x14ac:dyDescent="0.2">
      <c r="A565" s="9" t="s">
        <v>17</v>
      </c>
      <c r="B565" s="10" t="s">
        <v>406</v>
      </c>
      <c r="C565" s="10" t="s">
        <v>405</v>
      </c>
      <c r="D565" s="10" t="s">
        <v>2</v>
      </c>
      <c r="E565" s="10" t="s">
        <v>3</v>
      </c>
      <c r="F565" s="10"/>
      <c r="G565" s="10" t="str">
        <f>IF(ISNA((VLOOKUP(TRIM(LOWER(C565)), UnitTypes!$A$1:$B$17, 2, FALSE))), "SIMCONNECT_DATATYPE.FLOAT64", VLOOKUP(TRIM(LOWER(C565)), UnitTypes!$A$1:$B$17, 2, FALSE))</f>
        <v>SIMCONNECT_DATATYPE.FLOAT64</v>
      </c>
      <c r="H565" s="10" t="str">
        <f t="shared" si="40"/>
        <v>Nav_Standby_Frequency:Index</v>
      </c>
      <c r="I565" s="9" t="str">
        <f>VLOOKUP(G565,UnitTypes!$H$1:$I$10,2,FALSE)</f>
        <v>double</v>
      </c>
      <c r="J565" s="9" t="str">
        <f t="shared" si="41"/>
        <v>public double Nav_Standby_Frequency:Index;</v>
      </c>
      <c r="K565" s="9" t="str">
        <f t="shared" si="42"/>
        <v>_simConnection.AddToDataDefinition(DataDefinitions.PlaneState, "NAV STANDBY FREQUENCY:index", "MHz", SIMCONNECT_DATATYPE.FLOAT64, 0.0f, SimConnect.SIMCONNECT_UNUSED);</v>
      </c>
      <c r="L565" s="9" t="str">
        <f t="shared" si="43"/>
        <v>Debug.WriteLine("Nav_Standby_Frequency:Index: " + planeState.Nav_Standby_Frequency:Index.ToString());</v>
      </c>
      <c r="M565" s="1" t="str">
        <f t="shared" si="44"/>
        <v>vaProxy.SetDecimal(VARIABLE_NAMESPACE + ".PlaneState.Nav_Standby_Frequency:Index", _msfsAgent.GetPlaneState.Nav_Standby_Frequency:Index);</v>
      </c>
    </row>
    <row r="566" spans="1:13" s="1" customFormat="1" hidden="1" x14ac:dyDescent="0.2">
      <c r="A566" s="2"/>
      <c r="B566" s="3" t="s">
        <v>420</v>
      </c>
      <c r="C566" s="3" t="s">
        <v>114</v>
      </c>
      <c r="D566" s="3" t="s">
        <v>2</v>
      </c>
      <c r="E566" s="3" t="s">
        <v>3</v>
      </c>
      <c r="F566" s="3"/>
      <c r="G566" s="3" t="str">
        <f>IF(ISNA((VLOOKUP(TRIM(LOWER(C566)), UnitTypes!$A$1:$B$17, 2, FALSE))), "SIMCONNECT_DATATYPE.FLOAT64", VLOOKUP(TRIM(LOWER(C566)), UnitTypes!$A$1:$B$17, 2, FALSE))</f>
        <v>SIMCONNECT_DATATYPE.INT32</v>
      </c>
      <c r="H566" s="3" t="str">
        <f t="shared" si="40"/>
        <v>Nav_Tofrom:Index</v>
      </c>
      <c r="I566" s="2" t="str">
        <f>VLOOKUP(G566,UnitTypes!$H$1:$I$10,2,FALSE)</f>
        <v>int</v>
      </c>
      <c r="J566" s="2" t="str">
        <f t="shared" si="41"/>
        <v>public int Nav_Tofrom:Index;</v>
      </c>
      <c r="K566" s="2" t="str">
        <f t="shared" si="42"/>
        <v>_simConnection.AddToDataDefinition(DataDefinitions.PlaneState, "NAV TOFROM:index", "Enum", SIMCONNECT_DATATYPE.INT32, 0.0f, SimConnect.SIMCONNECT_UNUSED);</v>
      </c>
      <c r="L566" s="2" t="str">
        <f t="shared" si="43"/>
        <v>Debug.WriteLine("Nav_Tofrom:Index: " + planeState.Nav_Tofrom:Index.ToString());</v>
      </c>
      <c r="M566" s="1" t="str">
        <f t="shared" si="44"/>
        <v>vaProxy.SetInt(VARIABLE_NAMESPACE + ".PlaneState.Nav_Tofrom:Index", _msfsAgent.GetPlaneState.Nav_Tofrom:Index);</v>
      </c>
    </row>
    <row r="567" spans="1:13" s="1" customFormat="1" hidden="1" x14ac:dyDescent="0.2">
      <c r="A567" s="2"/>
      <c r="B567" s="3" t="s">
        <v>85</v>
      </c>
      <c r="C567" s="3" t="s">
        <v>84</v>
      </c>
      <c r="D567" s="3" t="s">
        <v>2</v>
      </c>
      <c r="E567" s="3" t="s">
        <v>3</v>
      </c>
      <c r="F567" s="3"/>
      <c r="G567" s="3" t="str">
        <f>IF(ISNA((VLOOKUP(TRIM(LOWER(C567)), UnitTypes!$A$1:$B$17, 2, FALSE))), "SIMCONNECT_DATATYPE.FLOAT64", VLOOKUP(TRIM(LOWER(C567)), UnitTypes!$A$1:$B$17, 2, FALSE))</f>
        <v>SIMCONNECT_DATATYPE.LATLONALT</v>
      </c>
      <c r="H567" s="3" t="str">
        <f t="shared" si="40"/>
        <v>Nav_Vor_Latlonalt:Index</v>
      </c>
      <c r="I567" s="2" t="str">
        <f>VLOOKUP(G567,UnitTypes!$H$1:$I$10,2,FALSE)</f>
        <v>double</v>
      </c>
      <c r="J567" s="2" t="str">
        <f t="shared" si="41"/>
        <v>public double Nav_Vor_Latlonalt:Index;</v>
      </c>
      <c r="K567" s="2" t="str">
        <f t="shared" si="42"/>
        <v>_simConnection.AddToDataDefinition(DataDefinitions.PlaneState, "NAV VOR LATLONALT:index", "SIMCONNECT_DATA_LATLONALT", SIMCONNECT_DATATYPE.LATLONALT, 0.0f, SimConnect.SIMCONNECT_UNUSED);</v>
      </c>
      <c r="L567" s="2" t="str">
        <f t="shared" si="43"/>
        <v>Debug.WriteLine("Nav_Vor_Latlonalt:Index: " + planeState.Nav_Vor_Latlonalt:Index.ToString());</v>
      </c>
      <c r="M567" s="1" t="str">
        <f t="shared" si="44"/>
        <v>vaProxy.SetText(VARIABLE_NAMESPACE + ".PlaneState.Nav_Vor_Latlonalt:Index", _msfsAgent.GetPlaneState.Nav_Vor_Latlonalt:Index);</v>
      </c>
    </row>
    <row r="568" spans="1:13" s="1" customFormat="1" hidden="1" x14ac:dyDescent="0.2">
      <c r="A568" s="2"/>
      <c r="B568" s="3" t="s">
        <v>851</v>
      </c>
      <c r="C568" s="3" t="s">
        <v>84</v>
      </c>
      <c r="D568" s="3" t="s">
        <v>2</v>
      </c>
      <c r="E568" s="3" t="s">
        <v>3</v>
      </c>
      <c r="F568" s="3"/>
      <c r="G568" s="3" t="str">
        <f>IF(ISNA((VLOOKUP(TRIM(LOWER(C568)), UnitTypes!$A$1:$B$17, 2, FALSE))), "SIMCONNECT_DATATYPE.FLOAT64", VLOOKUP(TRIM(LOWER(C568)), UnitTypes!$A$1:$B$17, 2, FALSE))</f>
        <v>SIMCONNECT_DATATYPE.LATLONALT</v>
      </c>
      <c r="H568" s="3" t="str">
        <f t="shared" si="40"/>
        <v>Nav_Vor_Llaf64</v>
      </c>
      <c r="I568" s="2" t="str">
        <f>VLOOKUP(G568,UnitTypes!$H$1:$I$10,2,FALSE)</f>
        <v>double</v>
      </c>
      <c r="J568" s="2" t="str">
        <f t="shared" si="41"/>
        <v>public double Nav_Vor_Llaf64;</v>
      </c>
      <c r="K568" s="2" t="str">
        <f t="shared" si="42"/>
        <v>_simConnection.AddToDataDefinition(DataDefinitions.PlaneState, "NAV VOR LLAF64", "SIMCONNECT_DATA_LATLONALT", SIMCONNECT_DATATYPE.LATLONALT, 0.0f, SimConnect.SIMCONNECT_UNUSED);</v>
      </c>
      <c r="L568" s="2" t="str">
        <f t="shared" si="43"/>
        <v>Debug.WriteLine("Nav_Vor_Llaf64: " + planeState.Nav_Vor_Llaf64.ToString());</v>
      </c>
      <c r="M568" s="1" t="str">
        <f t="shared" si="44"/>
        <v>vaProxy.SetText(VARIABLE_NAMESPACE + ".PlaneState.Nav_Vor_Llaf64", _msfsAgent.GetPlaneState.Nav_Vor_Llaf64);</v>
      </c>
    </row>
    <row r="569" spans="1:13" s="1" customFormat="1" hidden="1" x14ac:dyDescent="0.2">
      <c r="A569" s="2"/>
      <c r="B569" s="3" t="s">
        <v>294</v>
      </c>
      <c r="C569" s="3" t="s">
        <v>9</v>
      </c>
      <c r="D569" s="3" t="s">
        <v>2</v>
      </c>
      <c r="E569" s="3" t="s">
        <v>3</v>
      </c>
      <c r="F569" s="3"/>
      <c r="G569" s="3" t="str">
        <f>IF(ISNA((VLOOKUP(TRIM(LOWER(C569)), UnitTypes!$A$1:$B$17, 2, FALSE))), "SIMCONNECT_DATATYPE.FLOAT64", VLOOKUP(TRIM(LOWER(C569)), UnitTypes!$A$1:$B$17, 2, FALSE))</f>
        <v>SIMCONNECT_DATATYPE.FLOAT64</v>
      </c>
      <c r="H569" s="3" t="str">
        <f t="shared" si="40"/>
        <v>Num_Fuel_Selectors</v>
      </c>
      <c r="I569" s="2" t="str">
        <f>VLOOKUP(G569,UnitTypes!$H$1:$I$10,2,FALSE)</f>
        <v>double</v>
      </c>
      <c r="J569" s="2" t="str">
        <f t="shared" si="41"/>
        <v>public double Num_Fuel_Selectors;</v>
      </c>
      <c r="K569" s="2" t="str">
        <f t="shared" si="42"/>
        <v>_simConnection.AddToDataDefinition(DataDefinitions.PlaneState, "NUM FUEL SELECTORS", "Number", SIMCONNECT_DATATYPE.FLOAT64, 0.0f, SimConnect.SIMCONNECT_UNUSED);</v>
      </c>
      <c r="L569" s="2" t="str">
        <f t="shared" si="43"/>
        <v>Debug.WriteLine("Num_Fuel_Selectors: " + planeState.Num_Fuel_Selectors.ToString());</v>
      </c>
      <c r="M569" s="1" t="str">
        <f t="shared" si="44"/>
        <v>vaProxy.SetDecimal(VARIABLE_NAMESPACE + ".PlaneState.Num_Fuel_Selectors", _msfsAgent.GetPlaneState.Num_Fuel_Selectors);</v>
      </c>
    </row>
    <row r="570" spans="1:13" s="1" customFormat="1" hidden="1" x14ac:dyDescent="0.2">
      <c r="A570" s="2"/>
      <c r="B570" s="3" t="s">
        <v>8</v>
      </c>
      <c r="C570" s="3" t="s">
        <v>9</v>
      </c>
      <c r="D570" s="3" t="s">
        <v>2</v>
      </c>
      <c r="E570" s="3" t="s">
        <v>3</v>
      </c>
      <c r="F570" s="3"/>
      <c r="G570" s="3" t="str">
        <f>IF(ISNA((VLOOKUP(TRIM(LOWER(C570)), UnitTypes!$A$1:$B$17, 2, FALSE))), "SIMCONNECT_DATATYPE.FLOAT64", VLOOKUP(TRIM(LOWER(C570)), UnitTypes!$A$1:$B$17, 2, FALSE))</f>
        <v>SIMCONNECT_DATATYPE.FLOAT64</v>
      </c>
      <c r="H570" s="3" t="str">
        <f t="shared" si="40"/>
        <v>Number_Of_Catapults</v>
      </c>
      <c r="I570" s="2" t="str">
        <f>VLOOKUP(G570,UnitTypes!$H$1:$I$10,2,FALSE)</f>
        <v>double</v>
      </c>
      <c r="J570" s="2" t="str">
        <f t="shared" si="41"/>
        <v>public double Number_Of_Catapults;</v>
      </c>
      <c r="K570" s="2" t="str">
        <f t="shared" si="42"/>
        <v>_simConnection.AddToDataDefinition(DataDefinitions.PlaneState, "NUMBER OF CATAPULTS", "Number", SIMCONNECT_DATATYPE.FLOAT64, 0.0f, SimConnect.SIMCONNECT_UNUSED);</v>
      </c>
      <c r="L570" s="2" t="str">
        <f t="shared" si="43"/>
        <v>Debug.WriteLine("Number_Of_Catapults: " + planeState.Number_Of_Catapults.ToString());</v>
      </c>
      <c r="M570" s="1" t="str">
        <f t="shared" si="44"/>
        <v>vaProxy.SetDecimal(VARIABLE_NAMESPACE + ".PlaneState.Number_Of_Catapults", _msfsAgent.GetPlaneState.Number_Of_Catapults);</v>
      </c>
    </row>
    <row r="571" spans="1:13" x14ac:dyDescent="0.2">
      <c r="A571" s="9" t="s">
        <v>17</v>
      </c>
      <c r="B571" s="10" t="s">
        <v>109</v>
      </c>
      <c r="C571" s="10" t="s">
        <v>9</v>
      </c>
      <c r="D571" s="10" t="s">
        <v>2</v>
      </c>
      <c r="E571" s="10" t="s">
        <v>3</v>
      </c>
      <c r="F571" s="10"/>
      <c r="G571" s="10" t="str">
        <f>IF(ISNA((VLOOKUP(TRIM(LOWER(C571)), UnitTypes!$A$1:$B$17, 2, FALSE))), "SIMCONNECT_DATATYPE.FLOAT64", VLOOKUP(TRIM(LOWER(C571)), UnitTypes!$A$1:$B$17, 2, FALSE))</f>
        <v>SIMCONNECT_DATATYPE.FLOAT64</v>
      </c>
      <c r="H571" s="10" t="str">
        <f t="shared" si="40"/>
        <v>Number_Of_Engines</v>
      </c>
      <c r="I571" s="9" t="str">
        <f>VLOOKUP(G571,UnitTypes!$H$1:$I$10,2,FALSE)</f>
        <v>double</v>
      </c>
      <c r="J571" s="9" t="str">
        <f t="shared" si="41"/>
        <v>public double Number_Of_Engines;</v>
      </c>
      <c r="K571" s="9" t="str">
        <f t="shared" si="42"/>
        <v>_simConnection.AddToDataDefinition(DataDefinitions.PlaneState, "NUMBER OF ENGINES", "Number", SIMCONNECT_DATATYPE.FLOAT64, 0.0f, SimConnect.SIMCONNECT_UNUSED);</v>
      </c>
      <c r="L571" s="9" t="str">
        <f t="shared" si="43"/>
        <v>Debug.WriteLine("Number_Of_Engines: " + planeState.Number_Of_Engines.ToString());</v>
      </c>
      <c r="M571" s="1" t="str">
        <f t="shared" si="44"/>
        <v>vaProxy.SetDecimal(VARIABLE_NAMESPACE + ".PlaneState.Number_Of_Engines", _msfsAgent.GetPlaneState.Number_Of_Engines);</v>
      </c>
    </row>
    <row r="572" spans="1:13" s="1" customFormat="1" hidden="1" x14ac:dyDescent="0.2">
      <c r="A572" s="2"/>
      <c r="B572" s="3" t="s">
        <v>436</v>
      </c>
      <c r="C572" s="3" t="s">
        <v>1</v>
      </c>
      <c r="D572" s="3" t="s">
        <v>17</v>
      </c>
      <c r="E572" s="3" t="s">
        <v>3</v>
      </c>
      <c r="F572" s="3" t="s">
        <v>3</v>
      </c>
      <c r="G572" s="3" t="str">
        <f>IF(ISNA((VLOOKUP(TRIM(LOWER(C572)), UnitTypes!$A$1:$B$17, 2, FALSE))), "SIMCONNECT_DATATYPE.FLOAT64", VLOOKUP(TRIM(LOWER(C572)), UnitTypes!$A$1:$B$17, 2, FALSE))</f>
        <v>SIMCONNECT_DATATYPE.INT32</v>
      </c>
      <c r="H572" s="3" t="str">
        <f t="shared" si="40"/>
        <v>Outer_Marker</v>
      </c>
      <c r="I572" s="2" t="str">
        <f>VLOOKUP(G572,UnitTypes!$H$1:$I$10,2,FALSE)</f>
        <v>int</v>
      </c>
      <c r="J572" s="2" t="str">
        <f t="shared" si="41"/>
        <v>public int Outer_Marker;</v>
      </c>
      <c r="K572" s="2" t="str">
        <f t="shared" si="42"/>
        <v>_simConnection.AddToDataDefinition(DataDefinitions.PlaneState, "OUTER MARKER", "Bool", SIMCONNECT_DATATYPE.INT32, 0.0f, SimConnect.SIMCONNECT_UNUSED);</v>
      </c>
      <c r="L572" s="2" t="str">
        <f t="shared" si="43"/>
        <v>Debug.WriteLine("Outer_Marker: " + planeState.Outer_Marker.ToString());</v>
      </c>
      <c r="M572" s="1" t="str">
        <f t="shared" si="44"/>
        <v>vaProxy.SetBoolean(VARIABLE_NAMESPACE + ".PlaneState.Outer_Marker", _msfsAgent.GetPlaneState.Outer_Marker);</v>
      </c>
    </row>
    <row r="573" spans="1:13" s="1" customFormat="1" hidden="1" x14ac:dyDescent="0.2">
      <c r="A573" s="2"/>
      <c r="B573" s="3" t="s">
        <v>90</v>
      </c>
      <c r="C573" s="3" t="s">
        <v>84</v>
      </c>
      <c r="D573" s="3" t="s">
        <v>2</v>
      </c>
      <c r="E573" s="3" t="s">
        <v>3</v>
      </c>
      <c r="F573" s="3"/>
      <c r="G573" s="3" t="str">
        <f>IF(ISNA((VLOOKUP(TRIM(LOWER(C573)), UnitTypes!$A$1:$B$17, 2, FALSE))), "SIMCONNECT_DATATYPE.FLOAT64", VLOOKUP(TRIM(LOWER(C573)), UnitTypes!$A$1:$B$17, 2, FALSE))</f>
        <v>SIMCONNECT_DATATYPE.LATLONALT</v>
      </c>
      <c r="H573" s="3" t="str">
        <f t="shared" si="40"/>
        <v>Outer_Marker_Latlonalt</v>
      </c>
      <c r="I573" s="2" t="str">
        <f>VLOOKUP(G573,UnitTypes!$H$1:$I$10,2,FALSE)</f>
        <v>double</v>
      </c>
      <c r="J573" s="2" t="str">
        <f t="shared" si="41"/>
        <v>public double Outer_Marker_Latlonalt;</v>
      </c>
      <c r="K573" s="2" t="str">
        <f t="shared" si="42"/>
        <v>_simConnection.AddToDataDefinition(DataDefinitions.PlaneState, "OUTER MARKER LATLONALT", "SIMCONNECT_DATA_LATLONALT", SIMCONNECT_DATATYPE.LATLONALT, 0.0f, SimConnect.SIMCONNECT_UNUSED);</v>
      </c>
      <c r="L573" s="2" t="str">
        <f t="shared" si="43"/>
        <v>Debug.WriteLine("Outer_Marker_Latlonalt: " + planeState.Outer_Marker_Latlonalt.ToString());</v>
      </c>
      <c r="M573" s="1" t="str">
        <f t="shared" si="44"/>
        <v>vaProxy.SetText(VARIABLE_NAMESPACE + ".PlaneState.Outer_Marker_Latlonalt", _msfsAgent.GetPlaneState.Outer_Marker_Latlonalt);</v>
      </c>
    </row>
    <row r="574" spans="1:13" s="1" customFormat="1" hidden="1" x14ac:dyDescent="0.2">
      <c r="A574" s="2"/>
      <c r="B574" s="3" t="s">
        <v>352</v>
      </c>
      <c r="C574" s="3" t="s">
        <v>1</v>
      </c>
      <c r="D574" s="3" t="s">
        <v>2</v>
      </c>
      <c r="E574" s="3" t="s">
        <v>3</v>
      </c>
      <c r="F574" s="3"/>
      <c r="G574" s="3" t="str">
        <f>IF(ISNA((VLOOKUP(TRIM(LOWER(C574)), UnitTypes!$A$1:$B$17, 2, FALSE))), "SIMCONNECT_DATATYPE.FLOAT64", VLOOKUP(TRIM(LOWER(C574)), UnitTypes!$A$1:$B$17, 2, FALSE))</f>
        <v>SIMCONNECT_DATATYPE.INT32</v>
      </c>
      <c r="H574" s="3" t="str">
        <f t="shared" si="40"/>
        <v>Overspeed_Warning</v>
      </c>
      <c r="I574" s="2" t="str">
        <f>VLOOKUP(G574,UnitTypes!$H$1:$I$10,2,FALSE)</f>
        <v>int</v>
      </c>
      <c r="J574" s="2" t="str">
        <f t="shared" si="41"/>
        <v>public int Overspeed_Warning;</v>
      </c>
      <c r="K574" s="2" t="str">
        <f t="shared" si="42"/>
        <v>_simConnection.AddToDataDefinition(DataDefinitions.PlaneState, "OVERSPEED WARNING", "Bool", SIMCONNECT_DATATYPE.INT32, 0.0f, SimConnect.SIMCONNECT_UNUSED);</v>
      </c>
      <c r="L574" s="2" t="str">
        <f t="shared" si="43"/>
        <v>Debug.WriteLine("Overspeed_Warning: " + planeState.Overspeed_Warning.ToString());</v>
      </c>
      <c r="M574" s="1" t="str">
        <f t="shared" si="44"/>
        <v>vaProxy.SetBoolean(VARIABLE_NAMESPACE + ".PlaneState.Overspeed_Warning", _msfsAgent.GetPlaneState.Overspeed_Warning);</v>
      </c>
    </row>
    <row r="575" spans="1:13" hidden="1" x14ac:dyDescent="0.2">
      <c r="A575" s="9"/>
      <c r="B575" s="10" t="s">
        <v>773</v>
      </c>
      <c r="C575" s="10" t="s">
        <v>1</v>
      </c>
      <c r="D575" s="10" t="s">
        <v>2</v>
      </c>
      <c r="E575" s="10" t="s">
        <v>3</v>
      </c>
      <c r="F575" s="10"/>
      <c r="G575" s="10" t="str">
        <f>IF(ISNA((VLOOKUP(TRIM(LOWER(C575)), UnitTypes!$A$1:$B$17, 2, FALSE))), "SIMCONNECT_DATATYPE.FLOAT64", VLOOKUP(TRIM(LOWER(C575)), UnitTypes!$A$1:$B$17, 2, FALSE))</f>
        <v>SIMCONNECT_DATATYPE.INT32</v>
      </c>
      <c r="H575" s="10" t="str">
        <f t="shared" si="40"/>
        <v>Panel_Anti_Ice_Switch</v>
      </c>
      <c r="I575" s="9" t="str">
        <f>VLOOKUP(G575,UnitTypes!$H$1:$I$10,2,FALSE)</f>
        <v>int</v>
      </c>
      <c r="J575" s="9" t="str">
        <f t="shared" si="41"/>
        <v>public int Panel_Anti_Ice_Switch;</v>
      </c>
      <c r="K575" s="9" t="str">
        <f t="shared" si="42"/>
        <v>_simConnection.AddToDataDefinition(DataDefinitions.PlaneState, "PANEL ANTI ICE SWITCH", "Bool", SIMCONNECT_DATATYPE.INT32, 0.0f, SimConnect.SIMCONNECT_UNUSED);</v>
      </c>
      <c r="L575" s="9" t="str">
        <f t="shared" si="43"/>
        <v>Debug.WriteLine("Panel_Anti_Ice_Switch: " + planeState.Panel_Anti_Ice_Switch.ToString());</v>
      </c>
      <c r="M575" s="1" t="str">
        <f t="shared" si="44"/>
        <v>vaProxy.SetBoolean(VARIABLE_NAMESPACE + ".PlaneState.Panel_Anti_Ice_Switch", _msfsAgent.GetPlaneState.Panel_Anti_Ice_Switch);</v>
      </c>
    </row>
    <row r="576" spans="1:13" s="1" customFormat="1" hidden="1" x14ac:dyDescent="0.2">
      <c r="A576" s="2"/>
      <c r="B576" s="3" t="s">
        <v>206</v>
      </c>
      <c r="C576" s="3" t="s">
        <v>1</v>
      </c>
      <c r="D576" s="3" t="s">
        <v>2</v>
      </c>
      <c r="E576" s="3" t="s">
        <v>3</v>
      </c>
      <c r="F576" s="3"/>
      <c r="G576" s="3" t="str">
        <f>IF(ISNA((VLOOKUP(TRIM(LOWER(C576)), UnitTypes!$A$1:$B$17, 2, FALSE))), "SIMCONNECT_DATATYPE.FLOAT64", VLOOKUP(TRIM(LOWER(C576)), UnitTypes!$A$1:$B$17, 2, FALSE))</f>
        <v>SIMCONNECT_DATATYPE.INT32</v>
      </c>
      <c r="H576" s="3" t="str">
        <f t="shared" si="40"/>
        <v>Panel_Auto_Feather_Switch:Index</v>
      </c>
      <c r="I576" s="2" t="str">
        <f>VLOOKUP(G576,UnitTypes!$H$1:$I$10,2,FALSE)</f>
        <v>int</v>
      </c>
      <c r="J576" s="2" t="str">
        <f t="shared" si="41"/>
        <v>public int Panel_Auto_Feather_Switch:Index;</v>
      </c>
      <c r="K576" s="2" t="str">
        <f t="shared" si="42"/>
        <v>_simConnection.AddToDataDefinition(DataDefinitions.PlaneState, "PANEL AUTO FEATHER SWITCH:index", "Bool", SIMCONNECT_DATATYPE.INT32, 0.0f, SimConnect.SIMCONNECT_UNUSED);</v>
      </c>
      <c r="L576" s="2" t="str">
        <f t="shared" si="43"/>
        <v>Debug.WriteLine("Panel_Auto_Feather_Switch:Index: " + planeState.Panel_Auto_Feather_Switch:Index.ToString());</v>
      </c>
      <c r="M576" s="1" t="str">
        <f t="shared" si="44"/>
        <v>vaProxy.SetBoolean(VARIABLE_NAMESPACE + ".PlaneState.Panel_Auto_Feather_Switch:Index", _msfsAgent.GetPlaneState.Panel_Auto_Feather_Switch:Index);</v>
      </c>
    </row>
    <row r="577" spans="1:13" s="1" customFormat="1" hidden="1" x14ac:dyDescent="0.2">
      <c r="A577" s="2"/>
      <c r="B577" s="3" t="s">
        <v>371</v>
      </c>
      <c r="C577" s="3" t="s">
        <v>114</v>
      </c>
      <c r="D577" s="3" t="s">
        <v>17</v>
      </c>
      <c r="E577" s="3" t="s">
        <v>3</v>
      </c>
      <c r="F577" s="3" t="s">
        <v>3</v>
      </c>
      <c r="G577" s="3" t="str">
        <f>IF(ISNA((VLOOKUP(TRIM(LOWER(C577)), UnitTypes!$A$1:$B$17, 2, FALSE))), "SIMCONNECT_DATATYPE.FLOAT64", VLOOKUP(TRIM(LOWER(C577)), UnitTypes!$A$1:$B$17, 2, FALSE))</f>
        <v>SIMCONNECT_DATATYPE.INT32</v>
      </c>
      <c r="H577" s="3" t="str">
        <f t="shared" si="40"/>
        <v>Partial_Panel_Adf</v>
      </c>
      <c r="I577" s="2" t="str">
        <f>VLOOKUP(G577,UnitTypes!$H$1:$I$10,2,FALSE)</f>
        <v>int</v>
      </c>
      <c r="J577" s="2" t="str">
        <f t="shared" si="41"/>
        <v>public int Partial_Panel_Adf;</v>
      </c>
      <c r="K577" s="2" t="str">
        <f t="shared" si="42"/>
        <v>_simConnection.AddToDataDefinition(DataDefinitions.PlaneState, "PARTIAL PANEL ADF", "Enum", SIMCONNECT_DATATYPE.INT32, 0.0f, SimConnect.SIMCONNECT_UNUSED);</v>
      </c>
      <c r="L577" s="2" t="str">
        <f t="shared" si="43"/>
        <v>Debug.WriteLine("Partial_Panel_Adf: " + planeState.Partial_Panel_Adf.ToString());</v>
      </c>
      <c r="M577" s="1" t="str">
        <f t="shared" si="44"/>
        <v>vaProxy.SetInt(VARIABLE_NAMESPACE + ".PlaneState.Partial_Panel_Adf", _msfsAgent.GetPlaneState.Partial_Panel_Adf);</v>
      </c>
    </row>
    <row r="578" spans="1:13" s="1" customFormat="1" hidden="1" x14ac:dyDescent="0.2">
      <c r="A578" s="2"/>
      <c r="B578" s="3" t="s">
        <v>372</v>
      </c>
      <c r="C578" s="3" t="s">
        <v>114</v>
      </c>
      <c r="D578" s="3" t="s">
        <v>17</v>
      </c>
      <c r="E578" s="3" t="s">
        <v>3</v>
      </c>
      <c r="F578" s="3" t="s">
        <v>3</v>
      </c>
      <c r="G578" s="3" t="str">
        <f>IF(ISNA((VLOOKUP(TRIM(LOWER(C578)), UnitTypes!$A$1:$B$17, 2, FALSE))), "SIMCONNECT_DATATYPE.FLOAT64", VLOOKUP(TRIM(LOWER(C578)), UnitTypes!$A$1:$B$17, 2, FALSE))</f>
        <v>SIMCONNECT_DATATYPE.INT32</v>
      </c>
      <c r="H578" s="3" t="str">
        <f t="shared" si="40"/>
        <v>Partial_Panel_Airspeed</v>
      </c>
      <c r="I578" s="2" t="str">
        <f>VLOOKUP(G578,UnitTypes!$H$1:$I$10,2,FALSE)</f>
        <v>int</v>
      </c>
      <c r="J578" s="2" t="str">
        <f t="shared" si="41"/>
        <v>public int Partial_Panel_Airspeed;</v>
      </c>
      <c r="K578" s="2" t="str">
        <f t="shared" si="42"/>
        <v>_simConnection.AddToDataDefinition(DataDefinitions.PlaneState, "PARTIAL PANEL AIRSPEED", "Enum", SIMCONNECT_DATATYPE.INT32, 0.0f, SimConnect.SIMCONNECT_UNUSED);</v>
      </c>
      <c r="L578" s="2" t="str">
        <f t="shared" si="43"/>
        <v>Debug.WriteLine("Partial_Panel_Airspeed: " + planeState.Partial_Panel_Airspeed.ToString());</v>
      </c>
      <c r="M578" s="1" t="str">
        <f t="shared" si="44"/>
        <v>vaProxy.SetInt(VARIABLE_NAMESPACE + ".PlaneState.Partial_Panel_Airspeed", _msfsAgent.GetPlaneState.Partial_Panel_Airspeed);</v>
      </c>
    </row>
    <row r="579" spans="1:13" s="1" customFormat="1" hidden="1" x14ac:dyDescent="0.2">
      <c r="A579" s="2"/>
      <c r="B579" s="3" t="s">
        <v>373</v>
      </c>
      <c r="C579" s="3" t="s">
        <v>114</v>
      </c>
      <c r="D579" s="3" t="s">
        <v>17</v>
      </c>
      <c r="E579" s="3" t="s">
        <v>3</v>
      </c>
      <c r="F579" s="3" t="s">
        <v>3</v>
      </c>
      <c r="G579" s="3" t="str">
        <f>IF(ISNA((VLOOKUP(TRIM(LOWER(C579)), UnitTypes!$A$1:$B$17, 2, FALSE))), "SIMCONNECT_DATATYPE.FLOAT64", VLOOKUP(TRIM(LOWER(C579)), UnitTypes!$A$1:$B$17, 2, FALSE))</f>
        <v>SIMCONNECT_DATATYPE.INT32</v>
      </c>
      <c r="H579" s="3" t="str">
        <f t="shared" si="40"/>
        <v>Partial_Panel_Altimeter</v>
      </c>
      <c r="I579" s="2" t="str">
        <f>VLOOKUP(G579,UnitTypes!$H$1:$I$10,2,FALSE)</f>
        <v>int</v>
      </c>
      <c r="J579" s="2" t="str">
        <f t="shared" si="41"/>
        <v>public int Partial_Panel_Altimeter;</v>
      </c>
      <c r="K579" s="2" t="str">
        <f t="shared" si="42"/>
        <v>_simConnection.AddToDataDefinition(DataDefinitions.PlaneState, "PARTIAL PANEL ALTIMETER", "Enum", SIMCONNECT_DATATYPE.INT32, 0.0f, SimConnect.SIMCONNECT_UNUSED);</v>
      </c>
      <c r="L579" s="2" t="str">
        <f t="shared" si="43"/>
        <v>Debug.WriteLine("Partial_Panel_Altimeter: " + planeState.Partial_Panel_Altimeter.ToString());</v>
      </c>
      <c r="M579" s="1" t="str">
        <f t="shared" si="44"/>
        <v>vaProxy.SetInt(VARIABLE_NAMESPACE + ".PlaneState.Partial_Panel_Altimeter", _msfsAgent.GetPlaneState.Partial_Panel_Altimeter);</v>
      </c>
    </row>
    <row r="580" spans="1:13" s="1" customFormat="1" hidden="1" x14ac:dyDescent="0.2">
      <c r="A580" s="2"/>
      <c r="B580" s="3" t="s">
        <v>374</v>
      </c>
      <c r="C580" s="3" t="s">
        <v>114</v>
      </c>
      <c r="D580" s="3" t="s">
        <v>17</v>
      </c>
      <c r="E580" s="3" t="s">
        <v>3</v>
      </c>
      <c r="F580" s="3" t="s">
        <v>3</v>
      </c>
      <c r="G580" s="3" t="str">
        <f>IF(ISNA((VLOOKUP(TRIM(LOWER(C580)), UnitTypes!$A$1:$B$17, 2, FALSE))), "SIMCONNECT_DATATYPE.FLOAT64", VLOOKUP(TRIM(LOWER(C580)), UnitTypes!$A$1:$B$17, 2, FALSE))</f>
        <v>SIMCONNECT_DATATYPE.INT32</v>
      </c>
      <c r="H580" s="3" t="str">
        <f t="shared" si="40"/>
        <v>Partial_Panel_Attitude</v>
      </c>
      <c r="I580" s="2" t="str">
        <f>VLOOKUP(G580,UnitTypes!$H$1:$I$10,2,FALSE)</f>
        <v>int</v>
      </c>
      <c r="J580" s="2" t="str">
        <f t="shared" si="41"/>
        <v>public int Partial_Panel_Attitude;</v>
      </c>
      <c r="K580" s="2" t="str">
        <f t="shared" si="42"/>
        <v>_simConnection.AddToDataDefinition(DataDefinitions.PlaneState, "PARTIAL PANEL ATTITUDE", "Enum", SIMCONNECT_DATATYPE.INT32, 0.0f, SimConnect.SIMCONNECT_UNUSED);</v>
      </c>
      <c r="L580" s="2" t="str">
        <f t="shared" si="43"/>
        <v>Debug.WriteLine("Partial_Panel_Attitude: " + planeState.Partial_Panel_Attitude.ToString());</v>
      </c>
      <c r="M580" s="1" t="str">
        <f t="shared" si="44"/>
        <v>vaProxy.SetInt(VARIABLE_NAMESPACE + ".PlaneState.Partial_Panel_Attitude", _msfsAgent.GetPlaneState.Partial_Panel_Attitude);</v>
      </c>
    </row>
    <row r="581" spans="1:13" s="1" customFormat="1" hidden="1" x14ac:dyDescent="0.2">
      <c r="A581" s="2"/>
      <c r="B581" s="3" t="s">
        <v>378</v>
      </c>
      <c r="C581" s="3" t="s">
        <v>114</v>
      </c>
      <c r="D581" s="3" t="s">
        <v>2</v>
      </c>
      <c r="E581" s="3" t="s">
        <v>3</v>
      </c>
      <c r="F581" s="3"/>
      <c r="G581" s="3" t="str">
        <f>IF(ISNA((VLOOKUP(TRIM(LOWER(C581)), UnitTypes!$A$1:$B$17, 2, FALSE))), "SIMCONNECT_DATATYPE.FLOAT64", VLOOKUP(TRIM(LOWER(C581)), UnitTypes!$A$1:$B$17, 2, FALSE))</f>
        <v>SIMCONNECT_DATATYPE.INT32</v>
      </c>
      <c r="H581" s="3" t="str">
        <f t="shared" ref="H581:H644" si="45">PROPER(SUBSTITUTE(B581," ", "_"))</f>
        <v>Partial_Panel_Avionics</v>
      </c>
      <c r="I581" s="2" t="str">
        <f>VLOOKUP(G581,UnitTypes!$H$1:$I$10,2,FALSE)</f>
        <v>int</v>
      </c>
      <c r="J581" s="2" t="str">
        <f t="shared" ref="J581:J644" si="46">"public "&amp;I581&amp;" "&amp;H581&amp;";"</f>
        <v>public int Partial_Panel_Avionics;</v>
      </c>
      <c r="K581" s="2" t="str">
        <f t="shared" ref="K581:K644" si="47">"_simConnection.AddToDataDefinition(DataDefinitions."&amp;$K$1&amp;", """&amp;B581&amp;""", """&amp;C581&amp;""", "&amp;G581&amp;", 0.0f, SimConnect.SIMCONNECT_UNUSED);"</f>
        <v>_simConnection.AddToDataDefinition(DataDefinitions.PlaneState, "PARTIAL PANEL AVIONICS", "Enum", SIMCONNECT_DATATYPE.INT32, 0.0f, SimConnect.SIMCONNECT_UNUSED);</v>
      </c>
      <c r="L581" s="2" t="str">
        <f t="shared" ref="L581:L644" si="48">"Debug.WriteLine("""&amp;H581&amp;": "" + "&amp;$L$1&amp;"."&amp;H581&amp;".ToString());"</f>
        <v>Debug.WriteLine("Partial_Panel_Avionics: " + planeState.Partial_Panel_Avionics.ToString());</v>
      </c>
      <c r="M581" s="1" t="str">
        <f t="shared" si="44"/>
        <v>vaProxy.SetInt(VARIABLE_NAMESPACE + ".PlaneState.Partial_Panel_Avionics", _msfsAgent.GetPlaneState.Partial_Panel_Avionics);</v>
      </c>
    </row>
    <row r="582" spans="1:13" s="1" customFormat="1" hidden="1" x14ac:dyDescent="0.2">
      <c r="A582" s="2"/>
      <c r="B582" s="3" t="s">
        <v>375</v>
      </c>
      <c r="C582" s="3" t="s">
        <v>114</v>
      </c>
      <c r="D582" s="3" t="s">
        <v>17</v>
      </c>
      <c r="E582" s="3" t="s">
        <v>3</v>
      </c>
      <c r="F582" s="3" t="s">
        <v>3</v>
      </c>
      <c r="G582" s="3" t="str">
        <f>IF(ISNA((VLOOKUP(TRIM(LOWER(C582)), UnitTypes!$A$1:$B$17, 2, FALSE))), "SIMCONNECT_DATATYPE.FLOAT64", VLOOKUP(TRIM(LOWER(C582)), UnitTypes!$A$1:$B$17, 2, FALSE))</f>
        <v>SIMCONNECT_DATATYPE.INT32</v>
      </c>
      <c r="H582" s="3" t="str">
        <f t="shared" si="45"/>
        <v>Partial_Panel_Comm</v>
      </c>
      <c r="I582" s="2" t="str">
        <f>VLOOKUP(G582,UnitTypes!$H$1:$I$10,2,FALSE)</f>
        <v>int</v>
      </c>
      <c r="J582" s="2" t="str">
        <f t="shared" si="46"/>
        <v>public int Partial_Panel_Comm;</v>
      </c>
      <c r="K582" s="2" t="str">
        <f t="shared" si="47"/>
        <v>_simConnection.AddToDataDefinition(DataDefinitions.PlaneState, "PARTIAL PANEL COMM", "Enum", SIMCONNECT_DATATYPE.INT32, 0.0f, SimConnect.SIMCONNECT_UNUSED);</v>
      </c>
      <c r="L582" s="2" t="str">
        <f t="shared" si="48"/>
        <v>Debug.WriteLine("Partial_Panel_Comm: " + planeState.Partial_Panel_Comm.ToString());</v>
      </c>
      <c r="M582" s="1" t="str">
        <f t="shared" ref="M582:M645" si="49">"vaProxy." &amp; IF(C582="Bool", "SetBoolean", IF(G582="SIMCONNECT_DATATYPE.FLOAT64", "SetDecimal", IF(G582="SIMCONNECT_DATATYPE.INT32", "SetInt", "SetText"))) &amp; "(VARIABLE_NAMESPACE + "".PlaneState." &amp;  H582 &amp; """, _msfsAgent.GetPlaneState." &amp; H582 &amp;");"</f>
        <v>vaProxy.SetInt(VARIABLE_NAMESPACE + ".PlaneState.Partial_Panel_Comm", _msfsAgent.GetPlaneState.Partial_Panel_Comm);</v>
      </c>
    </row>
    <row r="583" spans="1:13" s="1" customFormat="1" hidden="1" x14ac:dyDescent="0.2">
      <c r="A583" s="2"/>
      <c r="B583" s="3" t="s">
        <v>376</v>
      </c>
      <c r="C583" s="3" t="s">
        <v>114</v>
      </c>
      <c r="D583" s="3" t="s">
        <v>17</v>
      </c>
      <c r="E583" s="3" t="s">
        <v>3</v>
      </c>
      <c r="F583" s="3" t="s">
        <v>3</v>
      </c>
      <c r="G583" s="3" t="str">
        <f>IF(ISNA((VLOOKUP(TRIM(LOWER(C583)), UnitTypes!$A$1:$B$17, 2, FALSE))), "SIMCONNECT_DATATYPE.FLOAT64", VLOOKUP(TRIM(LOWER(C583)), UnitTypes!$A$1:$B$17, 2, FALSE))</f>
        <v>SIMCONNECT_DATATYPE.INT32</v>
      </c>
      <c r="H583" s="3" t="str">
        <f t="shared" si="45"/>
        <v>Partial_Panel_Compass</v>
      </c>
      <c r="I583" s="2" t="str">
        <f>VLOOKUP(G583,UnitTypes!$H$1:$I$10,2,FALSE)</f>
        <v>int</v>
      </c>
      <c r="J583" s="2" t="str">
        <f t="shared" si="46"/>
        <v>public int Partial_Panel_Compass;</v>
      </c>
      <c r="K583" s="2" t="str">
        <f t="shared" si="47"/>
        <v>_simConnection.AddToDataDefinition(DataDefinitions.PlaneState, "PARTIAL PANEL COMPASS", "Enum", SIMCONNECT_DATATYPE.INT32, 0.0f, SimConnect.SIMCONNECT_UNUSED);</v>
      </c>
      <c r="L583" s="2" t="str">
        <f t="shared" si="48"/>
        <v>Debug.WriteLine("Partial_Panel_Compass: " + planeState.Partial_Panel_Compass.ToString());</v>
      </c>
      <c r="M583" s="1" t="str">
        <f t="shared" si="49"/>
        <v>vaProxy.SetInt(VARIABLE_NAMESPACE + ".PlaneState.Partial_Panel_Compass", _msfsAgent.GetPlaneState.Partial_Panel_Compass);</v>
      </c>
    </row>
    <row r="584" spans="1:13" s="1" customFormat="1" hidden="1" x14ac:dyDescent="0.2">
      <c r="A584" s="2"/>
      <c r="B584" s="3" t="s">
        <v>377</v>
      </c>
      <c r="C584" s="3" t="s">
        <v>114</v>
      </c>
      <c r="D584" s="3" t="s">
        <v>17</v>
      </c>
      <c r="E584" s="3" t="s">
        <v>3</v>
      </c>
      <c r="F584" s="3" t="s">
        <v>3</v>
      </c>
      <c r="G584" s="3" t="str">
        <f>IF(ISNA((VLOOKUP(TRIM(LOWER(C584)), UnitTypes!$A$1:$B$17, 2, FALSE))), "SIMCONNECT_DATATYPE.FLOAT64", VLOOKUP(TRIM(LOWER(C584)), UnitTypes!$A$1:$B$17, 2, FALSE))</f>
        <v>SIMCONNECT_DATATYPE.INT32</v>
      </c>
      <c r="H584" s="3" t="str">
        <f t="shared" si="45"/>
        <v>Partial_Panel_Electrical</v>
      </c>
      <c r="I584" s="2" t="str">
        <f>VLOOKUP(G584,UnitTypes!$H$1:$I$10,2,FALSE)</f>
        <v>int</v>
      </c>
      <c r="J584" s="2" t="str">
        <f t="shared" si="46"/>
        <v>public int Partial_Panel_Electrical;</v>
      </c>
      <c r="K584" s="2" t="str">
        <f t="shared" si="47"/>
        <v>_simConnection.AddToDataDefinition(DataDefinitions.PlaneState, "PARTIAL PANEL ELECTRICAL", "Enum", SIMCONNECT_DATATYPE.INT32, 0.0f, SimConnect.SIMCONNECT_UNUSED);</v>
      </c>
      <c r="L584" s="2" t="str">
        <f t="shared" si="48"/>
        <v>Debug.WriteLine("Partial_Panel_Electrical: " + planeState.Partial_Panel_Electrical.ToString());</v>
      </c>
      <c r="M584" s="1" t="str">
        <f t="shared" si="49"/>
        <v>vaProxy.SetInt(VARIABLE_NAMESPACE + ".PlaneState.Partial_Panel_Electrical", _msfsAgent.GetPlaneState.Partial_Panel_Electrical);</v>
      </c>
    </row>
    <row r="585" spans="1:13" s="1" customFormat="1" hidden="1" x14ac:dyDescent="0.2">
      <c r="A585" s="2"/>
      <c r="B585" s="3" t="s">
        <v>379</v>
      </c>
      <c r="C585" s="3" t="s">
        <v>114</v>
      </c>
      <c r="D585" s="3" t="s">
        <v>17</v>
      </c>
      <c r="E585" s="3" t="s">
        <v>3</v>
      </c>
      <c r="F585" s="3" t="s">
        <v>3</v>
      </c>
      <c r="G585" s="3" t="str">
        <f>IF(ISNA((VLOOKUP(TRIM(LOWER(C585)), UnitTypes!$A$1:$B$17, 2, FALSE))), "SIMCONNECT_DATATYPE.FLOAT64", VLOOKUP(TRIM(LOWER(C585)), UnitTypes!$A$1:$B$17, 2, FALSE))</f>
        <v>SIMCONNECT_DATATYPE.INT32</v>
      </c>
      <c r="H585" s="3" t="str">
        <f t="shared" si="45"/>
        <v>Partial_Panel_Engine</v>
      </c>
      <c r="I585" s="2" t="str">
        <f>VLOOKUP(G585,UnitTypes!$H$1:$I$10,2,FALSE)</f>
        <v>int</v>
      </c>
      <c r="J585" s="2" t="str">
        <f t="shared" si="46"/>
        <v>public int Partial_Panel_Engine;</v>
      </c>
      <c r="K585" s="2" t="str">
        <f t="shared" si="47"/>
        <v>_simConnection.AddToDataDefinition(DataDefinitions.PlaneState, "PARTIAL PANEL ENGINE", "Enum", SIMCONNECT_DATATYPE.INT32, 0.0f, SimConnect.SIMCONNECT_UNUSED);</v>
      </c>
      <c r="L585" s="2" t="str">
        <f t="shared" si="48"/>
        <v>Debug.WriteLine("Partial_Panel_Engine: " + planeState.Partial_Panel_Engine.ToString());</v>
      </c>
      <c r="M585" s="1" t="str">
        <f t="shared" si="49"/>
        <v>vaProxy.SetInt(VARIABLE_NAMESPACE + ".PlaneState.Partial_Panel_Engine", _msfsAgent.GetPlaneState.Partial_Panel_Engine);</v>
      </c>
    </row>
    <row r="586" spans="1:13" s="1" customFormat="1" hidden="1" x14ac:dyDescent="0.2">
      <c r="A586" s="2"/>
      <c r="B586" s="3" t="s">
        <v>380</v>
      </c>
      <c r="C586" s="3" t="s">
        <v>114</v>
      </c>
      <c r="D586" s="3" t="s">
        <v>2</v>
      </c>
      <c r="E586" s="3" t="s">
        <v>3</v>
      </c>
      <c r="F586" s="3"/>
      <c r="G586" s="3" t="str">
        <f>IF(ISNA((VLOOKUP(TRIM(LOWER(C586)), UnitTypes!$A$1:$B$17, 2, FALSE))), "SIMCONNECT_DATATYPE.FLOAT64", VLOOKUP(TRIM(LOWER(C586)), UnitTypes!$A$1:$B$17, 2, FALSE))</f>
        <v>SIMCONNECT_DATATYPE.INT32</v>
      </c>
      <c r="H586" s="3" t="str">
        <f t="shared" si="45"/>
        <v>Partial_Panel_Fuel_Indicator</v>
      </c>
      <c r="I586" s="2" t="str">
        <f>VLOOKUP(G586,UnitTypes!$H$1:$I$10,2,FALSE)</f>
        <v>int</v>
      </c>
      <c r="J586" s="2" t="str">
        <f t="shared" si="46"/>
        <v>public int Partial_Panel_Fuel_Indicator;</v>
      </c>
      <c r="K586" s="2" t="str">
        <f t="shared" si="47"/>
        <v>_simConnection.AddToDataDefinition(DataDefinitions.PlaneState, "PARTIAL PANEL FUEL INDICATOR", "Enum", SIMCONNECT_DATATYPE.INT32, 0.0f, SimConnect.SIMCONNECT_UNUSED);</v>
      </c>
      <c r="L586" s="2" t="str">
        <f t="shared" si="48"/>
        <v>Debug.WriteLine("Partial_Panel_Fuel_Indicator: " + planeState.Partial_Panel_Fuel_Indicator.ToString());</v>
      </c>
      <c r="M586" s="1" t="str">
        <f t="shared" si="49"/>
        <v>vaProxy.SetInt(VARIABLE_NAMESPACE + ".PlaneState.Partial_Panel_Fuel_Indicator", _msfsAgent.GetPlaneState.Partial_Panel_Fuel_Indicator);</v>
      </c>
    </row>
    <row r="587" spans="1:13" s="1" customFormat="1" hidden="1" x14ac:dyDescent="0.2">
      <c r="A587" s="2"/>
      <c r="B587" s="3" t="s">
        <v>381</v>
      </c>
      <c r="C587" s="3" t="s">
        <v>114</v>
      </c>
      <c r="D587" s="3" t="s">
        <v>17</v>
      </c>
      <c r="E587" s="3" t="s">
        <v>3</v>
      </c>
      <c r="F587" s="3" t="s">
        <v>3</v>
      </c>
      <c r="G587" s="3" t="str">
        <f>IF(ISNA((VLOOKUP(TRIM(LOWER(C587)), UnitTypes!$A$1:$B$17, 2, FALSE))), "SIMCONNECT_DATATYPE.FLOAT64", VLOOKUP(TRIM(LOWER(C587)), UnitTypes!$A$1:$B$17, 2, FALSE))</f>
        <v>SIMCONNECT_DATATYPE.INT32</v>
      </c>
      <c r="H587" s="3" t="str">
        <f t="shared" si="45"/>
        <v>Partial_Panel_Heading</v>
      </c>
      <c r="I587" s="2" t="str">
        <f>VLOOKUP(G587,UnitTypes!$H$1:$I$10,2,FALSE)</f>
        <v>int</v>
      </c>
      <c r="J587" s="2" t="str">
        <f t="shared" si="46"/>
        <v>public int Partial_Panel_Heading;</v>
      </c>
      <c r="K587" s="2" t="str">
        <f t="shared" si="47"/>
        <v>_simConnection.AddToDataDefinition(DataDefinitions.PlaneState, "PARTIAL PANEL HEADING", "Enum", SIMCONNECT_DATATYPE.INT32, 0.0f, SimConnect.SIMCONNECT_UNUSED);</v>
      </c>
      <c r="L587" s="2" t="str">
        <f t="shared" si="48"/>
        <v>Debug.WriteLine("Partial_Panel_Heading: " + planeState.Partial_Panel_Heading.ToString());</v>
      </c>
      <c r="M587" s="1" t="str">
        <f t="shared" si="49"/>
        <v>vaProxy.SetInt(VARIABLE_NAMESPACE + ".PlaneState.Partial_Panel_Heading", _msfsAgent.GetPlaneState.Partial_Panel_Heading);</v>
      </c>
    </row>
    <row r="588" spans="1:13" s="1" customFormat="1" hidden="1" x14ac:dyDescent="0.2">
      <c r="A588" s="2"/>
      <c r="B588" s="3" t="s">
        <v>384</v>
      </c>
      <c r="C588" s="3" t="s">
        <v>114</v>
      </c>
      <c r="D588" s="3" t="s">
        <v>17</v>
      </c>
      <c r="E588" s="3" t="s">
        <v>3</v>
      </c>
      <c r="F588" s="3" t="s">
        <v>3</v>
      </c>
      <c r="G588" s="3" t="str">
        <f>IF(ISNA((VLOOKUP(TRIM(LOWER(C588)), UnitTypes!$A$1:$B$17, 2, FALSE))), "SIMCONNECT_DATATYPE.FLOAT64", VLOOKUP(TRIM(LOWER(C588)), UnitTypes!$A$1:$B$17, 2, FALSE))</f>
        <v>SIMCONNECT_DATATYPE.INT32</v>
      </c>
      <c r="H588" s="3" t="str">
        <f t="shared" si="45"/>
        <v>Partial_Panel_Nav</v>
      </c>
      <c r="I588" s="2" t="str">
        <f>VLOOKUP(G588,UnitTypes!$H$1:$I$10,2,FALSE)</f>
        <v>int</v>
      </c>
      <c r="J588" s="2" t="str">
        <f t="shared" si="46"/>
        <v>public int Partial_Panel_Nav;</v>
      </c>
      <c r="K588" s="2" t="str">
        <f t="shared" si="47"/>
        <v>_simConnection.AddToDataDefinition(DataDefinitions.PlaneState, "PARTIAL PANEL NAV", "Enum", SIMCONNECT_DATATYPE.INT32, 0.0f, SimConnect.SIMCONNECT_UNUSED);</v>
      </c>
      <c r="L588" s="2" t="str">
        <f t="shared" si="48"/>
        <v>Debug.WriteLine("Partial_Panel_Nav: " + planeState.Partial_Panel_Nav.ToString());</v>
      </c>
      <c r="M588" s="1" t="str">
        <f t="shared" si="49"/>
        <v>vaProxy.SetInt(VARIABLE_NAMESPACE + ".PlaneState.Partial_Panel_Nav", _msfsAgent.GetPlaneState.Partial_Panel_Nav);</v>
      </c>
    </row>
    <row r="589" spans="1:13" s="1" customFormat="1" hidden="1" x14ac:dyDescent="0.2">
      <c r="A589" s="2"/>
      <c r="B589" s="3" t="s">
        <v>385</v>
      </c>
      <c r="C589" s="3" t="s">
        <v>114</v>
      </c>
      <c r="D589" s="3" t="s">
        <v>17</v>
      </c>
      <c r="E589" s="3" t="s">
        <v>3</v>
      </c>
      <c r="F589" s="3" t="s">
        <v>3</v>
      </c>
      <c r="G589" s="3" t="str">
        <f>IF(ISNA((VLOOKUP(TRIM(LOWER(C589)), UnitTypes!$A$1:$B$17, 2, FALSE))), "SIMCONNECT_DATATYPE.FLOAT64", VLOOKUP(TRIM(LOWER(C589)), UnitTypes!$A$1:$B$17, 2, FALSE))</f>
        <v>SIMCONNECT_DATATYPE.INT32</v>
      </c>
      <c r="H589" s="3" t="str">
        <f t="shared" si="45"/>
        <v>Partial_Panel_Pitot</v>
      </c>
      <c r="I589" s="2" t="str">
        <f>VLOOKUP(G589,UnitTypes!$H$1:$I$10,2,FALSE)</f>
        <v>int</v>
      </c>
      <c r="J589" s="2" t="str">
        <f t="shared" si="46"/>
        <v>public int Partial_Panel_Pitot;</v>
      </c>
      <c r="K589" s="2" t="str">
        <f t="shared" si="47"/>
        <v>_simConnection.AddToDataDefinition(DataDefinitions.PlaneState, "PARTIAL PANEL PITOT", "Enum", SIMCONNECT_DATATYPE.INT32, 0.0f, SimConnect.SIMCONNECT_UNUSED);</v>
      </c>
      <c r="L589" s="2" t="str">
        <f t="shared" si="48"/>
        <v>Debug.WriteLine("Partial_Panel_Pitot: " + planeState.Partial_Panel_Pitot.ToString());</v>
      </c>
      <c r="M589" s="1" t="str">
        <f t="shared" si="49"/>
        <v>vaProxy.SetInt(VARIABLE_NAMESPACE + ".PlaneState.Partial_Panel_Pitot", _msfsAgent.GetPlaneState.Partial_Panel_Pitot);</v>
      </c>
    </row>
    <row r="590" spans="1:13" s="1" customFormat="1" hidden="1" x14ac:dyDescent="0.2">
      <c r="A590" s="2"/>
      <c r="B590" s="3" t="s">
        <v>383</v>
      </c>
      <c r="C590" s="3" t="s">
        <v>114</v>
      </c>
      <c r="D590" s="3" t="s">
        <v>17</v>
      </c>
      <c r="E590" s="3" t="s">
        <v>3</v>
      </c>
      <c r="F590" s="3" t="s">
        <v>3</v>
      </c>
      <c r="G590" s="3" t="str">
        <f>IF(ISNA((VLOOKUP(TRIM(LOWER(C590)), UnitTypes!$A$1:$B$17, 2, FALSE))), "SIMCONNECT_DATATYPE.FLOAT64", VLOOKUP(TRIM(LOWER(C590)), UnitTypes!$A$1:$B$17, 2, FALSE))</f>
        <v>SIMCONNECT_DATATYPE.INT32</v>
      </c>
      <c r="H590" s="3" t="str">
        <f t="shared" si="45"/>
        <v>Partial_Panel_Transponder</v>
      </c>
      <c r="I590" s="2" t="str">
        <f>VLOOKUP(G590,UnitTypes!$H$1:$I$10,2,FALSE)</f>
        <v>int</v>
      </c>
      <c r="J590" s="2" t="str">
        <f t="shared" si="46"/>
        <v>public int Partial_Panel_Transponder;</v>
      </c>
      <c r="K590" s="2" t="str">
        <f t="shared" si="47"/>
        <v>_simConnection.AddToDataDefinition(DataDefinitions.PlaneState, "PARTIAL PANEL TRANSPONDER", "Enum", SIMCONNECT_DATATYPE.INT32, 0.0f, SimConnect.SIMCONNECT_UNUSED);</v>
      </c>
      <c r="L590" s="2" t="str">
        <f t="shared" si="48"/>
        <v>Debug.WriteLine("Partial_Panel_Transponder: " + planeState.Partial_Panel_Transponder.ToString());</v>
      </c>
      <c r="M590" s="1" t="str">
        <f t="shared" si="49"/>
        <v>vaProxy.SetInt(VARIABLE_NAMESPACE + ".PlaneState.Partial_Panel_Transponder", _msfsAgent.GetPlaneState.Partial_Panel_Transponder);</v>
      </c>
    </row>
    <row r="591" spans="1:13" s="1" customFormat="1" hidden="1" x14ac:dyDescent="0.2">
      <c r="A591" s="2"/>
      <c r="B591" s="3" t="s">
        <v>386</v>
      </c>
      <c r="C591" s="3" t="s">
        <v>114</v>
      </c>
      <c r="D591" s="3" t="s">
        <v>2</v>
      </c>
      <c r="E591" s="3" t="s">
        <v>3</v>
      </c>
      <c r="F591" s="3"/>
      <c r="G591" s="3" t="str">
        <f>IF(ISNA((VLOOKUP(TRIM(LOWER(C591)), UnitTypes!$A$1:$B$17, 2, FALSE))), "SIMCONNECT_DATATYPE.FLOAT64", VLOOKUP(TRIM(LOWER(C591)), UnitTypes!$A$1:$B$17, 2, FALSE))</f>
        <v>SIMCONNECT_DATATYPE.INT32</v>
      </c>
      <c r="H591" s="3" t="str">
        <f t="shared" si="45"/>
        <v>Partial_Panel_Turn_Coordinator</v>
      </c>
      <c r="I591" s="2" t="str">
        <f>VLOOKUP(G591,UnitTypes!$H$1:$I$10,2,FALSE)</f>
        <v>int</v>
      </c>
      <c r="J591" s="2" t="str">
        <f t="shared" si="46"/>
        <v>public int Partial_Panel_Turn_Coordinator;</v>
      </c>
      <c r="K591" s="2" t="str">
        <f t="shared" si="47"/>
        <v>_simConnection.AddToDataDefinition(DataDefinitions.PlaneState, "PARTIAL PANEL TURN COORDINATOR", "Enum", SIMCONNECT_DATATYPE.INT32, 0.0f, SimConnect.SIMCONNECT_UNUSED);</v>
      </c>
      <c r="L591" s="2" t="str">
        <f t="shared" si="48"/>
        <v>Debug.WriteLine("Partial_Panel_Turn_Coordinator: " + planeState.Partial_Panel_Turn_Coordinator.ToString());</v>
      </c>
      <c r="M591" s="1" t="str">
        <f t="shared" si="49"/>
        <v>vaProxy.SetInt(VARIABLE_NAMESPACE + ".PlaneState.Partial_Panel_Turn_Coordinator", _msfsAgent.GetPlaneState.Partial_Panel_Turn_Coordinator);</v>
      </c>
    </row>
    <row r="592" spans="1:13" s="1" customFormat="1" hidden="1" x14ac:dyDescent="0.2">
      <c r="A592" s="2"/>
      <c r="B592" s="3" t="s">
        <v>387</v>
      </c>
      <c r="C592" s="3" t="s">
        <v>114</v>
      </c>
      <c r="D592" s="3" t="s">
        <v>17</v>
      </c>
      <c r="E592" s="3" t="s">
        <v>3</v>
      </c>
      <c r="F592" s="3" t="s">
        <v>3</v>
      </c>
      <c r="G592" s="3" t="str">
        <f>IF(ISNA((VLOOKUP(TRIM(LOWER(C592)), UnitTypes!$A$1:$B$17, 2, FALSE))), "SIMCONNECT_DATATYPE.FLOAT64", VLOOKUP(TRIM(LOWER(C592)), UnitTypes!$A$1:$B$17, 2, FALSE))</f>
        <v>SIMCONNECT_DATATYPE.INT32</v>
      </c>
      <c r="H592" s="3" t="str">
        <f t="shared" si="45"/>
        <v>Partial_Panel_Vacuum</v>
      </c>
      <c r="I592" s="2" t="str">
        <f>VLOOKUP(G592,UnitTypes!$H$1:$I$10,2,FALSE)</f>
        <v>int</v>
      </c>
      <c r="J592" s="2" t="str">
        <f t="shared" si="46"/>
        <v>public int Partial_Panel_Vacuum;</v>
      </c>
      <c r="K592" s="2" t="str">
        <f t="shared" si="47"/>
        <v>_simConnection.AddToDataDefinition(DataDefinitions.PlaneState, "PARTIAL PANEL VACUUM", "Enum", SIMCONNECT_DATATYPE.INT32, 0.0f, SimConnect.SIMCONNECT_UNUSED);</v>
      </c>
      <c r="L592" s="2" t="str">
        <f t="shared" si="48"/>
        <v>Debug.WriteLine("Partial_Panel_Vacuum: " + planeState.Partial_Panel_Vacuum.ToString());</v>
      </c>
      <c r="M592" s="1" t="str">
        <f t="shared" si="49"/>
        <v>vaProxy.SetInt(VARIABLE_NAMESPACE + ".PlaneState.Partial_Panel_Vacuum", _msfsAgent.GetPlaneState.Partial_Panel_Vacuum);</v>
      </c>
    </row>
    <row r="593" spans="1:13" s="1" customFormat="1" hidden="1" x14ac:dyDescent="0.2">
      <c r="A593" s="2"/>
      <c r="B593" s="3" t="s">
        <v>382</v>
      </c>
      <c r="C593" s="3" t="s">
        <v>114</v>
      </c>
      <c r="D593" s="3" t="s">
        <v>17</v>
      </c>
      <c r="E593" s="3" t="s">
        <v>3</v>
      </c>
      <c r="F593" s="3" t="s">
        <v>3</v>
      </c>
      <c r="G593" s="3" t="str">
        <f>IF(ISNA((VLOOKUP(TRIM(LOWER(C593)), UnitTypes!$A$1:$B$17, 2, FALSE))), "SIMCONNECT_DATATYPE.FLOAT64", VLOOKUP(TRIM(LOWER(C593)), UnitTypes!$A$1:$B$17, 2, FALSE))</f>
        <v>SIMCONNECT_DATATYPE.INT32</v>
      </c>
      <c r="H593" s="3" t="str">
        <f t="shared" si="45"/>
        <v>Partial_Panel_Vertical_Velocity</v>
      </c>
      <c r="I593" s="2" t="str">
        <f>VLOOKUP(G593,UnitTypes!$H$1:$I$10,2,FALSE)</f>
        <v>int</v>
      </c>
      <c r="J593" s="2" t="str">
        <f t="shared" si="46"/>
        <v>public int Partial_Panel_Vertical_Velocity;</v>
      </c>
      <c r="K593" s="2" t="str">
        <f t="shared" si="47"/>
        <v>_simConnection.AddToDataDefinition(DataDefinitions.PlaneState, "PARTIAL PANEL VERTICAL VELOCITY", "Enum", SIMCONNECT_DATATYPE.INT32, 0.0f, SimConnect.SIMCONNECT_UNUSED);</v>
      </c>
      <c r="L593" s="2" t="str">
        <f t="shared" si="48"/>
        <v>Debug.WriteLine("Partial_Panel_Vertical_Velocity: " + planeState.Partial_Panel_Vertical_Velocity.ToString());</v>
      </c>
      <c r="M593" s="1" t="str">
        <f t="shared" si="49"/>
        <v>vaProxy.SetInt(VARIABLE_NAMESPACE + ".PlaneState.Partial_Panel_Vertical_Velocity", _msfsAgent.GetPlaneState.Partial_Panel_Vertical_Velocity);</v>
      </c>
    </row>
    <row r="594" spans="1:13" s="1" customFormat="1" hidden="1" x14ac:dyDescent="0.2">
      <c r="A594" s="2"/>
      <c r="B594" s="3" t="s">
        <v>751</v>
      </c>
      <c r="C594" s="3" t="s">
        <v>9</v>
      </c>
      <c r="D594" s="3" t="s">
        <v>2</v>
      </c>
      <c r="E594" s="3" t="s">
        <v>3</v>
      </c>
      <c r="F594" s="3"/>
      <c r="G594" s="3" t="str">
        <f>IF(ISNA((VLOOKUP(TRIM(LOWER(C594)), UnitTypes!$A$1:$B$17, 2, FALSE))), "SIMCONNECT_DATATYPE.FLOAT64", VLOOKUP(TRIM(LOWER(C594)), UnitTypes!$A$1:$B$17, 2, FALSE))</f>
        <v>SIMCONNECT_DATATYPE.FLOAT64</v>
      </c>
      <c r="H594" s="3" t="str">
        <f t="shared" si="45"/>
        <v>Payload_Station_Count</v>
      </c>
      <c r="I594" s="2" t="str">
        <f>VLOOKUP(G594,UnitTypes!$H$1:$I$10,2,FALSE)</f>
        <v>double</v>
      </c>
      <c r="J594" s="2" t="str">
        <f t="shared" si="46"/>
        <v>public double Payload_Station_Count;</v>
      </c>
      <c r="K594" s="2" t="str">
        <f t="shared" si="47"/>
        <v>_simConnection.AddToDataDefinition(DataDefinitions.PlaneState, "PAYLOAD STATION COUNT", "Number", SIMCONNECT_DATATYPE.FLOAT64, 0.0f, SimConnect.SIMCONNECT_UNUSED);</v>
      </c>
      <c r="L594" s="2" t="str">
        <f t="shared" si="48"/>
        <v>Debug.WriteLine("Payload_Station_Count: " + planeState.Payload_Station_Count.ToString());</v>
      </c>
      <c r="M594" s="1" t="str">
        <f t="shared" si="49"/>
        <v>vaProxy.SetDecimal(VARIABLE_NAMESPACE + ".PlaneState.Payload_Station_Count", _msfsAgent.GetPlaneState.Payload_Station_Count);</v>
      </c>
    </row>
    <row r="595" spans="1:13" s="1" customFormat="1" hidden="1" x14ac:dyDescent="0.2">
      <c r="A595" s="2"/>
      <c r="B595" s="3" t="s">
        <v>787</v>
      </c>
      <c r="C595" s="3" t="s">
        <v>25</v>
      </c>
      <c r="D595" s="3" t="s">
        <v>2</v>
      </c>
      <c r="E595" s="3" t="s">
        <v>3</v>
      </c>
      <c r="F595" s="3"/>
      <c r="G595" s="3" t="str">
        <f>IF(ISNA((VLOOKUP(TRIM(LOWER(C595)), UnitTypes!$A$1:$B$17, 2, FALSE))), "SIMCONNECT_DATATYPE.FLOAT64", VLOOKUP(TRIM(LOWER(C595)), UnitTypes!$A$1:$B$17, 2, FALSE))</f>
        <v>SIMCONNECT_DATATYPE.STRING256</v>
      </c>
      <c r="H595" s="3" t="str">
        <f t="shared" si="45"/>
        <v>Payload_Station_Name</v>
      </c>
      <c r="I595" s="2" t="str">
        <f>VLOOKUP(G595,UnitTypes!$H$1:$I$10,2,FALSE)</f>
        <v>string</v>
      </c>
      <c r="J595" s="2" t="str">
        <f t="shared" si="46"/>
        <v>public string Payload_Station_Name;</v>
      </c>
      <c r="K595" s="2" t="str">
        <f t="shared" si="47"/>
        <v>_simConnection.AddToDataDefinition(DataDefinitions.PlaneState, "PAYLOAD STATION NAME", "String", SIMCONNECT_DATATYPE.STRING256, 0.0f, SimConnect.SIMCONNECT_UNUSED);</v>
      </c>
      <c r="L595" s="2" t="str">
        <f t="shared" si="48"/>
        <v>Debug.WriteLine("Payload_Station_Name: " + planeState.Payload_Station_Name.ToString());</v>
      </c>
      <c r="M595" s="1" t="str">
        <f t="shared" si="49"/>
        <v>vaProxy.SetText(VARIABLE_NAMESPACE + ".PlaneState.Payload_Station_Name", _msfsAgent.GetPlaneState.Payload_Station_Name);</v>
      </c>
    </row>
    <row r="596" spans="1:13" s="1" customFormat="1" hidden="1" x14ac:dyDescent="0.2">
      <c r="A596" s="2"/>
      <c r="B596" s="3" t="s">
        <v>27</v>
      </c>
      <c r="C596" s="3" t="s">
        <v>9</v>
      </c>
      <c r="D596" s="3" t="s">
        <v>2</v>
      </c>
      <c r="E596" s="3" t="s">
        <v>3</v>
      </c>
      <c r="F596" s="3"/>
      <c r="G596" s="3" t="str">
        <f>IF(ISNA((VLOOKUP(TRIM(LOWER(C596)), UnitTypes!$A$1:$B$17, 2, FALSE))), "SIMCONNECT_DATATYPE.FLOAT64", VLOOKUP(TRIM(LOWER(C596)), UnitTypes!$A$1:$B$17, 2, FALSE))</f>
        <v>SIMCONNECT_DATATYPE.FLOAT64</v>
      </c>
      <c r="H596" s="3" t="str">
        <f t="shared" si="45"/>
        <v>Payload_Station_Num_Simobjects:Index</v>
      </c>
      <c r="I596" s="2" t="str">
        <f>VLOOKUP(G596,UnitTypes!$H$1:$I$10,2,FALSE)</f>
        <v>double</v>
      </c>
      <c r="J596" s="2" t="str">
        <f t="shared" si="46"/>
        <v>public double Payload_Station_Num_Simobjects:Index;</v>
      </c>
      <c r="K596" s="2" t="str">
        <f t="shared" si="47"/>
        <v>_simConnection.AddToDataDefinition(DataDefinitions.PlaneState, "PAYLOAD STATION NUM SIMOBJECTS:index", "Number", SIMCONNECT_DATATYPE.FLOAT64, 0.0f, SimConnect.SIMCONNECT_UNUSED);</v>
      </c>
      <c r="L596" s="2" t="str">
        <f t="shared" si="48"/>
        <v>Debug.WriteLine("Payload_Station_Num_Simobjects:Index: " + planeState.Payload_Station_Num_Simobjects:Index.ToString());</v>
      </c>
      <c r="M596" s="1" t="str">
        <f t="shared" si="49"/>
        <v>vaProxy.SetDecimal(VARIABLE_NAMESPACE + ".PlaneState.Payload_Station_Num_Simobjects:Index", _msfsAgent.GetPlaneState.Payload_Station_Num_Simobjects:Index);</v>
      </c>
    </row>
    <row r="597" spans="1:13" s="1" customFormat="1" hidden="1" x14ac:dyDescent="0.2">
      <c r="A597" s="2"/>
      <c r="B597" s="3" t="s">
        <v>24</v>
      </c>
      <c r="C597" s="3" t="s">
        <v>25</v>
      </c>
      <c r="D597" s="3" t="s">
        <v>26</v>
      </c>
      <c r="E597" s="3" t="s">
        <v>3</v>
      </c>
      <c r="F597" s="3" t="s">
        <v>3</v>
      </c>
      <c r="G597" s="3" t="str">
        <f>IF(ISNA((VLOOKUP(TRIM(LOWER(C597)), UnitTypes!$A$1:$B$17, 2, FALSE))), "SIMCONNECT_DATATYPE.FLOAT64", VLOOKUP(TRIM(LOWER(C597)), UnitTypes!$A$1:$B$17, 2, FALSE))</f>
        <v>SIMCONNECT_DATATYPE.STRING256</v>
      </c>
      <c r="H597" s="3" t="str">
        <f t="shared" si="45"/>
        <v>Payload_Station_Object:Index</v>
      </c>
      <c r="I597" s="2" t="str">
        <f>VLOOKUP(G597,UnitTypes!$H$1:$I$10,2,FALSE)</f>
        <v>string</v>
      </c>
      <c r="J597" s="2" t="str">
        <f t="shared" si="46"/>
        <v>public string Payload_Station_Object:Index;</v>
      </c>
      <c r="K597" s="2" t="str">
        <f t="shared" si="47"/>
        <v>_simConnection.AddToDataDefinition(DataDefinitions.PlaneState, "PAYLOAD STATION OBJECT:index", "String", SIMCONNECT_DATATYPE.STRING256, 0.0f, SimConnect.SIMCONNECT_UNUSED);</v>
      </c>
      <c r="L597" s="2" t="str">
        <f t="shared" si="48"/>
        <v>Debug.WriteLine("Payload_Station_Object:Index: " + planeState.Payload_Station_Object:Index.ToString());</v>
      </c>
      <c r="M597" s="1" t="str">
        <f t="shared" si="49"/>
        <v>vaProxy.SetText(VARIABLE_NAMESPACE + ".PlaneState.Payload_Station_Object:Index", _msfsAgent.GetPlaneState.Payload_Station_Object:Index);</v>
      </c>
    </row>
    <row r="598" spans="1:13" s="1" customFormat="1" hidden="1" x14ac:dyDescent="0.2">
      <c r="A598" s="2"/>
      <c r="B598" s="3" t="s">
        <v>750</v>
      </c>
      <c r="C598" s="3" t="s">
        <v>183</v>
      </c>
      <c r="D598" s="3" t="s">
        <v>17</v>
      </c>
      <c r="E598" s="3" t="s">
        <v>3</v>
      </c>
      <c r="F598" s="3" t="s">
        <v>3</v>
      </c>
      <c r="G598" s="3" t="str">
        <f>IF(ISNA((VLOOKUP(TRIM(LOWER(C598)), UnitTypes!$A$1:$B$17, 2, FALSE))), "SIMCONNECT_DATATYPE.FLOAT64", VLOOKUP(TRIM(LOWER(C598)), UnitTypes!$A$1:$B$17, 2, FALSE))</f>
        <v>SIMCONNECT_DATATYPE.FLOAT64</v>
      </c>
      <c r="H598" s="3" t="str">
        <f t="shared" si="45"/>
        <v>Payload_Station_Weight:Index</v>
      </c>
      <c r="I598" s="2" t="str">
        <f>VLOOKUP(G598,UnitTypes!$H$1:$I$10,2,FALSE)</f>
        <v>double</v>
      </c>
      <c r="J598" s="2" t="str">
        <f t="shared" si="46"/>
        <v>public double Payload_Station_Weight:Index;</v>
      </c>
      <c r="K598" s="2" t="str">
        <f t="shared" si="47"/>
        <v>_simConnection.AddToDataDefinition(DataDefinitions.PlaneState, "PAYLOAD STATION WEIGHT:index", "Pounds", SIMCONNECT_DATATYPE.FLOAT64, 0.0f, SimConnect.SIMCONNECT_UNUSED);</v>
      </c>
      <c r="L598" s="2" t="str">
        <f t="shared" si="48"/>
        <v>Debug.WriteLine("Payload_Station_Weight:Index: " + planeState.Payload_Station_Weight:Index.ToString());</v>
      </c>
      <c r="M598" s="1" t="str">
        <f t="shared" si="49"/>
        <v>vaProxy.SetDecimal(VARIABLE_NAMESPACE + ".PlaneState.Payload_Station_Weight:Index", _msfsAgent.GetPlaneState.Payload_Station_Weight:Index);</v>
      </c>
    </row>
    <row r="599" spans="1:13" x14ac:dyDescent="0.2">
      <c r="A599" s="9" t="s">
        <v>17</v>
      </c>
      <c r="B599" s="10" t="s">
        <v>680</v>
      </c>
      <c r="C599" s="10" t="s">
        <v>1</v>
      </c>
      <c r="D599" s="10" t="s">
        <v>2</v>
      </c>
      <c r="E599" s="10" t="s">
        <v>3</v>
      </c>
      <c r="F599" s="10"/>
      <c r="G599" s="10" t="str">
        <f>IF(ISNA((VLOOKUP(TRIM(LOWER(C599)), UnitTypes!$A$1:$B$17, 2, FALSE))), "SIMCONNECT_DATATYPE.FLOAT64", VLOOKUP(TRIM(LOWER(C599)), UnitTypes!$A$1:$B$17, 2, FALSE))</f>
        <v>SIMCONNECT_DATATYPE.INT32</v>
      </c>
      <c r="H599" s="10" t="str">
        <f t="shared" si="45"/>
        <v>Pitot_Heat</v>
      </c>
      <c r="I599" s="9" t="str">
        <f>VLOOKUP(G599,UnitTypes!$H$1:$I$10,2,FALSE)</f>
        <v>int</v>
      </c>
      <c r="J599" s="9" t="str">
        <f t="shared" si="46"/>
        <v>public int Pitot_Heat;</v>
      </c>
      <c r="K599" s="9" t="str">
        <f t="shared" si="47"/>
        <v>_simConnection.AddToDataDefinition(DataDefinitions.PlaneState, "PITOT HEAT", "Bool", SIMCONNECT_DATATYPE.INT32, 0.0f, SimConnect.SIMCONNECT_UNUSED);</v>
      </c>
      <c r="L599" s="9" t="str">
        <f t="shared" si="48"/>
        <v>Debug.WriteLine("Pitot_Heat: " + planeState.Pitot_Heat.ToString());</v>
      </c>
      <c r="M599" s="1" t="str">
        <f t="shared" si="49"/>
        <v>vaProxy.SetBoolean(VARIABLE_NAMESPACE + ".PlaneState.Pitot_Heat", _msfsAgent.GetPlaneState.Pitot_Heat);</v>
      </c>
    </row>
    <row r="600" spans="1:13" s="1" customFormat="1" hidden="1" x14ac:dyDescent="0.2">
      <c r="A600" s="2"/>
      <c r="B600" s="3" t="s">
        <v>825</v>
      </c>
      <c r="C600" s="3" t="s">
        <v>7</v>
      </c>
      <c r="D600" s="3" t="s">
        <v>2</v>
      </c>
      <c r="E600" s="3" t="s">
        <v>3</v>
      </c>
      <c r="F600" s="3"/>
      <c r="G600" s="3" t="str">
        <f>IF(ISNA((VLOOKUP(TRIM(LOWER(C600)), UnitTypes!$A$1:$B$17, 2, FALSE))), "SIMCONNECT_DATATYPE.FLOAT64", VLOOKUP(TRIM(LOWER(C600)), UnitTypes!$A$1:$B$17, 2, FALSE))</f>
        <v>SIMCONNECT_DATATYPE.FLOAT64</v>
      </c>
      <c r="H600" s="3" t="str">
        <f t="shared" si="45"/>
        <v>Pitot_Ice_Pct</v>
      </c>
      <c r="I600" s="2" t="str">
        <f>VLOOKUP(G600,UnitTypes!$H$1:$I$10,2,FALSE)</f>
        <v>double</v>
      </c>
      <c r="J600" s="2" t="str">
        <f t="shared" si="46"/>
        <v>public double Pitot_Ice_Pct;</v>
      </c>
      <c r="K600" s="2" t="str">
        <f t="shared" si="47"/>
        <v>_simConnection.AddToDataDefinition(DataDefinitions.PlaneState, "PITOT ICE PCT", "Percent over 100", SIMCONNECT_DATATYPE.FLOAT64, 0.0f, SimConnect.SIMCONNECT_UNUSED);</v>
      </c>
      <c r="L600" s="2" t="str">
        <f t="shared" si="48"/>
        <v>Debug.WriteLine("Pitot_Ice_Pct: " + planeState.Pitot_Ice_Pct.ToString());</v>
      </c>
      <c r="M600" s="1" t="str">
        <f t="shared" si="49"/>
        <v>vaProxy.SetDecimal(VARIABLE_NAMESPACE + ".PlaneState.Pitot_Ice_Pct", _msfsAgent.GetPlaneState.Pitot_Ice_Pct);</v>
      </c>
    </row>
    <row r="601" spans="1:13" x14ac:dyDescent="0.2">
      <c r="A601" s="9" t="s">
        <v>17</v>
      </c>
      <c r="B601" s="10" t="s">
        <v>328</v>
      </c>
      <c r="C601" s="10" t="s">
        <v>32</v>
      </c>
      <c r="D601" s="10" t="s">
        <v>17</v>
      </c>
      <c r="E601" s="10" t="s">
        <v>3</v>
      </c>
      <c r="F601" s="10" t="s">
        <v>3</v>
      </c>
      <c r="G601" s="10" t="str">
        <f>IF(ISNA((VLOOKUP(TRIM(LOWER(C601)), UnitTypes!$A$1:$B$17, 2, FALSE))), "SIMCONNECT_DATATYPE.FLOAT64", VLOOKUP(TRIM(LOWER(C601)), UnitTypes!$A$1:$B$17, 2, FALSE))</f>
        <v>SIMCONNECT_DATATYPE.INT32</v>
      </c>
      <c r="H601" s="10" t="str">
        <f t="shared" si="45"/>
        <v>Plane_Alt_Above_Ground</v>
      </c>
      <c r="I601" s="9" t="str">
        <f>VLOOKUP(G601,UnitTypes!$H$1:$I$10,2,FALSE)</f>
        <v>int</v>
      </c>
      <c r="J601" s="9" t="str">
        <f t="shared" si="46"/>
        <v>public int Plane_Alt_Above_Ground;</v>
      </c>
      <c r="K601" s="9" t="str">
        <f t="shared" si="47"/>
        <v>_simConnection.AddToDataDefinition(DataDefinitions.PlaneState, "PLANE ALT ABOVE GROUND", "Feet", SIMCONNECT_DATATYPE.INT32, 0.0f, SimConnect.SIMCONNECT_UNUSED);</v>
      </c>
      <c r="L601" s="9" t="str">
        <f t="shared" si="48"/>
        <v>Debug.WriteLine("Plane_Alt_Above_Ground: " + planeState.Plane_Alt_Above_Ground.ToString());</v>
      </c>
      <c r="M601" s="1" t="str">
        <f t="shared" si="49"/>
        <v>vaProxy.SetInt(VARIABLE_NAMESPACE + ".PlaneState.Plane_Alt_Above_Ground", _msfsAgent.GetPlaneState.Plane_Alt_Above_Ground);</v>
      </c>
    </row>
    <row r="602" spans="1:13" x14ac:dyDescent="0.2">
      <c r="A602" s="9" t="s">
        <v>17</v>
      </c>
      <c r="B602" s="10" t="s">
        <v>331</v>
      </c>
      <c r="C602" s="10" t="s">
        <v>32</v>
      </c>
      <c r="D602" s="10" t="s">
        <v>17</v>
      </c>
      <c r="E602" s="10" t="s">
        <v>3</v>
      </c>
      <c r="F602" s="10" t="s">
        <v>3</v>
      </c>
      <c r="G602" s="10" t="str">
        <f>IF(ISNA((VLOOKUP(TRIM(LOWER(C602)), UnitTypes!$A$1:$B$17, 2, FALSE))), "SIMCONNECT_DATATYPE.FLOAT64", VLOOKUP(TRIM(LOWER(C602)), UnitTypes!$A$1:$B$17, 2, FALSE))</f>
        <v>SIMCONNECT_DATATYPE.INT32</v>
      </c>
      <c r="H602" s="10" t="str">
        <f t="shared" si="45"/>
        <v>Plane_Altitude</v>
      </c>
      <c r="I602" s="9" t="str">
        <f>VLOOKUP(G602,UnitTypes!$H$1:$I$10,2,FALSE)</f>
        <v>int</v>
      </c>
      <c r="J602" s="9" t="str">
        <f t="shared" si="46"/>
        <v>public int Plane_Altitude;</v>
      </c>
      <c r="K602" s="9" t="str">
        <f t="shared" si="47"/>
        <v>_simConnection.AddToDataDefinition(DataDefinitions.PlaneState, "PLANE ALTITUDE", "Feet", SIMCONNECT_DATATYPE.INT32, 0.0f, SimConnect.SIMCONNECT_UNUSED);</v>
      </c>
      <c r="L602" s="9" t="str">
        <f t="shared" si="48"/>
        <v>Debug.WriteLine("Plane_Altitude: " + planeState.Plane_Altitude.ToString());</v>
      </c>
      <c r="M602" s="1" t="str">
        <f t="shared" si="49"/>
        <v>vaProxy.SetInt(VARIABLE_NAMESPACE + ".PlaneState.Plane_Altitude", _msfsAgent.GetPlaneState.Plane_Altitude);</v>
      </c>
    </row>
    <row r="603" spans="1:13" s="1" customFormat="1" hidden="1" x14ac:dyDescent="0.2">
      <c r="A603" s="2"/>
      <c r="B603" s="3" t="s">
        <v>333</v>
      </c>
      <c r="C603" s="3" t="s">
        <v>200</v>
      </c>
      <c r="D603" s="3" t="s">
        <v>17</v>
      </c>
      <c r="E603" s="3" t="s">
        <v>3</v>
      </c>
      <c r="F603" s="3" t="s">
        <v>3</v>
      </c>
      <c r="G603" s="3" t="str">
        <f>IF(ISNA((VLOOKUP(TRIM(LOWER(C603)), UnitTypes!$A$1:$B$17, 2, FALSE))), "SIMCONNECT_DATATYPE.FLOAT64", VLOOKUP(TRIM(LOWER(C603)), UnitTypes!$A$1:$B$17, 2, FALSE))</f>
        <v>SIMCONNECT_DATATYPE.FLOAT64</v>
      </c>
      <c r="H603" s="3" t="str">
        <f t="shared" si="45"/>
        <v>Plane_Bank_Degrees</v>
      </c>
      <c r="I603" s="2" t="str">
        <f>VLOOKUP(G603,UnitTypes!$H$1:$I$10,2,FALSE)</f>
        <v>double</v>
      </c>
      <c r="J603" s="2" t="str">
        <f t="shared" si="46"/>
        <v>public double Plane_Bank_Degrees;</v>
      </c>
      <c r="K603" s="2" t="str">
        <f t="shared" si="47"/>
        <v>_simConnection.AddToDataDefinition(DataDefinitions.PlaneState, "PLANE BANK DEGREES", "Radians", SIMCONNECT_DATATYPE.FLOAT64, 0.0f, SimConnect.SIMCONNECT_UNUSED);</v>
      </c>
      <c r="L603" s="2" t="str">
        <f t="shared" si="48"/>
        <v>Debug.WriteLine("Plane_Bank_Degrees: " + planeState.Plane_Bank_Degrees.ToString());</v>
      </c>
      <c r="M603" s="1" t="str">
        <f t="shared" si="49"/>
        <v>vaProxy.SetDecimal(VARIABLE_NAMESPACE + ".PlaneState.Plane_Bank_Degrees", _msfsAgent.GetPlaneState.Plane_Bank_Degrees);</v>
      </c>
    </row>
    <row r="604" spans="1:13" s="1" customFormat="1" hidden="1" x14ac:dyDescent="0.2">
      <c r="A604" s="2"/>
      <c r="B604" s="3" t="s">
        <v>363</v>
      </c>
      <c r="C604" s="3" t="s">
        <v>200</v>
      </c>
      <c r="D604" s="3" t="s">
        <v>17</v>
      </c>
      <c r="E604" s="3" t="s">
        <v>3</v>
      </c>
      <c r="F604" s="3" t="s">
        <v>3</v>
      </c>
      <c r="G604" s="3" t="str">
        <f>IF(ISNA((VLOOKUP(TRIM(LOWER(C604)), UnitTypes!$A$1:$B$17, 2, FALSE))), "SIMCONNECT_DATATYPE.FLOAT64", VLOOKUP(TRIM(LOWER(C604)), UnitTypes!$A$1:$B$17, 2, FALSE))</f>
        <v>SIMCONNECT_DATATYPE.FLOAT64</v>
      </c>
      <c r="H604" s="3" t="str">
        <f t="shared" si="45"/>
        <v>Plane_Heading_Degrees_Gyro</v>
      </c>
      <c r="I604" s="2" t="str">
        <f>VLOOKUP(G604,UnitTypes!$H$1:$I$10,2,FALSE)</f>
        <v>double</v>
      </c>
      <c r="J604" s="2" t="str">
        <f t="shared" si="46"/>
        <v>public double Plane_Heading_Degrees_Gyro;</v>
      </c>
      <c r="K604" s="2" t="str">
        <f t="shared" si="47"/>
        <v>_simConnection.AddToDataDefinition(DataDefinitions.PlaneState, "PLANE HEADING DEGREES GYRO", "Radians", SIMCONNECT_DATATYPE.FLOAT64, 0.0f, SimConnect.SIMCONNECT_UNUSED);</v>
      </c>
      <c r="L604" s="2" t="str">
        <f t="shared" si="48"/>
        <v>Debug.WriteLine("Plane_Heading_Degrees_Gyro: " + planeState.Plane_Heading_Degrees_Gyro.ToString());</v>
      </c>
      <c r="M604" s="1" t="str">
        <f t="shared" si="49"/>
        <v>vaProxy.SetDecimal(VARIABLE_NAMESPACE + ".PlaneState.Plane_Heading_Degrees_Gyro", _msfsAgent.GetPlaneState.Plane_Heading_Degrees_Gyro);</v>
      </c>
    </row>
    <row r="605" spans="1:13" s="1" customFormat="1" hidden="1" x14ac:dyDescent="0.2">
      <c r="A605" s="2"/>
      <c r="B605" s="3" t="s">
        <v>335</v>
      </c>
      <c r="C605" s="3" t="s">
        <v>200</v>
      </c>
      <c r="D605" s="3" t="s">
        <v>17</v>
      </c>
      <c r="E605" s="3" t="s">
        <v>3</v>
      </c>
      <c r="F605" s="3" t="s">
        <v>3</v>
      </c>
      <c r="G605" s="3" t="str">
        <f>IF(ISNA((VLOOKUP(TRIM(LOWER(C605)), UnitTypes!$A$1:$B$17, 2, FALSE))), "SIMCONNECT_DATATYPE.FLOAT64", VLOOKUP(TRIM(LOWER(C605)), UnitTypes!$A$1:$B$17, 2, FALSE))</f>
        <v>SIMCONNECT_DATATYPE.FLOAT64</v>
      </c>
      <c r="H605" s="3" t="str">
        <f t="shared" si="45"/>
        <v>Plane_Heading_Degrees_Magnetic</v>
      </c>
      <c r="I605" s="2" t="str">
        <f>VLOOKUP(G605,UnitTypes!$H$1:$I$10,2,FALSE)</f>
        <v>double</v>
      </c>
      <c r="J605" s="2" t="str">
        <f t="shared" si="46"/>
        <v>public double Plane_Heading_Degrees_Magnetic;</v>
      </c>
      <c r="K605" s="2" t="str">
        <f t="shared" si="47"/>
        <v>_simConnection.AddToDataDefinition(DataDefinitions.PlaneState, "PLANE HEADING DEGREES MAGNETIC", "Radians", SIMCONNECT_DATATYPE.FLOAT64, 0.0f, SimConnect.SIMCONNECT_UNUSED);</v>
      </c>
      <c r="L605" s="2" t="str">
        <f t="shared" si="48"/>
        <v>Debug.WriteLine("Plane_Heading_Degrees_Magnetic: " + planeState.Plane_Heading_Degrees_Magnetic.ToString());</v>
      </c>
      <c r="M605" s="1" t="str">
        <f t="shared" si="49"/>
        <v>vaProxy.SetDecimal(VARIABLE_NAMESPACE + ".PlaneState.Plane_Heading_Degrees_Magnetic", _msfsAgent.GetPlaneState.Plane_Heading_Degrees_Magnetic);</v>
      </c>
    </row>
    <row r="606" spans="1:13" s="1" customFormat="1" hidden="1" x14ac:dyDescent="0.2">
      <c r="A606" s="2"/>
      <c r="B606" s="3" t="s">
        <v>334</v>
      </c>
      <c r="C606" s="3" t="s">
        <v>200</v>
      </c>
      <c r="D606" s="3" t="s">
        <v>17</v>
      </c>
      <c r="E606" s="3" t="s">
        <v>3</v>
      </c>
      <c r="F606" s="3" t="s">
        <v>3</v>
      </c>
      <c r="G606" s="3" t="str">
        <f>IF(ISNA((VLOOKUP(TRIM(LOWER(C606)), UnitTypes!$A$1:$B$17, 2, FALSE))), "SIMCONNECT_DATATYPE.FLOAT64", VLOOKUP(TRIM(LOWER(C606)), UnitTypes!$A$1:$B$17, 2, FALSE))</f>
        <v>SIMCONNECT_DATATYPE.FLOAT64</v>
      </c>
      <c r="H606" s="3" t="str">
        <f t="shared" si="45"/>
        <v>Plane_Heading_Degrees_True</v>
      </c>
      <c r="I606" s="2" t="str">
        <f>VLOOKUP(G606,UnitTypes!$H$1:$I$10,2,FALSE)</f>
        <v>double</v>
      </c>
      <c r="J606" s="2" t="str">
        <f t="shared" si="46"/>
        <v>public double Plane_Heading_Degrees_True;</v>
      </c>
      <c r="K606" s="2" t="str">
        <f t="shared" si="47"/>
        <v>_simConnection.AddToDataDefinition(DataDefinitions.PlaneState, "PLANE HEADING DEGREES TRUE", "Radians", SIMCONNECT_DATATYPE.FLOAT64, 0.0f, SimConnect.SIMCONNECT_UNUSED);</v>
      </c>
      <c r="L606" s="2" t="str">
        <f t="shared" si="48"/>
        <v>Debug.WriteLine("Plane_Heading_Degrees_True: " + planeState.Plane_Heading_Degrees_True.ToString());</v>
      </c>
      <c r="M606" s="1" t="str">
        <f t="shared" si="49"/>
        <v>vaProxy.SetDecimal(VARIABLE_NAMESPACE + ".PlaneState.Plane_Heading_Degrees_True", _msfsAgent.GetPlaneState.Plane_Heading_Degrees_True);</v>
      </c>
    </row>
    <row r="607" spans="1:13" x14ac:dyDescent="0.2">
      <c r="A607" s="9" t="s">
        <v>17</v>
      </c>
      <c r="B607" s="10" t="s">
        <v>329</v>
      </c>
      <c r="C607" s="10" t="s">
        <v>63</v>
      </c>
      <c r="D607" s="10" t="s">
        <v>17</v>
      </c>
      <c r="E607" s="10" t="s">
        <v>3</v>
      </c>
      <c r="F607" s="10" t="s">
        <v>3</v>
      </c>
      <c r="G607" s="10" t="str">
        <f>IF(ISNA((VLOOKUP(TRIM(LOWER(C607)), UnitTypes!$A$1:$B$17, 2, FALSE))), "SIMCONNECT_DATATYPE.FLOAT64", VLOOKUP(TRIM(LOWER(C607)), UnitTypes!$A$1:$B$17, 2, FALSE))</f>
        <v>SIMCONNECT_DATATYPE.FLOAT64</v>
      </c>
      <c r="H607" s="10" t="str">
        <f t="shared" si="45"/>
        <v>Plane_Latitude</v>
      </c>
      <c r="I607" s="9" t="str">
        <f>VLOOKUP(G607,UnitTypes!$H$1:$I$10,2,FALSE)</f>
        <v>double</v>
      </c>
      <c r="J607" s="9" t="str">
        <f t="shared" si="46"/>
        <v>public double Plane_Latitude;</v>
      </c>
      <c r="K607" s="9" t="str">
        <f t="shared" si="47"/>
        <v>_simConnection.AddToDataDefinition(DataDefinitions.PlaneState, "PLANE LATITUDE", "Degrees", SIMCONNECT_DATATYPE.FLOAT64, 0.0f, SimConnect.SIMCONNECT_UNUSED);</v>
      </c>
      <c r="L607" s="9" t="str">
        <f t="shared" si="48"/>
        <v>Debug.WriteLine("Plane_Latitude: " + planeState.Plane_Latitude.ToString());</v>
      </c>
      <c r="M607" s="1" t="str">
        <f t="shared" si="49"/>
        <v>vaProxy.SetDecimal(VARIABLE_NAMESPACE + ".PlaneState.Plane_Latitude", _msfsAgent.GetPlaneState.Plane_Latitude);</v>
      </c>
    </row>
    <row r="608" spans="1:13" x14ac:dyDescent="0.2">
      <c r="A608" s="9" t="s">
        <v>17</v>
      </c>
      <c r="B608" s="10" t="s">
        <v>330</v>
      </c>
      <c r="C608" s="10" t="s">
        <v>63</v>
      </c>
      <c r="D608" s="10" t="s">
        <v>17</v>
      </c>
      <c r="E608" s="10" t="s">
        <v>3</v>
      </c>
      <c r="F608" s="10" t="s">
        <v>3</v>
      </c>
      <c r="G608" s="10" t="str">
        <f>IF(ISNA((VLOOKUP(TRIM(LOWER(C608)), UnitTypes!$A$1:$B$17, 2, FALSE))), "SIMCONNECT_DATATYPE.FLOAT64", VLOOKUP(TRIM(LOWER(C608)), UnitTypes!$A$1:$B$17, 2, FALSE))</f>
        <v>SIMCONNECT_DATATYPE.FLOAT64</v>
      </c>
      <c r="H608" s="10" t="str">
        <f t="shared" si="45"/>
        <v>Plane_Longitude</v>
      </c>
      <c r="I608" s="9" t="str">
        <f>VLOOKUP(G608,UnitTypes!$H$1:$I$10,2,FALSE)</f>
        <v>double</v>
      </c>
      <c r="J608" s="9" t="str">
        <f t="shared" si="46"/>
        <v>public double Plane_Longitude;</v>
      </c>
      <c r="K608" s="9" t="str">
        <f t="shared" si="47"/>
        <v>_simConnection.AddToDataDefinition(DataDefinitions.PlaneState, "PLANE LONGITUDE", "Degrees", SIMCONNECT_DATATYPE.FLOAT64, 0.0f, SimConnect.SIMCONNECT_UNUSED);</v>
      </c>
      <c r="L608" s="9" t="str">
        <f t="shared" si="48"/>
        <v>Debug.WriteLine("Plane_Longitude: " + planeState.Plane_Longitude.ToString());</v>
      </c>
      <c r="M608" s="1" t="str">
        <f t="shared" si="49"/>
        <v>vaProxy.SetDecimal(VARIABLE_NAMESPACE + ".PlaneState.Plane_Longitude", _msfsAgent.GetPlaneState.Plane_Longitude);</v>
      </c>
    </row>
    <row r="609" spans="1:13" s="1" customFormat="1" hidden="1" x14ac:dyDescent="0.2">
      <c r="A609" s="2"/>
      <c r="B609" s="3" t="s">
        <v>332</v>
      </c>
      <c r="C609" s="3" t="s">
        <v>200</v>
      </c>
      <c r="D609" s="3" t="s">
        <v>17</v>
      </c>
      <c r="E609" s="3" t="s">
        <v>3</v>
      </c>
      <c r="F609" s="3" t="s">
        <v>3</v>
      </c>
      <c r="G609" s="3" t="str">
        <f>IF(ISNA((VLOOKUP(TRIM(LOWER(C609)), UnitTypes!$A$1:$B$17, 2, FALSE))), "SIMCONNECT_DATATYPE.FLOAT64", VLOOKUP(TRIM(LOWER(C609)), UnitTypes!$A$1:$B$17, 2, FALSE))</f>
        <v>SIMCONNECT_DATATYPE.FLOAT64</v>
      </c>
      <c r="H609" s="3" t="str">
        <f t="shared" si="45"/>
        <v>Plane_Pitch_Degrees</v>
      </c>
      <c r="I609" s="2" t="str">
        <f>VLOOKUP(G609,UnitTypes!$H$1:$I$10,2,FALSE)</f>
        <v>double</v>
      </c>
      <c r="J609" s="2" t="str">
        <f t="shared" si="46"/>
        <v>public double Plane_Pitch_Degrees;</v>
      </c>
      <c r="K609" s="2" t="str">
        <f t="shared" si="47"/>
        <v>_simConnection.AddToDataDefinition(DataDefinitions.PlaneState, "PLANE PITCH DEGREES", "Radians", SIMCONNECT_DATATYPE.FLOAT64, 0.0f, SimConnect.SIMCONNECT_UNUSED);</v>
      </c>
      <c r="L609" s="2" t="str">
        <f t="shared" si="48"/>
        <v>Debug.WriteLine("Plane_Pitch_Degrees: " + planeState.Plane_Pitch_Degrees.ToString());</v>
      </c>
      <c r="M609" s="1" t="str">
        <f t="shared" si="49"/>
        <v>vaProxy.SetDecimal(VARIABLE_NAMESPACE + ".PlaneState.Plane_Pitch_Degrees", _msfsAgent.GetPlaneState.Plane_Pitch_Degrees);</v>
      </c>
    </row>
    <row r="610" spans="1:13" s="1" customFormat="1" hidden="1" x14ac:dyDescent="0.2">
      <c r="A610" s="2"/>
      <c r="B610" s="3" t="s">
        <v>764</v>
      </c>
      <c r="C610" s="3" t="s">
        <v>338</v>
      </c>
      <c r="D610" s="3" t="s">
        <v>2</v>
      </c>
      <c r="E610" s="3" t="s">
        <v>3</v>
      </c>
      <c r="F610" s="3"/>
      <c r="G610" s="3" t="str">
        <f>IF(ISNA((VLOOKUP(TRIM(LOWER(C610)), UnitTypes!$A$1:$B$17, 2, FALSE))), "SIMCONNECT_DATATYPE.FLOAT64", VLOOKUP(TRIM(LOWER(C610)), UnitTypes!$A$1:$B$17, 2, FALSE))</f>
        <v>SIMCONNECT_DATATYPE.FLOAT64</v>
      </c>
      <c r="H610" s="3" t="str">
        <f t="shared" si="45"/>
        <v>Pressure_Altitude</v>
      </c>
      <c r="I610" s="2" t="str">
        <f>VLOOKUP(G610,UnitTypes!$H$1:$I$10,2,FALSE)</f>
        <v>double</v>
      </c>
      <c r="J610" s="2" t="str">
        <f t="shared" si="46"/>
        <v>public double Pressure_Altitude;</v>
      </c>
      <c r="K610" s="2" t="str">
        <f t="shared" si="47"/>
        <v>_simConnection.AddToDataDefinition(DataDefinitions.PlaneState, "PRESSURE ALTITUDE", "Meters", SIMCONNECT_DATATYPE.FLOAT64, 0.0f, SimConnect.SIMCONNECT_UNUSED);</v>
      </c>
      <c r="L610" s="2" t="str">
        <f t="shared" si="48"/>
        <v>Debug.WriteLine("Pressure_Altitude: " + planeState.Pressure_Altitude.ToString());</v>
      </c>
      <c r="M610" s="1" t="str">
        <f t="shared" si="49"/>
        <v>vaProxy.SetDecimal(VARIABLE_NAMESPACE + ".PlaneState.Pressure_Altitude", _msfsAgent.GetPlaneState.Pressure_Altitude);</v>
      </c>
    </row>
    <row r="611" spans="1:13" s="1" customFormat="1" hidden="1" x14ac:dyDescent="0.2">
      <c r="A611" s="2"/>
      <c r="B611" s="3" t="s">
        <v>865</v>
      </c>
      <c r="C611" s="3" t="s">
        <v>32</v>
      </c>
      <c r="D611" s="3" t="s">
        <v>2</v>
      </c>
      <c r="E611" s="3" t="s">
        <v>3</v>
      </c>
      <c r="F611" s="3"/>
      <c r="G611" s="3" t="str">
        <f>IF(ISNA((VLOOKUP(TRIM(LOWER(C611)), UnitTypes!$A$1:$B$17, 2, FALSE))), "SIMCONNECT_DATATYPE.FLOAT64", VLOOKUP(TRIM(LOWER(C611)), UnitTypes!$A$1:$B$17, 2, FALSE))</f>
        <v>SIMCONNECT_DATATYPE.INT32</v>
      </c>
      <c r="H611" s="3" t="str">
        <f t="shared" si="45"/>
        <v>Pressurization_Cabin_Altitude</v>
      </c>
      <c r="I611" s="2" t="str">
        <f>VLOOKUP(G611,UnitTypes!$H$1:$I$10,2,FALSE)</f>
        <v>int</v>
      </c>
      <c r="J611" s="2" t="str">
        <f t="shared" si="46"/>
        <v>public int Pressurization_Cabin_Altitude;</v>
      </c>
      <c r="K611" s="2" t="str">
        <f t="shared" si="47"/>
        <v>_simConnection.AddToDataDefinition(DataDefinitions.PlaneState, "PRESSURIZATION CABIN ALTITUDE", "Feet", SIMCONNECT_DATATYPE.INT32, 0.0f, SimConnect.SIMCONNECT_UNUSED);</v>
      </c>
      <c r="L611" s="2" t="str">
        <f t="shared" si="48"/>
        <v>Debug.WriteLine("Pressurization_Cabin_Altitude: " + planeState.Pressurization_Cabin_Altitude.ToString());</v>
      </c>
      <c r="M611" s="1" t="str">
        <f t="shared" si="49"/>
        <v>vaProxy.SetInt(VARIABLE_NAMESPACE + ".PlaneState.Pressurization_Cabin_Altitude", _msfsAgent.GetPlaneState.Pressurization_Cabin_Altitude);</v>
      </c>
    </row>
    <row r="612" spans="1:13" s="1" customFormat="1" hidden="1" x14ac:dyDescent="0.2">
      <c r="A612" s="2"/>
      <c r="B612" s="3" t="s">
        <v>866</v>
      </c>
      <c r="C612" s="3" t="s">
        <v>32</v>
      </c>
      <c r="D612" s="3" t="s">
        <v>2</v>
      </c>
      <c r="E612" s="3" t="s">
        <v>3</v>
      </c>
      <c r="F612" s="3"/>
      <c r="G612" s="3" t="str">
        <f>IF(ISNA((VLOOKUP(TRIM(LOWER(C612)), UnitTypes!$A$1:$B$17, 2, FALSE))), "SIMCONNECT_DATATYPE.FLOAT64", VLOOKUP(TRIM(LOWER(C612)), UnitTypes!$A$1:$B$17, 2, FALSE))</f>
        <v>SIMCONNECT_DATATYPE.INT32</v>
      </c>
      <c r="H612" s="3" t="str">
        <f t="shared" si="45"/>
        <v>Pressurization_Cabin_Altitude_Goal</v>
      </c>
      <c r="I612" s="2" t="str">
        <f>VLOOKUP(G612,UnitTypes!$H$1:$I$10,2,FALSE)</f>
        <v>int</v>
      </c>
      <c r="J612" s="2" t="str">
        <f t="shared" si="46"/>
        <v>public int Pressurization_Cabin_Altitude_Goal;</v>
      </c>
      <c r="K612" s="2" t="str">
        <f t="shared" si="47"/>
        <v>_simConnection.AddToDataDefinition(DataDefinitions.PlaneState, "PRESSURIZATION CABIN ALTITUDE GOAL", "Feet", SIMCONNECT_DATATYPE.INT32, 0.0f, SimConnect.SIMCONNECT_UNUSED);</v>
      </c>
      <c r="L612" s="2" t="str">
        <f t="shared" si="48"/>
        <v>Debug.WriteLine("Pressurization_Cabin_Altitude_Goal: " + planeState.Pressurization_Cabin_Altitude_Goal.ToString());</v>
      </c>
      <c r="M612" s="1" t="str">
        <f t="shared" si="49"/>
        <v>vaProxy.SetInt(VARIABLE_NAMESPACE + ".PlaneState.Pressurization_Cabin_Altitude_Goal", _msfsAgent.GetPlaneState.Pressurization_Cabin_Altitude_Goal);</v>
      </c>
    </row>
    <row r="613" spans="1:13" s="1" customFormat="1" hidden="1" x14ac:dyDescent="0.2">
      <c r="A613" s="2"/>
      <c r="B613" s="3" t="s">
        <v>867</v>
      </c>
      <c r="C613" s="3" t="s">
        <v>5</v>
      </c>
      <c r="D613" s="3" t="s">
        <v>2</v>
      </c>
      <c r="E613" s="3" t="s">
        <v>3</v>
      </c>
      <c r="F613" s="3"/>
      <c r="G613" s="3" t="str">
        <f>IF(ISNA((VLOOKUP(TRIM(LOWER(C613)), UnitTypes!$A$1:$B$17, 2, FALSE))), "SIMCONNECT_DATATYPE.FLOAT64", VLOOKUP(TRIM(LOWER(C613)), UnitTypes!$A$1:$B$17, 2, FALSE))</f>
        <v>SIMCONNECT_DATATYPE.FLOAT64</v>
      </c>
      <c r="H613" s="3" t="str">
        <f t="shared" si="45"/>
        <v>Pressurization_Cabin_Altitude_Rate</v>
      </c>
      <c r="I613" s="2" t="str">
        <f>VLOOKUP(G613,UnitTypes!$H$1:$I$10,2,FALSE)</f>
        <v>double</v>
      </c>
      <c r="J613" s="2" t="str">
        <f t="shared" si="46"/>
        <v>public double Pressurization_Cabin_Altitude_Rate;</v>
      </c>
      <c r="K613" s="2" t="str">
        <f t="shared" si="47"/>
        <v>_simConnection.AddToDataDefinition(DataDefinitions.PlaneState, "PRESSURIZATION CABIN ALTITUDE RATE", "Feet per second", SIMCONNECT_DATATYPE.FLOAT64, 0.0f, SimConnect.SIMCONNECT_UNUSED);</v>
      </c>
      <c r="L613" s="2" t="str">
        <f t="shared" si="48"/>
        <v>Debug.WriteLine("Pressurization_Cabin_Altitude_Rate: " + planeState.Pressurization_Cabin_Altitude_Rate.ToString());</v>
      </c>
      <c r="M613" s="1" t="str">
        <f t="shared" si="49"/>
        <v>vaProxy.SetDecimal(VARIABLE_NAMESPACE + ".PlaneState.Pressurization_Cabin_Altitude_Rate", _msfsAgent.GetPlaneState.Pressurization_Cabin_Altitude_Rate);</v>
      </c>
    </row>
    <row r="614" spans="1:13" s="1" customFormat="1" hidden="1" x14ac:dyDescent="0.2">
      <c r="A614" s="2"/>
      <c r="B614" s="3" t="s">
        <v>869</v>
      </c>
      <c r="C614" s="3" t="s">
        <v>1</v>
      </c>
      <c r="D614" s="3" t="s">
        <v>2</v>
      </c>
      <c r="E614" s="3" t="s">
        <v>3</v>
      </c>
      <c r="F614" s="3"/>
      <c r="G614" s="3" t="str">
        <f>IF(ISNA((VLOOKUP(TRIM(LOWER(C614)), UnitTypes!$A$1:$B$17, 2, FALSE))), "SIMCONNECT_DATATYPE.FLOAT64", VLOOKUP(TRIM(LOWER(C614)), UnitTypes!$A$1:$B$17, 2, FALSE))</f>
        <v>SIMCONNECT_DATATYPE.INT32</v>
      </c>
      <c r="H614" s="3" t="str">
        <f t="shared" si="45"/>
        <v>Pressurization_Dump_Switch</v>
      </c>
      <c r="I614" s="2" t="str">
        <f>VLOOKUP(G614,UnitTypes!$H$1:$I$10,2,FALSE)</f>
        <v>int</v>
      </c>
      <c r="J614" s="2" t="str">
        <f t="shared" si="46"/>
        <v>public int Pressurization_Dump_Switch;</v>
      </c>
      <c r="K614" s="2" t="str">
        <f t="shared" si="47"/>
        <v>_simConnection.AddToDataDefinition(DataDefinitions.PlaneState, "PRESSURIZATION DUMP SWITCH", "Bool", SIMCONNECT_DATATYPE.INT32, 0.0f, SimConnect.SIMCONNECT_UNUSED);</v>
      </c>
      <c r="L614" s="2" t="str">
        <f t="shared" si="48"/>
        <v>Debug.WriteLine("Pressurization_Dump_Switch: " + planeState.Pressurization_Dump_Switch.ToString());</v>
      </c>
      <c r="M614" s="1" t="str">
        <f t="shared" si="49"/>
        <v>vaProxy.SetBoolean(VARIABLE_NAMESPACE + ".PlaneState.Pressurization_Dump_Switch", _msfsAgent.GetPlaneState.Pressurization_Dump_Switch);</v>
      </c>
    </row>
    <row r="615" spans="1:13" s="1" customFormat="1" hidden="1" x14ac:dyDescent="0.2">
      <c r="A615" s="2"/>
      <c r="B615" s="3" t="s">
        <v>868</v>
      </c>
      <c r="C615" s="3" t="s">
        <v>772</v>
      </c>
      <c r="D615" s="3" t="s">
        <v>2</v>
      </c>
      <c r="E615" s="3" t="s">
        <v>3</v>
      </c>
      <c r="F615" s="3"/>
      <c r="G615" s="3" t="str">
        <f>IF(ISNA((VLOOKUP(TRIM(LOWER(C615)), UnitTypes!$A$1:$B$17, 2, FALSE))), "SIMCONNECT_DATATYPE.FLOAT64", VLOOKUP(TRIM(LOWER(C615)), UnitTypes!$A$1:$B$17, 2, FALSE))</f>
        <v>SIMCONNECT_DATATYPE.FLOAT64</v>
      </c>
      <c r="H615" s="3" t="str">
        <f t="shared" si="45"/>
        <v>Pressurization_Pressure_Differential</v>
      </c>
      <c r="I615" s="2" t="str">
        <f>VLOOKUP(G615,UnitTypes!$H$1:$I$10,2,FALSE)</f>
        <v>double</v>
      </c>
      <c r="J615" s="2" t="str">
        <f t="shared" si="46"/>
        <v>public double Pressurization_Pressure_Differential;</v>
      </c>
      <c r="K615" s="2" t="str">
        <f t="shared" si="47"/>
        <v>_simConnection.AddToDataDefinition(DataDefinitions.PlaneState, "PRESSURIZATION PRESSURE DIFFERENTIAL", "foot pounds", SIMCONNECT_DATATYPE.FLOAT64, 0.0f, SimConnect.SIMCONNECT_UNUSED);</v>
      </c>
      <c r="L615" s="2" t="str">
        <f t="shared" si="48"/>
        <v>Debug.WriteLine("Pressurization_Pressure_Differential: " + planeState.Pressurization_Pressure_Differential.ToString());</v>
      </c>
      <c r="M615" s="1" t="str">
        <f t="shared" si="49"/>
        <v>vaProxy.SetDecimal(VARIABLE_NAMESPACE + ".PlaneState.Pressurization_Pressure_Differential", _msfsAgent.GetPlaneState.Pressurization_Pressure_Differential);</v>
      </c>
    </row>
    <row r="616" spans="1:13" s="1" customFormat="1" hidden="1" x14ac:dyDescent="0.2">
      <c r="A616" s="2"/>
      <c r="B616" s="3" t="s">
        <v>807</v>
      </c>
      <c r="C616" s="3" t="s">
        <v>1</v>
      </c>
      <c r="D616" s="3" t="s">
        <v>2</v>
      </c>
      <c r="E616" s="3" t="s">
        <v>3</v>
      </c>
      <c r="F616" s="3"/>
      <c r="G616" s="3" t="str">
        <f>IF(ISNA((VLOOKUP(TRIM(LOWER(C616)), UnitTypes!$A$1:$B$17, 2, FALSE))), "SIMCONNECT_DATATYPE.FLOAT64", VLOOKUP(TRIM(LOWER(C616)), UnitTypes!$A$1:$B$17, 2, FALSE))</f>
        <v>SIMCONNECT_DATATYPE.INT32</v>
      </c>
      <c r="H616" s="3" t="str">
        <f t="shared" si="45"/>
        <v>Prop_Auto_Cruise_Active</v>
      </c>
      <c r="I616" s="2" t="str">
        <f>VLOOKUP(G616,UnitTypes!$H$1:$I$10,2,FALSE)</f>
        <v>int</v>
      </c>
      <c r="J616" s="2" t="str">
        <f t="shared" si="46"/>
        <v>public int Prop_Auto_Cruise_Active;</v>
      </c>
      <c r="K616" s="2" t="str">
        <f t="shared" si="47"/>
        <v>_simConnection.AddToDataDefinition(DataDefinitions.PlaneState, "PROP AUTO CRUISE ACTIVE", "Bool", SIMCONNECT_DATATYPE.INT32, 0.0f, SimConnect.SIMCONNECT_UNUSED);</v>
      </c>
      <c r="L616" s="2" t="str">
        <f t="shared" si="48"/>
        <v>Debug.WriteLine("Prop_Auto_Cruise_Active: " + planeState.Prop_Auto_Cruise_Active.ToString());</v>
      </c>
      <c r="M616" s="1" t="str">
        <f t="shared" si="49"/>
        <v>vaProxy.SetBoolean(VARIABLE_NAMESPACE + ".PlaneState.Prop_Auto_Cruise_Active", _msfsAgent.GetPlaneState.Prop_Auto_Cruise_Active);</v>
      </c>
    </row>
    <row r="617" spans="1:13" s="1" customFormat="1" hidden="1" x14ac:dyDescent="0.2">
      <c r="A617" s="2"/>
      <c r="B617" s="3" t="s">
        <v>204</v>
      </c>
      <c r="C617" s="3" t="s">
        <v>1</v>
      </c>
      <c r="D617" s="3" t="s">
        <v>2</v>
      </c>
      <c r="E617" s="3" t="s">
        <v>3</v>
      </c>
      <c r="F617" s="3"/>
      <c r="G617" s="3" t="str">
        <f>IF(ISNA((VLOOKUP(TRIM(LOWER(C617)), UnitTypes!$A$1:$B$17, 2, FALSE))), "SIMCONNECT_DATATYPE.FLOAT64", VLOOKUP(TRIM(LOWER(C617)), UnitTypes!$A$1:$B$17, 2, FALSE))</f>
        <v>SIMCONNECT_DATATYPE.INT32</v>
      </c>
      <c r="H617" s="3" t="str">
        <f t="shared" si="45"/>
        <v>Prop_Auto_Feather_Armed:Index</v>
      </c>
      <c r="I617" s="2" t="str">
        <f>VLOOKUP(G617,UnitTypes!$H$1:$I$10,2,FALSE)</f>
        <v>int</v>
      </c>
      <c r="J617" s="2" t="str">
        <f t="shared" si="46"/>
        <v>public int Prop_Auto_Feather_Armed:Index;</v>
      </c>
      <c r="K617" s="2" t="str">
        <f t="shared" si="47"/>
        <v>_simConnection.AddToDataDefinition(DataDefinitions.PlaneState, "PROP AUTO FEATHER ARMED:index", "Bool", SIMCONNECT_DATATYPE.INT32, 0.0f, SimConnect.SIMCONNECT_UNUSED);</v>
      </c>
      <c r="L617" s="2" t="str">
        <f t="shared" si="48"/>
        <v>Debug.WriteLine("Prop_Auto_Feather_Armed:Index: " + planeState.Prop_Auto_Feather_Armed:Index.ToString());</v>
      </c>
      <c r="M617" s="1" t="str">
        <f t="shared" si="49"/>
        <v>vaProxy.SetBoolean(VARIABLE_NAMESPACE + ".PlaneState.Prop_Auto_Feather_Armed:Index", _msfsAgent.GetPlaneState.Prop_Auto_Feather_Armed:Index);</v>
      </c>
    </row>
    <row r="618" spans="1:13" s="1" customFormat="1" hidden="1" x14ac:dyDescent="0.2">
      <c r="A618" s="2"/>
      <c r="B618" s="3" t="s">
        <v>809</v>
      </c>
      <c r="C618" s="3" t="s">
        <v>200</v>
      </c>
      <c r="D618" s="3" t="s">
        <v>2</v>
      </c>
      <c r="E618" s="3" t="s">
        <v>3</v>
      </c>
      <c r="F618" s="3"/>
      <c r="G618" s="3" t="str">
        <f>IF(ISNA((VLOOKUP(TRIM(LOWER(C618)), UnitTypes!$A$1:$B$17, 2, FALSE))), "SIMCONNECT_DATATYPE.FLOAT64", VLOOKUP(TRIM(LOWER(C618)), UnitTypes!$A$1:$B$17, 2, FALSE))</f>
        <v>SIMCONNECT_DATATYPE.FLOAT64</v>
      </c>
      <c r="H618" s="3" t="str">
        <f t="shared" si="45"/>
        <v>Prop_Beta_Max</v>
      </c>
      <c r="I618" s="2" t="str">
        <f>VLOOKUP(G618,UnitTypes!$H$1:$I$10,2,FALSE)</f>
        <v>double</v>
      </c>
      <c r="J618" s="2" t="str">
        <f t="shared" si="46"/>
        <v>public double Prop_Beta_Max;</v>
      </c>
      <c r="K618" s="2" t="str">
        <f t="shared" si="47"/>
        <v>_simConnection.AddToDataDefinition(DataDefinitions.PlaneState, "PROP BETA MAX", "Radians", SIMCONNECT_DATATYPE.FLOAT64, 0.0f, SimConnect.SIMCONNECT_UNUSED);</v>
      </c>
      <c r="L618" s="2" t="str">
        <f t="shared" si="48"/>
        <v>Debug.WriteLine("Prop_Beta_Max: " + planeState.Prop_Beta_Max.ToString());</v>
      </c>
      <c r="M618" s="1" t="str">
        <f t="shared" si="49"/>
        <v>vaProxy.SetDecimal(VARIABLE_NAMESPACE + ".PlaneState.Prop_Beta_Max", _msfsAgent.GetPlaneState.Prop_Beta_Max);</v>
      </c>
    </row>
    <row r="619" spans="1:13" s="1" customFormat="1" hidden="1" x14ac:dyDescent="0.2">
      <c r="A619" s="2"/>
      <c r="B619" s="3" t="s">
        <v>810</v>
      </c>
      <c r="C619" s="3" t="s">
        <v>200</v>
      </c>
      <c r="D619" s="3" t="s">
        <v>2</v>
      </c>
      <c r="E619" s="3" t="s">
        <v>3</v>
      </c>
      <c r="F619" s="3"/>
      <c r="G619" s="3" t="str">
        <f>IF(ISNA((VLOOKUP(TRIM(LOWER(C619)), UnitTypes!$A$1:$B$17, 2, FALSE))), "SIMCONNECT_DATATYPE.FLOAT64", VLOOKUP(TRIM(LOWER(C619)), UnitTypes!$A$1:$B$17, 2, FALSE))</f>
        <v>SIMCONNECT_DATATYPE.FLOAT64</v>
      </c>
      <c r="H619" s="3" t="str">
        <f t="shared" si="45"/>
        <v>Prop_Beta_Min</v>
      </c>
      <c r="I619" s="2" t="str">
        <f>VLOOKUP(G619,UnitTypes!$H$1:$I$10,2,FALSE)</f>
        <v>double</v>
      </c>
      <c r="J619" s="2" t="str">
        <f t="shared" si="46"/>
        <v>public double Prop_Beta_Min;</v>
      </c>
      <c r="K619" s="2" t="str">
        <f t="shared" si="47"/>
        <v>_simConnection.AddToDataDefinition(DataDefinitions.PlaneState, "PROP BETA MIN", "Radians", SIMCONNECT_DATATYPE.FLOAT64, 0.0f, SimConnect.SIMCONNECT_UNUSED);</v>
      </c>
      <c r="L619" s="2" t="str">
        <f t="shared" si="48"/>
        <v>Debug.WriteLine("Prop_Beta_Min: " + planeState.Prop_Beta_Min.ToString());</v>
      </c>
      <c r="M619" s="1" t="str">
        <f t="shared" si="49"/>
        <v>vaProxy.SetDecimal(VARIABLE_NAMESPACE + ".PlaneState.Prop_Beta_Min", _msfsAgent.GetPlaneState.Prop_Beta_Min);</v>
      </c>
    </row>
    <row r="620" spans="1:13" s="1" customFormat="1" hidden="1" x14ac:dyDescent="0.2">
      <c r="A620" s="2"/>
      <c r="B620" s="3" t="s">
        <v>811</v>
      </c>
      <c r="C620" s="3" t="s">
        <v>200</v>
      </c>
      <c r="D620" s="3" t="s">
        <v>2</v>
      </c>
      <c r="E620" s="3" t="s">
        <v>3</v>
      </c>
      <c r="F620" s="3"/>
      <c r="G620" s="3" t="str">
        <f>IF(ISNA((VLOOKUP(TRIM(LOWER(C620)), UnitTypes!$A$1:$B$17, 2, FALSE))), "SIMCONNECT_DATATYPE.FLOAT64", VLOOKUP(TRIM(LOWER(C620)), UnitTypes!$A$1:$B$17, 2, FALSE))</f>
        <v>SIMCONNECT_DATATYPE.FLOAT64</v>
      </c>
      <c r="H620" s="3" t="str">
        <f t="shared" si="45"/>
        <v>Prop_Beta_Min_Reverse</v>
      </c>
      <c r="I620" s="2" t="str">
        <f>VLOOKUP(G620,UnitTypes!$H$1:$I$10,2,FALSE)</f>
        <v>double</v>
      </c>
      <c r="J620" s="2" t="str">
        <f t="shared" si="46"/>
        <v>public double Prop_Beta_Min_Reverse;</v>
      </c>
      <c r="K620" s="2" t="str">
        <f t="shared" si="47"/>
        <v>_simConnection.AddToDataDefinition(DataDefinitions.PlaneState, "PROP BETA MIN REVERSE", "Radians", SIMCONNECT_DATATYPE.FLOAT64, 0.0f, SimConnect.SIMCONNECT_UNUSED);</v>
      </c>
      <c r="L620" s="2" t="str">
        <f t="shared" si="48"/>
        <v>Debug.WriteLine("Prop_Beta_Min_Reverse: " + planeState.Prop_Beta_Min_Reverse.ToString());</v>
      </c>
      <c r="M620" s="1" t="str">
        <f t="shared" si="49"/>
        <v>vaProxy.SetDecimal(VARIABLE_NAMESPACE + ".PlaneState.Prop_Beta_Min_Reverse", _msfsAgent.GetPlaneState.Prop_Beta_Min_Reverse);</v>
      </c>
    </row>
    <row r="621" spans="1:13" s="1" customFormat="1" hidden="1" x14ac:dyDescent="0.2">
      <c r="A621" s="2"/>
      <c r="B621" s="3" t="s">
        <v>199</v>
      </c>
      <c r="C621" s="3" t="s">
        <v>200</v>
      </c>
      <c r="D621" s="3" t="s">
        <v>2</v>
      </c>
      <c r="E621" s="3" t="s">
        <v>3</v>
      </c>
      <c r="F621" s="3"/>
      <c r="G621" s="3" t="str">
        <f>IF(ISNA((VLOOKUP(TRIM(LOWER(C621)), UnitTypes!$A$1:$B$17, 2, FALSE))), "SIMCONNECT_DATATYPE.FLOAT64", VLOOKUP(TRIM(LOWER(C621)), UnitTypes!$A$1:$B$17, 2, FALSE))</f>
        <v>SIMCONNECT_DATATYPE.FLOAT64</v>
      </c>
      <c r="H621" s="3" t="str">
        <f t="shared" si="45"/>
        <v>Prop_Beta:Index</v>
      </c>
      <c r="I621" s="2" t="str">
        <f>VLOOKUP(G621,UnitTypes!$H$1:$I$10,2,FALSE)</f>
        <v>double</v>
      </c>
      <c r="J621" s="2" t="str">
        <f t="shared" si="46"/>
        <v>public double Prop_Beta:Index;</v>
      </c>
      <c r="K621" s="2" t="str">
        <f t="shared" si="47"/>
        <v>_simConnection.AddToDataDefinition(DataDefinitions.PlaneState, "PROP BETA:index", "Radians", SIMCONNECT_DATATYPE.FLOAT64, 0.0f, SimConnect.SIMCONNECT_UNUSED);</v>
      </c>
      <c r="L621" s="2" t="str">
        <f t="shared" si="48"/>
        <v>Debug.WriteLine("Prop_Beta:Index: " + planeState.Prop_Beta:Index.ToString());</v>
      </c>
      <c r="M621" s="1" t="str">
        <f t="shared" si="49"/>
        <v>vaProxy.SetDecimal(VARIABLE_NAMESPACE + ".PlaneState.Prop_Beta:Index", _msfsAgent.GetPlaneState.Prop_Beta:Index);</v>
      </c>
    </row>
    <row r="622" spans="1:13" x14ac:dyDescent="0.2">
      <c r="A622" s="9" t="s">
        <v>17</v>
      </c>
      <c r="B622" s="10" t="s">
        <v>208</v>
      </c>
      <c r="C622" s="10" t="s">
        <v>1</v>
      </c>
      <c r="D622" s="10" t="s">
        <v>2</v>
      </c>
      <c r="E622" s="10" t="s">
        <v>3</v>
      </c>
      <c r="F622" s="10"/>
      <c r="G622" s="10" t="str">
        <f>IF(ISNA((VLOOKUP(TRIM(LOWER(C622)), UnitTypes!$A$1:$B$17, 2, FALSE))), "SIMCONNECT_DATATYPE.FLOAT64", VLOOKUP(TRIM(LOWER(C622)), UnitTypes!$A$1:$B$17, 2, FALSE))</f>
        <v>SIMCONNECT_DATATYPE.INT32</v>
      </c>
      <c r="H622" s="10" t="str">
        <f t="shared" si="45"/>
        <v>Prop_Deice_Switch:Index</v>
      </c>
      <c r="I622" s="9" t="str">
        <f>VLOOKUP(G622,UnitTypes!$H$1:$I$10,2,FALSE)</f>
        <v>int</v>
      </c>
      <c r="J622" s="9" t="str">
        <f t="shared" si="46"/>
        <v>public int Prop_Deice_Switch:Index;</v>
      </c>
      <c r="K622" s="9" t="str">
        <f t="shared" si="47"/>
        <v>_simConnection.AddToDataDefinition(DataDefinitions.PlaneState, "PROP DEICE SWITCH:index", "Bool", SIMCONNECT_DATATYPE.INT32, 0.0f, SimConnect.SIMCONNECT_UNUSED);</v>
      </c>
      <c r="L622" s="9" t="str">
        <f t="shared" si="48"/>
        <v>Debug.WriteLine("Prop_Deice_Switch:Index: " + planeState.Prop_Deice_Switch:Index.ToString());</v>
      </c>
      <c r="M622" s="1" t="str">
        <f t="shared" si="49"/>
        <v>vaProxy.SetBoolean(VARIABLE_NAMESPACE + ".PlaneState.Prop_Deice_Switch:Index", _msfsAgent.GetPlaneState.Prop_Deice_Switch:Index);</v>
      </c>
    </row>
    <row r="623" spans="1:13" s="1" customFormat="1" hidden="1" x14ac:dyDescent="0.2">
      <c r="A623" s="2"/>
      <c r="B623" s="3" t="s">
        <v>205</v>
      </c>
      <c r="C623" s="3" t="s">
        <v>1</v>
      </c>
      <c r="D623" s="3" t="s">
        <v>2</v>
      </c>
      <c r="E623" s="3" t="s">
        <v>3</v>
      </c>
      <c r="F623" s="3"/>
      <c r="G623" s="3" t="str">
        <f>IF(ISNA((VLOOKUP(TRIM(LOWER(C623)), UnitTypes!$A$1:$B$17, 2, FALSE))), "SIMCONNECT_DATATYPE.FLOAT64", VLOOKUP(TRIM(LOWER(C623)), UnitTypes!$A$1:$B$17, 2, FALSE))</f>
        <v>SIMCONNECT_DATATYPE.INT32</v>
      </c>
      <c r="H623" s="3" t="str">
        <f t="shared" si="45"/>
        <v>Prop_Feather_Switch:Index</v>
      </c>
      <c r="I623" s="2" t="str">
        <f>VLOOKUP(G623,UnitTypes!$H$1:$I$10,2,FALSE)</f>
        <v>int</v>
      </c>
      <c r="J623" s="2" t="str">
        <f t="shared" si="46"/>
        <v>public int Prop_Feather_Switch:Index;</v>
      </c>
      <c r="K623" s="2" t="str">
        <f t="shared" si="47"/>
        <v>_simConnection.AddToDataDefinition(DataDefinitions.PlaneState, "PROP FEATHER SWITCH:index", "Bool", SIMCONNECT_DATATYPE.INT32, 0.0f, SimConnect.SIMCONNECT_UNUSED);</v>
      </c>
      <c r="L623" s="2" t="str">
        <f t="shared" si="48"/>
        <v>Debug.WriteLine("Prop_Feather_Switch:Index: " + planeState.Prop_Feather_Switch:Index.ToString());</v>
      </c>
      <c r="M623" s="1" t="str">
        <f t="shared" si="49"/>
        <v>vaProxy.SetBoolean(VARIABLE_NAMESPACE + ".PlaneState.Prop_Feather_Switch:Index", _msfsAgent.GetPlaneState.Prop_Feather_Switch:Index);</v>
      </c>
    </row>
    <row r="624" spans="1:13" s="1" customFormat="1" hidden="1" x14ac:dyDescent="0.2">
      <c r="A624" s="2"/>
      <c r="B624" s="3" t="s">
        <v>202</v>
      </c>
      <c r="C624" s="3" t="s">
        <v>1</v>
      </c>
      <c r="D624" s="3" t="s">
        <v>2</v>
      </c>
      <c r="E624" s="3" t="s">
        <v>3</v>
      </c>
      <c r="F624" s="3"/>
      <c r="G624" s="3" t="str">
        <f>IF(ISNA((VLOOKUP(TRIM(LOWER(C624)), UnitTypes!$A$1:$B$17, 2, FALSE))), "SIMCONNECT_DATATYPE.FLOAT64", VLOOKUP(TRIM(LOWER(C624)), UnitTypes!$A$1:$B$17, 2, FALSE))</f>
        <v>SIMCONNECT_DATATYPE.INT32</v>
      </c>
      <c r="H624" s="3" t="str">
        <f t="shared" si="45"/>
        <v>Prop_Feathered:Index</v>
      </c>
      <c r="I624" s="2" t="str">
        <f>VLOOKUP(G624,UnitTypes!$H$1:$I$10,2,FALSE)</f>
        <v>int</v>
      </c>
      <c r="J624" s="2" t="str">
        <f t="shared" si="46"/>
        <v>public int Prop_Feathered:Index;</v>
      </c>
      <c r="K624" s="2" t="str">
        <f t="shared" si="47"/>
        <v>_simConnection.AddToDataDefinition(DataDefinitions.PlaneState, "PROP FEATHERED:index", "Bool", SIMCONNECT_DATATYPE.INT32, 0.0f, SimConnect.SIMCONNECT_UNUSED);</v>
      </c>
      <c r="L624" s="2" t="str">
        <f t="shared" si="48"/>
        <v>Debug.WriteLine("Prop_Feathered:Index: " + planeState.Prop_Feathered:Index.ToString());</v>
      </c>
      <c r="M624" s="1" t="str">
        <f t="shared" si="49"/>
        <v>vaProxy.SetBoolean(VARIABLE_NAMESPACE + ".PlaneState.Prop_Feathered:Index", _msfsAgent.GetPlaneState.Prop_Feathered:Index);</v>
      </c>
    </row>
    <row r="625" spans="1:13" s="1" customFormat="1" hidden="1" x14ac:dyDescent="0.2">
      <c r="A625" s="2"/>
      <c r="B625" s="3" t="s">
        <v>201</v>
      </c>
      <c r="C625" s="3" t="s">
        <v>1</v>
      </c>
      <c r="D625" s="3" t="s">
        <v>2</v>
      </c>
      <c r="E625" s="3" t="s">
        <v>3</v>
      </c>
      <c r="F625" s="3"/>
      <c r="G625" s="3" t="str">
        <f>IF(ISNA((VLOOKUP(TRIM(LOWER(C625)), UnitTypes!$A$1:$B$17, 2, FALSE))), "SIMCONNECT_DATATYPE.FLOAT64", VLOOKUP(TRIM(LOWER(C625)), UnitTypes!$A$1:$B$17, 2, FALSE))</f>
        <v>SIMCONNECT_DATATYPE.INT32</v>
      </c>
      <c r="H625" s="3" t="str">
        <f t="shared" si="45"/>
        <v>Prop_Feathering_Inhibit:Index</v>
      </c>
      <c r="I625" s="2" t="str">
        <f>VLOOKUP(G625,UnitTypes!$H$1:$I$10,2,FALSE)</f>
        <v>int</v>
      </c>
      <c r="J625" s="2" t="str">
        <f t="shared" si="46"/>
        <v>public int Prop_Feathering_Inhibit:Index;</v>
      </c>
      <c r="K625" s="2" t="str">
        <f t="shared" si="47"/>
        <v>_simConnection.AddToDataDefinition(DataDefinitions.PlaneState, "PROP FEATHERING INHIBIT:index", "Bool", SIMCONNECT_DATATYPE.INT32, 0.0f, SimConnect.SIMCONNECT_UNUSED);</v>
      </c>
      <c r="L625" s="2" t="str">
        <f t="shared" si="48"/>
        <v>Debug.WriteLine("Prop_Feathering_Inhibit:Index: " + planeState.Prop_Feathering_Inhibit:Index.ToString());</v>
      </c>
      <c r="M625" s="1" t="str">
        <f t="shared" si="49"/>
        <v>vaProxy.SetBoolean(VARIABLE_NAMESPACE + ".PlaneState.Prop_Feathering_Inhibit:Index", _msfsAgent.GetPlaneState.Prop_Feathering_Inhibit:Index);</v>
      </c>
    </row>
    <row r="626" spans="1:13" s="1" customFormat="1" hidden="1" x14ac:dyDescent="0.2">
      <c r="A626" s="2"/>
      <c r="B626" s="3" t="s">
        <v>197</v>
      </c>
      <c r="C626" s="3" t="s">
        <v>112</v>
      </c>
      <c r="D626" s="3" t="s">
        <v>2</v>
      </c>
      <c r="E626" s="3" t="s">
        <v>3</v>
      </c>
      <c r="F626" s="3"/>
      <c r="G626" s="3" t="str">
        <f>IF(ISNA((VLOOKUP(TRIM(LOWER(C626)), UnitTypes!$A$1:$B$17, 2, FALSE))), "SIMCONNECT_DATATYPE.FLOAT64", VLOOKUP(TRIM(LOWER(C626)), UnitTypes!$A$1:$B$17, 2, FALSE))</f>
        <v>SIMCONNECT_DATATYPE.FLOAT64</v>
      </c>
      <c r="H626" s="3" t="str">
        <f t="shared" si="45"/>
        <v>Prop_Max_Rpm_Percent:Index</v>
      </c>
      <c r="I626" s="2" t="str">
        <f>VLOOKUP(G626,UnitTypes!$H$1:$I$10,2,FALSE)</f>
        <v>double</v>
      </c>
      <c r="J626" s="2" t="str">
        <f t="shared" si="46"/>
        <v>public double Prop_Max_Rpm_Percent:Index;</v>
      </c>
      <c r="K626" s="2" t="str">
        <f t="shared" si="47"/>
        <v>_simConnection.AddToDataDefinition(DataDefinitions.PlaneState, "PROP MAX RPM PERCENT:index", "Percent", SIMCONNECT_DATATYPE.FLOAT64, 0.0f, SimConnect.SIMCONNECT_UNUSED);</v>
      </c>
      <c r="L626" s="2" t="str">
        <f t="shared" si="48"/>
        <v>Debug.WriteLine("Prop_Max_Rpm_Percent:Index: " + planeState.Prop_Max_Rpm_Percent:Index.ToString());</v>
      </c>
      <c r="M626" s="1" t="str">
        <f t="shared" si="49"/>
        <v>vaProxy.SetDecimal(VARIABLE_NAMESPACE + ".PlaneState.Prop_Max_Rpm_Percent:Index", _msfsAgent.GetPlaneState.Prop_Max_Rpm_Percent:Index);</v>
      </c>
    </row>
    <row r="627" spans="1:13" s="1" customFormat="1" hidden="1" x14ac:dyDescent="0.2">
      <c r="A627" s="2"/>
      <c r="B627" s="3" t="s">
        <v>808</v>
      </c>
      <c r="C627" s="3" t="s">
        <v>200</v>
      </c>
      <c r="D627" s="3" t="s">
        <v>2</v>
      </c>
      <c r="E627" s="3" t="s">
        <v>3</v>
      </c>
      <c r="F627" s="3"/>
      <c r="G627" s="3" t="str">
        <f>IF(ISNA((VLOOKUP(TRIM(LOWER(C627)), UnitTypes!$A$1:$B$17, 2, FALSE))), "SIMCONNECT_DATATYPE.FLOAT64", VLOOKUP(TRIM(LOWER(C627)), UnitTypes!$A$1:$B$17, 2, FALSE))</f>
        <v>SIMCONNECT_DATATYPE.FLOAT64</v>
      </c>
      <c r="H627" s="3" t="str">
        <f t="shared" si="45"/>
        <v>Prop_Rotation_Angle</v>
      </c>
      <c r="I627" s="2" t="str">
        <f>VLOOKUP(G627,UnitTypes!$H$1:$I$10,2,FALSE)</f>
        <v>double</v>
      </c>
      <c r="J627" s="2" t="str">
        <f t="shared" si="46"/>
        <v>public double Prop_Rotation_Angle;</v>
      </c>
      <c r="K627" s="2" t="str">
        <f t="shared" si="47"/>
        <v>_simConnection.AddToDataDefinition(DataDefinitions.PlaneState, "PROP ROTATION ANGLE", "Radians", SIMCONNECT_DATATYPE.FLOAT64, 0.0f, SimConnect.SIMCONNECT_UNUSED);</v>
      </c>
      <c r="L627" s="2" t="str">
        <f t="shared" si="48"/>
        <v>Debug.WriteLine("Prop_Rotation_Angle: " + planeState.Prop_Rotation_Angle.ToString());</v>
      </c>
      <c r="M627" s="1" t="str">
        <f t="shared" si="49"/>
        <v>vaProxy.SetDecimal(VARIABLE_NAMESPACE + ".PlaneState.Prop_Rotation_Angle", _msfsAgent.GetPlaneState.Prop_Rotation_Angle);</v>
      </c>
    </row>
    <row r="628" spans="1:13" s="1" customFormat="1" hidden="1" x14ac:dyDescent="0.2">
      <c r="A628" s="2"/>
      <c r="B628" s="3" t="s">
        <v>196</v>
      </c>
      <c r="C628" s="3" t="s">
        <v>121</v>
      </c>
      <c r="D628" s="3" t="s">
        <v>17</v>
      </c>
      <c r="E628" s="3" t="s">
        <v>3</v>
      </c>
      <c r="F628" s="3" t="s">
        <v>3</v>
      </c>
      <c r="G628" s="3" t="str">
        <f>IF(ISNA((VLOOKUP(TRIM(LOWER(C628)), UnitTypes!$A$1:$B$17, 2, FALSE))), "SIMCONNECT_DATATYPE.FLOAT64", VLOOKUP(TRIM(LOWER(C628)), UnitTypes!$A$1:$B$17, 2, FALSE))</f>
        <v>SIMCONNECT_DATATYPE.FLOAT64</v>
      </c>
      <c r="H628" s="3" t="str">
        <f t="shared" si="45"/>
        <v>Prop_Rpm:Index</v>
      </c>
      <c r="I628" s="2" t="str">
        <f>VLOOKUP(G628,UnitTypes!$H$1:$I$10,2,FALSE)</f>
        <v>double</v>
      </c>
      <c r="J628" s="2" t="str">
        <f t="shared" si="46"/>
        <v>public double Prop_Rpm:Index;</v>
      </c>
      <c r="K628" s="2" t="str">
        <f t="shared" si="47"/>
        <v>_simConnection.AddToDataDefinition(DataDefinitions.PlaneState, "PROP RPM:index", "Rpm", SIMCONNECT_DATATYPE.FLOAT64, 0.0f, SimConnect.SIMCONNECT_UNUSED);</v>
      </c>
      <c r="L628" s="2" t="str">
        <f t="shared" si="48"/>
        <v>Debug.WriteLine("Prop_Rpm:Index: " + planeState.Prop_Rpm:Index.ToString());</v>
      </c>
      <c r="M628" s="1" t="str">
        <f t="shared" si="49"/>
        <v>vaProxy.SetDecimal(VARIABLE_NAMESPACE + ".PlaneState.Prop_Rpm:Index", _msfsAgent.GetPlaneState.Prop_Rpm:Index);</v>
      </c>
    </row>
    <row r="629" spans="1:13" s="1" customFormat="1" hidden="1" x14ac:dyDescent="0.2">
      <c r="A629" s="2"/>
      <c r="B629" s="3" t="s">
        <v>207</v>
      </c>
      <c r="C629" s="3" t="s">
        <v>1</v>
      </c>
      <c r="D629" s="3" t="s">
        <v>2</v>
      </c>
      <c r="E629" s="3" t="s">
        <v>3</v>
      </c>
      <c r="F629" s="3"/>
      <c r="G629" s="3" t="str">
        <f>IF(ISNA((VLOOKUP(TRIM(LOWER(C629)), UnitTypes!$A$1:$B$17, 2, FALSE))), "SIMCONNECT_DATATYPE.FLOAT64", VLOOKUP(TRIM(LOWER(C629)), UnitTypes!$A$1:$B$17, 2, FALSE))</f>
        <v>SIMCONNECT_DATATYPE.INT32</v>
      </c>
      <c r="H629" s="3" t="str">
        <f t="shared" si="45"/>
        <v>Prop_Sync_Active:Index</v>
      </c>
      <c r="I629" s="2" t="str">
        <f>VLOOKUP(G629,UnitTypes!$H$1:$I$10,2,FALSE)</f>
        <v>int</v>
      </c>
      <c r="J629" s="2" t="str">
        <f t="shared" si="46"/>
        <v>public int Prop_Sync_Active:Index;</v>
      </c>
      <c r="K629" s="2" t="str">
        <f t="shared" si="47"/>
        <v>_simConnection.AddToDataDefinition(DataDefinitions.PlaneState, "PROP SYNC ACTIVE:index", "Bool", SIMCONNECT_DATATYPE.INT32, 0.0f, SimConnect.SIMCONNECT_UNUSED);</v>
      </c>
      <c r="L629" s="2" t="str">
        <f t="shared" si="48"/>
        <v>Debug.WriteLine("Prop_Sync_Active:Index: " + planeState.Prop_Sync_Active:Index.ToString());</v>
      </c>
      <c r="M629" s="1" t="str">
        <f t="shared" si="49"/>
        <v>vaProxy.SetBoolean(VARIABLE_NAMESPACE + ".PlaneState.Prop_Sync_Active:Index", _msfsAgent.GetPlaneState.Prop_Sync_Active:Index);</v>
      </c>
    </row>
    <row r="630" spans="1:13" s="1" customFormat="1" hidden="1" x14ac:dyDescent="0.2">
      <c r="A630" s="2"/>
      <c r="B630" s="3" t="s">
        <v>203</v>
      </c>
      <c r="C630" s="3" t="s">
        <v>148</v>
      </c>
      <c r="D630" s="3" t="s">
        <v>2</v>
      </c>
      <c r="E630" s="3" t="s">
        <v>3</v>
      </c>
      <c r="F630" s="3"/>
      <c r="G630" s="3" t="str">
        <f>IF(ISNA((VLOOKUP(TRIM(LOWER(C630)), UnitTypes!$A$1:$B$17, 2, FALSE))), "SIMCONNECT_DATATYPE.FLOAT64", VLOOKUP(TRIM(LOWER(C630)), UnitTypes!$A$1:$B$17, 2, FALSE))</f>
        <v>SIMCONNECT_DATATYPE.INT32</v>
      </c>
      <c r="H630" s="3" t="str">
        <f t="shared" si="45"/>
        <v>Prop_Sync_Delta_Lever:Index</v>
      </c>
      <c r="I630" s="2" t="str">
        <f>VLOOKUP(G630,UnitTypes!$H$1:$I$10,2,FALSE)</f>
        <v>int</v>
      </c>
      <c r="J630" s="2" t="str">
        <f t="shared" si="46"/>
        <v>public int Prop_Sync_Delta_Lever:Index;</v>
      </c>
      <c r="K630" s="2" t="str">
        <f t="shared" si="47"/>
        <v>_simConnection.AddToDataDefinition(DataDefinitions.PlaneState, "PROP SYNC DELTA LEVER:index", "Position", SIMCONNECT_DATATYPE.INT32, 0.0f, SimConnect.SIMCONNECT_UNUSED);</v>
      </c>
      <c r="L630" s="2" t="str">
        <f t="shared" si="48"/>
        <v>Debug.WriteLine("Prop_Sync_Delta_Lever:Index: " + planeState.Prop_Sync_Delta_Lever:Index.ToString());</v>
      </c>
      <c r="M630" s="1" t="str">
        <f t="shared" si="49"/>
        <v>vaProxy.SetInt(VARIABLE_NAMESPACE + ".PlaneState.Prop_Sync_Delta_Lever:Index", _msfsAgent.GetPlaneState.Prop_Sync_Delta_Lever:Index);</v>
      </c>
    </row>
    <row r="631" spans="1:13" s="1" customFormat="1" hidden="1" x14ac:dyDescent="0.2">
      <c r="A631" s="2"/>
      <c r="B631" s="3" t="s">
        <v>198</v>
      </c>
      <c r="C631" s="3" t="s">
        <v>183</v>
      </c>
      <c r="D631" s="3" t="s">
        <v>2</v>
      </c>
      <c r="E631" s="3" t="s">
        <v>3</v>
      </c>
      <c r="F631" s="3"/>
      <c r="G631" s="3" t="str">
        <f>IF(ISNA((VLOOKUP(TRIM(LOWER(C631)), UnitTypes!$A$1:$B$17, 2, FALSE))), "SIMCONNECT_DATATYPE.FLOAT64", VLOOKUP(TRIM(LOWER(C631)), UnitTypes!$A$1:$B$17, 2, FALSE))</f>
        <v>SIMCONNECT_DATATYPE.FLOAT64</v>
      </c>
      <c r="H631" s="3" t="str">
        <f t="shared" si="45"/>
        <v>Prop_Thrust:Index</v>
      </c>
      <c r="I631" s="2" t="str">
        <f>VLOOKUP(G631,UnitTypes!$H$1:$I$10,2,FALSE)</f>
        <v>double</v>
      </c>
      <c r="J631" s="2" t="str">
        <f t="shared" si="46"/>
        <v>public double Prop_Thrust:Index;</v>
      </c>
      <c r="K631" s="2" t="str">
        <f t="shared" si="47"/>
        <v>_simConnection.AddToDataDefinition(DataDefinitions.PlaneState, "PROP THRUST:index", "Pounds", SIMCONNECT_DATATYPE.FLOAT64, 0.0f, SimConnect.SIMCONNECT_UNUSED);</v>
      </c>
      <c r="L631" s="2" t="str">
        <f t="shared" si="48"/>
        <v>Debug.WriteLine("Prop_Thrust:Index: " + planeState.Prop_Thrust:Index.ToString());</v>
      </c>
      <c r="M631" s="1" t="str">
        <f t="shared" si="49"/>
        <v>vaProxy.SetDecimal(VARIABLE_NAMESPACE + ".PlaneState.Prop_Thrust:Index", _msfsAgent.GetPlaneState.Prop_Thrust:Index);</v>
      </c>
    </row>
    <row r="632" spans="1:13" s="1" customFormat="1" hidden="1" x14ac:dyDescent="0.2">
      <c r="A632" s="2"/>
      <c r="B632" s="3" t="s">
        <v>835</v>
      </c>
      <c r="C632" s="3" t="s">
        <v>200</v>
      </c>
      <c r="D632" s="3" t="s">
        <v>2</v>
      </c>
      <c r="E632" s="3" t="s">
        <v>3</v>
      </c>
      <c r="F632" s="3"/>
      <c r="G632" s="3" t="str">
        <f>IF(ISNA((VLOOKUP(TRIM(LOWER(C632)), UnitTypes!$A$1:$B$17, 2, FALSE))), "SIMCONNECT_DATATYPE.FLOAT64", VLOOKUP(TRIM(LOWER(C632)), UnitTypes!$A$1:$B$17, 2, FALSE))</f>
        <v>SIMCONNECT_DATATYPE.FLOAT64</v>
      </c>
      <c r="H632" s="3" t="str">
        <f t="shared" si="45"/>
        <v>Pushback_Angle</v>
      </c>
      <c r="I632" s="2" t="str">
        <f>VLOOKUP(G632,UnitTypes!$H$1:$I$10,2,FALSE)</f>
        <v>double</v>
      </c>
      <c r="J632" s="2" t="str">
        <f t="shared" si="46"/>
        <v>public double Pushback_Angle;</v>
      </c>
      <c r="K632" s="2" t="str">
        <f t="shared" si="47"/>
        <v>_simConnection.AddToDataDefinition(DataDefinitions.PlaneState, "PUSHBACK ANGLE", "Radians", SIMCONNECT_DATATYPE.FLOAT64, 0.0f, SimConnect.SIMCONNECT_UNUSED);</v>
      </c>
      <c r="L632" s="2" t="str">
        <f t="shared" si="48"/>
        <v>Debug.WriteLine("Pushback_Angle: " + planeState.Pushback_Angle.ToString());</v>
      </c>
      <c r="M632" s="1" t="str">
        <f t="shared" si="49"/>
        <v>vaProxy.SetDecimal(VARIABLE_NAMESPACE + ".PlaneState.Pushback_Angle", _msfsAgent.GetPlaneState.Pushback_Angle);</v>
      </c>
    </row>
    <row r="633" spans="1:13" s="1" customFormat="1" hidden="1" x14ac:dyDescent="0.2">
      <c r="A633" s="2"/>
      <c r="B633" s="3" t="s">
        <v>836</v>
      </c>
      <c r="C633" s="3" t="s">
        <v>32</v>
      </c>
      <c r="D633" s="3" t="s">
        <v>2</v>
      </c>
      <c r="E633" s="3" t="s">
        <v>3</v>
      </c>
      <c r="F633" s="3"/>
      <c r="G633" s="3" t="str">
        <f>IF(ISNA((VLOOKUP(TRIM(LOWER(C633)), UnitTypes!$A$1:$B$17, 2, FALSE))), "SIMCONNECT_DATATYPE.FLOAT64", VLOOKUP(TRIM(LOWER(C633)), UnitTypes!$A$1:$B$17, 2, FALSE))</f>
        <v>SIMCONNECT_DATATYPE.INT32</v>
      </c>
      <c r="H633" s="3" t="str">
        <f t="shared" si="45"/>
        <v>Pushback_Contactx</v>
      </c>
      <c r="I633" s="2" t="str">
        <f>VLOOKUP(G633,UnitTypes!$H$1:$I$10,2,FALSE)</f>
        <v>int</v>
      </c>
      <c r="J633" s="2" t="str">
        <f t="shared" si="46"/>
        <v>public int Pushback_Contactx;</v>
      </c>
      <c r="K633" s="2" t="str">
        <f t="shared" si="47"/>
        <v>_simConnection.AddToDataDefinition(DataDefinitions.PlaneState, "PUSHBACK CONTACTX", "Feet", SIMCONNECT_DATATYPE.INT32, 0.0f, SimConnect.SIMCONNECT_UNUSED);</v>
      </c>
      <c r="L633" s="2" t="str">
        <f t="shared" si="48"/>
        <v>Debug.WriteLine("Pushback_Contactx: " + planeState.Pushback_Contactx.ToString());</v>
      </c>
      <c r="M633" s="1" t="str">
        <f t="shared" si="49"/>
        <v>vaProxy.SetInt(VARIABLE_NAMESPACE + ".PlaneState.Pushback_Contactx", _msfsAgent.GetPlaneState.Pushback_Contactx);</v>
      </c>
    </row>
    <row r="634" spans="1:13" s="1" customFormat="1" hidden="1" x14ac:dyDescent="0.2">
      <c r="A634" s="2"/>
      <c r="B634" s="3" t="s">
        <v>837</v>
      </c>
      <c r="C634" s="3" t="s">
        <v>32</v>
      </c>
      <c r="D634" s="3" t="s">
        <v>2</v>
      </c>
      <c r="E634" s="3" t="s">
        <v>3</v>
      </c>
      <c r="F634" s="3"/>
      <c r="G634" s="3" t="str">
        <f>IF(ISNA((VLOOKUP(TRIM(LOWER(C634)), UnitTypes!$A$1:$B$17, 2, FALSE))), "SIMCONNECT_DATATYPE.FLOAT64", VLOOKUP(TRIM(LOWER(C634)), UnitTypes!$A$1:$B$17, 2, FALSE))</f>
        <v>SIMCONNECT_DATATYPE.INT32</v>
      </c>
      <c r="H634" s="3" t="str">
        <f t="shared" si="45"/>
        <v>Pushback_Contacty</v>
      </c>
      <c r="I634" s="2" t="str">
        <f>VLOOKUP(G634,UnitTypes!$H$1:$I$10,2,FALSE)</f>
        <v>int</v>
      </c>
      <c r="J634" s="2" t="str">
        <f t="shared" si="46"/>
        <v>public int Pushback_Contacty;</v>
      </c>
      <c r="K634" s="2" t="str">
        <f t="shared" si="47"/>
        <v>_simConnection.AddToDataDefinition(DataDefinitions.PlaneState, "PUSHBACK CONTACTY", "Feet", SIMCONNECT_DATATYPE.INT32, 0.0f, SimConnect.SIMCONNECT_UNUSED);</v>
      </c>
      <c r="L634" s="2" t="str">
        <f t="shared" si="48"/>
        <v>Debug.WriteLine("Pushback_Contacty: " + planeState.Pushback_Contacty.ToString());</v>
      </c>
      <c r="M634" s="1" t="str">
        <f t="shared" si="49"/>
        <v>vaProxy.SetInt(VARIABLE_NAMESPACE + ".PlaneState.Pushback_Contacty", _msfsAgent.GetPlaneState.Pushback_Contacty);</v>
      </c>
    </row>
    <row r="635" spans="1:13" s="1" customFormat="1" hidden="1" x14ac:dyDescent="0.2">
      <c r="A635" s="2"/>
      <c r="B635" s="3" t="s">
        <v>838</v>
      </c>
      <c r="C635" s="3" t="s">
        <v>32</v>
      </c>
      <c r="D635" s="3" t="s">
        <v>2</v>
      </c>
      <c r="E635" s="3" t="s">
        <v>3</v>
      </c>
      <c r="F635" s="3"/>
      <c r="G635" s="3" t="str">
        <f>IF(ISNA((VLOOKUP(TRIM(LOWER(C635)), UnitTypes!$A$1:$B$17, 2, FALSE))), "SIMCONNECT_DATATYPE.FLOAT64", VLOOKUP(TRIM(LOWER(C635)), UnitTypes!$A$1:$B$17, 2, FALSE))</f>
        <v>SIMCONNECT_DATATYPE.INT32</v>
      </c>
      <c r="H635" s="3" t="str">
        <f t="shared" si="45"/>
        <v>Pushback_Contactz</v>
      </c>
      <c r="I635" s="2" t="str">
        <f>VLOOKUP(G635,UnitTypes!$H$1:$I$10,2,FALSE)</f>
        <v>int</v>
      </c>
      <c r="J635" s="2" t="str">
        <f t="shared" si="46"/>
        <v>public int Pushback_Contactz;</v>
      </c>
      <c r="K635" s="2" t="str">
        <f t="shared" si="47"/>
        <v>_simConnection.AddToDataDefinition(DataDefinitions.PlaneState, "PUSHBACK CONTACTZ", "Feet", SIMCONNECT_DATATYPE.INT32, 0.0f, SimConnect.SIMCONNECT_UNUSED);</v>
      </c>
      <c r="L635" s="2" t="str">
        <f t="shared" si="48"/>
        <v>Debug.WriteLine("Pushback_Contactz: " + planeState.Pushback_Contactz.ToString());</v>
      </c>
      <c r="M635" s="1" t="str">
        <f t="shared" si="49"/>
        <v>vaProxy.SetInt(VARIABLE_NAMESPACE + ".PlaneState.Pushback_Contactz", _msfsAgent.GetPlaneState.Pushback_Contactz);</v>
      </c>
    </row>
    <row r="636" spans="1:13" x14ac:dyDescent="0.2">
      <c r="A636" s="9" t="s">
        <v>17</v>
      </c>
      <c r="B636" s="10" t="s">
        <v>693</v>
      </c>
      <c r="C636" s="10" t="s">
        <v>114</v>
      </c>
      <c r="D636" s="10" t="s">
        <v>17</v>
      </c>
      <c r="E636" s="10" t="s">
        <v>3</v>
      </c>
      <c r="F636" s="10" t="s">
        <v>3</v>
      </c>
      <c r="G636" s="10" t="str">
        <f>IF(ISNA((VLOOKUP(TRIM(LOWER(C636)), UnitTypes!$A$1:$B$17, 2, FALSE))), "SIMCONNECT_DATATYPE.FLOAT64", VLOOKUP(TRIM(LOWER(C636)), UnitTypes!$A$1:$B$17, 2, FALSE))</f>
        <v>SIMCONNECT_DATATYPE.INT32</v>
      </c>
      <c r="H636" s="10" t="str">
        <f t="shared" si="45"/>
        <v>Pushback_State</v>
      </c>
      <c r="I636" s="9" t="str">
        <f>VLOOKUP(G636,UnitTypes!$H$1:$I$10,2,FALSE)</f>
        <v>int</v>
      </c>
      <c r="J636" s="9" t="str">
        <f t="shared" si="46"/>
        <v>public int Pushback_State;</v>
      </c>
      <c r="K636" s="9" t="str">
        <f t="shared" si="47"/>
        <v>_simConnection.AddToDataDefinition(DataDefinitions.PlaneState, "PUSHBACK STATE", "Enum", SIMCONNECT_DATATYPE.INT32, 0.0f, SimConnect.SIMCONNECT_UNUSED);</v>
      </c>
      <c r="L636" s="9" t="str">
        <f t="shared" si="48"/>
        <v>Debug.WriteLine("Pushback_State: " + planeState.Pushback_State.ToString());</v>
      </c>
      <c r="M636" s="1" t="str">
        <f t="shared" si="49"/>
        <v>vaProxy.SetInt(VARIABLE_NAMESPACE + ".PlaneState.Pushback_State", _msfsAgent.GetPlaneState.Pushback_State);</v>
      </c>
    </row>
    <row r="637" spans="1:13" s="1" customFormat="1" hidden="1" x14ac:dyDescent="0.2">
      <c r="A637" s="2"/>
      <c r="B637" s="3" t="s">
        <v>839</v>
      </c>
      <c r="C637" s="3" t="s">
        <v>1</v>
      </c>
      <c r="D637" s="3" t="s">
        <v>2</v>
      </c>
      <c r="E637" s="3" t="s">
        <v>3</v>
      </c>
      <c r="F637" s="3"/>
      <c r="G637" s="3" t="str">
        <f>IF(ISNA((VLOOKUP(TRIM(LOWER(C637)), UnitTypes!$A$1:$B$17, 2, FALSE))), "SIMCONNECT_DATATYPE.FLOAT64", VLOOKUP(TRIM(LOWER(C637)), UnitTypes!$A$1:$B$17, 2, FALSE))</f>
        <v>SIMCONNECT_DATATYPE.INT32</v>
      </c>
      <c r="H637" s="3" t="str">
        <f t="shared" si="45"/>
        <v>Pushback_Wait</v>
      </c>
      <c r="I637" s="2" t="str">
        <f>VLOOKUP(G637,UnitTypes!$H$1:$I$10,2,FALSE)</f>
        <v>int</v>
      </c>
      <c r="J637" s="2" t="str">
        <f t="shared" si="46"/>
        <v>public int Pushback_Wait;</v>
      </c>
      <c r="K637" s="2" t="str">
        <f t="shared" si="47"/>
        <v>_simConnection.AddToDataDefinition(DataDefinitions.PlaneState, "PUSHBACK WAIT", "Bool", SIMCONNECT_DATATYPE.INT32, 0.0f, SimConnect.SIMCONNECT_UNUSED);</v>
      </c>
      <c r="L637" s="2" t="str">
        <f t="shared" si="48"/>
        <v>Debug.WriteLine("Pushback_Wait: " + planeState.Pushback_Wait.ToString());</v>
      </c>
      <c r="M637" s="1" t="str">
        <f t="shared" si="49"/>
        <v>vaProxy.SetBoolean(VARIABLE_NAMESPACE + ".PlaneState.Pushback_Wait", _msfsAgent.GetPlaneState.Pushback_Wait);</v>
      </c>
    </row>
    <row r="638" spans="1:13" s="1" customFormat="1" hidden="1" x14ac:dyDescent="0.2">
      <c r="A638" s="2"/>
      <c r="B638" s="3" t="s">
        <v>829</v>
      </c>
      <c r="C638" s="3" t="s">
        <v>1</v>
      </c>
      <c r="D638" s="3" t="s">
        <v>2</v>
      </c>
      <c r="E638" s="3" t="s">
        <v>3</v>
      </c>
      <c r="F638" s="3"/>
      <c r="G638" s="3" t="str">
        <f>IF(ISNA((VLOOKUP(TRIM(LOWER(C638)), UnitTypes!$A$1:$B$17, 2, FALSE))), "SIMCONNECT_DATATYPE.FLOAT64", VLOOKUP(TRIM(LOWER(C638)), UnitTypes!$A$1:$B$17, 2, FALSE))</f>
        <v>SIMCONNECT_DATATYPE.INT32</v>
      </c>
      <c r="H638" s="3" t="str">
        <f t="shared" si="45"/>
        <v>Rad_Ins_Switch</v>
      </c>
      <c r="I638" s="2" t="str">
        <f>VLOOKUP(G638,UnitTypes!$H$1:$I$10,2,FALSE)</f>
        <v>int</v>
      </c>
      <c r="J638" s="2" t="str">
        <f t="shared" si="46"/>
        <v>public int Rad_Ins_Switch;</v>
      </c>
      <c r="K638" s="2" t="str">
        <f t="shared" si="47"/>
        <v>_simConnection.AddToDataDefinition(DataDefinitions.PlaneState, "RAD INS SWITCH", "Bool", SIMCONNECT_DATATYPE.INT32, 0.0f, SimConnect.SIMCONNECT_UNUSED);</v>
      </c>
      <c r="L638" s="2" t="str">
        <f t="shared" si="48"/>
        <v>Debug.WriteLine("Rad_Ins_Switch: " + planeState.Rad_Ins_Switch.ToString());</v>
      </c>
      <c r="M638" s="1" t="str">
        <f t="shared" si="49"/>
        <v>vaProxy.SetBoolean(VARIABLE_NAMESPACE + ".PlaneState.Rad_Ins_Switch", _msfsAgent.GetPlaneState.Rad_Ins_Switch);</v>
      </c>
    </row>
    <row r="639" spans="1:13" s="1" customFormat="1" hidden="1" x14ac:dyDescent="0.2">
      <c r="A639" s="2"/>
      <c r="B639" s="3" t="s">
        <v>370</v>
      </c>
      <c r="C639" s="3" t="s">
        <v>32</v>
      </c>
      <c r="D639" s="3" t="s">
        <v>2</v>
      </c>
      <c r="E639" s="3" t="s">
        <v>3</v>
      </c>
      <c r="F639" s="3"/>
      <c r="G639" s="3" t="str">
        <f>IF(ISNA((VLOOKUP(TRIM(LOWER(C639)), UnitTypes!$A$1:$B$17, 2, FALSE))), "SIMCONNECT_DATATYPE.FLOAT64", VLOOKUP(TRIM(LOWER(C639)), UnitTypes!$A$1:$B$17, 2, FALSE))</f>
        <v>SIMCONNECT_DATATYPE.INT32</v>
      </c>
      <c r="H639" s="3" t="str">
        <f t="shared" si="45"/>
        <v>Radio_Height</v>
      </c>
      <c r="I639" s="2" t="str">
        <f>VLOOKUP(G639,UnitTypes!$H$1:$I$10,2,FALSE)</f>
        <v>int</v>
      </c>
      <c r="J639" s="2" t="str">
        <f t="shared" si="46"/>
        <v>public int Radio_Height;</v>
      </c>
      <c r="K639" s="2" t="str">
        <f t="shared" si="47"/>
        <v>_simConnection.AddToDataDefinition(DataDefinitions.PlaneState, "RADIO HEIGHT", "Feet", SIMCONNECT_DATATYPE.INT32, 0.0f, SimConnect.SIMCONNECT_UNUSED);</v>
      </c>
      <c r="L639" s="2" t="str">
        <f t="shared" si="48"/>
        <v>Debug.WriteLine("Radio_Height: " + planeState.Radio_Height.ToString());</v>
      </c>
      <c r="M639" s="1" t="str">
        <f t="shared" si="49"/>
        <v>vaProxy.SetInt(VARIABLE_NAMESPACE + ".PlaneState.Radio_Height", _msfsAgent.GetPlaneState.Radio_Height);</v>
      </c>
    </row>
    <row r="640" spans="1:13" s="1" customFormat="1" hidden="1" x14ac:dyDescent="0.2">
      <c r="A640" s="2"/>
      <c r="B640" s="3" t="s">
        <v>737</v>
      </c>
      <c r="C640" s="3" t="s">
        <v>9</v>
      </c>
      <c r="D640" s="3" t="s">
        <v>17</v>
      </c>
      <c r="E640" s="3" t="s">
        <v>3</v>
      </c>
      <c r="F640" s="3" t="s">
        <v>3</v>
      </c>
      <c r="G640" s="3" t="str">
        <f>IF(ISNA((VLOOKUP(TRIM(LOWER(C640)), UnitTypes!$A$1:$B$17, 2, FALSE))), "SIMCONNECT_DATATYPE.FLOAT64", VLOOKUP(TRIM(LOWER(C640)), UnitTypes!$A$1:$B$17, 2, FALSE))</f>
        <v>SIMCONNECT_DATATYPE.FLOAT64</v>
      </c>
      <c r="H640" s="3" t="str">
        <f t="shared" si="45"/>
        <v>Realism</v>
      </c>
      <c r="I640" s="2" t="str">
        <f>VLOOKUP(G640,UnitTypes!$H$1:$I$10,2,FALSE)</f>
        <v>double</v>
      </c>
      <c r="J640" s="2" t="str">
        <f t="shared" si="46"/>
        <v>public double Realism;</v>
      </c>
      <c r="K640" s="2" t="str">
        <f t="shared" si="47"/>
        <v>_simConnection.AddToDataDefinition(DataDefinitions.PlaneState, "REALISM", "Number", SIMCONNECT_DATATYPE.FLOAT64, 0.0f, SimConnect.SIMCONNECT_UNUSED);</v>
      </c>
      <c r="L640" s="2" t="str">
        <f t="shared" si="48"/>
        <v>Debug.WriteLine("Realism: " + planeState.Realism.ToString());</v>
      </c>
      <c r="M640" s="1" t="str">
        <f t="shared" si="49"/>
        <v>vaProxy.SetDecimal(VARIABLE_NAMESPACE + ".PlaneState.Realism", _msfsAgent.GetPlaneState.Realism);</v>
      </c>
    </row>
    <row r="641" spans="1:13" s="1" customFormat="1" hidden="1" x14ac:dyDescent="0.2">
      <c r="A641" s="2"/>
      <c r="B641" s="3" t="s">
        <v>823</v>
      </c>
      <c r="C641" s="3" t="s">
        <v>1</v>
      </c>
      <c r="D641" s="3" t="s">
        <v>2</v>
      </c>
      <c r="E641" s="3" t="s">
        <v>3</v>
      </c>
      <c r="F641" s="3"/>
      <c r="G641" s="3" t="str">
        <f>IF(ISNA((VLOOKUP(TRIM(LOWER(C641)), UnitTypes!$A$1:$B$17, 2, FALSE))), "SIMCONNECT_DATATYPE.FLOAT64", VLOOKUP(TRIM(LOWER(C641)), UnitTypes!$A$1:$B$17, 2, FALSE))</f>
        <v>SIMCONNECT_DATATYPE.INT32</v>
      </c>
      <c r="H641" s="3" t="str">
        <f t="shared" si="45"/>
        <v>Realism_Crash_Detection</v>
      </c>
      <c r="I641" s="2" t="str">
        <f>VLOOKUP(G641,UnitTypes!$H$1:$I$10,2,FALSE)</f>
        <v>int</v>
      </c>
      <c r="J641" s="2" t="str">
        <f t="shared" si="46"/>
        <v>public int Realism_Crash_Detection;</v>
      </c>
      <c r="K641" s="2" t="str">
        <f t="shared" si="47"/>
        <v>_simConnection.AddToDataDefinition(DataDefinitions.PlaneState, "REALISM CRASH DETECTION", "Bool", SIMCONNECT_DATATYPE.INT32, 0.0f, SimConnect.SIMCONNECT_UNUSED);</v>
      </c>
      <c r="L641" s="2" t="str">
        <f t="shared" si="48"/>
        <v>Debug.WriteLine("Realism_Crash_Detection: " + planeState.Realism_Crash_Detection.ToString());</v>
      </c>
      <c r="M641" s="1" t="str">
        <f t="shared" si="49"/>
        <v>vaProxy.SetBoolean(VARIABLE_NAMESPACE + ".PlaneState.Realism_Crash_Detection", _msfsAgent.GetPlaneState.Realism_Crash_Detection);</v>
      </c>
    </row>
    <row r="642" spans="1:13" s="1" customFormat="1" hidden="1" x14ac:dyDescent="0.2">
      <c r="A642" s="2"/>
      <c r="B642" s="3" t="s">
        <v>822</v>
      </c>
      <c r="C642" s="3" t="s">
        <v>1</v>
      </c>
      <c r="D642" s="3" t="s">
        <v>2</v>
      </c>
      <c r="E642" s="3" t="s">
        <v>3</v>
      </c>
      <c r="F642" s="3"/>
      <c r="G642" s="3" t="str">
        <f>IF(ISNA((VLOOKUP(TRIM(LOWER(C642)), UnitTypes!$A$1:$B$17, 2, FALSE))), "SIMCONNECT_DATATYPE.FLOAT64", VLOOKUP(TRIM(LOWER(C642)), UnitTypes!$A$1:$B$17, 2, FALSE))</f>
        <v>SIMCONNECT_DATATYPE.INT32</v>
      </c>
      <c r="H642" s="3" t="str">
        <f t="shared" si="45"/>
        <v>Realism_Crash_With_Others</v>
      </c>
      <c r="I642" s="2" t="str">
        <f>VLOOKUP(G642,UnitTypes!$H$1:$I$10,2,FALSE)</f>
        <v>int</v>
      </c>
      <c r="J642" s="2" t="str">
        <f t="shared" si="46"/>
        <v>public int Realism_Crash_With_Others;</v>
      </c>
      <c r="K642" s="2" t="str">
        <f t="shared" si="47"/>
        <v>_simConnection.AddToDataDefinition(DataDefinitions.PlaneState, "REALISM CRASH WITH OTHERS", "Bool", SIMCONNECT_DATATYPE.INT32, 0.0f, SimConnect.SIMCONNECT_UNUSED);</v>
      </c>
      <c r="L642" s="2" t="str">
        <f t="shared" si="48"/>
        <v>Debug.WriteLine("Realism_Crash_With_Others: " + planeState.Realism_Crash_With_Others.ToString());</v>
      </c>
      <c r="M642" s="1" t="str">
        <f t="shared" si="49"/>
        <v>vaProxy.SetBoolean(VARIABLE_NAMESPACE + ".PlaneState.Realism_Crash_With_Others", _msfsAgent.GetPlaneState.Realism_Crash_With_Others);</v>
      </c>
    </row>
    <row r="643" spans="1:13" s="1" customFormat="1" hidden="1" x14ac:dyDescent="0.2">
      <c r="A643" s="2"/>
      <c r="B643" s="3" t="s">
        <v>170</v>
      </c>
      <c r="C643" s="3" t="s">
        <v>161</v>
      </c>
      <c r="D643" s="3" t="s">
        <v>17</v>
      </c>
      <c r="E643" s="3" t="s">
        <v>3</v>
      </c>
      <c r="F643" s="3" t="s">
        <v>3</v>
      </c>
      <c r="G643" s="3" t="str">
        <f>IF(ISNA((VLOOKUP(TRIM(LOWER(C643)), UnitTypes!$A$1:$B$17, 2, FALSE))), "SIMCONNECT_DATATYPE.FLOAT64", VLOOKUP(TRIM(LOWER(C643)), UnitTypes!$A$1:$B$17, 2, FALSE))</f>
        <v>SIMCONNECT_DATATYPE.FLOAT64</v>
      </c>
      <c r="H643" s="3" t="str">
        <f t="shared" si="45"/>
        <v>Recip_Carburetor_Temperature:Index</v>
      </c>
      <c r="I643" s="2" t="str">
        <f>VLOOKUP(G643,UnitTypes!$H$1:$I$10,2,FALSE)</f>
        <v>double</v>
      </c>
      <c r="J643" s="2" t="str">
        <f t="shared" si="46"/>
        <v>public double Recip_Carburetor_Temperature:Index;</v>
      </c>
      <c r="K643" s="2" t="str">
        <f t="shared" si="47"/>
        <v>_simConnection.AddToDataDefinition(DataDefinitions.PlaneState, "RECIP CARBURETOR TEMPERATURE:index", "Celsius", SIMCONNECT_DATATYPE.FLOAT64, 0.0f, SimConnect.SIMCONNECT_UNUSED);</v>
      </c>
      <c r="L643" s="2" t="str">
        <f t="shared" si="48"/>
        <v>Debug.WriteLine("Recip_Carburetor_Temperature:Index: " + planeState.Recip_Carburetor_Temperature:Index.ToString());</v>
      </c>
      <c r="M643" s="1" t="str">
        <f t="shared" si="49"/>
        <v>vaProxy.SetDecimal(VARIABLE_NAMESPACE + ".PlaneState.Recip_Carburetor_Temperature:Index", _msfsAgent.GetPlaneState.Recip_Carburetor_Temperature:Index);</v>
      </c>
    </row>
    <row r="644" spans="1:13" s="1" customFormat="1" hidden="1" x14ac:dyDescent="0.2">
      <c r="A644" s="2"/>
      <c r="B644" s="3" t="s">
        <v>147</v>
      </c>
      <c r="C644" s="3" t="s">
        <v>148</v>
      </c>
      <c r="D644" s="3" t="s">
        <v>17</v>
      </c>
      <c r="E644" s="3" t="s">
        <v>3</v>
      </c>
      <c r="F644" s="3" t="s">
        <v>3</v>
      </c>
      <c r="G644" s="3" t="str">
        <f>IF(ISNA((VLOOKUP(TRIM(LOWER(C644)), UnitTypes!$A$1:$B$17, 2, FALSE))), "SIMCONNECT_DATATYPE.FLOAT64", VLOOKUP(TRIM(LOWER(C644)), UnitTypes!$A$1:$B$17, 2, FALSE))</f>
        <v>SIMCONNECT_DATATYPE.INT32</v>
      </c>
      <c r="H644" s="3" t="str">
        <f t="shared" si="45"/>
        <v>Recip_Eng_Alternate_Air_Position:Index</v>
      </c>
      <c r="I644" s="2" t="str">
        <f>VLOOKUP(G644,UnitTypes!$H$1:$I$10,2,FALSE)</f>
        <v>int</v>
      </c>
      <c r="J644" s="2" t="str">
        <f t="shared" si="46"/>
        <v>public int Recip_Eng_Alternate_Air_Position:Index;</v>
      </c>
      <c r="K644" s="2" t="str">
        <f t="shared" si="47"/>
        <v>_simConnection.AddToDataDefinition(DataDefinitions.PlaneState, "RECIP ENG ALTERNATE AIR POSITION:index", "Position", SIMCONNECT_DATATYPE.INT32, 0.0f, SimConnect.SIMCONNECT_UNUSED);</v>
      </c>
      <c r="L644" s="2" t="str">
        <f t="shared" si="48"/>
        <v>Debug.WriteLine("Recip_Eng_Alternate_Air_Position:Index: " + planeState.Recip_Eng_Alternate_Air_Position:Index.ToString());</v>
      </c>
      <c r="M644" s="1" t="str">
        <f t="shared" si="49"/>
        <v>vaProxy.SetInt(VARIABLE_NAMESPACE + ".PlaneState.Recip_Eng_Alternate_Air_Position:Index", _msfsAgent.GetPlaneState.Recip_Eng_Alternate_Air_Position:Index);</v>
      </c>
    </row>
    <row r="645" spans="1:13" s="1" customFormat="1" hidden="1" x14ac:dyDescent="0.2">
      <c r="A645" s="2"/>
      <c r="B645" s="3" t="s">
        <v>20</v>
      </c>
      <c r="C645" s="3" t="s">
        <v>19</v>
      </c>
      <c r="D645" s="3" t="s">
        <v>2</v>
      </c>
      <c r="E645" s="3" t="s">
        <v>3</v>
      </c>
      <c r="F645" s="3"/>
      <c r="G645" s="3" t="str">
        <f>IF(ISNA((VLOOKUP(TRIM(LOWER(C645)), UnitTypes!$A$1:$B$17, 2, FALSE))), "SIMCONNECT_DATATYPE.FLOAT64", VLOOKUP(TRIM(LOWER(C645)), UnitTypes!$A$1:$B$17, 2, FALSE))</f>
        <v>SIMCONNECT_DATATYPE.FLOAT64</v>
      </c>
      <c r="H645" s="3" t="str">
        <f t="shared" ref="H645:H708" si="50">PROPER(SUBSTITUTE(B645," ", "_"))</f>
        <v>Recip_Eng_Antidetonation_Tank_Max_Quantity:Index</v>
      </c>
      <c r="I645" s="2" t="str">
        <f>VLOOKUP(G645,UnitTypes!$H$1:$I$10,2,FALSE)</f>
        <v>double</v>
      </c>
      <c r="J645" s="2" t="str">
        <f t="shared" ref="J645:J708" si="51">"public "&amp;I645&amp;" "&amp;H645&amp;";"</f>
        <v>public double Recip_Eng_Antidetonation_Tank_Max_Quantity:Index;</v>
      </c>
      <c r="K645" s="2" t="str">
        <f t="shared" ref="K645:K708" si="52">"_simConnection.AddToDataDefinition(DataDefinitions."&amp;$K$1&amp;", """&amp;B645&amp;""", """&amp;C645&amp;""", "&amp;G645&amp;", 0.0f, SimConnect.SIMCONNECT_UNUSED);"</f>
        <v>_simConnection.AddToDataDefinition(DataDefinitions.PlaneState, "RECIP ENG ANTIDETONATION TANK MAX QUANTITY:index", "Gallons", SIMCONNECT_DATATYPE.FLOAT64, 0.0f, SimConnect.SIMCONNECT_UNUSED);</v>
      </c>
      <c r="L645" s="2" t="str">
        <f t="shared" ref="L645:L708" si="53">"Debug.WriteLine("""&amp;H645&amp;": "" + "&amp;$L$1&amp;"."&amp;H645&amp;".ToString());"</f>
        <v>Debug.WriteLine("Recip_Eng_Antidetonation_Tank_Max_Quantity:Index: " + planeState.Recip_Eng_Antidetonation_Tank_Max_Quantity:Index.ToString());</v>
      </c>
      <c r="M645" s="1" t="str">
        <f t="shared" si="49"/>
        <v>vaProxy.SetDecimal(VARIABLE_NAMESPACE + ".PlaneState.Recip_Eng_Antidetonation_Tank_Max_Quantity:Index", _msfsAgent.GetPlaneState.Recip_Eng_Antidetonation_Tank_Max_Quantity:Index);</v>
      </c>
    </row>
    <row r="646" spans="1:13" s="1" customFormat="1" hidden="1" x14ac:dyDescent="0.2">
      <c r="A646" s="2"/>
      <c r="B646" s="3" t="s">
        <v>18</v>
      </c>
      <c r="C646" s="3" t="s">
        <v>19</v>
      </c>
      <c r="D646" s="3" t="s">
        <v>17</v>
      </c>
      <c r="E646" s="3" t="s">
        <v>3</v>
      </c>
      <c r="F646" s="3" t="s">
        <v>3</v>
      </c>
      <c r="G646" s="3" t="str">
        <f>IF(ISNA((VLOOKUP(TRIM(LOWER(C646)), UnitTypes!$A$1:$B$17, 2, FALSE))), "SIMCONNECT_DATATYPE.FLOAT64", VLOOKUP(TRIM(LOWER(C646)), UnitTypes!$A$1:$B$17, 2, FALSE))</f>
        <v>SIMCONNECT_DATATYPE.FLOAT64</v>
      </c>
      <c r="H646" s="3" t="str">
        <f t="shared" si="50"/>
        <v>Recip_Eng_Antidetonation_Tank_Quantity:Index</v>
      </c>
      <c r="I646" s="2" t="str">
        <f>VLOOKUP(G646,UnitTypes!$H$1:$I$10,2,FALSE)</f>
        <v>double</v>
      </c>
      <c r="J646" s="2" t="str">
        <f t="shared" si="51"/>
        <v>public double Recip_Eng_Antidetonation_Tank_Quantity:Index;</v>
      </c>
      <c r="K646" s="2" t="str">
        <f t="shared" si="52"/>
        <v>_simConnection.AddToDataDefinition(DataDefinitions.PlaneState, "RECIP ENG ANTIDETONATION TANK QUANTITY:index", "Gallons", SIMCONNECT_DATATYPE.FLOAT64, 0.0f, SimConnect.SIMCONNECT_UNUSED);</v>
      </c>
      <c r="L646" s="2" t="str">
        <f t="shared" si="53"/>
        <v>Debug.WriteLine("Recip_Eng_Antidetonation_Tank_Quantity:Index: " + planeState.Recip_Eng_Antidetonation_Tank_Quantity:Index.ToString());</v>
      </c>
      <c r="M646" s="1" t="str">
        <f t="shared" ref="M646:M709" si="54">"vaProxy." &amp; IF(C646="Bool", "SetBoolean", IF(G646="SIMCONNECT_DATATYPE.FLOAT64", "SetDecimal", IF(G646="SIMCONNECT_DATATYPE.INT32", "SetInt", "SetText"))) &amp; "(VARIABLE_NAMESPACE + "".PlaneState." &amp;  H646 &amp; """, _msfsAgent.GetPlaneState." &amp; H646 &amp;");"</f>
        <v>vaProxy.SetDecimal(VARIABLE_NAMESPACE + ".PlaneState.Recip_Eng_Antidetonation_Tank_Quantity:Index", _msfsAgent.GetPlaneState.Recip_Eng_Antidetonation_Tank_Quantity:Index);</v>
      </c>
    </row>
    <row r="647" spans="1:13" s="1" customFormat="1" hidden="1" x14ac:dyDescent="0.2">
      <c r="A647" s="2"/>
      <c r="B647" s="3" t="s">
        <v>16</v>
      </c>
      <c r="C647" s="3" t="s">
        <v>1</v>
      </c>
      <c r="D647" s="3" t="s">
        <v>17</v>
      </c>
      <c r="E647" s="3" t="s">
        <v>3</v>
      </c>
      <c r="F647" s="3" t="s">
        <v>3</v>
      </c>
      <c r="G647" s="3" t="str">
        <f>IF(ISNA((VLOOKUP(TRIM(LOWER(C647)), UnitTypes!$A$1:$B$17, 2, FALSE))), "SIMCONNECT_DATATYPE.FLOAT64", VLOOKUP(TRIM(LOWER(C647)), UnitTypes!$A$1:$B$17, 2, FALSE))</f>
        <v>SIMCONNECT_DATATYPE.INT32</v>
      </c>
      <c r="H647" s="3" t="str">
        <f t="shared" si="50"/>
        <v>Recip_Eng_Antidetonation_Tank_Valve:Index</v>
      </c>
      <c r="I647" s="2" t="str">
        <f>VLOOKUP(G647,UnitTypes!$H$1:$I$10,2,FALSE)</f>
        <v>int</v>
      </c>
      <c r="J647" s="2" t="str">
        <f t="shared" si="51"/>
        <v>public int Recip_Eng_Antidetonation_Tank_Valve:Index;</v>
      </c>
      <c r="K647" s="2" t="str">
        <f t="shared" si="52"/>
        <v>_simConnection.AddToDataDefinition(DataDefinitions.PlaneState, "RECIP ENG ANTIDETONATION TANK VALVE:index", "Bool", SIMCONNECT_DATATYPE.INT32, 0.0f, SimConnect.SIMCONNECT_UNUSED);</v>
      </c>
      <c r="L647" s="2" t="str">
        <f t="shared" si="53"/>
        <v>Debug.WriteLine("Recip_Eng_Antidetonation_Tank_Valve:Index: " + planeState.Recip_Eng_Antidetonation_Tank_Valve:Index.ToString());</v>
      </c>
      <c r="M647" s="1" t="str">
        <f t="shared" si="54"/>
        <v>vaProxy.SetBoolean(VARIABLE_NAMESPACE + ".PlaneState.Recip_Eng_Antidetonation_Tank_Valve:Index", _msfsAgent.GetPlaneState.Recip_Eng_Antidetonation_Tank_Valve:Index);</v>
      </c>
    </row>
    <row r="648" spans="1:13" s="1" customFormat="1" hidden="1" x14ac:dyDescent="0.2">
      <c r="A648" s="2"/>
      <c r="B648" s="3" t="s">
        <v>152</v>
      </c>
      <c r="C648" s="3" t="s">
        <v>153</v>
      </c>
      <c r="D648" s="3" t="s">
        <v>17</v>
      </c>
      <c r="E648" s="3" t="s">
        <v>3</v>
      </c>
      <c r="F648" s="3" t="s">
        <v>3</v>
      </c>
      <c r="G648" s="3" t="str">
        <f>IF(ISNA((VLOOKUP(TRIM(LOWER(C648)), UnitTypes!$A$1:$B$17, 2, FALSE))), "SIMCONNECT_DATATYPE.FLOAT64", VLOOKUP(TRIM(LOWER(C648)), UnitTypes!$A$1:$B$17, 2, FALSE))</f>
        <v>SIMCONNECT_DATATYPE.FLOAT64</v>
      </c>
      <c r="H648" s="3" t="str">
        <f t="shared" si="50"/>
        <v>Recip_Eng_Brake_Power:Index</v>
      </c>
      <c r="I648" s="2" t="str">
        <f>VLOOKUP(G648,UnitTypes!$H$1:$I$10,2,FALSE)</f>
        <v>double</v>
      </c>
      <c r="J648" s="2" t="str">
        <f t="shared" si="51"/>
        <v>public double Recip_Eng_Brake_Power:Index;</v>
      </c>
      <c r="K648" s="2" t="str">
        <f t="shared" si="52"/>
        <v>_simConnection.AddToDataDefinition(DataDefinitions.PlaneState, "RECIP ENG BRAKE POWER:index", "ft lb per second", SIMCONNECT_DATATYPE.FLOAT64, 0.0f, SimConnect.SIMCONNECT_UNUSED);</v>
      </c>
      <c r="L648" s="2" t="str">
        <f t="shared" si="53"/>
        <v>Debug.WriteLine("Recip_Eng_Brake_Power:Index: " + planeState.Recip_Eng_Brake_Power:Index.ToString());</v>
      </c>
      <c r="M648" s="1" t="str">
        <f t="shared" si="54"/>
        <v>vaProxy.SetDecimal(VARIABLE_NAMESPACE + ".PlaneState.Recip_Eng_Brake_Power:Index", _msfsAgent.GetPlaneState.Recip_Eng_Brake_Power:Index);</v>
      </c>
    </row>
    <row r="649" spans="1:13" s="1" customFormat="1" hidden="1" x14ac:dyDescent="0.2">
      <c r="A649" s="2"/>
      <c r="B649" s="3" t="s">
        <v>149</v>
      </c>
      <c r="C649" s="3" t="s">
        <v>112</v>
      </c>
      <c r="D649" s="3" t="s">
        <v>17</v>
      </c>
      <c r="E649" s="3" t="s">
        <v>3</v>
      </c>
      <c r="F649" s="3" t="s">
        <v>3</v>
      </c>
      <c r="G649" s="3" t="str">
        <f>IF(ISNA((VLOOKUP(TRIM(LOWER(C649)), UnitTypes!$A$1:$B$17, 2, FALSE))), "SIMCONNECT_DATATYPE.FLOAT64", VLOOKUP(TRIM(LOWER(C649)), UnitTypes!$A$1:$B$17, 2, FALSE))</f>
        <v>SIMCONNECT_DATATYPE.FLOAT64</v>
      </c>
      <c r="H649" s="3" t="str">
        <f t="shared" si="50"/>
        <v>Recip_Eng_Coolant_Reservoir_Percent:Index</v>
      </c>
      <c r="I649" s="2" t="str">
        <f>VLOOKUP(G649,UnitTypes!$H$1:$I$10,2,FALSE)</f>
        <v>double</v>
      </c>
      <c r="J649" s="2" t="str">
        <f t="shared" si="51"/>
        <v>public double Recip_Eng_Coolant_Reservoir_Percent:Index;</v>
      </c>
      <c r="K649" s="2" t="str">
        <f t="shared" si="52"/>
        <v>_simConnection.AddToDataDefinition(DataDefinitions.PlaneState, "RECIP ENG COOLANT RESERVOIR PERCENT:index", "Percent", SIMCONNECT_DATATYPE.FLOAT64, 0.0f, SimConnect.SIMCONNECT_UNUSED);</v>
      </c>
      <c r="L649" s="2" t="str">
        <f t="shared" si="53"/>
        <v>Debug.WriteLine("Recip_Eng_Coolant_Reservoir_Percent:Index: " + planeState.Recip_Eng_Coolant_Reservoir_Percent:Index.ToString());</v>
      </c>
      <c r="M649" s="1" t="str">
        <f t="shared" si="54"/>
        <v>vaProxy.SetDecimal(VARIABLE_NAMESPACE + ".PlaneState.Recip_Eng_Coolant_Reservoir_Percent:Index", _msfsAgent.GetPlaneState.Recip_Eng_Coolant_Reservoir_Percent:Index);</v>
      </c>
    </row>
    <row r="650" spans="1:13" s="1" customFormat="1" hidden="1" x14ac:dyDescent="0.2">
      <c r="A650" s="2"/>
      <c r="B650" s="3" t="s">
        <v>144</v>
      </c>
      <c r="C650" s="3" t="s">
        <v>112</v>
      </c>
      <c r="D650" s="3" t="s">
        <v>17</v>
      </c>
      <c r="E650" s="3" t="s">
        <v>3</v>
      </c>
      <c r="F650" s="3" t="s">
        <v>3</v>
      </c>
      <c r="G650" s="3" t="str">
        <f>IF(ISNA((VLOOKUP(TRIM(LOWER(C650)), UnitTypes!$A$1:$B$17, 2, FALSE))), "SIMCONNECT_DATATYPE.FLOAT64", VLOOKUP(TRIM(LOWER(C650)), UnitTypes!$A$1:$B$17, 2, FALSE))</f>
        <v>SIMCONNECT_DATATYPE.FLOAT64</v>
      </c>
      <c r="H650" s="3" t="str">
        <f t="shared" si="50"/>
        <v>Recip_Eng_Cowl_Flap_Position:Index</v>
      </c>
      <c r="I650" s="2" t="str">
        <f>VLOOKUP(G650,UnitTypes!$H$1:$I$10,2,FALSE)</f>
        <v>double</v>
      </c>
      <c r="J650" s="2" t="str">
        <f t="shared" si="51"/>
        <v>public double Recip_Eng_Cowl_Flap_Position:Index;</v>
      </c>
      <c r="K650" s="2" t="str">
        <f t="shared" si="52"/>
        <v>_simConnection.AddToDataDefinition(DataDefinitions.PlaneState, "RECIP ENG COWL FLAP POSITION:index", "Percent", SIMCONNECT_DATATYPE.FLOAT64, 0.0f, SimConnect.SIMCONNECT_UNUSED);</v>
      </c>
      <c r="L650" s="2" t="str">
        <f t="shared" si="53"/>
        <v>Debug.WriteLine("Recip_Eng_Cowl_Flap_Position:Index: " + planeState.Recip_Eng_Cowl_Flap_Position:Index.ToString());</v>
      </c>
      <c r="M650" s="1" t="str">
        <f t="shared" si="54"/>
        <v>vaProxy.SetDecimal(VARIABLE_NAMESPACE + ".PlaneState.Recip_Eng_Cowl_Flap_Position:Index", _msfsAgent.GetPlaneState.Recip_Eng_Cowl_Flap_Position:Index);</v>
      </c>
    </row>
    <row r="651" spans="1:13" s="1" customFormat="1" hidden="1" x14ac:dyDescent="0.2">
      <c r="A651" s="2"/>
      <c r="B651" s="3" t="s">
        <v>162</v>
      </c>
      <c r="C651" s="3" t="s">
        <v>161</v>
      </c>
      <c r="D651" s="3" t="s">
        <v>17</v>
      </c>
      <c r="E651" s="3" t="s">
        <v>3</v>
      </c>
      <c r="F651" s="3" t="s">
        <v>3</v>
      </c>
      <c r="G651" s="3" t="str">
        <f>IF(ISNA((VLOOKUP(TRIM(LOWER(C651)), UnitTypes!$A$1:$B$17, 2, FALSE))), "SIMCONNECT_DATATYPE.FLOAT64", VLOOKUP(TRIM(LOWER(C651)), UnitTypes!$A$1:$B$17, 2, FALSE))</f>
        <v>SIMCONNECT_DATATYPE.FLOAT64</v>
      </c>
      <c r="H651" s="3" t="str">
        <f t="shared" si="50"/>
        <v>Recip_Eng_Cylinder_Head_Temperature:Index</v>
      </c>
      <c r="I651" s="2" t="str">
        <f>VLOOKUP(G651,UnitTypes!$H$1:$I$10,2,FALSE)</f>
        <v>double</v>
      </c>
      <c r="J651" s="2" t="str">
        <f t="shared" si="51"/>
        <v>public double Recip_Eng_Cylinder_Head_Temperature:Index;</v>
      </c>
      <c r="K651" s="2" t="str">
        <f t="shared" si="52"/>
        <v>_simConnection.AddToDataDefinition(DataDefinitions.PlaneState, "RECIP ENG CYLINDER HEAD TEMPERATURE:index", "Celsius", SIMCONNECT_DATATYPE.FLOAT64, 0.0f, SimConnect.SIMCONNECT_UNUSED);</v>
      </c>
      <c r="L651" s="2" t="str">
        <f t="shared" si="53"/>
        <v>Debug.WriteLine("Recip_Eng_Cylinder_Head_Temperature:Index: " + planeState.Recip_Eng_Cylinder_Head_Temperature:Index.ToString());</v>
      </c>
      <c r="M651" s="1" t="str">
        <f t="shared" si="54"/>
        <v>vaProxy.SetDecimal(VARIABLE_NAMESPACE + ".PlaneState.Recip_Eng_Cylinder_Head_Temperature:Index", _msfsAgent.GetPlaneState.Recip_Eng_Cylinder_Head_Temperature:Index);</v>
      </c>
    </row>
    <row r="652" spans="1:13" s="1" customFormat="1" hidden="1" x14ac:dyDescent="0.2">
      <c r="A652" s="2"/>
      <c r="B652" s="3" t="s">
        <v>13</v>
      </c>
      <c r="C652" s="3" t="s">
        <v>7</v>
      </c>
      <c r="D652" s="3" t="s">
        <v>2</v>
      </c>
      <c r="E652" s="3" t="s">
        <v>3</v>
      </c>
      <c r="F652" s="3"/>
      <c r="G652" s="3" t="str">
        <f>IF(ISNA((VLOOKUP(TRIM(LOWER(C652)), UnitTypes!$A$1:$B$17, 2, FALSE))), "SIMCONNECT_DATATYPE.FLOAT64", VLOOKUP(TRIM(LOWER(C652)), UnitTypes!$A$1:$B$17, 2, FALSE))</f>
        <v>SIMCONNECT_DATATYPE.FLOAT64</v>
      </c>
      <c r="H652" s="3" t="str">
        <f t="shared" si="50"/>
        <v>Recip_Eng_Cylinder_Health:Index</v>
      </c>
      <c r="I652" s="2" t="str">
        <f>VLOOKUP(G652,UnitTypes!$H$1:$I$10,2,FALSE)</f>
        <v>double</v>
      </c>
      <c r="J652" s="2" t="str">
        <f t="shared" si="51"/>
        <v>public double Recip_Eng_Cylinder_Health:Index;</v>
      </c>
      <c r="K652" s="2" t="str">
        <f t="shared" si="52"/>
        <v>_simConnection.AddToDataDefinition(DataDefinitions.PlaneState, "RECIP ENG CYLINDER HEALTH:index", "Percent over 100", SIMCONNECT_DATATYPE.FLOAT64, 0.0f, SimConnect.SIMCONNECT_UNUSED);</v>
      </c>
      <c r="L652" s="2" t="str">
        <f t="shared" si="53"/>
        <v>Debug.WriteLine("Recip_Eng_Cylinder_Health:Index: " + planeState.Recip_Eng_Cylinder_Health:Index.ToString());</v>
      </c>
      <c r="M652" s="1" t="str">
        <f t="shared" si="54"/>
        <v>vaProxy.SetDecimal(VARIABLE_NAMESPACE + ".PlaneState.Recip_Eng_Cylinder_Health:Index", _msfsAgent.GetPlaneState.Recip_Eng_Cylinder_Health:Index);</v>
      </c>
    </row>
    <row r="653" spans="1:13" s="1" customFormat="1" hidden="1" x14ac:dyDescent="0.2">
      <c r="A653" s="2"/>
      <c r="B653" s="3" t="s">
        <v>12</v>
      </c>
      <c r="C653" s="3" t="s">
        <v>1</v>
      </c>
      <c r="D653" s="3" t="s">
        <v>2</v>
      </c>
      <c r="E653" s="3" t="s">
        <v>3</v>
      </c>
      <c r="F653" s="3"/>
      <c r="G653" s="3" t="str">
        <f>IF(ISNA((VLOOKUP(TRIM(LOWER(C653)), UnitTypes!$A$1:$B$17, 2, FALSE))), "SIMCONNECT_DATATYPE.FLOAT64", VLOOKUP(TRIM(LOWER(C653)), UnitTypes!$A$1:$B$17, 2, FALSE))</f>
        <v>SIMCONNECT_DATATYPE.INT32</v>
      </c>
      <c r="H653" s="3" t="str">
        <f t="shared" si="50"/>
        <v>Recip_Eng_Detonating:Index</v>
      </c>
      <c r="I653" s="2" t="str">
        <f>VLOOKUP(G653,UnitTypes!$H$1:$I$10,2,FALSE)</f>
        <v>int</v>
      </c>
      <c r="J653" s="2" t="str">
        <f t="shared" si="51"/>
        <v>public int Recip_Eng_Detonating:Index;</v>
      </c>
      <c r="K653" s="2" t="str">
        <f t="shared" si="52"/>
        <v>_simConnection.AddToDataDefinition(DataDefinitions.PlaneState, "RECIP ENG DETONATING:index", "Bool", SIMCONNECT_DATATYPE.INT32, 0.0f, SimConnect.SIMCONNECT_UNUSED);</v>
      </c>
      <c r="L653" s="2" t="str">
        <f t="shared" si="53"/>
        <v>Debug.WriteLine("Recip_Eng_Detonating:Index: " + planeState.Recip_Eng_Detonating:Index.ToString());</v>
      </c>
      <c r="M653" s="1" t="str">
        <f t="shared" si="54"/>
        <v>vaProxy.SetBoolean(VARIABLE_NAMESPACE + ".PlaneState.Recip_Eng_Detonating:Index", _msfsAgent.GetPlaneState.Recip_Eng_Detonating:Index);</v>
      </c>
    </row>
    <row r="654" spans="1:13" s="1" customFormat="1" hidden="1" x14ac:dyDescent="0.2">
      <c r="A654" s="2"/>
      <c r="B654" s="3" t="s">
        <v>157</v>
      </c>
      <c r="C654" s="3" t="s">
        <v>1</v>
      </c>
      <c r="D654" s="3" t="s">
        <v>17</v>
      </c>
      <c r="E654" s="3" t="s">
        <v>3</v>
      </c>
      <c r="F654" s="3" t="s">
        <v>3</v>
      </c>
      <c r="G654" s="3" t="str">
        <f>IF(ISNA((VLOOKUP(TRIM(LOWER(C654)), UnitTypes!$A$1:$B$17, 2, FALSE))), "SIMCONNECT_DATATYPE.FLOAT64", VLOOKUP(TRIM(LOWER(C654)), UnitTypes!$A$1:$B$17, 2, FALSE))</f>
        <v>SIMCONNECT_DATATYPE.INT32</v>
      </c>
      <c r="H654" s="3" t="str">
        <f t="shared" si="50"/>
        <v>Recip_Eng_Emergency_Boost_Active:Index</v>
      </c>
      <c r="I654" s="2" t="str">
        <f>VLOOKUP(G654,UnitTypes!$H$1:$I$10,2,FALSE)</f>
        <v>int</v>
      </c>
      <c r="J654" s="2" t="str">
        <f t="shared" si="51"/>
        <v>public int Recip_Eng_Emergency_Boost_Active:Index;</v>
      </c>
      <c r="K654" s="2" t="str">
        <f t="shared" si="52"/>
        <v>_simConnection.AddToDataDefinition(DataDefinitions.PlaneState, "RECIP ENG EMERGENCY BOOST ACTIVE:index", "Bool", SIMCONNECT_DATATYPE.INT32, 0.0f, SimConnect.SIMCONNECT_UNUSED);</v>
      </c>
      <c r="L654" s="2" t="str">
        <f t="shared" si="53"/>
        <v>Debug.WriteLine("Recip_Eng_Emergency_Boost_Active:Index: " + planeState.Recip_Eng_Emergency_Boost_Active:Index.ToString());</v>
      </c>
      <c r="M654" s="1" t="str">
        <f t="shared" si="54"/>
        <v>vaProxy.SetBoolean(VARIABLE_NAMESPACE + ".PlaneState.Recip_Eng_Emergency_Boost_Active:Index", _msfsAgent.GetPlaneState.Recip_Eng_Emergency_Boost_Active:Index);</v>
      </c>
    </row>
    <row r="655" spans="1:13" s="1" customFormat="1" hidden="1" x14ac:dyDescent="0.2">
      <c r="A655" s="2"/>
      <c r="B655" s="3" t="s">
        <v>158</v>
      </c>
      <c r="C655" s="3" t="s">
        <v>143</v>
      </c>
      <c r="D655" s="3" t="s">
        <v>17</v>
      </c>
      <c r="E655" s="3" t="s">
        <v>3</v>
      </c>
      <c r="F655" s="3" t="s">
        <v>3</v>
      </c>
      <c r="G655" s="3" t="str">
        <f>IF(ISNA((VLOOKUP(TRIM(LOWER(C655)), UnitTypes!$A$1:$B$17, 2, FALSE))), "SIMCONNECT_DATATYPE.FLOAT64", VLOOKUP(TRIM(LOWER(C655)), UnitTypes!$A$1:$B$17, 2, FALSE))</f>
        <v>SIMCONNECT_DATATYPE.INT32</v>
      </c>
      <c r="H655" s="3" t="str">
        <f t="shared" si="50"/>
        <v>Recip_Eng_Emergency_Boost_Elapsed_Time:Index</v>
      </c>
      <c r="I655" s="2" t="str">
        <f>VLOOKUP(G655,UnitTypes!$H$1:$I$10,2,FALSE)</f>
        <v>int</v>
      </c>
      <c r="J655" s="2" t="str">
        <f t="shared" si="51"/>
        <v>public int Recip_Eng_Emergency_Boost_Elapsed_Time:Index;</v>
      </c>
      <c r="K655" s="2" t="str">
        <f t="shared" si="52"/>
        <v>_simConnection.AddToDataDefinition(DataDefinitions.PlaneState, "RECIP ENG EMERGENCY BOOST ELAPSED TIME:index", "Hours", SIMCONNECT_DATATYPE.INT32, 0.0f, SimConnect.SIMCONNECT_UNUSED);</v>
      </c>
      <c r="L655" s="2" t="str">
        <f t="shared" si="53"/>
        <v>Debug.WriteLine("Recip_Eng_Emergency_Boost_Elapsed_Time:Index: " + planeState.Recip_Eng_Emergency_Boost_Elapsed_Time:Index.ToString());</v>
      </c>
      <c r="M655" s="1" t="str">
        <f t="shared" si="54"/>
        <v>vaProxy.SetInt(VARIABLE_NAMESPACE + ".PlaneState.Recip_Eng_Emergency_Boost_Elapsed_Time:Index", _msfsAgent.GetPlaneState.Recip_Eng_Emergency_Boost_Elapsed_Time:Index);</v>
      </c>
    </row>
    <row r="656" spans="1:13" s="1" customFormat="1" hidden="1" x14ac:dyDescent="0.2">
      <c r="A656" s="2"/>
      <c r="B656" s="3" t="s">
        <v>164</v>
      </c>
      <c r="C656" s="3" t="s">
        <v>1</v>
      </c>
      <c r="D656" s="3" t="s">
        <v>17</v>
      </c>
      <c r="E656" s="3" t="s">
        <v>3</v>
      </c>
      <c r="F656" s="3" t="s">
        <v>3</v>
      </c>
      <c r="G656" s="3" t="str">
        <f>IF(ISNA((VLOOKUP(TRIM(LOWER(C656)), UnitTypes!$A$1:$B$17, 2, FALSE))), "SIMCONNECT_DATATYPE.FLOAT64", VLOOKUP(TRIM(LOWER(C656)), UnitTypes!$A$1:$B$17, 2, FALSE))</f>
        <v>SIMCONNECT_DATATYPE.INT32</v>
      </c>
      <c r="H656" s="3" t="str">
        <f t="shared" si="50"/>
        <v>Recip_Eng_Fuel_Available:Index</v>
      </c>
      <c r="I656" s="2" t="str">
        <f>VLOOKUP(G656,UnitTypes!$H$1:$I$10,2,FALSE)</f>
        <v>int</v>
      </c>
      <c r="J656" s="2" t="str">
        <f t="shared" si="51"/>
        <v>public int Recip_Eng_Fuel_Available:Index;</v>
      </c>
      <c r="K656" s="2" t="str">
        <f t="shared" si="52"/>
        <v>_simConnection.AddToDataDefinition(DataDefinitions.PlaneState, "RECIP ENG FUEL AVAILABLE:index", "Bool", SIMCONNECT_DATATYPE.INT32, 0.0f, SimConnect.SIMCONNECT_UNUSED);</v>
      </c>
      <c r="L656" s="2" t="str">
        <f t="shared" si="53"/>
        <v>Debug.WriteLine("Recip_Eng_Fuel_Available:Index: " + planeState.Recip_Eng_Fuel_Available:Index.ToString());</v>
      </c>
      <c r="M656" s="1" t="str">
        <f t="shared" si="54"/>
        <v>vaProxy.SetBoolean(VARIABLE_NAMESPACE + ".PlaneState.Recip_Eng_Fuel_Available:Index", _msfsAgent.GetPlaneState.Recip_Eng_Fuel_Available:Index);</v>
      </c>
    </row>
    <row r="657" spans="1:13" s="1" customFormat="1" hidden="1" x14ac:dyDescent="0.2">
      <c r="A657" s="2"/>
      <c r="B657" s="3" t="s">
        <v>165</v>
      </c>
      <c r="C657" s="3" t="s">
        <v>166</v>
      </c>
      <c r="D657" s="3" t="s">
        <v>17</v>
      </c>
      <c r="E657" s="3" t="s">
        <v>3</v>
      </c>
      <c r="F657" s="3" t="s">
        <v>3</v>
      </c>
      <c r="G657" s="3" t="str">
        <f>IF(ISNA((VLOOKUP(TRIM(LOWER(C657)), UnitTypes!$A$1:$B$17, 2, FALSE))), "SIMCONNECT_DATATYPE.FLOAT64", VLOOKUP(TRIM(LOWER(C657)), UnitTypes!$A$1:$B$17, 2, FALSE))</f>
        <v>SIMCONNECT_DATATYPE.FLOAT64</v>
      </c>
      <c r="H657" s="3" t="str">
        <f t="shared" si="50"/>
        <v>Recip_Eng_Fuel_Flow:Index</v>
      </c>
      <c r="I657" s="2" t="str">
        <f>VLOOKUP(G657,UnitTypes!$H$1:$I$10,2,FALSE)</f>
        <v>double</v>
      </c>
      <c r="J657" s="2" t="str">
        <f t="shared" si="51"/>
        <v>public double Recip_Eng_Fuel_Flow:Index;</v>
      </c>
      <c r="K657" s="2" t="str">
        <f t="shared" si="52"/>
        <v>_simConnection.AddToDataDefinition(DataDefinitions.PlaneState, "RECIP ENG FUEL FLOW:index", "Pounds per hour", SIMCONNECT_DATATYPE.FLOAT64, 0.0f, SimConnect.SIMCONNECT_UNUSED);</v>
      </c>
      <c r="L657" s="2" t="str">
        <f t="shared" si="53"/>
        <v>Debug.WriteLine("Recip_Eng_Fuel_Flow:Index: " + planeState.Recip_Eng_Fuel_Flow:Index.ToString());</v>
      </c>
      <c r="M657" s="1" t="str">
        <f t="shared" si="54"/>
        <v>vaProxy.SetDecimal(VARIABLE_NAMESPACE + ".PlaneState.Recip_Eng_Fuel_Flow:Index", _msfsAgent.GetPlaneState.Recip_Eng_Fuel_Flow:Index);</v>
      </c>
    </row>
    <row r="658" spans="1:13" s="1" customFormat="1" hidden="1" x14ac:dyDescent="0.2">
      <c r="A658" s="2"/>
      <c r="B658" s="3" t="s">
        <v>169</v>
      </c>
      <c r="C658" s="3" t="s">
        <v>9</v>
      </c>
      <c r="D658" s="3" t="s">
        <v>2</v>
      </c>
      <c r="E658" s="3" t="s">
        <v>3</v>
      </c>
      <c r="F658" s="3"/>
      <c r="G658" s="3" t="str">
        <f>IF(ISNA((VLOOKUP(TRIM(LOWER(C658)), UnitTypes!$A$1:$B$17, 2, FALSE))), "SIMCONNECT_DATATYPE.FLOAT64", VLOOKUP(TRIM(LOWER(C658)), UnitTypes!$A$1:$B$17, 2, FALSE))</f>
        <v>SIMCONNECT_DATATYPE.FLOAT64</v>
      </c>
      <c r="H658" s="3" t="str">
        <f t="shared" si="50"/>
        <v>Recip_Eng_Fuel_Number_Tanks_Used:Index</v>
      </c>
      <c r="I658" s="2" t="str">
        <f>VLOOKUP(G658,UnitTypes!$H$1:$I$10,2,FALSE)</f>
        <v>double</v>
      </c>
      <c r="J658" s="2" t="str">
        <f t="shared" si="51"/>
        <v>public double Recip_Eng_Fuel_Number_Tanks_Used:Index;</v>
      </c>
      <c r="K658" s="2" t="str">
        <f t="shared" si="52"/>
        <v>_simConnection.AddToDataDefinition(DataDefinitions.PlaneState, "RECIP ENG FUEL NUMBER TANKS USED:index", "Number", SIMCONNECT_DATATYPE.FLOAT64, 0.0f, SimConnect.SIMCONNECT_UNUSED);</v>
      </c>
      <c r="L658" s="2" t="str">
        <f t="shared" si="53"/>
        <v>Debug.WriteLine("Recip_Eng_Fuel_Number_Tanks_Used:Index: " + planeState.Recip_Eng_Fuel_Number_Tanks_Used:Index.ToString());</v>
      </c>
      <c r="M658" s="1" t="str">
        <f t="shared" si="54"/>
        <v>vaProxy.SetDecimal(VARIABLE_NAMESPACE + ".PlaneState.Recip_Eng_Fuel_Number_Tanks_Used:Index", _msfsAgent.GetPlaneState.Recip_Eng_Fuel_Number_Tanks_Used:Index);</v>
      </c>
    </row>
    <row r="659" spans="1:13" s="1" customFormat="1" hidden="1" x14ac:dyDescent="0.2">
      <c r="A659" s="2"/>
      <c r="B659" s="3" t="s">
        <v>167</v>
      </c>
      <c r="C659" s="3" t="s">
        <v>114</v>
      </c>
      <c r="D659" s="3" t="s">
        <v>2</v>
      </c>
      <c r="E659" s="3" t="s">
        <v>3</v>
      </c>
      <c r="F659" s="3"/>
      <c r="G659" s="3" t="str">
        <f>IF(ISNA((VLOOKUP(TRIM(LOWER(C659)), UnitTypes!$A$1:$B$17, 2, FALSE))), "SIMCONNECT_DATATYPE.FLOAT64", VLOOKUP(TRIM(LOWER(C659)), UnitTypes!$A$1:$B$17, 2, FALSE))</f>
        <v>SIMCONNECT_DATATYPE.INT32</v>
      </c>
      <c r="H659" s="3" t="str">
        <f t="shared" si="50"/>
        <v>Recip_Eng_Fuel_Tank_Selector:Index</v>
      </c>
      <c r="I659" s="2" t="str">
        <f>VLOOKUP(G659,UnitTypes!$H$1:$I$10,2,FALSE)</f>
        <v>int</v>
      </c>
      <c r="J659" s="2" t="str">
        <f t="shared" si="51"/>
        <v>public int Recip_Eng_Fuel_Tank_Selector:Index;</v>
      </c>
      <c r="K659" s="2" t="str">
        <f t="shared" si="52"/>
        <v>_simConnection.AddToDataDefinition(DataDefinitions.PlaneState, "RECIP ENG FUEL TANK SELECTOR:index", "Enum", SIMCONNECT_DATATYPE.INT32, 0.0f, SimConnect.SIMCONNECT_UNUSED);</v>
      </c>
      <c r="L659" s="2" t="str">
        <f t="shared" si="53"/>
        <v>Debug.WriteLine("Recip_Eng_Fuel_Tank_Selector:Index: " + planeState.Recip_Eng_Fuel_Tank_Selector:Index.ToString());</v>
      </c>
      <c r="M659" s="1" t="str">
        <f t="shared" si="54"/>
        <v>vaProxy.SetInt(VARIABLE_NAMESPACE + ".PlaneState.Recip_Eng_Fuel_Tank_Selector:Index", _msfsAgent.GetPlaneState.Recip_Eng_Fuel_Tank_Selector:Index);</v>
      </c>
    </row>
    <row r="660" spans="1:13" s="1" customFormat="1" hidden="1" x14ac:dyDescent="0.2">
      <c r="A660" s="2"/>
      <c r="B660" s="3" t="s">
        <v>168</v>
      </c>
      <c r="C660" s="3" t="s">
        <v>42</v>
      </c>
      <c r="D660" s="3" t="s">
        <v>17</v>
      </c>
      <c r="E660" s="3" t="s">
        <v>3</v>
      </c>
      <c r="F660" s="3" t="s">
        <v>3</v>
      </c>
      <c r="G660" s="3" t="str">
        <f>IF(ISNA((VLOOKUP(TRIM(LOWER(C660)), UnitTypes!$A$1:$B$17, 2, FALSE))), "SIMCONNECT_DATATYPE.FLOAT64", VLOOKUP(TRIM(LOWER(C660)), UnitTypes!$A$1:$B$17, 2, FALSE))</f>
        <v>SIMCONNECT_DATATYPE.FLOAT64</v>
      </c>
      <c r="H660" s="3" t="str">
        <f t="shared" si="50"/>
        <v>Recip_Eng_Fuel_Tanks_Used:Index</v>
      </c>
      <c r="I660" s="2" t="str">
        <f>VLOOKUP(G660,UnitTypes!$H$1:$I$10,2,FALSE)</f>
        <v>double</v>
      </c>
      <c r="J660" s="2" t="str">
        <f t="shared" si="51"/>
        <v>public double Recip_Eng_Fuel_Tanks_Used:Index;</v>
      </c>
      <c r="K660" s="2" t="str">
        <f t="shared" si="52"/>
        <v>_simConnection.AddToDataDefinition(DataDefinitions.PlaneState, "RECIP ENG FUEL TANKS USED:index", "Mask", SIMCONNECT_DATATYPE.FLOAT64, 0.0f, SimConnect.SIMCONNECT_UNUSED);</v>
      </c>
      <c r="L660" s="2" t="str">
        <f t="shared" si="53"/>
        <v>Debug.WriteLine("Recip_Eng_Fuel_Tanks_Used:Index: " + planeState.Recip_Eng_Fuel_Tanks_Used:Index.ToString());</v>
      </c>
      <c r="M660" s="1" t="str">
        <f t="shared" si="54"/>
        <v>vaProxy.SetDecimal(VARIABLE_NAMESPACE + ".PlaneState.Recip_Eng_Fuel_Tanks_Used:Index", _msfsAgent.GetPlaneState.Recip_Eng_Fuel_Tanks_Used:Index);</v>
      </c>
    </row>
    <row r="661" spans="1:13" s="1" customFormat="1" hidden="1" x14ac:dyDescent="0.2">
      <c r="A661" s="2"/>
      <c r="B661" s="3" t="s">
        <v>150</v>
      </c>
      <c r="C661" s="3" t="s">
        <v>1</v>
      </c>
      <c r="D661" s="3" t="s">
        <v>17</v>
      </c>
      <c r="E661" s="3" t="s">
        <v>3</v>
      </c>
      <c r="F661" s="3" t="s">
        <v>3</v>
      </c>
      <c r="G661" s="3" t="str">
        <f>IF(ISNA((VLOOKUP(TRIM(LOWER(C661)), UnitTypes!$A$1:$B$17, 2, FALSE))), "SIMCONNECT_DATATYPE.FLOAT64", VLOOKUP(TRIM(LOWER(C661)), UnitTypes!$A$1:$B$17, 2, FALSE))</f>
        <v>SIMCONNECT_DATATYPE.INT32</v>
      </c>
      <c r="H661" s="3" t="str">
        <f t="shared" si="50"/>
        <v>Recip_Eng_Left_Magneto:Index</v>
      </c>
      <c r="I661" s="2" t="str">
        <f>VLOOKUP(G661,UnitTypes!$H$1:$I$10,2,FALSE)</f>
        <v>int</v>
      </c>
      <c r="J661" s="2" t="str">
        <f t="shared" si="51"/>
        <v>public int Recip_Eng_Left_Magneto:Index;</v>
      </c>
      <c r="K661" s="2" t="str">
        <f t="shared" si="52"/>
        <v>_simConnection.AddToDataDefinition(DataDefinitions.PlaneState, "RECIP ENG LEFT MAGNETO:index", "Bool", SIMCONNECT_DATATYPE.INT32, 0.0f, SimConnect.SIMCONNECT_UNUSED);</v>
      </c>
      <c r="L661" s="2" t="str">
        <f t="shared" si="53"/>
        <v>Debug.WriteLine("Recip_Eng_Left_Magneto:Index: " + planeState.Recip_Eng_Left_Magneto:Index.ToString());</v>
      </c>
      <c r="M661" s="1" t="str">
        <f t="shared" si="54"/>
        <v>vaProxy.SetBoolean(VARIABLE_NAMESPACE + ".PlaneState.Recip_Eng_Left_Magneto:Index", _msfsAgent.GetPlaneState.Recip_Eng_Left_Magneto:Index);</v>
      </c>
    </row>
    <row r="662" spans="1:13" s="1" customFormat="1" hidden="1" x14ac:dyDescent="0.2">
      <c r="A662" s="2"/>
      <c r="B662" s="3" t="s">
        <v>146</v>
      </c>
      <c r="C662" s="3" t="s">
        <v>131</v>
      </c>
      <c r="D662" s="3" t="s">
        <v>17</v>
      </c>
      <c r="E662" s="3" t="s">
        <v>3</v>
      </c>
      <c r="F662" s="3" t="s">
        <v>3</v>
      </c>
      <c r="G662" s="3" t="str">
        <f>IF(ISNA((VLOOKUP(TRIM(LOWER(C662)), UnitTypes!$A$1:$B$17, 2, FALSE))), "SIMCONNECT_DATATYPE.FLOAT64", VLOOKUP(TRIM(LOWER(C662)), UnitTypes!$A$1:$B$17, 2, FALSE))</f>
        <v>SIMCONNECT_DATATYPE.FLOAT64</v>
      </c>
      <c r="H662" s="3" t="str">
        <f t="shared" si="50"/>
        <v>Recip_Eng_Manifold_Pressure:Index</v>
      </c>
      <c r="I662" s="2" t="str">
        <f>VLOOKUP(G662,UnitTypes!$H$1:$I$10,2,FALSE)</f>
        <v>double</v>
      </c>
      <c r="J662" s="2" t="str">
        <f t="shared" si="51"/>
        <v>public double Recip_Eng_Manifold_Pressure:Index;</v>
      </c>
      <c r="K662" s="2" t="str">
        <f t="shared" si="52"/>
        <v>_simConnection.AddToDataDefinition(DataDefinitions.PlaneState, "RECIP ENG MANIFOLD PRESSURE:index", "Psi", SIMCONNECT_DATATYPE.FLOAT64, 0.0f, SimConnect.SIMCONNECT_UNUSED);</v>
      </c>
      <c r="L662" s="2" t="str">
        <f t="shared" si="53"/>
        <v>Debug.WriteLine("Recip_Eng_Manifold_Pressure:Index: " + planeState.Recip_Eng_Manifold_Pressure:Index.ToString());</v>
      </c>
      <c r="M662" s="1" t="str">
        <f t="shared" si="54"/>
        <v>vaProxy.SetDecimal(VARIABLE_NAMESPACE + ".PlaneState.Recip_Eng_Manifold_Pressure:Index", _msfsAgent.GetPlaneState.Recip_Eng_Manifold_Pressure:Index);</v>
      </c>
    </row>
    <row r="663" spans="1:13" s="1" customFormat="1" hidden="1" x14ac:dyDescent="0.2">
      <c r="A663" s="2"/>
      <c r="B663" s="3" t="s">
        <v>23</v>
      </c>
      <c r="C663" s="3" t="s">
        <v>19</v>
      </c>
      <c r="D663" s="3" t="s">
        <v>2</v>
      </c>
      <c r="E663" s="3" t="s">
        <v>3</v>
      </c>
      <c r="F663" s="3"/>
      <c r="G663" s="3" t="str">
        <f>IF(ISNA((VLOOKUP(TRIM(LOWER(C663)), UnitTypes!$A$1:$B$17, 2, FALSE))), "SIMCONNECT_DATATYPE.FLOAT64", VLOOKUP(TRIM(LOWER(C663)), UnitTypes!$A$1:$B$17, 2, FALSE))</f>
        <v>SIMCONNECT_DATATYPE.FLOAT64</v>
      </c>
      <c r="H663" s="3" t="str">
        <f t="shared" si="50"/>
        <v>Recip_Eng_Nitrous_Tank_Max_Quantity:Index</v>
      </c>
      <c r="I663" s="2" t="str">
        <f>VLOOKUP(G663,UnitTypes!$H$1:$I$10,2,FALSE)</f>
        <v>double</v>
      </c>
      <c r="J663" s="2" t="str">
        <f t="shared" si="51"/>
        <v>public double Recip_Eng_Nitrous_Tank_Max_Quantity:Index;</v>
      </c>
      <c r="K663" s="2" t="str">
        <f t="shared" si="52"/>
        <v>_simConnection.AddToDataDefinition(DataDefinitions.PlaneState, "RECIP ENG NITROUS TANK MAX QUANTITY:index", "Gallons", SIMCONNECT_DATATYPE.FLOAT64, 0.0f, SimConnect.SIMCONNECT_UNUSED);</v>
      </c>
      <c r="L663" s="2" t="str">
        <f t="shared" si="53"/>
        <v>Debug.WriteLine("Recip_Eng_Nitrous_Tank_Max_Quantity:Index: " + planeState.Recip_Eng_Nitrous_Tank_Max_Quantity:Index.ToString());</v>
      </c>
      <c r="M663" s="1" t="str">
        <f t="shared" si="54"/>
        <v>vaProxy.SetDecimal(VARIABLE_NAMESPACE + ".PlaneState.Recip_Eng_Nitrous_Tank_Max_Quantity:Index", _msfsAgent.GetPlaneState.Recip_Eng_Nitrous_Tank_Max_Quantity:Index);</v>
      </c>
    </row>
    <row r="664" spans="1:13" s="1" customFormat="1" hidden="1" x14ac:dyDescent="0.2">
      <c r="A664" s="2"/>
      <c r="B664" s="3" t="s">
        <v>22</v>
      </c>
      <c r="C664" s="3" t="s">
        <v>19</v>
      </c>
      <c r="D664" s="3" t="s">
        <v>17</v>
      </c>
      <c r="E664" s="3" t="s">
        <v>3</v>
      </c>
      <c r="F664" s="3" t="s">
        <v>3</v>
      </c>
      <c r="G664" s="3" t="str">
        <f>IF(ISNA((VLOOKUP(TRIM(LOWER(C664)), UnitTypes!$A$1:$B$17, 2, FALSE))), "SIMCONNECT_DATATYPE.FLOAT64", VLOOKUP(TRIM(LOWER(C664)), UnitTypes!$A$1:$B$17, 2, FALSE))</f>
        <v>SIMCONNECT_DATATYPE.FLOAT64</v>
      </c>
      <c r="H664" s="3" t="str">
        <f t="shared" si="50"/>
        <v>Recip_Eng_Nitrous_Tank_Quantity:Index</v>
      </c>
      <c r="I664" s="2" t="str">
        <f>VLOOKUP(G664,UnitTypes!$H$1:$I$10,2,FALSE)</f>
        <v>double</v>
      </c>
      <c r="J664" s="2" t="str">
        <f t="shared" si="51"/>
        <v>public double Recip_Eng_Nitrous_Tank_Quantity:Index;</v>
      </c>
      <c r="K664" s="2" t="str">
        <f t="shared" si="52"/>
        <v>_simConnection.AddToDataDefinition(DataDefinitions.PlaneState, "RECIP ENG NITROUS TANK QUANTITY:index", "Gallons", SIMCONNECT_DATATYPE.FLOAT64, 0.0f, SimConnect.SIMCONNECT_UNUSED);</v>
      </c>
      <c r="L664" s="2" t="str">
        <f t="shared" si="53"/>
        <v>Debug.WriteLine("Recip_Eng_Nitrous_Tank_Quantity:Index: " + planeState.Recip_Eng_Nitrous_Tank_Quantity:Index.ToString());</v>
      </c>
      <c r="M664" s="1" t="str">
        <f t="shared" si="54"/>
        <v>vaProxy.SetDecimal(VARIABLE_NAMESPACE + ".PlaneState.Recip_Eng_Nitrous_Tank_Quantity:Index", _msfsAgent.GetPlaneState.Recip_Eng_Nitrous_Tank_Quantity:Index);</v>
      </c>
    </row>
    <row r="665" spans="1:13" s="1" customFormat="1" hidden="1" x14ac:dyDescent="0.2">
      <c r="A665" s="2"/>
      <c r="B665" s="3" t="s">
        <v>21</v>
      </c>
      <c r="C665" s="3" t="s">
        <v>1</v>
      </c>
      <c r="D665" s="3" t="s">
        <v>17</v>
      </c>
      <c r="E665" s="3" t="s">
        <v>3</v>
      </c>
      <c r="F665" s="3" t="s">
        <v>3</v>
      </c>
      <c r="G665" s="3" t="str">
        <f>IF(ISNA((VLOOKUP(TRIM(LOWER(C665)), UnitTypes!$A$1:$B$17, 2, FALSE))), "SIMCONNECT_DATATYPE.FLOAT64", VLOOKUP(TRIM(LOWER(C665)), UnitTypes!$A$1:$B$17, 2, FALSE))</f>
        <v>SIMCONNECT_DATATYPE.INT32</v>
      </c>
      <c r="H665" s="3" t="str">
        <f t="shared" si="50"/>
        <v>Recip_Eng_Nitrous_Tank_Valve:Index</v>
      </c>
      <c r="I665" s="2" t="str">
        <f>VLOOKUP(G665,UnitTypes!$H$1:$I$10,2,FALSE)</f>
        <v>int</v>
      </c>
      <c r="J665" s="2" t="str">
        <f t="shared" si="51"/>
        <v>public int Recip_Eng_Nitrous_Tank_Valve:Index;</v>
      </c>
      <c r="K665" s="2" t="str">
        <f t="shared" si="52"/>
        <v>_simConnection.AddToDataDefinition(DataDefinitions.PlaneState, "RECIP ENG NITROUS TANK VALVE:index", "Bool", SIMCONNECT_DATATYPE.INT32, 0.0f, SimConnect.SIMCONNECT_UNUSED);</v>
      </c>
      <c r="L665" s="2" t="str">
        <f t="shared" si="53"/>
        <v>Debug.WriteLine("Recip_Eng_Nitrous_Tank_Valve:Index: " + planeState.Recip_Eng_Nitrous_Tank_Valve:Index.ToString());</v>
      </c>
      <c r="M665" s="1" t="str">
        <f t="shared" si="54"/>
        <v>vaProxy.SetBoolean(VARIABLE_NAMESPACE + ".PlaneState.Recip_Eng_Nitrous_Tank_Valve:Index", _msfsAgent.GetPlaneState.Recip_Eng_Nitrous_Tank_Valve:Index);</v>
      </c>
    </row>
    <row r="666" spans="1:13" s="1" customFormat="1" hidden="1" x14ac:dyDescent="0.2">
      <c r="A666" s="2"/>
      <c r="B666" s="3" t="s">
        <v>14</v>
      </c>
      <c r="C666" s="3" t="s">
        <v>9</v>
      </c>
      <c r="D666" s="3" t="s">
        <v>2</v>
      </c>
      <c r="E666" s="3" t="s">
        <v>3</v>
      </c>
      <c r="F666" s="3"/>
      <c r="G666" s="3" t="str">
        <f>IF(ISNA((VLOOKUP(TRIM(LOWER(C666)), UnitTypes!$A$1:$B$17, 2, FALSE))), "SIMCONNECT_DATATYPE.FLOAT64", VLOOKUP(TRIM(LOWER(C666)), UnitTypes!$A$1:$B$17, 2, FALSE))</f>
        <v>SIMCONNECT_DATATYPE.FLOAT64</v>
      </c>
      <c r="H666" s="3" t="str">
        <f t="shared" si="50"/>
        <v>Recip_Eng_Num_Cylinders</v>
      </c>
      <c r="I666" s="2" t="str">
        <f>VLOOKUP(G666,UnitTypes!$H$1:$I$10,2,FALSE)</f>
        <v>double</v>
      </c>
      <c r="J666" s="2" t="str">
        <f t="shared" si="51"/>
        <v>public double Recip_Eng_Num_Cylinders;</v>
      </c>
      <c r="K666" s="2" t="str">
        <f t="shared" si="52"/>
        <v>_simConnection.AddToDataDefinition(DataDefinitions.PlaneState, "RECIP ENG NUM CYLINDERS", "Number", SIMCONNECT_DATATYPE.FLOAT64, 0.0f, SimConnect.SIMCONNECT_UNUSED);</v>
      </c>
      <c r="L666" s="2" t="str">
        <f t="shared" si="53"/>
        <v>Debug.WriteLine("Recip_Eng_Num_Cylinders: " + planeState.Recip_Eng_Num_Cylinders.ToString());</v>
      </c>
      <c r="M666" s="1" t="str">
        <f t="shared" si="54"/>
        <v>vaProxy.SetDecimal(VARIABLE_NAMESPACE + ".PlaneState.Recip_Eng_Num_Cylinders", _msfsAgent.GetPlaneState.Recip_Eng_Num_Cylinders);</v>
      </c>
    </row>
    <row r="667" spans="1:13" s="1" customFormat="1" hidden="1" x14ac:dyDescent="0.2">
      <c r="A667" s="2"/>
      <c r="B667" s="3" t="s">
        <v>15</v>
      </c>
      <c r="C667" s="3" t="s">
        <v>9</v>
      </c>
      <c r="D667" s="3" t="s">
        <v>2</v>
      </c>
      <c r="E667" s="3" t="s">
        <v>3</v>
      </c>
      <c r="F667" s="3"/>
      <c r="G667" s="3" t="str">
        <f>IF(ISNA((VLOOKUP(TRIM(LOWER(C667)), UnitTypes!$A$1:$B$17, 2, FALSE))), "SIMCONNECT_DATATYPE.FLOAT64", VLOOKUP(TRIM(LOWER(C667)), UnitTypes!$A$1:$B$17, 2, FALSE))</f>
        <v>SIMCONNECT_DATATYPE.FLOAT64</v>
      </c>
      <c r="H667" s="3" t="str">
        <f t="shared" si="50"/>
        <v>Recip_Eng_Num_Cylinders_Failed</v>
      </c>
      <c r="I667" s="2" t="str">
        <f>VLOOKUP(G667,UnitTypes!$H$1:$I$10,2,FALSE)</f>
        <v>double</v>
      </c>
      <c r="J667" s="2" t="str">
        <f t="shared" si="51"/>
        <v>public double Recip_Eng_Num_Cylinders_Failed;</v>
      </c>
      <c r="K667" s="2" t="str">
        <f t="shared" si="52"/>
        <v>_simConnection.AddToDataDefinition(DataDefinitions.PlaneState, "RECIP ENG NUM CYLINDERS FAILED", "Number", SIMCONNECT_DATATYPE.FLOAT64, 0.0f, SimConnect.SIMCONNECT_UNUSED);</v>
      </c>
      <c r="L667" s="2" t="str">
        <f t="shared" si="53"/>
        <v>Debug.WriteLine("Recip_Eng_Num_Cylinders_Failed: " + planeState.Recip_Eng_Num_Cylinders_Failed.ToString());</v>
      </c>
      <c r="M667" s="1" t="str">
        <f t="shared" si="54"/>
        <v>vaProxy.SetDecimal(VARIABLE_NAMESPACE + ".PlaneState.Recip_Eng_Num_Cylinders_Failed", _msfsAgent.GetPlaneState.Recip_Eng_Num_Cylinders_Failed);</v>
      </c>
    </row>
    <row r="668" spans="1:13" s="1" customFormat="1" hidden="1" x14ac:dyDescent="0.2">
      <c r="A668" s="2"/>
      <c r="B668" s="3" t="s">
        <v>145</v>
      </c>
      <c r="C668" s="3" t="s">
        <v>1</v>
      </c>
      <c r="D668" s="3" t="s">
        <v>17</v>
      </c>
      <c r="E668" s="3" t="s">
        <v>3</v>
      </c>
      <c r="F668" s="3" t="s">
        <v>3</v>
      </c>
      <c r="G668" s="3" t="str">
        <f>IF(ISNA((VLOOKUP(TRIM(LOWER(C668)), UnitTypes!$A$1:$B$17, 2, FALSE))), "SIMCONNECT_DATATYPE.FLOAT64", VLOOKUP(TRIM(LOWER(C668)), UnitTypes!$A$1:$B$17, 2, FALSE))</f>
        <v>SIMCONNECT_DATATYPE.INT32</v>
      </c>
      <c r="H668" s="3" t="str">
        <f t="shared" si="50"/>
        <v>Recip_Eng_Primer:Index</v>
      </c>
      <c r="I668" s="2" t="str">
        <f>VLOOKUP(G668,UnitTypes!$H$1:$I$10,2,FALSE)</f>
        <v>int</v>
      </c>
      <c r="J668" s="2" t="str">
        <f t="shared" si="51"/>
        <v>public int Recip_Eng_Primer:Index;</v>
      </c>
      <c r="K668" s="2" t="str">
        <f t="shared" si="52"/>
        <v>_simConnection.AddToDataDefinition(DataDefinitions.PlaneState, "RECIP ENG PRIMER:index", "Bool", SIMCONNECT_DATATYPE.INT32, 0.0f, SimConnect.SIMCONNECT_UNUSED);</v>
      </c>
      <c r="L668" s="2" t="str">
        <f t="shared" si="53"/>
        <v>Debug.WriteLine("Recip_Eng_Primer:Index: " + planeState.Recip_Eng_Primer:Index.ToString());</v>
      </c>
      <c r="M668" s="1" t="str">
        <f t="shared" si="54"/>
        <v>vaProxy.SetBoolean(VARIABLE_NAMESPACE + ".PlaneState.Recip_Eng_Primer:Index", _msfsAgent.GetPlaneState.Recip_Eng_Primer:Index);</v>
      </c>
    </row>
    <row r="669" spans="1:13" s="1" customFormat="1" hidden="1" x14ac:dyDescent="0.2">
      <c r="A669" s="2"/>
      <c r="B669" s="3" t="s">
        <v>163</v>
      </c>
      <c r="C669" s="3" t="s">
        <v>161</v>
      </c>
      <c r="D669" s="3" t="s">
        <v>17</v>
      </c>
      <c r="E669" s="3" t="s">
        <v>3</v>
      </c>
      <c r="F669" s="3" t="s">
        <v>3</v>
      </c>
      <c r="G669" s="3" t="str">
        <f>IF(ISNA((VLOOKUP(TRIM(LOWER(C669)), UnitTypes!$A$1:$B$17, 2, FALSE))), "SIMCONNECT_DATATYPE.FLOAT64", VLOOKUP(TRIM(LOWER(C669)), UnitTypes!$A$1:$B$17, 2, FALSE))</f>
        <v>SIMCONNECT_DATATYPE.FLOAT64</v>
      </c>
      <c r="H669" s="3" t="str">
        <f t="shared" si="50"/>
        <v>Recip_Eng_Radiator_Temperature:Index</v>
      </c>
      <c r="I669" s="2" t="str">
        <f>VLOOKUP(G669,UnitTypes!$H$1:$I$10,2,FALSE)</f>
        <v>double</v>
      </c>
      <c r="J669" s="2" t="str">
        <f t="shared" si="51"/>
        <v>public double Recip_Eng_Radiator_Temperature:Index;</v>
      </c>
      <c r="K669" s="2" t="str">
        <f t="shared" si="52"/>
        <v>_simConnection.AddToDataDefinition(DataDefinitions.PlaneState, "RECIP ENG RADIATOR TEMPERATURE:index", "Celsius", SIMCONNECT_DATATYPE.FLOAT64, 0.0f, SimConnect.SIMCONNECT_UNUSED);</v>
      </c>
      <c r="L669" s="2" t="str">
        <f t="shared" si="53"/>
        <v>Debug.WriteLine("Recip_Eng_Radiator_Temperature:Index: " + planeState.Recip_Eng_Radiator_Temperature:Index.ToString());</v>
      </c>
      <c r="M669" s="1" t="str">
        <f t="shared" si="54"/>
        <v>vaProxy.SetDecimal(VARIABLE_NAMESPACE + ".PlaneState.Recip_Eng_Radiator_Temperature:Index", _msfsAgent.GetPlaneState.Recip_Eng_Radiator_Temperature:Index);</v>
      </c>
    </row>
    <row r="670" spans="1:13" s="1" customFormat="1" hidden="1" x14ac:dyDescent="0.2">
      <c r="A670" s="2"/>
      <c r="B670" s="3" t="s">
        <v>151</v>
      </c>
      <c r="C670" s="3" t="s">
        <v>1</v>
      </c>
      <c r="D670" s="3" t="s">
        <v>17</v>
      </c>
      <c r="E670" s="3" t="s">
        <v>3</v>
      </c>
      <c r="F670" s="3" t="s">
        <v>3</v>
      </c>
      <c r="G670" s="3" t="str">
        <f>IF(ISNA((VLOOKUP(TRIM(LOWER(C670)), UnitTypes!$A$1:$B$17, 2, FALSE))), "SIMCONNECT_DATATYPE.FLOAT64", VLOOKUP(TRIM(LOWER(C670)), UnitTypes!$A$1:$B$17, 2, FALSE))</f>
        <v>SIMCONNECT_DATATYPE.INT32</v>
      </c>
      <c r="H670" s="3" t="str">
        <f t="shared" si="50"/>
        <v>Recip_Eng_Right_Magneto:Index</v>
      </c>
      <c r="I670" s="2" t="str">
        <f>VLOOKUP(G670,UnitTypes!$H$1:$I$10,2,FALSE)</f>
        <v>int</v>
      </c>
      <c r="J670" s="2" t="str">
        <f t="shared" si="51"/>
        <v>public int Recip_Eng_Right_Magneto:Index;</v>
      </c>
      <c r="K670" s="2" t="str">
        <f t="shared" si="52"/>
        <v>_simConnection.AddToDataDefinition(DataDefinitions.PlaneState, "RECIP ENG RIGHT MAGNETO:index", "Bool", SIMCONNECT_DATATYPE.INT32, 0.0f, SimConnect.SIMCONNECT_UNUSED);</v>
      </c>
      <c r="L670" s="2" t="str">
        <f t="shared" si="53"/>
        <v>Debug.WriteLine("Recip_Eng_Right_Magneto:Index: " + planeState.Recip_Eng_Right_Magneto:Index.ToString());</v>
      </c>
      <c r="M670" s="1" t="str">
        <f t="shared" si="54"/>
        <v>vaProxy.SetBoolean(VARIABLE_NAMESPACE + ".PlaneState.Recip_Eng_Right_Magneto:Index", _msfsAgent.GetPlaneState.Recip_Eng_Right_Magneto:Index);</v>
      </c>
    </row>
    <row r="671" spans="1:13" s="1" customFormat="1" hidden="1" x14ac:dyDescent="0.2">
      <c r="A671" s="2"/>
      <c r="B671" s="3" t="s">
        <v>154</v>
      </c>
      <c r="C671" s="3" t="s">
        <v>155</v>
      </c>
      <c r="D671" s="3" t="s">
        <v>17</v>
      </c>
      <c r="E671" s="3" t="s">
        <v>3</v>
      </c>
      <c r="F671" s="3" t="s">
        <v>3</v>
      </c>
      <c r="G671" s="3" t="str">
        <f>IF(ISNA((VLOOKUP(TRIM(LOWER(C671)), UnitTypes!$A$1:$B$17, 2, FALSE))), "SIMCONNECT_DATATYPE.FLOAT64", VLOOKUP(TRIM(LOWER(C671)), UnitTypes!$A$1:$B$17, 2, FALSE))</f>
        <v>SIMCONNECT_DATATYPE.FLOAT64</v>
      </c>
      <c r="H671" s="3" t="str">
        <f t="shared" si="50"/>
        <v>Recip_Eng_Starter_Torque:Index</v>
      </c>
      <c r="I671" s="2" t="str">
        <f>VLOOKUP(G671,UnitTypes!$H$1:$I$10,2,FALSE)</f>
        <v>double</v>
      </c>
      <c r="J671" s="2" t="str">
        <f t="shared" si="51"/>
        <v>public double Recip_Eng_Starter_Torque:Index;</v>
      </c>
      <c r="K671" s="2" t="str">
        <f t="shared" si="52"/>
        <v>_simConnection.AddToDataDefinition(DataDefinitions.PlaneState, "RECIP ENG STARTER TORQUE:index", "Foot pound", SIMCONNECT_DATATYPE.FLOAT64, 0.0f, SimConnect.SIMCONNECT_UNUSED);</v>
      </c>
      <c r="L671" s="2" t="str">
        <f t="shared" si="53"/>
        <v>Debug.WriteLine("Recip_Eng_Starter_Torque:Index: " + planeState.Recip_Eng_Starter_Torque:Index.ToString());</v>
      </c>
      <c r="M671" s="1" t="str">
        <f t="shared" si="54"/>
        <v>vaProxy.SetDecimal(VARIABLE_NAMESPACE + ".PlaneState.Recip_Eng_Starter_Torque:Index", _msfsAgent.GetPlaneState.Recip_Eng_Starter_Torque:Index);</v>
      </c>
    </row>
    <row r="672" spans="1:13" s="1" customFormat="1" hidden="1" x14ac:dyDescent="0.2">
      <c r="A672" s="2"/>
      <c r="B672" s="3" t="s">
        <v>160</v>
      </c>
      <c r="C672" s="3" t="s">
        <v>161</v>
      </c>
      <c r="D672" s="3" t="s">
        <v>17</v>
      </c>
      <c r="E672" s="3" t="s">
        <v>3</v>
      </c>
      <c r="F672" s="3" t="s">
        <v>3</v>
      </c>
      <c r="G672" s="3" t="str">
        <f>IF(ISNA((VLOOKUP(TRIM(LOWER(C672)), UnitTypes!$A$1:$B$17, 2, FALSE))), "SIMCONNECT_DATATYPE.FLOAT64", VLOOKUP(TRIM(LOWER(C672)), UnitTypes!$A$1:$B$17, 2, FALSE))</f>
        <v>SIMCONNECT_DATATYPE.FLOAT64</v>
      </c>
      <c r="H672" s="3" t="str">
        <f t="shared" si="50"/>
        <v>Recip_Eng_Turbine_Inlet_Temperature:Index</v>
      </c>
      <c r="I672" s="2" t="str">
        <f>VLOOKUP(G672,UnitTypes!$H$1:$I$10,2,FALSE)</f>
        <v>double</v>
      </c>
      <c r="J672" s="2" t="str">
        <f t="shared" si="51"/>
        <v>public double Recip_Eng_Turbine_Inlet_Temperature:Index;</v>
      </c>
      <c r="K672" s="2" t="str">
        <f t="shared" si="52"/>
        <v>_simConnection.AddToDataDefinition(DataDefinitions.PlaneState, "RECIP ENG TURBINE INLET TEMPERATURE:index", "Celsius", SIMCONNECT_DATATYPE.FLOAT64, 0.0f, SimConnect.SIMCONNECT_UNUSED);</v>
      </c>
      <c r="L672" s="2" t="str">
        <f t="shared" si="53"/>
        <v>Debug.WriteLine("Recip_Eng_Turbine_Inlet_Temperature:Index: " + planeState.Recip_Eng_Turbine_Inlet_Temperature:Index.ToString());</v>
      </c>
      <c r="M672" s="1" t="str">
        <f t="shared" si="54"/>
        <v>vaProxy.SetDecimal(VARIABLE_NAMESPACE + ".PlaneState.Recip_Eng_Turbine_Inlet_Temperature:Index", _msfsAgent.GetPlaneState.Recip_Eng_Turbine_Inlet_Temperature:Index);</v>
      </c>
    </row>
    <row r="673" spans="1:13" s="1" customFormat="1" hidden="1" x14ac:dyDescent="0.2">
      <c r="A673" s="2"/>
      <c r="B673" s="3" t="s">
        <v>156</v>
      </c>
      <c r="C673" s="3" t="s">
        <v>1</v>
      </c>
      <c r="D673" s="3" t="s">
        <v>17</v>
      </c>
      <c r="E673" s="3" t="s">
        <v>3</v>
      </c>
      <c r="F673" s="3" t="s">
        <v>3</v>
      </c>
      <c r="G673" s="3" t="str">
        <f>IF(ISNA((VLOOKUP(TRIM(LOWER(C673)), UnitTypes!$A$1:$B$17, 2, FALSE))), "SIMCONNECT_DATATYPE.FLOAT64", VLOOKUP(TRIM(LOWER(C673)), UnitTypes!$A$1:$B$17, 2, FALSE))</f>
        <v>SIMCONNECT_DATATYPE.INT32</v>
      </c>
      <c r="H673" s="3" t="str">
        <f t="shared" si="50"/>
        <v>Recip_Eng_Turbocharger_Failed:Index</v>
      </c>
      <c r="I673" s="2" t="str">
        <f>VLOOKUP(G673,UnitTypes!$H$1:$I$10,2,FALSE)</f>
        <v>int</v>
      </c>
      <c r="J673" s="2" t="str">
        <f t="shared" si="51"/>
        <v>public int Recip_Eng_Turbocharger_Failed:Index;</v>
      </c>
      <c r="K673" s="2" t="str">
        <f t="shared" si="52"/>
        <v>_simConnection.AddToDataDefinition(DataDefinitions.PlaneState, "RECIP ENG TURBOCHARGER FAILED:index", "Bool", SIMCONNECT_DATATYPE.INT32, 0.0f, SimConnect.SIMCONNECT_UNUSED);</v>
      </c>
      <c r="L673" s="2" t="str">
        <f t="shared" si="53"/>
        <v>Debug.WriteLine("Recip_Eng_Turbocharger_Failed:Index: " + planeState.Recip_Eng_Turbocharger_Failed:Index.ToString());</v>
      </c>
      <c r="M673" s="1" t="str">
        <f t="shared" si="54"/>
        <v>vaProxy.SetBoolean(VARIABLE_NAMESPACE + ".PlaneState.Recip_Eng_Turbocharger_Failed:Index", _msfsAgent.GetPlaneState.Recip_Eng_Turbocharger_Failed:Index);</v>
      </c>
    </row>
    <row r="674" spans="1:13" s="1" customFormat="1" hidden="1" x14ac:dyDescent="0.2">
      <c r="A674" s="2"/>
      <c r="B674" s="3" t="s">
        <v>159</v>
      </c>
      <c r="C674" s="3" t="s">
        <v>112</v>
      </c>
      <c r="D674" s="3" t="s">
        <v>17</v>
      </c>
      <c r="E674" s="3" t="s">
        <v>3</v>
      </c>
      <c r="F674" s="3" t="s">
        <v>3</v>
      </c>
      <c r="G674" s="3" t="str">
        <f>IF(ISNA((VLOOKUP(TRIM(LOWER(C674)), UnitTypes!$A$1:$B$17, 2, FALSE))), "SIMCONNECT_DATATYPE.FLOAT64", VLOOKUP(TRIM(LOWER(C674)), UnitTypes!$A$1:$B$17, 2, FALSE))</f>
        <v>SIMCONNECT_DATATYPE.FLOAT64</v>
      </c>
      <c r="H674" s="3" t="str">
        <f t="shared" si="50"/>
        <v>Recip_Eng_Wastegate_Position:Index</v>
      </c>
      <c r="I674" s="2" t="str">
        <f>VLOOKUP(G674,UnitTypes!$H$1:$I$10,2,FALSE)</f>
        <v>double</v>
      </c>
      <c r="J674" s="2" t="str">
        <f t="shared" si="51"/>
        <v>public double Recip_Eng_Wastegate_Position:Index;</v>
      </c>
      <c r="K674" s="2" t="str">
        <f t="shared" si="52"/>
        <v>_simConnection.AddToDataDefinition(DataDefinitions.PlaneState, "RECIP ENG WASTEGATE POSITION:index", "Percent", SIMCONNECT_DATATYPE.FLOAT64, 0.0f, SimConnect.SIMCONNECT_UNUSED);</v>
      </c>
      <c r="L674" s="2" t="str">
        <f t="shared" si="53"/>
        <v>Debug.WriteLine("Recip_Eng_Wastegate_Position:Index: " + planeState.Recip_Eng_Wastegate_Position:Index.ToString());</v>
      </c>
      <c r="M674" s="1" t="str">
        <f t="shared" si="54"/>
        <v>vaProxy.SetDecimal(VARIABLE_NAMESPACE + ".PlaneState.Recip_Eng_Wastegate_Position:Index", _msfsAgent.GetPlaneState.Recip_Eng_Wastegate_Position:Index);</v>
      </c>
    </row>
    <row r="675" spans="1:13" s="1" customFormat="1" hidden="1" x14ac:dyDescent="0.2">
      <c r="A675" s="2"/>
      <c r="B675" s="3" t="s">
        <v>171</v>
      </c>
      <c r="C675" s="3" t="s">
        <v>172</v>
      </c>
      <c r="D675" s="3" t="s">
        <v>17</v>
      </c>
      <c r="E675" s="3" t="s">
        <v>3</v>
      </c>
      <c r="F675" s="3" t="s">
        <v>3</v>
      </c>
      <c r="G675" s="3" t="str">
        <f>IF(ISNA((VLOOKUP(TRIM(LOWER(C675)), UnitTypes!$A$1:$B$17, 2, FALSE))), "SIMCONNECT_DATATYPE.FLOAT64", VLOOKUP(TRIM(LOWER(C675)), UnitTypes!$A$1:$B$17, 2, FALSE))</f>
        <v>SIMCONNECT_DATATYPE.FLOAT64</v>
      </c>
      <c r="H675" s="3" t="str">
        <f t="shared" si="50"/>
        <v>Recip_Mixture_Ratio:Index</v>
      </c>
      <c r="I675" s="2" t="str">
        <f>VLOOKUP(G675,UnitTypes!$H$1:$I$10,2,FALSE)</f>
        <v>double</v>
      </c>
      <c r="J675" s="2" t="str">
        <f t="shared" si="51"/>
        <v>public double Recip_Mixture_Ratio:Index;</v>
      </c>
      <c r="K675" s="2" t="str">
        <f t="shared" si="52"/>
        <v>_simConnection.AddToDataDefinition(DataDefinitions.PlaneState, "RECIP MIXTURE RATIO:index", "Ratio", SIMCONNECT_DATATYPE.FLOAT64, 0.0f, SimConnect.SIMCONNECT_UNUSED);</v>
      </c>
      <c r="L675" s="2" t="str">
        <f t="shared" si="53"/>
        <v>Debug.WriteLine("Recip_Mixture_Ratio:Index: " + planeState.Recip_Mixture_Ratio:Index.ToString());</v>
      </c>
      <c r="M675" s="1" t="str">
        <f t="shared" si="54"/>
        <v>vaProxy.SetDecimal(VARIABLE_NAMESPACE + ".PlaneState.Recip_Mixture_Ratio:Index", _msfsAgent.GetPlaneState.Recip_Mixture_Ratio:Index);</v>
      </c>
    </row>
    <row r="676" spans="1:13" s="1" customFormat="1" hidden="1" x14ac:dyDescent="0.2">
      <c r="A676" s="2"/>
      <c r="B676" s="3" t="s">
        <v>325</v>
      </c>
      <c r="C676" s="3" t="s">
        <v>5</v>
      </c>
      <c r="D676" s="3" t="s">
        <v>2</v>
      </c>
      <c r="E676" s="3" t="s">
        <v>3</v>
      </c>
      <c r="F676" s="3"/>
      <c r="G676" s="3" t="str">
        <f>IF(ISNA((VLOOKUP(TRIM(LOWER(C676)), UnitTypes!$A$1:$B$17, 2, FALSE))), "SIMCONNECT_DATATYPE.FLOAT64", VLOOKUP(TRIM(LOWER(C676)), UnitTypes!$A$1:$B$17, 2, FALSE))</f>
        <v>SIMCONNECT_DATATYPE.FLOAT64</v>
      </c>
      <c r="H676" s="3" t="str">
        <f t="shared" si="50"/>
        <v>Relative_Wind_Velocity_Body_X</v>
      </c>
      <c r="I676" s="2" t="str">
        <f>VLOOKUP(G676,UnitTypes!$H$1:$I$10,2,FALSE)</f>
        <v>double</v>
      </c>
      <c r="J676" s="2" t="str">
        <f t="shared" si="51"/>
        <v>public double Relative_Wind_Velocity_Body_X;</v>
      </c>
      <c r="K676" s="2" t="str">
        <f t="shared" si="52"/>
        <v>_simConnection.AddToDataDefinition(DataDefinitions.PlaneState, "RELATIVE WIND VELOCITY BODY X", "Feet per second", SIMCONNECT_DATATYPE.FLOAT64, 0.0f, SimConnect.SIMCONNECT_UNUSED);</v>
      </c>
      <c r="L676" s="2" t="str">
        <f t="shared" si="53"/>
        <v>Debug.WriteLine("Relative_Wind_Velocity_Body_X: " + planeState.Relative_Wind_Velocity_Body_X.ToString());</v>
      </c>
      <c r="M676" s="1" t="str">
        <f t="shared" si="54"/>
        <v>vaProxy.SetDecimal(VARIABLE_NAMESPACE + ".PlaneState.Relative_Wind_Velocity_Body_X", _msfsAgent.GetPlaneState.Relative_Wind_Velocity_Body_X);</v>
      </c>
    </row>
    <row r="677" spans="1:13" s="1" customFormat="1" hidden="1" x14ac:dyDescent="0.2">
      <c r="A677" s="2"/>
      <c r="B677" s="3" t="s">
        <v>326</v>
      </c>
      <c r="C677" s="3" t="s">
        <v>5</v>
      </c>
      <c r="D677" s="3" t="s">
        <v>2</v>
      </c>
      <c r="E677" s="3" t="s">
        <v>3</v>
      </c>
      <c r="F677" s="3"/>
      <c r="G677" s="3" t="str">
        <f>IF(ISNA((VLOOKUP(TRIM(LOWER(C677)), UnitTypes!$A$1:$B$17, 2, FALSE))), "SIMCONNECT_DATATYPE.FLOAT64", VLOOKUP(TRIM(LOWER(C677)), UnitTypes!$A$1:$B$17, 2, FALSE))</f>
        <v>SIMCONNECT_DATATYPE.FLOAT64</v>
      </c>
      <c r="H677" s="3" t="str">
        <f t="shared" si="50"/>
        <v>Relative_Wind_Velocity_Body_Y</v>
      </c>
      <c r="I677" s="2" t="str">
        <f>VLOOKUP(G677,UnitTypes!$H$1:$I$10,2,FALSE)</f>
        <v>double</v>
      </c>
      <c r="J677" s="2" t="str">
        <f t="shared" si="51"/>
        <v>public double Relative_Wind_Velocity_Body_Y;</v>
      </c>
      <c r="K677" s="2" t="str">
        <f t="shared" si="52"/>
        <v>_simConnection.AddToDataDefinition(DataDefinitions.PlaneState, "RELATIVE WIND VELOCITY BODY Y", "Feet per second", SIMCONNECT_DATATYPE.FLOAT64, 0.0f, SimConnect.SIMCONNECT_UNUSED);</v>
      </c>
      <c r="L677" s="2" t="str">
        <f t="shared" si="53"/>
        <v>Debug.WriteLine("Relative_Wind_Velocity_Body_Y: " + planeState.Relative_Wind_Velocity_Body_Y.ToString());</v>
      </c>
      <c r="M677" s="1" t="str">
        <f t="shared" si="54"/>
        <v>vaProxy.SetDecimal(VARIABLE_NAMESPACE + ".PlaneState.Relative_Wind_Velocity_Body_Y", _msfsAgent.GetPlaneState.Relative_Wind_Velocity_Body_Y);</v>
      </c>
    </row>
    <row r="678" spans="1:13" s="1" customFormat="1" hidden="1" x14ac:dyDescent="0.2">
      <c r="A678" s="2"/>
      <c r="B678" s="3" t="s">
        <v>327</v>
      </c>
      <c r="C678" s="3" t="s">
        <v>5</v>
      </c>
      <c r="D678" s="3" t="s">
        <v>2</v>
      </c>
      <c r="E678" s="3" t="s">
        <v>3</v>
      </c>
      <c r="F678" s="3"/>
      <c r="G678" s="3" t="str">
        <f>IF(ISNA((VLOOKUP(TRIM(LOWER(C678)), UnitTypes!$A$1:$B$17, 2, FALSE))), "SIMCONNECT_DATATYPE.FLOAT64", VLOOKUP(TRIM(LOWER(C678)), UnitTypes!$A$1:$B$17, 2, FALSE))</f>
        <v>SIMCONNECT_DATATYPE.FLOAT64</v>
      </c>
      <c r="H678" s="3" t="str">
        <f t="shared" si="50"/>
        <v>Relative_Wind_Velocity_Body_Z</v>
      </c>
      <c r="I678" s="2" t="str">
        <f>VLOOKUP(G678,UnitTypes!$H$1:$I$10,2,FALSE)</f>
        <v>double</v>
      </c>
      <c r="J678" s="2" t="str">
        <f t="shared" si="51"/>
        <v>public double Relative_Wind_Velocity_Body_Z;</v>
      </c>
      <c r="K678" s="2" t="str">
        <f t="shared" si="52"/>
        <v>_simConnection.AddToDataDefinition(DataDefinitions.PlaneState, "RELATIVE WIND VELOCITY BODY Z", "Feet per second", SIMCONNECT_DATATYPE.FLOAT64, 0.0f, SimConnect.SIMCONNECT_UNUSED);</v>
      </c>
      <c r="L678" s="2" t="str">
        <f t="shared" si="53"/>
        <v>Debug.WriteLine("Relative_Wind_Velocity_Body_Z: " + planeState.Relative_Wind_Velocity_Body_Z.ToString());</v>
      </c>
      <c r="M678" s="1" t="str">
        <f t="shared" si="54"/>
        <v>vaProxy.SetDecimal(VARIABLE_NAMESPACE + ".PlaneState.Relative_Wind_Velocity_Body_Z", _msfsAgent.GetPlaneState.Relative_Wind_Velocity_Body_Z);</v>
      </c>
    </row>
    <row r="679" spans="1:13" s="1" customFormat="1" hidden="1" x14ac:dyDescent="0.2">
      <c r="A679" s="2"/>
      <c r="B679" s="3" t="s">
        <v>644</v>
      </c>
      <c r="C679" s="3" t="s">
        <v>1</v>
      </c>
      <c r="D679" s="3" t="s">
        <v>2</v>
      </c>
      <c r="E679" s="3" t="s">
        <v>3</v>
      </c>
      <c r="F679" s="3"/>
      <c r="G679" s="3" t="str">
        <f>IF(ISNA((VLOOKUP(TRIM(LOWER(C679)), UnitTypes!$A$1:$B$17, 2, FALSE))), "SIMCONNECT_DATATYPE.FLOAT64", VLOOKUP(TRIM(LOWER(C679)), UnitTypes!$A$1:$B$17, 2, FALSE))</f>
        <v>SIMCONNECT_DATATYPE.INT32</v>
      </c>
      <c r="H679" s="3" t="str">
        <f t="shared" si="50"/>
        <v>Retract_Float_Switch</v>
      </c>
      <c r="I679" s="2" t="str">
        <f>VLOOKUP(G679,UnitTypes!$H$1:$I$10,2,FALSE)</f>
        <v>int</v>
      </c>
      <c r="J679" s="2" t="str">
        <f t="shared" si="51"/>
        <v>public int Retract_Float_Switch;</v>
      </c>
      <c r="K679" s="2" t="str">
        <f t="shared" si="52"/>
        <v>_simConnection.AddToDataDefinition(DataDefinitions.PlaneState, "RETRACT FLOAT SWITCH", "Bool", SIMCONNECT_DATATYPE.INT32, 0.0f, SimConnect.SIMCONNECT_UNUSED);</v>
      </c>
      <c r="L679" s="2" t="str">
        <f t="shared" si="53"/>
        <v>Debug.WriteLine("Retract_Float_Switch: " + planeState.Retract_Float_Switch.ToString());</v>
      </c>
      <c r="M679" s="1" t="str">
        <f t="shared" si="54"/>
        <v>vaProxy.SetBoolean(VARIABLE_NAMESPACE + ".PlaneState.Retract_Float_Switch", _msfsAgent.GetPlaneState.Retract_Float_Switch);</v>
      </c>
    </row>
    <row r="680" spans="1:13" s="1" customFormat="1" hidden="1" x14ac:dyDescent="0.2">
      <c r="A680" s="2"/>
      <c r="B680" s="3" t="s">
        <v>645</v>
      </c>
      <c r="C680" s="3" t="s">
        <v>112</v>
      </c>
      <c r="D680" s="3" t="s">
        <v>2</v>
      </c>
      <c r="E680" s="3" t="s">
        <v>3</v>
      </c>
      <c r="F680" s="3"/>
      <c r="G680" s="3" t="str">
        <f>IF(ISNA((VLOOKUP(TRIM(LOWER(C680)), UnitTypes!$A$1:$B$17, 2, FALSE))), "SIMCONNECT_DATATYPE.FLOAT64", VLOOKUP(TRIM(LOWER(C680)), UnitTypes!$A$1:$B$17, 2, FALSE))</f>
        <v>SIMCONNECT_DATATYPE.FLOAT64</v>
      </c>
      <c r="H680" s="3" t="str">
        <f t="shared" si="50"/>
        <v>Retract_Left_Float_Extended</v>
      </c>
      <c r="I680" s="2" t="str">
        <f>VLOOKUP(G680,UnitTypes!$H$1:$I$10,2,FALSE)</f>
        <v>double</v>
      </c>
      <c r="J680" s="2" t="str">
        <f t="shared" si="51"/>
        <v>public double Retract_Left_Float_Extended;</v>
      </c>
      <c r="K680" s="2" t="str">
        <f t="shared" si="52"/>
        <v>_simConnection.AddToDataDefinition(DataDefinitions.PlaneState, "RETRACT LEFT FLOAT EXTENDED", "Percent", SIMCONNECT_DATATYPE.FLOAT64, 0.0f, SimConnect.SIMCONNECT_UNUSED);</v>
      </c>
      <c r="L680" s="2" t="str">
        <f t="shared" si="53"/>
        <v>Debug.WriteLine("Retract_Left_Float_Extended: " + planeState.Retract_Left_Float_Extended.ToString());</v>
      </c>
      <c r="M680" s="1" t="str">
        <f t="shared" si="54"/>
        <v>vaProxy.SetDecimal(VARIABLE_NAMESPACE + ".PlaneState.Retract_Left_Float_Extended", _msfsAgent.GetPlaneState.Retract_Left_Float_Extended);</v>
      </c>
    </row>
    <row r="681" spans="1:13" s="1" customFormat="1" hidden="1" x14ac:dyDescent="0.2">
      <c r="A681" s="2"/>
      <c r="B681" s="3" t="s">
        <v>646</v>
      </c>
      <c r="C681" s="3" t="s">
        <v>112</v>
      </c>
      <c r="D681" s="3" t="s">
        <v>2</v>
      </c>
      <c r="E681" s="3" t="s">
        <v>3</v>
      </c>
      <c r="F681" s="3"/>
      <c r="G681" s="3" t="str">
        <f>IF(ISNA((VLOOKUP(TRIM(LOWER(C681)), UnitTypes!$A$1:$B$17, 2, FALSE))), "SIMCONNECT_DATATYPE.FLOAT64", VLOOKUP(TRIM(LOWER(C681)), UnitTypes!$A$1:$B$17, 2, FALSE))</f>
        <v>SIMCONNECT_DATATYPE.FLOAT64</v>
      </c>
      <c r="H681" s="3" t="str">
        <f t="shared" si="50"/>
        <v>Retract_Right_Float_Extended</v>
      </c>
      <c r="I681" s="2" t="str">
        <f>VLOOKUP(G681,UnitTypes!$H$1:$I$10,2,FALSE)</f>
        <v>double</v>
      </c>
      <c r="J681" s="2" t="str">
        <f t="shared" si="51"/>
        <v>public double Retract_Right_Float_Extended;</v>
      </c>
      <c r="K681" s="2" t="str">
        <f t="shared" si="52"/>
        <v>_simConnection.AddToDataDefinition(DataDefinitions.PlaneState, "RETRACT RIGHT FLOAT EXTENDED", "Percent", SIMCONNECT_DATATYPE.FLOAT64, 0.0f, SimConnect.SIMCONNECT_UNUSED);</v>
      </c>
      <c r="L681" s="2" t="str">
        <f t="shared" si="53"/>
        <v>Debug.WriteLine("Retract_Right_Float_Extended: " + planeState.Retract_Right_Float_Extended.ToString());</v>
      </c>
      <c r="M681" s="1" t="str">
        <f t="shared" si="54"/>
        <v>vaProxy.SetDecimal(VARIABLE_NAMESPACE + ".PlaneState.Retract_Right_Float_Extended", _msfsAgent.GetPlaneState.Retract_Right_Float_Extended);</v>
      </c>
    </row>
    <row r="682" spans="1:13" s="1" customFormat="1" hidden="1" x14ac:dyDescent="0.2">
      <c r="A682" s="2"/>
      <c r="B682" s="3" t="s">
        <v>639</v>
      </c>
      <c r="C682" s="3" t="s">
        <v>200</v>
      </c>
      <c r="D682" s="3" t="s">
        <v>2</v>
      </c>
      <c r="E682" s="3" t="s">
        <v>3</v>
      </c>
      <c r="F682" s="3"/>
      <c r="G682" s="3" t="str">
        <f>IF(ISNA((VLOOKUP(TRIM(LOWER(C682)), UnitTypes!$A$1:$B$17, 2, FALSE))), "SIMCONNECT_DATATYPE.FLOAT64", VLOOKUP(TRIM(LOWER(C682)), UnitTypes!$A$1:$B$17, 2, FALSE))</f>
        <v>SIMCONNECT_DATATYPE.FLOAT64</v>
      </c>
      <c r="H682" s="3" t="str">
        <f t="shared" si="50"/>
        <v>Right_Wheel_Rotation_Angle</v>
      </c>
      <c r="I682" s="2" t="str">
        <f>VLOOKUP(G682,UnitTypes!$H$1:$I$10,2,FALSE)</f>
        <v>double</v>
      </c>
      <c r="J682" s="2" t="str">
        <f t="shared" si="51"/>
        <v>public double Right_Wheel_Rotation_Angle;</v>
      </c>
      <c r="K682" s="2" t="str">
        <f t="shared" si="52"/>
        <v>_simConnection.AddToDataDefinition(DataDefinitions.PlaneState, "RIGHT WHEEL ROTATION ANGLE", "Radians", SIMCONNECT_DATATYPE.FLOAT64, 0.0f, SimConnect.SIMCONNECT_UNUSED);</v>
      </c>
      <c r="L682" s="2" t="str">
        <f t="shared" si="53"/>
        <v>Debug.WriteLine("Right_Wheel_Rotation_Angle: " + planeState.Right_Wheel_Rotation_Angle.ToString());</v>
      </c>
      <c r="M682" s="1" t="str">
        <f t="shared" si="54"/>
        <v>vaProxy.SetDecimal(VARIABLE_NAMESPACE + ".PlaneState.Right_Wheel_Rotation_Angle", _msfsAgent.GetPlaneState.Right_Wheel_Rotation_Angle);</v>
      </c>
    </row>
    <row r="683" spans="1:13" s="1" customFormat="1" hidden="1" x14ac:dyDescent="0.2">
      <c r="A683" s="2"/>
      <c r="B683" s="3" t="s">
        <v>602</v>
      </c>
      <c r="C683" s="3" t="s">
        <v>121</v>
      </c>
      <c r="D683" s="3" t="s">
        <v>2</v>
      </c>
      <c r="E683" s="3" t="s">
        <v>3</v>
      </c>
      <c r="F683" s="3"/>
      <c r="G683" s="3" t="str">
        <f>IF(ISNA((VLOOKUP(TRIM(LOWER(C683)), UnitTypes!$A$1:$B$17, 2, FALSE))), "SIMCONNECT_DATATYPE.FLOAT64", VLOOKUP(TRIM(LOWER(C683)), UnitTypes!$A$1:$B$17, 2, FALSE))</f>
        <v>SIMCONNECT_DATATYPE.FLOAT64</v>
      </c>
      <c r="H683" s="3" t="str">
        <f t="shared" si="50"/>
        <v>Right_Wheel_Rpm</v>
      </c>
      <c r="I683" s="2" t="str">
        <f>VLOOKUP(G683,UnitTypes!$H$1:$I$10,2,FALSE)</f>
        <v>double</v>
      </c>
      <c r="J683" s="2" t="str">
        <f t="shared" si="51"/>
        <v>public double Right_Wheel_Rpm;</v>
      </c>
      <c r="K683" s="2" t="str">
        <f t="shared" si="52"/>
        <v>_simConnection.AddToDataDefinition(DataDefinitions.PlaneState, "RIGHT WHEEL RPM", "Rpm", SIMCONNECT_DATATYPE.FLOAT64, 0.0f, SimConnect.SIMCONNECT_UNUSED);</v>
      </c>
      <c r="L683" s="2" t="str">
        <f t="shared" si="53"/>
        <v>Debug.WriteLine("Right_Wheel_Rpm: " + planeState.Right_Wheel_Rpm.ToString());</v>
      </c>
      <c r="M683" s="1" t="str">
        <f t="shared" si="54"/>
        <v>vaProxy.SetDecimal(VARIABLE_NAMESPACE + ".PlaneState.Right_Wheel_Rpm", _msfsAgent.GetPlaneState.Right_Wheel_Rpm);</v>
      </c>
    </row>
    <row r="684" spans="1:13" s="1" customFormat="1" hidden="1" x14ac:dyDescent="0.2">
      <c r="A684" s="2"/>
      <c r="B684" s="3" t="s">
        <v>322</v>
      </c>
      <c r="C684" s="3" t="s">
        <v>5</v>
      </c>
      <c r="D684" s="3" t="s">
        <v>17</v>
      </c>
      <c r="E684" s="3" t="s">
        <v>3</v>
      </c>
      <c r="F684" s="3" t="s">
        <v>3</v>
      </c>
      <c r="G684" s="3" t="str">
        <f>IF(ISNA((VLOOKUP(TRIM(LOWER(C684)), UnitTypes!$A$1:$B$17, 2, FALSE))), "SIMCONNECT_DATATYPE.FLOAT64", VLOOKUP(TRIM(LOWER(C684)), UnitTypes!$A$1:$B$17, 2, FALSE))</f>
        <v>SIMCONNECT_DATATYPE.FLOAT64</v>
      </c>
      <c r="H684" s="3" t="str">
        <f t="shared" si="50"/>
        <v>Rotation_Velocity_Body_X</v>
      </c>
      <c r="I684" s="2" t="str">
        <f>VLOOKUP(G684,UnitTypes!$H$1:$I$10,2,FALSE)</f>
        <v>double</v>
      </c>
      <c r="J684" s="2" t="str">
        <f t="shared" si="51"/>
        <v>public double Rotation_Velocity_Body_X;</v>
      </c>
      <c r="K684" s="2" t="str">
        <f t="shared" si="52"/>
        <v>_simConnection.AddToDataDefinition(DataDefinitions.PlaneState, "ROTATION VELOCITY BODY X", "Feet per second", SIMCONNECT_DATATYPE.FLOAT64, 0.0f, SimConnect.SIMCONNECT_UNUSED);</v>
      </c>
      <c r="L684" s="2" t="str">
        <f t="shared" si="53"/>
        <v>Debug.WriteLine("Rotation_Velocity_Body_X: " + planeState.Rotation_Velocity_Body_X.ToString());</v>
      </c>
      <c r="M684" s="1" t="str">
        <f t="shared" si="54"/>
        <v>vaProxy.SetDecimal(VARIABLE_NAMESPACE + ".PlaneState.Rotation_Velocity_Body_X", _msfsAgent.GetPlaneState.Rotation_Velocity_Body_X);</v>
      </c>
    </row>
    <row r="685" spans="1:13" s="1" customFormat="1" hidden="1" x14ac:dyDescent="0.2">
      <c r="A685" s="2"/>
      <c r="B685" s="3" t="s">
        <v>323</v>
      </c>
      <c r="C685" s="3" t="s">
        <v>5</v>
      </c>
      <c r="D685" s="3" t="s">
        <v>17</v>
      </c>
      <c r="E685" s="3" t="s">
        <v>3</v>
      </c>
      <c r="F685" s="3" t="s">
        <v>3</v>
      </c>
      <c r="G685" s="3" t="str">
        <f>IF(ISNA((VLOOKUP(TRIM(LOWER(C685)), UnitTypes!$A$1:$B$17, 2, FALSE))), "SIMCONNECT_DATATYPE.FLOAT64", VLOOKUP(TRIM(LOWER(C685)), UnitTypes!$A$1:$B$17, 2, FALSE))</f>
        <v>SIMCONNECT_DATATYPE.FLOAT64</v>
      </c>
      <c r="H685" s="3" t="str">
        <f t="shared" si="50"/>
        <v>Rotation_Velocity_Body_Y</v>
      </c>
      <c r="I685" s="2" t="str">
        <f>VLOOKUP(G685,UnitTypes!$H$1:$I$10,2,FALSE)</f>
        <v>double</v>
      </c>
      <c r="J685" s="2" t="str">
        <f t="shared" si="51"/>
        <v>public double Rotation_Velocity_Body_Y;</v>
      </c>
      <c r="K685" s="2" t="str">
        <f t="shared" si="52"/>
        <v>_simConnection.AddToDataDefinition(DataDefinitions.PlaneState, "ROTATION VELOCITY BODY Y", "Feet per second", SIMCONNECT_DATATYPE.FLOAT64, 0.0f, SimConnect.SIMCONNECT_UNUSED);</v>
      </c>
      <c r="L685" s="2" t="str">
        <f t="shared" si="53"/>
        <v>Debug.WriteLine("Rotation_Velocity_Body_Y: " + planeState.Rotation_Velocity_Body_Y.ToString());</v>
      </c>
      <c r="M685" s="1" t="str">
        <f t="shared" si="54"/>
        <v>vaProxy.SetDecimal(VARIABLE_NAMESPACE + ".PlaneState.Rotation_Velocity_Body_Y", _msfsAgent.GetPlaneState.Rotation_Velocity_Body_Y);</v>
      </c>
    </row>
    <row r="686" spans="1:13" s="1" customFormat="1" hidden="1" x14ac:dyDescent="0.2">
      <c r="A686" s="2"/>
      <c r="B686" s="3" t="s">
        <v>324</v>
      </c>
      <c r="C686" s="3" t="s">
        <v>5</v>
      </c>
      <c r="D686" s="3" t="s">
        <v>17</v>
      </c>
      <c r="E686" s="3" t="s">
        <v>3</v>
      </c>
      <c r="F686" s="3" t="s">
        <v>3</v>
      </c>
      <c r="G686" s="3" t="str">
        <f>IF(ISNA((VLOOKUP(TRIM(LOWER(C686)), UnitTypes!$A$1:$B$17, 2, FALSE))), "SIMCONNECT_DATATYPE.FLOAT64", VLOOKUP(TRIM(LOWER(C686)), UnitTypes!$A$1:$B$17, 2, FALSE))</f>
        <v>SIMCONNECT_DATATYPE.FLOAT64</v>
      </c>
      <c r="H686" s="3" t="str">
        <f t="shared" si="50"/>
        <v>Rotation_Velocity_Body_Z</v>
      </c>
      <c r="I686" s="2" t="str">
        <f>VLOOKUP(G686,UnitTypes!$H$1:$I$10,2,FALSE)</f>
        <v>double</v>
      </c>
      <c r="J686" s="2" t="str">
        <f t="shared" si="51"/>
        <v>public double Rotation_Velocity_Body_Z;</v>
      </c>
      <c r="K686" s="2" t="str">
        <f t="shared" si="52"/>
        <v>_simConnection.AddToDataDefinition(DataDefinitions.PlaneState, "ROTATION VELOCITY BODY Z", "Feet per second", SIMCONNECT_DATATYPE.FLOAT64, 0.0f, SimConnect.SIMCONNECT_UNUSED);</v>
      </c>
      <c r="L686" s="2" t="str">
        <f t="shared" si="53"/>
        <v>Debug.WriteLine("Rotation_Velocity_Body_Z: " + planeState.Rotation_Velocity_Body_Z.ToString());</v>
      </c>
      <c r="M686" s="1" t="str">
        <f t="shared" si="54"/>
        <v>vaProxy.SetDecimal(VARIABLE_NAMESPACE + ".PlaneState.Rotation_Velocity_Body_Z", _msfsAgent.GetPlaneState.Rotation_Velocity_Body_Z);</v>
      </c>
    </row>
    <row r="687" spans="1:13" s="1" customFormat="1" hidden="1" x14ac:dyDescent="0.2">
      <c r="A687" s="2"/>
      <c r="B687" s="3" t="s">
        <v>669</v>
      </c>
      <c r="C687" s="3" t="s">
        <v>1</v>
      </c>
      <c r="D687" s="3" t="s">
        <v>2</v>
      </c>
      <c r="E687" s="3" t="s">
        <v>3</v>
      </c>
      <c r="F687" s="3"/>
      <c r="G687" s="3" t="str">
        <f>IF(ISNA((VLOOKUP(TRIM(LOWER(C687)), UnitTypes!$A$1:$B$17, 2, FALSE))), "SIMCONNECT_DATATYPE.FLOAT64", VLOOKUP(TRIM(LOWER(C687)), UnitTypes!$A$1:$B$17, 2, FALSE))</f>
        <v>SIMCONNECT_DATATYPE.INT32</v>
      </c>
      <c r="H687" s="3" t="str">
        <f t="shared" si="50"/>
        <v>Rotor_Brake_Active</v>
      </c>
      <c r="I687" s="2" t="str">
        <f>VLOOKUP(G687,UnitTypes!$H$1:$I$10,2,FALSE)</f>
        <v>int</v>
      </c>
      <c r="J687" s="2" t="str">
        <f t="shared" si="51"/>
        <v>public int Rotor_Brake_Active;</v>
      </c>
      <c r="K687" s="2" t="str">
        <f t="shared" si="52"/>
        <v>_simConnection.AddToDataDefinition(DataDefinitions.PlaneState, "ROTOR BRAKE ACTIVE", "Bool", SIMCONNECT_DATATYPE.INT32, 0.0f, SimConnect.SIMCONNECT_UNUSED);</v>
      </c>
      <c r="L687" s="2" t="str">
        <f t="shared" si="53"/>
        <v>Debug.WriteLine("Rotor_Brake_Active: " + planeState.Rotor_Brake_Active.ToString());</v>
      </c>
      <c r="M687" s="1" t="str">
        <f t="shared" si="54"/>
        <v>vaProxy.SetBoolean(VARIABLE_NAMESPACE + ".PlaneState.Rotor_Brake_Active", _msfsAgent.GetPlaneState.Rotor_Brake_Active);</v>
      </c>
    </row>
    <row r="688" spans="1:13" s="1" customFormat="1" hidden="1" x14ac:dyDescent="0.2">
      <c r="A688" s="2"/>
      <c r="B688" s="3" t="s">
        <v>668</v>
      </c>
      <c r="C688" s="3" t="s">
        <v>249</v>
      </c>
      <c r="D688" s="3" t="s">
        <v>2</v>
      </c>
      <c r="E688" s="3" t="s">
        <v>3</v>
      </c>
      <c r="F688" s="3"/>
      <c r="G688" s="3" t="str">
        <f>IF(ISNA((VLOOKUP(TRIM(LOWER(C688)), UnitTypes!$A$1:$B$17, 2, FALSE))), "SIMCONNECT_DATATYPE.FLOAT64", VLOOKUP(TRIM(LOWER(C688)), UnitTypes!$A$1:$B$17, 2, FALSE))</f>
        <v>SIMCONNECT_DATATYPE.FLOAT64</v>
      </c>
      <c r="H688" s="3" t="str">
        <f t="shared" si="50"/>
        <v>Rotor_Brake_Handle_Pos</v>
      </c>
      <c r="I688" s="2" t="str">
        <f>VLOOKUP(G688,UnitTypes!$H$1:$I$10,2,FALSE)</f>
        <v>double</v>
      </c>
      <c r="J688" s="2" t="str">
        <f t="shared" si="51"/>
        <v>public double Rotor_Brake_Handle_Pos;</v>
      </c>
      <c r="K688" s="2" t="str">
        <f t="shared" si="52"/>
        <v>_simConnection.AddToDataDefinition(DataDefinitions.PlaneState, "ROTOR BRAKE HANDLE POS", "Percent Over 100", SIMCONNECT_DATATYPE.FLOAT64, 0.0f, SimConnect.SIMCONNECT_UNUSED);</v>
      </c>
      <c r="L688" s="2" t="str">
        <f t="shared" si="53"/>
        <v>Debug.WriteLine("Rotor_Brake_Handle_Pos: " + planeState.Rotor_Brake_Handle_Pos.ToString());</v>
      </c>
      <c r="M688" s="1" t="str">
        <f t="shared" si="54"/>
        <v>vaProxy.SetDecimal(VARIABLE_NAMESPACE + ".PlaneState.Rotor_Brake_Handle_Pos", _msfsAgent.GetPlaneState.Rotor_Brake_Handle_Pos);</v>
      </c>
    </row>
    <row r="689" spans="1:13" s="1" customFormat="1" hidden="1" x14ac:dyDescent="0.2">
      <c r="A689" s="2"/>
      <c r="B689" s="3" t="s">
        <v>673</v>
      </c>
      <c r="C689" s="3" t="s">
        <v>1</v>
      </c>
      <c r="D689" s="3" t="s">
        <v>2</v>
      </c>
      <c r="E689" s="3" t="s">
        <v>3</v>
      </c>
      <c r="F689" s="3"/>
      <c r="G689" s="3" t="str">
        <f>IF(ISNA((VLOOKUP(TRIM(LOWER(C689)), UnitTypes!$A$1:$B$17, 2, FALSE))), "SIMCONNECT_DATATYPE.FLOAT64", VLOOKUP(TRIM(LOWER(C689)), UnitTypes!$A$1:$B$17, 2, FALSE))</f>
        <v>SIMCONNECT_DATATYPE.INT32</v>
      </c>
      <c r="H689" s="3" t="str">
        <f t="shared" si="50"/>
        <v>Rotor_Chip_Detected</v>
      </c>
      <c r="I689" s="2" t="str">
        <f>VLOOKUP(G689,UnitTypes!$H$1:$I$10,2,FALSE)</f>
        <v>int</v>
      </c>
      <c r="J689" s="2" t="str">
        <f t="shared" si="51"/>
        <v>public int Rotor_Chip_Detected;</v>
      </c>
      <c r="K689" s="2" t="str">
        <f t="shared" si="52"/>
        <v>_simConnection.AddToDataDefinition(DataDefinitions.PlaneState, "ROTOR CHIP DETECTED", "Bool", SIMCONNECT_DATATYPE.INT32, 0.0f, SimConnect.SIMCONNECT_UNUSED);</v>
      </c>
      <c r="L689" s="2" t="str">
        <f t="shared" si="53"/>
        <v>Debug.WriteLine("Rotor_Chip_Detected: " + planeState.Rotor_Chip_Detected.ToString());</v>
      </c>
      <c r="M689" s="1" t="str">
        <f t="shared" si="54"/>
        <v>vaProxy.SetBoolean(VARIABLE_NAMESPACE + ".PlaneState.Rotor_Chip_Detected", _msfsAgent.GetPlaneState.Rotor_Chip_Detected);</v>
      </c>
    </row>
    <row r="690" spans="1:13" s="1" customFormat="1" hidden="1" x14ac:dyDescent="0.2">
      <c r="A690" s="2"/>
      <c r="B690" s="3" t="s">
        <v>671</v>
      </c>
      <c r="C690" s="3" t="s">
        <v>1</v>
      </c>
      <c r="D690" s="3" t="s">
        <v>2</v>
      </c>
      <c r="E690" s="3" t="s">
        <v>3</v>
      </c>
      <c r="F690" s="3"/>
      <c r="G690" s="3" t="str">
        <f>IF(ISNA((VLOOKUP(TRIM(LOWER(C690)), UnitTypes!$A$1:$B$17, 2, FALSE))), "SIMCONNECT_DATATYPE.FLOAT64", VLOOKUP(TRIM(LOWER(C690)), UnitTypes!$A$1:$B$17, 2, FALSE))</f>
        <v>SIMCONNECT_DATATYPE.INT32</v>
      </c>
      <c r="H690" s="3" t="str">
        <f t="shared" si="50"/>
        <v>Rotor_Clutch_Active</v>
      </c>
      <c r="I690" s="2" t="str">
        <f>VLOOKUP(G690,UnitTypes!$H$1:$I$10,2,FALSE)</f>
        <v>int</v>
      </c>
      <c r="J690" s="2" t="str">
        <f t="shared" si="51"/>
        <v>public int Rotor_Clutch_Active;</v>
      </c>
      <c r="K690" s="2" t="str">
        <f t="shared" si="52"/>
        <v>_simConnection.AddToDataDefinition(DataDefinitions.PlaneState, "ROTOR CLUTCH ACTIVE", "Bool", SIMCONNECT_DATATYPE.INT32, 0.0f, SimConnect.SIMCONNECT_UNUSED);</v>
      </c>
      <c r="L690" s="2" t="str">
        <f t="shared" si="53"/>
        <v>Debug.WriteLine("Rotor_Clutch_Active: " + planeState.Rotor_Clutch_Active.ToString());</v>
      </c>
      <c r="M690" s="1" t="str">
        <f t="shared" si="54"/>
        <v>vaProxy.SetBoolean(VARIABLE_NAMESPACE + ".PlaneState.Rotor_Clutch_Active", _msfsAgent.GetPlaneState.Rotor_Clutch_Active);</v>
      </c>
    </row>
    <row r="691" spans="1:13" s="1" customFormat="1" hidden="1" x14ac:dyDescent="0.2">
      <c r="A691" s="2"/>
      <c r="B691" s="3" t="s">
        <v>670</v>
      </c>
      <c r="C691" s="3" t="s">
        <v>1</v>
      </c>
      <c r="D691" s="3" t="s">
        <v>2</v>
      </c>
      <c r="E691" s="3" t="s">
        <v>3</v>
      </c>
      <c r="F691" s="3"/>
      <c r="G691" s="3" t="str">
        <f>IF(ISNA((VLOOKUP(TRIM(LOWER(C691)), UnitTypes!$A$1:$B$17, 2, FALSE))), "SIMCONNECT_DATATYPE.FLOAT64", VLOOKUP(TRIM(LOWER(C691)), UnitTypes!$A$1:$B$17, 2, FALSE))</f>
        <v>SIMCONNECT_DATATYPE.INT32</v>
      </c>
      <c r="H691" s="3" t="str">
        <f t="shared" si="50"/>
        <v>Rotor_Clutch_Switch_Pos</v>
      </c>
      <c r="I691" s="2" t="str">
        <f>VLOOKUP(G691,UnitTypes!$H$1:$I$10,2,FALSE)</f>
        <v>int</v>
      </c>
      <c r="J691" s="2" t="str">
        <f t="shared" si="51"/>
        <v>public int Rotor_Clutch_Switch_Pos;</v>
      </c>
      <c r="K691" s="2" t="str">
        <f t="shared" si="52"/>
        <v>_simConnection.AddToDataDefinition(DataDefinitions.PlaneState, "ROTOR CLUTCH SWITCH POS", "Bool", SIMCONNECT_DATATYPE.INT32, 0.0f, SimConnect.SIMCONNECT_UNUSED);</v>
      </c>
      <c r="L691" s="2" t="str">
        <f t="shared" si="53"/>
        <v>Debug.WriteLine("Rotor_Clutch_Switch_Pos: " + planeState.Rotor_Clutch_Switch_Pos.ToString());</v>
      </c>
      <c r="M691" s="1" t="str">
        <f t="shared" si="54"/>
        <v>vaProxy.SetBoolean(VARIABLE_NAMESPACE + ".PlaneState.Rotor_Clutch_Switch_Pos", _msfsAgent.GetPlaneState.Rotor_Clutch_Switch_Pos);</v>
      </c>
    </row>
    <row r="692" spans="1:13" s="1" customFormat="1" hidden="1" x14ac:dyDescent="0.2">
      <c r="A692" s="2"/>
      <c r="B692" s="3" t="s">
        <v>675</v>
      </c>
      <c r="C692" s="3" t="s">
        <v>1</v>
      </c>
      <c r="D692" s="3" t="s">
        <v>2</v>
      </c>
      <c r="E692" s="3" t="s">
        <v>3</v>
      </c>
      <c r="F692" s="3"/>
      <c r="G692" s="3" t="str">
        <f>IF(ISNA((VLOOKUP(TRIM(LOWER(C692)), UnitTypes!$A$1:$B$17, 2, FALSE))), "SIMCONNECT_DATATYPE.FLOAT64", VLOOKUP(TRIM(LOWER(C692)), UnitTypes!$A$1:$B$17, 2, FALSE))</f>
        <v>SIMCONNECT_DATATYPE.INT32</v>
      </c>
      <c r="H692" s="3" t="str">
        <f t="shared" si="50"/>
        <v>Rotor_Gov_Active</v>
      </c>
      <c r="I692" s="2" t="str">
        <f>VLOOKUP(G692,UnitTypes!$H$1:$I$10,2,FALSE)</f>
        <v>int</v>
      </c>
      <c r="J692" s="2" t="str">
        <f t="shared" si="51"/>
        <v>public int Rotor_Gov_Active;</v>
      </c>
      <c r="K692" s="2" t="str">
        <f t="shared" si="52"/>
        <v>_simConnection.AddToDataDefinition(DataDefinitions.PlaneState, "ROTOR GOV ACTIVE", "Bool", SIMCONNECT_DATATYPE.INT32, 0.0f, SimConnect.SIMCONNECT_UNUSED);</v>
      </c>
      <c r="L692" s="2" t="str">
        <f t="shared" si="53"/>
        <v>Debug.WriteLine("Rotor_Gov_Active: " + planeState.Rotor_Gov_Active.ToString());</v>
      </c>
      <c r="M692" s="1" t="str">
        <f t="shared" si="54"/>
        <v>vaProxy.SetBoolean(VARIABLE_NAMESPACE + ".PlaneState.Rotor_Gov_Active", _msfsAgent.GetPlaneState.Rotor_Gov_Active);</v>
      </c>
    </row>
    <row r="693" spans="1:13" s="1" customFormat="1" hidden="1" x14ac:dyDescent="0.2">
      <c r="A693" s="2"/>
      <c r="B693" s="3" t="s">
        <v>674</v>
      </c>
      <c r="C693" s="3" t="s">
        <v>1</v>
      </c>
      <c r="D693" s="3" t="s">
        <v>2</v>
      </c>
      <c r="E693" s="3" t="s">
        <v>3</v>
      </c>
      <c r="F693" s="3"/>
      <c r="G693" s="3" t="str">
        <f>IF(ISNA((VLOOKUP(TRIM(LOWER(C693)), UnitTypes!$A$1:$B$17, 2, FALSE))), "SIMCONNECT_DATATYPE.FLOAT64", VLOOKUP(TRIM(LOWER(C693)), UnitTypes!$A$1:$B$17, 2, FALSE))</f>
        <v>SIMCONNECT_DATATYPE.INT32</v>
      </c>
      <c r="H693" s="3" t="str">
        <f t="shared" si="50"/>
        <v>Rotor_Gov_Switch_Pos</v>
      </c>
      <c r="I693" s="2" t="str">
        <f>VLOOKUP(G693,UnitTypes!$H$1:$I$10,2,FALSE)</f>
        <v>int</v>
      </c>
      <c r="J693" s="2" t="str">
        <f t="shared" si="51"/>
        <v>public int Rotor_Gov_Switch_Pos;</v>
      </c>
      <c r="K693" s="2" t="str">
        <f t="shared" si="52"/>
        <v>_simConnection.AddToDataDefinition(DataDefinitions.PlaneState, "ROTOR GOV SWITCH POS", "Bool", SIMCONNECT_DATATYPE.INT32, 0.0f, SimConnect.SIMCONNECT_UNUSED);</v>
      </c>
      <c r="L693" s="2" t="str">
        <f t="shared" si="53"/>
        <v>Debug.WriteLine("Rotor_Gov_Switch_Pos: " + planeState.Rotor_Gov_Switch_Pos.ToString());</v>
      </c>
      <c r="M693" s="1" t="str">
        <f t="shared" si="54"/>
        <v>vaProxy.SetBoolean(VARIABLE_NAMESPACE + ".PlaneState.Rotor_Gov_Switch_Pos", _msfsAgent.GetPlaneState.Rotor_Gov_Switch_Pos);</v>
      </c>
    </row>
    <row r="694" spans="1:13" s="1" customFormat="1" hidden="1" x14ac:dyDescent="0.2">
      <c r="A694" s="2"/>
      <c r="B694" s="3" t="s">
        <v>676</v>
      </c>
      <c r="C694" s="3" t="s">
        <v>249</v>
      </c>
      <c r="D694" s="3" t="s">
        <v>2</v>
      </c>
      <c r="E694" s="3" t="s">
        <v>3</v>
      </c>
      <c r="F694" s="3"/>
      <c r="G694" s="3" t="str">
        <f>IF(ISNA((VLOOKUP(TRIM(LOWER(C694)), UnitTypes!$A$1:$B$17, 2, FALSE))), "SIMCONNECT_DATATYPE.FLOAT64", VLOOKUP(TRIM(LOWER(C694)), UnitTypes!$A$1:$B$17, 2, FALSE))</f>
        <v>SIMCONNECT_DATATYPE.FLOAT64</v>
      </c>
      <c r="H694" s="3" t="str">
        <f t="shared" si="50"/>
        <v>Rotor_Lateral_Trim_Pct</v>
      </c>
      <c r="I694" s="2" t="str">
        <f>VLOOKUP(G694,UnitTypes!$H$1:$I$10,2,FALSE)</f>
        <v>double</v>
      </c>
      <c r="J694" s="2" t="str">
        <f t="shared" si="51"/>
        <v>public double Rotor_Lateral_Trim_Pct;</v>
      </c>
      <c r="K694" s="2" t="str">
        <f t="shared" si="52"/>
        <v>_simConnection.AddToDataDefinition(DataDefinitions.PlaneState, "ROTOR LATERAL TRIM PCT", "Percent Over 100", SIMCONNECT_DATATYPE.FLOAT64, 0.0f, SimConnect.SIMCONNECT_UNUSED);</v>
      </c>
      <c r="L694" s="2" t="str">
        <f t="shared" si="53"/>
        <v>Debug.WriteLine("Rotor_Lateral_Trim_Pct: " + planeState.Rotor_Lateral_Trim_Pct.ToString());</v>
      </c>
      <c r="M694" s="1" t="str">
        <f t="shared" si="54"/>
        <v>vaProxy.SetDecimal(VARIABLE_NAMESPACE + ".PlaneState.Rotor_Lateral_Trim_Pct", _msfsAgent.GetPlaneState.Rotor_Lateral_Trim_Pct);</v>
      </c>
    </row>
    <row r="695" spans="1:13" s="1" customFormat="1" hidden="1" x14ac:dyDescent="0.2">
      <c r="A695" s="2"/>
      <c r="B695" s="3" t="s">
        <v>845</v>
      </c>
      <c r="C695" s="3" t="s">
        <v>200</v>
      </c>
      <c r="D695" s="3" t="s">
        <v>2</v>
      </c>
      <c r="E695" s="3" t="s">
        <v>3</v>
      </c>
      <c r="F695" s="3"/>
      <c r="G695" s="3" t="str">
        <f>IF(ISNA((VLOOKUP(TRIM(LOWER(C695)), UnitTypes!$A$1:$B$17, 2, FALSE))), "SIMCONNECT_DATATYPE.FLOAT64", VLOOKUP(TRIM(LOWER(C695)), UnitTypes!$A$1:$B$17, 2, FALSE))</f>
        <v>SIMCONNECT_DATATYPE.FLOAT64</v>
      </c>
      <c r="H695" s="3" t="str">
        <f t="shared" si="50"/>
        <v>Rotor_Rotation_Angle</v>
      </c>
      <c r="I695" s="2" t="str">
        <f>VLOOKUP(G695,UnitTypes!$H$1:$I$10,2,FALSE)</f>
        <v>double</v>
      </c>
      <c r="J695" s="2" t="str">
        <f t="shared" si="51"/>
        <v>public double Rotor_Rotation_Angle;</v>
      </c>
      <c r="K695" s="2" t="str">
        <f t="shared" si="52"/>
        <v>_simConnection.AddToDataDefinition(DataDefinitions.PlaneState, "ROTOR ROTATION ANGLE", "Radians", SIMCONNECT_DATATYPE.FLOAT64, 0.0f, SimConnect.SIMCONNECT_UNUSED);</v>
      </c>
      <c r="L695" s="2" t="str">
        <f t="shared" si="53"/>
        <v>Debug.WriteLine("Rotor_Rotation_Angle: " + planeState.Rotor_Rotation_Angle.ToString());</v>
      </c>
      <c r="M695" s="1" t="str">
        <f t="shared" si="54"/>
        <v>vaProxy.SetDecimal(VARIABLE_NAMESPACE + ".PlaneState.Rotor_Rotation_Angle", _msfsAgent.GetPlaneState.Rotor_Rotation_Angle);</v>
      </c>
    </row>
    <row r="696" spans="1:13" s="1" customFormat="1" hidden="1" x14ac:dyDescent="0.2">
      <c r="A696" s="2"/>
      <c r="B696" s="3" t="s">
        <v>677</v>
      </c>
      <c r="C696" s="3" t="s">
        <v>249</v>
      </c>
      <c r="D696" s="3" t="s">
        <v>2</v>
      </c>
      <c r="E696" s="3" t="s">
        <v>3</v>
      </c>
      <c r="F696" s="3"/>
      <c r="G696" s="3" t="str">
        <f>IF(ISNA((VLOOKUP(TRIM(LOWER(C696)), UnitTypes!$A$1:$B$17, 2, FALSE))), "SIMCONNECT_DATATYPE.FLOAT64", VLOOKUP(TRIM(LOWER(C696)), UnitTypes!$A$1:$B$17, 2, FALSE))</f>
        <v>SIMCONNECT_DATATYPE.FLOAT64</v>
      </c>
      <c r="H696" s="3" t="str">
        <f t="shared" si="50"/>
        <v>Rotor_Rpm_Pct</v>
      </c>
      <c r="I696" s="2" t="str">
        <f>VLOOKUP(G696,UnitTypes!$H$1:$I$10,2,FALSE)</f>
        <v>double</v>
      </c>
      <c r="J696" s="2" t="str">
        <f t="shared" si="51"/>
        <v>public double Rotor_Rpm_Pct;</v>
      </c>
      <c r="K696" s="2" t="str">
        <f t="shared" si="52"/>
        <v>_simConnection.AddToDataDefinition(DataDefinitions.PlaneState, "ROTOR RPM PCT", "Percent Over 100", SIMCONNECT_DATATYPE.FLOAT64, 0.0f, SimConnect.SIMCONNECT_UNUSED);</v>
      </c>
      <c r="L696" s="2" t="str">
        <f t="shared" si="53"/>
        <v>Debug.WriteLine("Rotor_Rpm_Pct: " + planeState.Rotor_Rpm_Pct.ToString());</v>
      </c>
      <c r="M696" s="1" t="str">
        <f t="shared" si="54"/>
        <v>vaProxy.SetDecimal(VARIABLE_NAMESPACE + ".PlaneState.Rotor_Rpm_Pct", _msfsAgent.GetPlaneState.Rotor_Rpm_Pct);</v>
      </c>
    </row>
    <row r="697" spans="1:13" s="1" customFormat="1" hidden="1" x14ac:dyDescent="0.2">
      <c r="A697" s="2"/>
      <c r="B697" s="3" t="s">
        <v>672</v>
      </c>
      <c r="C697" s="3" t="s">
        <v>129</v>
      </c>
      <c r="D697" s="3" t="s">
        <v>2</v>
      </c>
      <c r="E697" s="3" t="s">
        <v>3</v>
      </c>
      <c r="F697" s="3"/>
      <c r="G697" s="3" t="str">
        <f>IF(ISNA((VLOOKUP(TRIM(LOWER(C697)), UnitTypes!$A$1:$B$17, 2, FALSE))), "SIMCONNECT_DATATYPE.FLOAT64", VLOOKUP(TRIM(LOWER(C697)), UnitTypes!$A$1:$B$17, 2, FALSE))</f>
        <v>SIMCONNECT_DATATYPE.FLOAT64</v>
      </c>
      <c r="H697" s="3" t="str">
        <f t="shared" si="50"/>
        <v>Rotor_Temperature</v>
      </c>
      <c r="I697" s="2" t="str">
        <f>VLOOKUP(G697,UnitTypes!$H$1:$I$10,2,FALSE)</f>
        <v>double</v>
      </c>
      <c r="J697" s="2" t="str">
        <f t="shared" si="51"/>
        <v>public double Rotor_Temperature;</v>
      </c>
      <c r="K697" s="2" t="str">
        <f t="shared" si="52"/>
        <v>_simConnection.AddToDataDefinition(DataDefinitions.PlaneState, "ROTOR TEMPERATURE", "Rankine", SIMCONNECT_DATATYPE.FLOAT64, 0.0f, SimConnect.SIMCONNECT_UNUSED);</v>
      </c>
      <c r="L697" s="2" t="str">
        <f t="shared" si="53"/>
        <v>Debug.WriteLine("Rotor_Temperature: " + planeState.Rotor_Temperature.ToString());</v>
      </c>
      <c r="M697" s="1" t="str">
        <f t="shared" si="54"/>
        <v>vaProxy.SetDecimal(VARIABLE_NAMESPACE + ".PlaneState.Rotor_Temperature", _msfsAgent.GetPlaneState.Rotor_Temperature);</v>
      </c>
    </row>
    <row r="698" spans="1:13" s="1" customFormat="1" hidden="1" x14ac:dyDescent="0.2">
      <c r="A698" s="2"/>
      <c r="B698" s="3" t="s">
        <v>592</v>
      </c>
      <c r="C698" s="3" t="s">
        <v>200</v>
      </c>
      <c r="D698" s="3" t="s">
        <v>2</v>
      </c>
      <c r="E698" s="3" t="s">
        <v>3</v>
      </c>
      <c r="F698" s="3"/>
      <c r="G698" s="3" t="str">
        <f>IF(ISNA((VLOOKUP(TRIM(LOWER(C698)), UnitTypes!$A$1:$B$17, 2, FALSE))), "SIMCONNECT_DATATYPE.FLOAT64", VLOOKUP(TRIM(LOWER(C698)), UnitTypes!$A$1:$B$17, 2, FALSE))</f>
        <v>SIMCONNECT_DATATYPE.FLOAT64</v>
      </c>
      <c r="H698" s="3" t="str">
        <f t="shared" si="50"/>
        <v>Rudder_Deflection</v>
      </c>
      <c r="I698" s="2" t="str">
        <f>VLOOKUP(G698,UnitTypes!$H$1:$I$10,2,FALSE)</f>
        <v>double</v>
      </c>
      <c r="J698" s="2" t="str">
        <f t="shared" si="51"/>
        <v>public double Rudder_Deflection;</v>
      </c>
      <c r="K698" s="2" t="str">
        <f t="shared" si="52"/>
        <v>_simConnection.AddToDataDefinition(DataDefinitions.PlaneState, "RUDDER DEFLECTION", "Radians", SIMCONNECT_DATATYPE.FLOAT64, 0.0f, SimConnect.SIMCONNECT_UNUSED);</v>
      </c>
      <c r="L698" s="2" t="str">
        <f t="shared" si="53"/>
        <v>Debug.WriteLine("Rudder_Deflection: " + planeState.Rudder_Deflection.ToString());</v>
      </c>
      <c r="M698" s="1" t="str">
        <f t="shared" si="54"/>
        <v>vaProxy.SetDecimal(VARIABLE_NAMESPACE + ".PlaneState.Rudder_Deflection", _msfsAgent.GetPlaneState.Rudder_Deflection);</v>
      </c>
    </row>
    <row r="699" spans="1:13" s="1" customFormat="1" hidden="1" x14ac:dyDescent="0.2">
      <c r="A699" s="2"/>
      <c r="B699" s="3" t="s">
        <v>593</v>
      </c>
      <c r="C699" s="3" t="s">
        <v>249</v>
      </c>
      <c r="D699" s="3" t="s">
        <v>2</v>
      </c>
      <c r="E699" s="3" t="s">
        <v>3</v>
      </c>
      <c r="F699" s="3"/>
      <c r="G699" s="3" t="str">
        <f>IF(ISNA((VLOOKUP(TRIM(LOWER(C699)), UnitTypes!$A$1:$B$17, 2, FALSE))), "SIMCONNECT_DATATYPE.FLOAT64", VLOOKUP(TRIM(LOWER(C699)), UnitTypes!$A$1:$B$17, 2, FALSE))</f>
        <v>SIMCONNECT_DATATYPE.FLOAT64</v>
      </c>
      <c r="H699" s="3" t="str">
        <f t="shared" si="50"/>
        <v>Rudder_Deflection_Pct</v>
      </c>
      <c r="I699" s="2" t="str">
        <f>VLOOKUP(G699,UnitTypes!$H$1:$I$10,2,FALSE)</f>
        <v>double</v>
      </c>
      <c r="J699" s="2" t="str">
        <f t="shared" si="51"/>
        <v>public double Rudder_Deflection_Pct;</v>
      </c>
      <c r="K699" s="2" t="str">
        <f t="shared" si="52"/>
        <v>_simConnection.AddToDataDefinition(DataDefinitions.PlaneState, "RUDDER DEFLECTION PCT", "Percent Over 100", SIMCONNECT_DATATYPE.FLOAT64, 0.0f, SimConnect.SIMCONNECT_UNUSED);</v>
      </c>
      <c r="L699" s="2" t="str">
        <f t="shared" si="53"/>
        <v>Debug.WriteLine("Rudder_Deflection_Pct: " + planeState.Rudder_Deflection_Pct.ToString());</v>
      </c>
      <c r="M699" s="1" t="str">
        <f t="shared" si="54"/>
        <v>vaProxy.SetDecimal(VARIABLE_NAMESPACE + ".PlaneState.Rudder_Deflection_Pct", _msfsAgent.GetPlaneState.Rudder_Deflection_Pct);</v>
      </c>
    </row>
    <row r="700" spans="1:13" s="1" customFormat="1" hidden="1" x14ac:dyDescent="0.2">
      <c r="A700" s="2"/>
      <c r="B700" s="3" t="s">
        <v>770</v>
      </c>
      <c r="C700" s="3" t="s">
        <v>148</v>
      </c>
      <c r="D700" s="3" t="s">
        <v>2</v>
      </c>
      <c r="E700" s="3" t="s">
        <v>3</v>
      </c>
      <c r="F700" s="3"/>
      <c r="G700" s="3" t="str">
        <f>IF(ISNA((VLOOKUP(TRIM(LOWER(C700)), UnitTypes!$A$1:$B$17, 2, FALSE))), "SIMCONNECT_DATATYPE.FLOAT64", VLOOKUP(TRIM(LOWER(C700)), UnitTypes!$A$1:$B$17, 2, FALSE))</f>
        <v>SIMCONNECT_DATATYPE.INT32</v>
      </c>
      <c r="H700" s="3" t="str">
        <f t="shared" si="50"/>
        <v>Rudder_Pedal_Indicator</v>
      </c>
      <c r="I700" s="2" t="str">
        <f>VLOOKUP(G700,UnitTypes!$H$1:$I$10,2,FALSE)</f>
        <v>int</v>
      </c>
      <c r="J700" s="2" t="str">
        <f t="shared" si="51"/>
        <v>public int Rudder_Pedal_Indicator;</v>
      </c>
      <c r="K700" s="2" t="str">
        <f t="shared" si="52"/>
        <v>_simConnection.AddToDataDefinition(DataDefinitions.PlaneState, "RUDDER PEDAL INDICATOR", "Position", SIMCONNECT_DATATYPE.INT32, 0.0f, SimConnect.SIMCONNECT_UNUSED);</v>
      </c>
      <c r="L700" s="2" t="str">
        <f t="shared" si="53"/>
        <v>Debug.WriteLine("Rudder_Pedal_Indicator: " + planeState.Rudder_Pedal_Indicator.ToString());</v>
      </c>
      <c r="M700" s="1" t="str">
        <f t="shared" si="54"/>
        <v>vaProxy.SetInt(VARIABLE_NAMESPACE + ".PlaneState.Rudder_Pedal_Indicator", _msfsAgent.GetPlaneState.Rudder_Pedal_Indicator);</v>
      </c>
    </row>
    <row r="701" spans="1:13" s="1" customFormat="1" hidden="1" x14ac:dyDescent="0.2">
      <c r="A701" s="2"/>
      <c r="B701" s="3" t="s">
        <v>522</v>
      </c>
      <c r="C701" s="3" t="s">
        <v>148</v>
      </c>
      <c r="D701" s="3" t="s">
        <v>17</v>
      </c>
      <c r="E701" s="3" t="s">
        <v>3</v>
      </c>
      <c r="F701" s="3" t="s">
        <v>3</v>
      </c>
      <c r="G701" s="3" t="str">
        <f>IF(ISNA((VLOOKUP(TRIM(LOWER(C701)), UnitTypes!$A$1:$B$17, 2, FALSE))), "SIMCONNECT_DATATYPE.FLOAT64", VLOOKUP(TRIM(LOWER(C701)), UnitTypes!$A$1:$B$17, 2, FALSE))</f>
        <v>SIMCONNECT_DATATYPE.INT32</v>
      </c>
      <c r="H701" s="3" t="str">
        <f t="shared" si="50"/>
        <v>Rudder_Pedal_Position</v>
      </c>
      <c r="I701" s="2" t="str">
        <f>VLOOKUP(G701,UnitTypes!$H$1:$I$10,2,FALSE)</f>
        <v>int</v>
      </c>
      <c r="J701" s="2" t="str">
        <f t="shared" si="51"/>
        <v>public int Rudder_Pedal_Position;</v>
      </c>
      <c r="K701" s="2" t="str">
        <f t="shared" si="52"/>
        <v>_simConnection.AddToDataDefinition(DataDefinitions.PlaneState, "RUDDER PEDAL POSITION", "Position", SIMCONNECT_DATATYPE.INT32, 0.0f, SimConnect.SIMCONNECT_UNUSED);</v>
      </c>
      <c r="L701" s="2" t="str">
        <f t="shared" si="53"/>
        <v>Debug.WriteLine("Rudder_Pedal_Position: " + planeState.Rudder_Pedal_Position.ToString());</v>
      </c>
      <c r="M701" s="1" t="str">
        <f t="shared" si="54"/>
        <v>vaProxy.SetInt(VARIABLE_NAMESPACE + ".PlaneState.Rudder_Pedal_Position", _msfsAgent.GetPlaneState.Rudder_Pedal_Position);</v>
      </c>
    </row>
    <row r="702" spans="1:13" s="1" customFormat="1" hidden="1" x14ac:dyDescent="0.2">
      <c r="A702" s="2"/>
      <c r="B702" s="3" t="s">
        <v>523</v>
      </c>
      <c r="C702" s="3" t="s">
        <v>148</v>
      </c>
      <c r="D702" s="3" t="s">
        <v>17</v>
      </c>
      <c r="E702" s="3" t="s">
        <v>3</v>
      </c>
      <c r="F702" s="3" t="s">
        <v>3</v>
      </c>
      <c r="G702" s="3" t="str">
        <f>IF(ISNA((VLOOKUP(TRIM(LOWER(C702)), UnitTypes!$A$1:$B$17, 2, FALSE))), "SIMCONNECT_DATATYPE.FLOAT64", VLOOKUP(TRIM(LOWER(C702)), UnitTypes!$A$1:$B$17, 2, FALSE))</f>
        <v>SIMCONNECT_DATATYPE.INT32</v>
      </c>
      <c r="H702" s="3" t="str">
        <f t="shared" si="50"/>
        <v>Rudder_Position</v>
      </c>
      <c r="I702" s="2" t="str">
        <f>VLOOKUP(G702,UnitTypes!$H$1:$I$10,2,FALSE)</f>
        <v>int</v>
      </c>
      <c r="J702" s="2" t="str">
        <f t="shared" si="51"/>
        <v>public int Rudder_Position;</v>
      </c>
      <c r="K702" s="2" t="str">
        <f t="shared" si="52"/>
        <v>_simConnection.AddToDataDefinition(DataDefinitions.PlaneState, "RUDDER POSITION", "Position", SIMCONNECT_DATATYPE.INT32, 0.0f, SimConnect.SIMCONNECT_UNUSED);</v>
      </c>
      <c r="L702" s="2" t="str">
        <f t="shared" si="53"/>
        <v>Debug.WriteLine("Rudder_Position: " + planeState.Rudder_Position.ToString());</v>
      </c>
      <c r="M702" s="1" t="str">
        <f t="shared" si="54"/>
        <v>vaProxy.SetInt(VARIABLE_NAMESPACE + ".PlaneState.Rudder_Position", _msfsAgent.GetPlaneState.Rudder_Position);</v>
      </c>
    </row>
    <row r="703" spans="1:13" s="1" customFormat="1" hidden="1" x14ac:dyDescent="0.2">
      <c r="A703" s="2"/>
      <c r="B703" s="3" t="s">
        <v>594</v>
      </c>
      <c r="C703" s="3" t="s">
        <v>200</v>
      </c>
      <c r="D703" s="3" t="s">
        <v>2</v>
      </c>
      <c r="E703" s="3" t="s">
        <v>3</v>
      </c>
      <c r="F703" s="3"/>
      <c r="G703" s="3" t="str">
        <f>IF(ISNA((VLOOKUP(TRIM(LOWER(C703)), UnitTypes!$A$1:$B$17, 2, FALSE))), "SIMCONNECT_DATATYPE.FLOAT64", VLOOKUP(TRIM(LOWER(C703)), UnitTypes!$A$1:$B$17, 2, FALSE))</f>
        <v>SIMCONNECT_DATATYPE.FLOAT64</v>
      </c>
      <c r="H703" s="3" t="str">
        <f t="shared" si="50"/>
        <v>Rudder_Trim</v>
      </c>
      <c r="I703" s="2" t="str">
        <f>VLOOKUP(G703,UnitTypes!$H$1:$I$10,2,FALSE)</f>
        <v>double</v>
      </c>
      <c r="J703" s="2" t="str">
        <f t="shared" si="51"/>
        <v>public double Rudder_Trim;</v>
      </c>
      <c r="K703" s="2" t="str">
        <f t="shared" si="52"/>
        <v>_simConnection.AddToDataDefinition(DataDefinitions.PlaneState, "RUDDER TRIM", "Radians", SIMCONNECT_DATATYPE.FLOAT64, 0.0f, SimConnect.SIMCONNECT_UNUSED);</v>
      </c>
      <c r="L703" s="2" t="str">
        <f t="shared" si="53"/>
        <v>Debug.WriteLine("Rudder_Trim: " + planeState.Rudder_Trim.ToString());</v>
      </c>
      <c r="M703" s="1" t="str">
        <f t="shared" si="54"/>
        <v>vaProxy.SetDecimal(VARIABLE_NAMESPACE + ".PlaneState.Rudder_Trim", _msfsAgent.GetPlaneState.Rudder_Trim);</v>
      </c>
    </row>
    <row r="704" spans="1:13" s="1" customFormat="1" hidden="1" x14ac:dyDescent="0.2">
      <c r="A704" s="2"/>
      <c r="B704" s="3" t="s">
        <v>40</v>
      </c>
      <c r="C704" s="3" t="s">
        <v>7</v>
      </c>
      <c r="D704" s="3" t="s">
        <v>17</v>
      </c>
      <c r="E704" s="3" t="s">
        <v>3</v>
      </c>
      <c r="F704" s="3" t="s">
        <v>3</v>
      </c>
      <c r="G704" s="3" t="str">
        <f>IF(ISNA((VLOOKUP(TRIM(LOWER(C704)), UnitTypes!$A$1:$B$17, 2, FALSE))), "SIMCONNECT_DATATYPE.FLOAT64", VLOOKUP(TRIM(LOWER(C704)), UnitTypes!$A$1:$B$17, 2, FALSE))</f>
        <v>SIMCONNECT_DATATYPE.FLOAT64</v>
      </c>
      <c r="H704" s="3" t="str">
        <f t="shared" si="50"/>
        <v>Rudder_Trim_Pct</v>
      </c>
      <c r="I704" s="2" t="str">
        <f>VLOOKUP(G704,UnitTypes!$H$1:$I$10,2,FALSE)</f>
        <v>double</v>
      </c>
      <c r="J704" s="2" t="str">
        <f t="shared" si="51"/>
        <v>public double Rudder_Trim_Pct;</v>
      </c>
      <c r="K704" s="2" t="str">
        <f t="shared" si="52"/>
        <v>_simConnection.AddToDataDefinition(DataDefinitions.PlaneState, "RUDDER TRIM PCT", "Percent over 100", SIMCONNECT_DATATYPE.FLOAT64, 0.0f, SimConnect.SIMCONNECT_UNUSED);</v>
      </c>
      <c r="L704" s="2" t="str">
        <f t="shared" si="53"/>
        <v>Debug.WriteLine("Rudder_Trim_Pct: " + planeState.Rudder_Trim_Pct.ToString());</v>
      </c>
      <c r="M704" s="1" t="str">
        <f t="shared" si="54"/>
        <v>vaProxy.SetDecimal(VARIABLE_NAMESPACE + ".PlaneState.Rudder_Trim_Pct", _msfsAgent.GetPlaneState.Rudder_Trim_Pct);</v>
      </c>
    </row>
    <row r="705" spans="1:13" s="1" customFormat="1" hidden="1" x14ac:dyDescent="0.2">
      <c r="A705" s="2"/>
      <c r="B705" s="3" t="s">
        <v>40</v>
      </c>
      <c r="C705" s="3" t="s">
        <v>249</v>
      </c>
      <c r="D705" s="3" t="s">
        <v>17</v>
      </c>
      <c r="E705" s="3" t="s">
        <v>3</v>
      </c>
      <c r="F705" s="3" t="s">
        <v>3</v>
      </c>
      <c r="G705" s="3" t="str">
        <f>IF(ISNA((VLOOKUP(TRIM(LOWER(C705)), UnitTypes!$A$1:$B$17, 2, FALSE))), "SIMCONNECT_DATATYPE.FLOAT64", VLOOKUP(TRIM(LOWER(C705)), UnitTypes!$A$1:$B$17, 2, FALSE))</f>
        <v>SIMCONNECT_DATATYPE.FLOAT64</v>
      </c>
      <c r="H705" s="3" t="str">
        <f t="shared" si="50"/>
        <v>Rudder_Trim_Pct</v>
      </c>
      <c r="I705" s="2" t="str">
        <f>VLOOKUP(G705,UnitTypes!$H$1:$I$10,2,FALSE)</f>
        <v>double</v>
      </c>
      <c r="J705" s="2" t="str">
        <f t="shared" si="51"/>
        <v>public double Rudder_Trim_Pct;</v>
      </c>
      <c r="K705" s="2" t="str">
        <f t="shared" si="52"/>
        <v>_simConnection.AddToDataDefinition(DataDefinitions.PlaneState, "RUDDER TRIM PCT", "Percent Over 100", SIMCONNECT_DATATYPE.FLOAT64, 0.0f, SimConnect.SIMCONNECT_UNUSED);</v>
      </c>
      <c r="L705" s="2" t="str">
        <f t="shared" si="53"/>
        <v>Debug.WriteLine("Rudder_Trim_Pct: " + planeState.Rudder_Trim_Pct.ToString());</v>
      </c>
      <c r="M705" s="1" t="str">
        <f t="shared" si="54"/>
        <v>vaProxy.SetDecimal(VARIABLE_NAMESPACE + ".PlaneState.Rudder_Trim_Pct", _msfsAgent.GetPlaneState.Rudder_Trim_Pct);</v>
      </c>
    </row>
    <row r="706" spans="1:13" s="1" customFormat="1" hidden="1" x14ac:dyDescent="0.2">
      <c r="A706" s="2"/>
      <c r="B706" s="3" t="s">
        <v>662</v>
      </c>
      <c r="C706" s="3" t="s">
        <v>356</v>
      </c>
      <c r="D706" s="3" t="s">
        <v>2</v>
      </c>
      <c r="E706" s="3" t="s">
        <v>3</v>
      </c>
      <c r="F706" s="3"/>
      <c r="G706" s="3" t="str">
        <f>IF(ISNA((VLOOKUP(TRIM(LOWER(C706)), UnitTypes!$A$1:$B$17, 2, FALSE))), "SIMCONNECT_DATATYPE.FLOAT64", VLOOKUP(TRIM(LOWER(C706)), UnitTypes!$A$1:$B$17, 2, FALSE))</f>
        <v>SIMCONNECT_DATATYPE.FLOAT64</v>
      </c>
      <c r="H706" s="3" t="str">
        <f t="shared" si="50"/>
        <v>Sea_Level_Pressure</v>
      </c>
      <c r="I706" s="2" t="str">
        <f>VLOOKUP(G706,UnitTypes!$H$1:$I$10,2,FALSE)</f>
        <v>double</v>
      </c>
      <c r="J706" s="2" t="str">
        <f t="shared" si="51"/>
        <v>public double Sea_Level_Pressure;</v>
      </c>
      <c r="K706" s="2" t="str">
        <f t="shared" si="52"/>
        <v>_simConnection.AddToDataDefinition(DataDefinitions.PlaneState, "SEA LEVEL PRESSURE", "Millibars", SIMCONNECT_DATATYPE.FLOAT64, 0.0f, SimConnect.SIMCONNECT_UNUSED);</v>
      </c>
      <c r="L706" s="2" t="str">
        <f t="shared" si="53"/>
        <v>Debug.WriteLine("Sea_Level_Pressure: " + planeState.Sea_Level_Pressure.ToString());</v>
      </c>
      <c r="M706" s="1" t="str">
        <f t="shared" si="54"/>
        <v>vaProxy.SetDecimal(VARIABLE_NAMESPACE + ".PlaneState.Sea_Level_Pressure", _msfsAgent.GetPlaneState.Sea_Level_Pressure);</v>
      </c>
    </row>
    <row r="707" spans="1:13" s="1" customFormat="1" hidden="1" x14ac:dyDescent="0.2">
      <c r="A707" s="2"/>
      <c r="B707" s="3" t="s">
        <v>515</v>
      </c>
      <c r="C707" s="3" t="s">
        <v>9</v>
      </c>
      <c r="D707" s="3" t="s">
        <v>2</v>
      </c>
      <c r="E707" s="3" t="s">
        <v>3</v>
      </c>
      <c r="F707" s="3"/>
      <c r="G707" s="3" t="str">
        <f>IF(ISNA((VLOOKUP(TRIM(LOWER(C707)), UnitTypes!$A$1:$B$17, 2, FALSE))), "SIMCONNECT_DATATYPE.FLOAT64", VLOOKUP(TRIM(LOWER(C707)), UnitTypes!$A$1:$B$17, 2, FALSE))</f>
        <v>SIMCONNECT_DATATYPE.FLOAT64</v>
      </c>
      <c r="H707" s="3" t="str">
        <f t="shared" si="50"/>
        <v>Selected_Dme</v>
      </c>
      <c r="I707" s="2" t="str">
        <f>VLOOKUP(G707,UnitTypes!$H$1:$I$10,2,FALSE)</f>
        <v>double</v>
      </c>
      <c r="J707" s="2" t="str">
        <f t="shared" si="51"/>
        <v>public double Selected_Dme;</v>
      </c>
      <c r="K707" s="2" t="str">
        <f t="shared" si="52"/>
        <v>_simConnection.AddToDataDefinition(DataDefinitions.PlaneState, "SELECTED DME", "Number", SIMCONNECT_DATATYPE.FLOAT64, 0.0f, SimConnect.SIMCONNECT_UNUSED);</v>
      </c>
      <c r="L707" s="2" t="str">
        <f t="shared" si="53"/>
        <v>Debug.WriteLine("Selected_Dme: " + planeState.Selected_Dme.ToString());</v>
      </c>
      <c r="M707" s="1" t="str">
        <f t="shared" si="54"/>
        <v>vaProxy.SetDecimal(VARIABLE_NAMESPACE + ".PlaneState.Selected_Dme", _msfsAgent.GetPlaneState.Selected_Dme);</v>
      </c>
    </row>
    <row r="708" spans="1:13" s="1" customFormat="1" hidden="1" x14ac:dyDescent="0.2">
      <c r="A708" s="2"/>
      <c r="B708" s="3" t="s">
        <v>826</v>
      </c>
      <c r="C708" s="3" t="s">
        <v>9</v>
      </c>
      <c r="D708" s="3" t="s">
        <v>2</v>
      </c>
      <c r="E708" s="3" t="s">
        <v>3</v>
      </c>
      <c r="F708" s="3"/>
      <c r="G708" s="3" t="str">
        <f>IF(ISNA((VLOOKUP(TRIM(LOWER(C708)), UnitTypes!$A$1:$B$17, 2, FALSE))), "SIMCONNECT_DATATYPE.FLOAT64", VLOOKUP(TRIM(LOWER(C708)), UnitTypes!$A$1:$B$17, 2, FALSE))</f>
        <v>SIMCONNECT_DATATYPE.FLOAT64</v>
      </c>
      <c r="H708" s="3" t="str">
        <f t="shared" si="50"/>
        <v>Semibody_Loadfactor_Y</v>
      </c>
      <c r="I708" s="2" t="str">
        <f>VLOOKUP(G708,UnitTypes!$H$1:$I$10,2,FALSE)</f>
        <v>double</v>
      </c>
      <c r="J708" s="2" t="str">
        <f t="shared" si="51"/>
        <v>public double Semibody_Loadfactor_Y;</v>
      </c>
      <c r="K708" s="2" t="str">
        <f t="shared" si="52"/>
        <v>_simConnection.AddToDataDefinition(DataDefinitions.PlaneState, "SEMIBODY LOADFACTOR Y", "Number", SIMCONNECT_DATATYPE.FLOAT64, 0.0f, SimConnect.SIMCONNECT_UNUSED);</v>
      </c>
      <c r="L708" s="2" t="str">
        <f t="shared" si="53"/>
        <v>Debug.WriteLine("Semibody_Loadfactor_Y: " + planeState.Semibody_Loadfactor_Y.ToString());</v>
      </c>
      <c r="M708" s="1" t="str">
        <f t="shared" si="54"/>
        <v>vaProxy.SetDecimal(VARIABLE_NAMESPACE + ".PlaneState.Semibody_Loadfactor_Y", _msfsAgent.GetPlaneState.Semibody_Loadfactor_Y);</v>
      </c>
    </row>
    <row r="709" spans="1:13" s="1" customFormat="1" hidden="1" x14ac:dyDescent="0.2">
      <c r="A709" s="2"/>
      <c r="B709" s="3" t="s">
        <v>827</v>
      </c>
      <c r="C709" s="3" t="s">
        <v>828</v>
      </c>
      <c r="D709" s="3" t="s">
        <v>2</v>
      </c>
      <c r="E709" s="3" t="s">
        <v>3</v>
      </c>
      <c r="F709" s="3"/>
      <c r="G709" s="3" t="str">
        <f>IF(ISNA((VLOOKUP(TRIM(LOWER(C709)), UnitTypes!$A$1:$B$17, 2, FALSE))), "SIMCONNECT_DATATYPE.FLOAT64", VLOOKUP(TRIM(LOWER(C709)), UnitTypes!$A$1:$B$17, 2, FALSE))</f>
        <v>SIMCONNECT_DATATYPE.FLOAT64</v>
      </c>
      <c r="H709" s="3" t="str">
        <f t="shared" ref="H709:H772" si="55">PROPER(SUBSTITUTE(B709," ", "_"))</f>
        <v>Semibody_Loadfactor_Ydot</v>
      </c>
      <c r="I709" s="2" t="str">
        <f>VLOOKUP(G709,UnitTypes!$H$1:$I$10,2,FALSE)</f>
        <v>double</v>
      </c>
      <c r="J709" s="2" t="str">
        <f t="shared" ref="J709:J772" si="56">"public "&amp;I709&amp;" "&amp;H709&amp;";"</f>
        <v>public double Semibody_Loadfactor_Ydot;</v>
      </c>
      <c r="K709" s="2" t="str">
        <f t="shared" ref="K709:K772" si="57">"_simConnection.AddToDataDefinition(DataDefinitions."&amp;$K$1&amp;", """&amp;B709&amp;""", """&amp;C709&amp;""", "&amp;G709&amp;", 0.0f, SimConnect.SIMCONNECT_UNUSED);"</f>
        <v>_simConnection.AddToDataDefinition(DataDefinitions.PlaneState, "SEMIBODY LOADFACTOR YDOT", "Per second", SIMCONNECT_DATATYPE.FLOAT64, 0.0f, SimConnect.SIMCONNECT_UNUSED);</v>
      </c>
      <c r="L709" s="2" t="str">
        <f t="shared" ref="L709:L772" si="58">"Debug.WriteLine("""&amp;H709&amp;": "" + "&amp;$L$1&amp;"."&amp;H709&amp;".ToString());"</f>
        <v>Debug.WriteLine("Semibody_Loadfactor_Ydot: " + planeState.Semibody_Loadfactor_Ydot.ToString());</v>
      </c>
      <c r="M709" s="1" t="str">
        <f t="shared" si="54"/>
        <v>vaProxy.SetDecimal(VARIABLE_NAMESPACE + ".PlaneState.Semibody_Loadfactor_Ydot", _msfsAgent.GetPlaneState.Semibody_Loadfactor_Ydot);</v>
      </c>
    </row>
    <row r="710" spans="1:13" s="1" customFormat="1" hidden="1" x14ac:dyDescent="0.2">
      <c r="A710" s="2"/>
      <c r="B710" s="3" t="s">
        <v>757</v>
      </c>
      <c r="C710" s="3" t="s">
        <v>9</v>
      </c>
      <c r="D710" s="3" t="s">
        <v>2</v>
      </c>
      <c r="E710" s="3" t="s">
        <v>3</v>
      </c>
      <c r="F710" s="3"/>
      <c r="G710" s="3" t="str">
        <f>IF(ISNA((VLOOKUP(TRIM(LOWER(C710)), UnitTypes!$A$1:$B$17, 2, FALSE))), "SIMCONNECT_DATATYPE.FLOAT64", VLOOKUP(TRIM(LOWER(C710)), UnitTypes!$A$1:$B$17, 2, FALSE))</f>
        <v>SIMCONNECT_DATATYPE.FLOAT64</v>
      </c>
      <c r="H710" s="3" t="str">
        <f t="shared" si="55"/>
        <v>Sigma_Sqrt</v>
      </c>
      <c r="I710" s="2" t="str">
        <f>VLOOKUP(G710,UnitTypes!$H$1:$I$10,2,FALSE)</f>
        <v>double</v>
      </c>
      <c r="J710" s="2" t="str">
        <f t="shared" si="56"/>
        <v>public double Sigma_Sqrt;</v>
      </c>
      <c r="K710" s="2" t="str">
        <f t="shared" si="57"/>
        <v>_simConnection.AddToDataDefinition(DataDefinitions.PlaneState, "SIGMA SQRT", "Number", SIMCONNECT_DATATYPE.FLOAT64, 0.0f, SimConnect.SIMCONNECT_UNUSED);</v>
      </c>
      <c r="L710" s="2" t="str">
        <f t="shared" si="58"/>
        <v>Debug.WriteLine("Sigma_Sqrt: " + planeState.Sigma_Sqrt.ToString());</v>
      </c>
      <c r="M710" s="1" t="str">
        <f t="shared" ref="M710:M773" si="59">"vaProxy." &amp; IF(C710="Bool", "SetBoolean", IF(G710="SIMCONNECT_DATATYPE.FLOAT64", "SetDecimal", IF(G710="SIMCONNECT_DATATYPE.INT32", "SetInt", "SetText"))) &amp; "(VARIABLE_NAMESPACE + "".PlaneState." &amp;  H710 &amp; """, _msfsAgent.GetPlaneState." &amp; H710 &amp;");"</f>
        <v>vaProxy.SetDecimal(VARIABLE_NAMESPACE + ".PlaneState.Sigma_Sqrt", _msfsAgent.GetPlaneState.Sigma_Sqrt);</v>
      </c>
    </row>
    <row r="711" spans="1:13" s="1" customFormat="1" hidden="1" x14ac:dyDescent="0.2">
      <c r="A711" s="2"/>
      <c r="B711" s="3" t="s">
        <v>732</v>
      </c>
      <c r="C711" s="3" t="s">
        <v>1</v>
      </c>
      <c r="D711" s="3" t="s">
        <v>17</v>
      </c>
      <c r="E711" s="3" t="s">
        <v>3</v>
      </c>
      <c r="F711" s="3" t="s">
        <v>3</v>
      </c>
      <c r="G711" s="3" t="str">
        <f>IF(ISNA((VLOOKUP(TRIM(LOWER(C711)), UnitTypes!$A$1:$B$17, 2, FALSE))), "SIMCONNECT_DATATYPE.FLOAT64", VLOOKUP(TRIM(LOWER(C711)), UnitTypes!$A$1:$B$17, 2, FALSE))</f>
        <v>SIMCONNECT_DATATYPE.INT32</v>
      </c>
      <c r="H711" s="3" t="str">
        <f t="shared" si="55"/>
        <v>Sim_Disabled</v>
      </c>
      <c r="I711" s="2" t="str">
        <f>VLOOKUP(G711,UnitTypes!$H$1:$I$10,2,FALSE)</f>
        <v>int</v>
      </c>
      <c r="J711" s="2" t="str">
        <f t="shared" si="56"/>
        <v>public int Sim_Disabled;</v>
      </c>
      <c r="K711" s="2" t="str">
        <f t="shared" si="57"/>
        <v>_simConnection.AddToDataDefinition(DataDefinitions.PlaneState, "SIM DISABLED", "Bool", SIMCONNECT_DATATYPE.INT32, 0.0f, SimConnect.SIMCONNECT_UNUSED);</v>
      </c>
      <c r="L711" s="2" t="str">
        <f t="shared" si="58"/>
        <v>Debug.WriteLine("Sim_Disabled: " + planeState.Sim_Disabled.ToString());</v>
      </c>
      <c r="M711" s="1" t="str">
        <f t="shared" si="59"/>
        <v>vaProxy.SetBoolean(VARIABLE_NAMESPACE + ".PlaneState.Sim_Disabled", _msfsAgent.GetPlaneState.Sim_Disabled);</v>
      </c>
    </row>
    <row r="712" spans="1:13" x14ac:dyDescent="0.2">
      <c r="A712" s="9" t="s">
        <v>17</v>
      </c>
      <c r="B712" s="10" t="s">
        <v>340</v>
      </c>
      <c r="C712" s="10" t="s">
        <v>1</v>
      </c>
      <c r="D712" s="10" t="s">
        <v>2</v>
      </c>
      <c r="E712" s="10" t="s">
        <v>3</v>
      </c>
      <c r="F712" s="10"/>
      <c r="G712" s="10" t="str">
        <f>IF(ISNA((VLOOKUP(TRIM(LOWER(C712)), UnitTypes!$A$1:$B$17, 2, FALSE))), "SIMCONNECT_DATATYPE.FLOAT64", VLOOKUP(TRIM(LOWER(C712)), UnitTypes!$A$1:$B$17, 2, FALSE))</f>
        <v>SIMCONNECT_DATATYPE.INT32</v>
      </c>
      <c r="H712" s="10" t="str">
        <f t="shared" si="55"/>
        <v>Sim_On_Ground</v>
      </c>
      <c r="I712" s="9" t="str">
        <f>VLOOKUP(G712,UnitTypes!$H$1:$I$10,2,FALSE)</f>
        <v>int</v>
      </c>
      <c r="J712" s="9" t="str">
        <f t="shared" si="56"/>
        <v>public int Sim_On_Ground;</v>
      </c>
      <c r="K712" s="9" t="str">
        <f t="shared" si="57"/>
        <v>_simConnection.AddToDataDefinition(DataDefinitions.PlaneState, "SIM ON GROUND", "Bool", SIMCONNECT_DATATYPE.INT32, 0.0f, SimConnect.SIMCONNECT_UNUSED);</v>
      </c>
      <c r="L712" s="9" t="str">
        <f t="shared" si="58"/>
        <v>Debug.WriteLine("Sim_On_Ground: " + planeState.Sim_On_Ground.ToString());</v>
      </c>
      <c r="M712" s="1" t="str">
        <f t="shared" si="59"/>
        <v>vaProxy.SetBoolean(VARIABLE_NAMESPACE + ".PlaneState.Sim_On_Ground", _msfsAgent.GetPlaneState.Sim_On_Ground);</v>
      </c>
    </row>
    <row r="713" spans="1:13" s="1" customFormat="1" hidden="1" x14ac:dyDescent="0.2">
      <c r="A713" s="2"/>
      <c r="B713" s="3" t="s">
        <v>830</v>
      </c>
      <c r="C713" s="3" t="s">
        <v>32</v>
      </c>
      <c r="D713" s="3" t="s">
        <v>2</v>
      </c>
      <c r="E713" s="3" t="s">
        <v>3</v>
      </c>
      <c r="F713" s="3"/>
      <c r="G713" s="3" t="str">
        <f>IF(ISNA((VLOOKUP(TRIM(LOWER(C713)), UnitTypes!$A$1:$B$17, 2, FALSE))), "SIMCONNECT_DATATYPE.FLOAT64", VLOOKUP(TRIM(LOWER(C713)), UnitTypes!$A$1:$B$17, 2, FALSE))</f>
        <v>SIMCONNECT_DATATYPE.INT32</v>
      </c>
      <c r="H713" s="3" t="str">
        <f t="shared" si="55"/>
        <v>Simulated_Radius</v>
      </c>
      <c r="I713" s="2" t="str">
        <f>VLOOKUP(G713,UnitTypes!$H$1:$I$10,2,FALSE)</f>
        <v>int</v>
      </c>
      <c r="J713" s="2" t="str">
        <f t="shared" si="56"/>
        <v>public int Simulated_Radius;</v>
      </c>
      <c r="K713" s="2" t="str">
        <f t="shared" si="57"/>
        <v>_simConnection.AddToDataDefinition(DataDefinitions.PlaneState, "SIMULATED RADIUS", "Feet", SIMCONNECT_DATATYPE.INT32, 0.0f, SimConnect.SIMCONNECT_UNUSED);</v>
      </c>
      <c r="L713" s="2" t="str">
        <f t="shared" si="58"/>
        <v>Debug.WriteLine("Simulated_Radius: " + planeState.Simulated_Radius.ToString());</v>
      </c>
      <c r="M713" s="1" t="str">
        <f t="shared" si="59"/>
        <v>vaProxy.SetInt(VARIABLE_NAMESPACE + ".PlaneState.Simulated_Radius", _msfsAgent.GetPlaneState.Simulated_Radius);</v>
      </c>
    </row>
    <row r="714" spans="1:13" s="1" customFormat="1" hidden="1" x14ac:dyDescent="0.2">
      <c r="A714" s="2"/>
      <c r="B714" s="3" t="s">
        <v>907</v>
      </c>
      <c r="C714" s="3" t="s">
        <v>9</v>
      </c>
      <c r="D714" s="3" t="s">
        <v>2</v>
      </c>
      <c r="E714" s="3" t="s">
        <v>3</v>
      </c>
      <c r="F714" s="3"/>
      <c r="G714" s="3" t="str">
        <f>IF(ISNA((VLOOKUP(TRIM(LOWER(C714)), UnitTypes!$A$1:$B$17, 2, FALSE))), "SIMCONNECT_DATATYPE.FLOAT64", VLOOKUP(TRIM(LOWER(C714)), UnitTypes!$A$1:$B$17, 2, FALSE))</f>
        <v>SIMCONNECT_DATATYPE.FLOAT64</v>
      </c>
      <c r="H714" s="3" t="str">
        <f t="shared" si="55"/>
        <v>Simulation_Rate</v>
      </c>
      <c r="I714" s="2" t="str">
        <f>VLOOKUP(G714,UnitTypes!$H$1:$I$10,2,FALSE)</f>
        <v>double</v>
      </c>
      <c r="J714" s="2" t="str">
        <f t="shared" si="56"/>
        <v>public double Simulation_Rate;</v>
      </c>
      <c r="K714" s="2" t="str">
        <f t="shared" si="57"/>
        <v>_simConnection.AddToDataDefinition(DataDefinitions.PlaneState, "SIMULATION RATE", "Number", SIMCONNECT_DATATYPE.FLOAT64, 0.0f, SimConnect.SIMCONNECT_UNUSED);</v>
      </c>
      <c r="L714" s="2" t="str">
        <f t="shared" si="58"/>
        <v>Debug.WriteLine("Simulation_Rate: " + planeState.Simulation_Rate.ToString());</v>
      </c>
      <c r="M714" s="1" t="str">
        <f t="shared" si="59"/>
        <v>vaProxy.SetDecimal(VARIABLE_NAMESPACE + ".PlaneState.Simulation_Rate", _msfsAgent.GetPlaneState.Simulation_Rate);</v>
      </c>
    </row>
    <row r="715" spans="1:13" s="1" customFormat="1" hidden="1" x14ac:dyDescent="0.2">
      <c r="A715" s="2"/>
      <c r="B715" s="3" t="s">
        <v>33</v>
      </c>
      <c r="C715" s="3" t="s">
        <v>9</v>
      </c>
      <c r="D715" s="3" t="s">
        <v>17</v>
      </c>
      <c r="E715" s="3" t="s">
        <v>3</v>
      </c>
      <c r="F715" s="3" t="s">
        <v>3</v>
      </c>
      <c r="G715" s="3" t="str">
        <f>IF(ISNA((VLOOKUP(TRIM(LOWER(C715)), UnitTypes!$A$1:$B$17, 2, FALSE))), "SIMCONNECT_DATATYPE.FLOAT64", VLOOKUP(TRIM(LOWER(C715)), UnitTypes!$A$1:$B$17, 2, FALSE))</f>
        <v>SIMCONNECT_DATATYPE.FLOAT64</v>
      </c>
      <c r="H715" s="3" t="str">
        <f t="shared" si="55"/>
        <v>Sling_Active_Payload_Station:Index</v>
      </c>
      <c r="I715" s="2" t="str">
        <f>VLOOKUP(G715,UnitTypes!$H$1:$I$10,2,FALSE)</f>
        <v>double</v>
      </c>
      <c r="J715" s="2" t="str">
        <f t="shared" si="56"/>
        <v>public double Sling_Active_Payload_Station:Index;</v>
      </c>
      <c r="K715" s="2" t="str">
        <f t="shared" si="57"/>
        <v>_simConnection.AddToDataDefinition(DataDefinitions.PlaneState, "SLING ACTIVE PAYLOAD STATION:index", "Number", SIMCONNECT_DATATYPE.FLOAT64, 0.0f, SimConnect.SIMCONNECT_UNUSED);</v>
      </c>
      <c r="L715" s="2" t="str">
        <f t="shared" si="58"/>
        <v>Debug.WriteLine("Sling_Active_Payload_Station:Index: " + planeState.Sling_Active_Payload_Station:Index.ToString());</v>
      </c>
      <c r="M715" s="1" t="str">
        <f t="shared" si="59"/>
        <v>vaProxy.SetDecimal(VARIABLE_NAMESPACE + ".PlaneState.Sling_Active_Payload_Station:Index", _msfsAgent.GetPlaneState.Sling_Active_Payload_Station:Index);</v>
      </c>
    </row>
    <row r="716" spans="1:13" s="1" customFormat="1" hidden="1" x14ac:dyDescent="0.2">
      <c r="A716" s="2"/>
      <c r="B716" s="3" t="s">
        <v>30</v>
      </c>
      <c r="C716" s="3" t="s">
        <v>1</v>
      </c>
      <c r="D716" s="3" t="s">
        <v>2</v>
      </c>
      <c r="E716" s="3" t="s">
        <v>3</v>
      </c>
      <c r="F716" s="3"/>
      <c r="G716" s="3" t="str">
        <f>IF(ISNA((VLOOKUP(TRIM(LOWER(C716)), UnitTypes!$A$1:$B$17, 2, FALSE))), "SIMCONNECT_DATATYPE.FLOAT64", VLOOKUP(TRIM(LOWER(C716)), UnitTypes!$A$1:$B$17, 2, FALSE))</f>
        <v>SIMCONNECT_DATATYPE.INT32</v>
      </c>
      <c r="H716" s="3" t="str">
        <f t="shared" si="55"/>
        <v>Sling_Cable_Broken:Index</v>
      </c>
      <c r="I716" s="2" t="str">
        <f>VLOOKUP(G716,UnitTypes!$H$1:$I$10,2,FALSE)</f>
        <v>int</v>
      </c>
      <c r="J716" s="2" t="str">
        <f t="shared" si="56"/>
        <v>public int Sling_Cable_Broken:Index;</v>
      </c>
      <c r="K716" s="2" t="str">
        <f t="shared" si="57"/>
        <v>_simConnection.AddToDataDefinition(DataDefinitions.PlaneState, "SLING CABLE BROKEN:index", "Bool", SIMCONNECT_DATATYPE.INT32, 0.0f, SimConnect.SIMCONNECT_UNUSED);</v>
      </c>
      <c r="L716" s="2" t="str">
        <f t="shared" si="58"/>
        <v>Debug.WriteLine("Sling_Cable_Broken:Index: " + planeState.Sling_Cable_Broken:Index.ToString());</v>
      </c>
      <c r="M716" s="1" t="str">
        <f t="shared" si="59"/>
        <v>vaProxy.SetBoolean(VARIABLE_NAMESPACE + ".PlaneState.Sling_Cable_Broken:Index", _msfsAgent.GetPlaneState.Sling_Cable_Broken:Index);</v>
      </c>
    </row>
    <row r="717" spans="1:13" s="1" customFormat="1" hidden="1" x14ac:dyDescent="0.2">
      <c r="A717" s="2"/>
      <c r="B717" s="3" t="s">
        <v>31</v>
      </c>
      <c r="C717" s="3" t="s">
        <v>32</v>
      </c>
      <c r="D717" s="3" t="s">
        <v>17</v>
      </c>
      <c r="E717" s="3" t="s">
        <v>3</v>
      </c>
      <c r="F717" s="3" t="s">
        <v>3</v>
      </c>
      <c r="G717" s="3" t="str">
        <f>IF(ISNA((VLOOKUP(TRIM(LOWER(C717)), UnitTypes!$A$1:$B$17, 2, FALSE))), "SIMCONNECT_DATATYPE.FLOAT64", VLOOKUP(TRIM(LOWER(C717)), UnitTypes!$A$1:$B$17, 2, FALSE))</f>
        <v>SIMCONNECT_DATATYPE.INT32</v>
      </c>
      <c r="H717" s="3" t="str">
        <f t="shared" si="55"/>
        <v>Sling_Cable_Extended_Length:Index</v>
      </c>
      <c r="I717" s="2" t="str">
        <f>VLOOKUP(G717,UnitTypes!$H$1:$I$10,2,FALSE)</f>
        <v>int</v>
      </c>
      <c r="J717" s="2" t="str">
        <f t="shared" si="56"/>
        <v>public int Sling_Cable_Extended_Length:Index;</v>
      </c>
      <c r="K717" s="2" t="str">
        <f t="shared" si="57"/>
        <v>_simConnection.AddToDataDefinition(DataDefinitions.PlaneState, "SLING CABLE EXTENDED LENGTH:index", "Feet", SIMCONNECT_DATATYPE.INT32, 0.0f, SimConnect.SIMCONNECT_UNUSED);</v>
      </c>
      <c r="L717" s="2" t="str">
        <f t="shared" si="58"/>
        <v>Debug.WriteLine("Sling_Cable_Extended_Length:Index: " + planeState.Sling_Cable_Extended_Length:Index.ToString());</v>
      </c>
      <c r="M717" s="1" t="str">
        <f t="shared" si="59"/>
        <v>vaProxy.SetInt(VARIABLE_NAMESPACE + ".PlaneState.Sling_Cable_Extended_Length:Index", _msfsAgent.GetPlaneState.Sling_Cable_Extended_Length:Index);</v>
      </c>
    </row>
    <row r="718" spans="1:13" s="1" customFormat="1" hidden="1" x14ac:dyDescent="0.2">
      <c r="A718" s="2"/>
      <c r="B718" s="3" t="s">
        <v>34</v>
      </c>
      <c r="C718" s="3" t="s">
        <v>7</v>
      </c>
      <c r="D718" s="3" t="s">
        <v>2</v>
      </c>
      <c r="E718" s="3" t="s">
        <v>3</v>
      </c>
      <c r="F718" s="3"/>
      <c r="G718" s="3" t="str">
        <f>IF(ISNA((VLOOKUP(TRIM(LOWER(C718)), UnitTypes!$A$1:$B$17, 2, FALSE))), "SIMCONNECT_DATATYPE.FLOAT64", VLOOKUP(TRIM(LOWER(C718)), UnitTypes!$A$1:$B$17, 2, FALSE))</f>
        <v>SIMCONNECT_DATATYPE.FLOAT64</v>
      </c>
      <c r="H718" s="3" t="str">
        <f t="shared" si="55"/>
        <v>Sling_Hoist_Percent_Deployed:Index</v>
      </c>
      <c r="I718" s="2" t="str">
        <f>VLOOKUP(G718,UnitTypes!$H$1:$I$10,2,FALSE)</f>
        <v>double</v>
      </c>
      <c r="J718" s="2" t="str">
        <f t="shared" si="56"/>
        <v>public double Sling_Hoist_Percent_Deployed:Index;</v>
      </c>
      <c r="K718" s="2" t="str">
        <f t="shared" si="57"/>
        <v>_simConnection.AddToDataDefinition(DataDefinitions.PlaneState, "SLING HOIST PERCENT DEPLOYED:index", "Percent over 100", SIMCONNECT_DATATYPE.FLOAT64, 0.0f, SimConnect.SIMCONNECT_UNUSED);</v>
      </c>
      <c r="L718" s="2" t="str">
        <f t="shared" si="58"/>
        <v>Debug.WriteLine("Sling_Hoist_Percent_Deployed:Index: " + planeState.Sling_Hoist_Percent_Deployed:Index.ToString());</v>
      </c>
      <c r="M718" s="1" t="str">
        <f t="shared" si="59"/>
        <v>vaProxy.SetDecimal(VARIABLE_NAMESPACE + ".PlaneState.Sling_Hoist_Percent_Deployed:Index", _msfsAgent.GetPlaneState.Sling_Hoist_Percent_Deployed:Index);</v>
      </c>
    </row>
    <row r="719" spans="1:13" s="1" customFormat="1" hidden="1" x14ac:dyDescent="0.2">
      <c r="A719" s="2"/>
      <c r="B719" s="3" t="s">
        <v>35</v>
      </c>
      <c r="C719" s="3" t="s">
        <v>1</v>
      </c>
      <c r="D719" s="3" t="s">
        <v>2</v>
      </c>
      <c r="E719" s="3" t="s">
        <v>3</v>
      </c>
      <c r="F719" s="3"/>
      <c r="G719" s="3" t="str">
        <f>IF(ISNA((VLOOKUP(TRIM(LOWER(C719)), UnitTypes!$A$1:$B$17, 2, FALSE))), "SIMCONNECT_DATATYPE.FLOAT64", VLOOKUP(TRIM(LOWER(C719)), UnitTypes!$A$1:$B$17, 2, FALSE))</f>
        <v>SIMCONNECT_DATATYPE.INT32</v>
      </c>
      <c r="H719" s="3" t="str">
        <f t="shared" si="55"/>
        <v>Sling_Hook_In_Pickup_Mode:Index</v>
      </c>
      <c r="I719" s="2" t="str">
        <f>VLOOKUP(G719,UnitTypes!$H$1:$I$10,2,FALSE)</f>
        <v>int</v>
      </c>
      <c r="J719" s="2" t="str">
        <f t="shared" si="56"/>
        <v>public int Sling_Hook_In_Pickup_Mode:Index;</v>
      </c>
      <c r="K719" s="2" t="str">
        <f t="shared" si="57"/>
        <v>_simConnection.AddToDataDefinition(DataDefinitions.PlaneState, "SLING HOOK IN PICKUP MODE:index", "Bool", SIMCONNECT_DATATYPE.INT32, 0.0f, SimConnect.SIMCONNECT_UNUSED);</v>
      </c>
      <c r="L719" s="2" t="str">
        <f t="shared" si="58"/>
        <v>Debug.WriteLine("Sling_Hook_In_Pickup_Mode:Index: " + planeState.Sling_Hook_In_Pickup_Mode:Index.ToString());</v>
      </c>
      <c r="M719" s="1" t="str">
        <f t="shared" si="59"/>
        <v>vaProxy.SetBoolean(VARIABLE_NAMESPACE + ".PlaneState.Sling_Hook_In_Pickup_Mode:Index", _msfsAgent.GetPlaneState.Sling_Hook_In_Pickup_Mode:Index);</v>
      </c>
    </row>
    <row r="720" spans="1:13" s="1" customFormat="1" hidden="1" x14ac:dyDescent="0.2">
      <c r="A720" s="2"/>
      <c r="B720" s="3" t="s">
        <v>28</v>
      </c>
      <c r="C720" s="3" t="s">
        <v>29</v>
      </c>
      <c r="D720" s="3" t="s">
        <v>2</v>
      </c>
      <c r="E720" s="3" t="s">
        <v>3</v>
      </c>
      <c r="F720" s="3"/>
      <c r="G720" s="3" t="str">
        <f>IF(ISNA((VLOOKUP(TRIM(LOWER(C720)), UnitTypes!$A$1:$B$17, 2, FALSE))), "SIMCONNECT_DATATYPE.FLOAT64", VLOOKUP(TRIM(LOWER(C720)), UnitTypes!$A$1:$B$17, 2, FALSE))</f>
        <v>SIMCONNECT_DATATYPE.INT32</v>
      </c>
      <c r="H720" s="3" t="str">
        <f t="shared" si="55"/>
        <v>Sling_Object_Attached:Index</v>
      </c>
      <c r="I720" s="2" t="str">
        <f>VLOOKUP(G720,UnitTypes!$H$1:$I$10,2,FALSE)</f>
        <v>int</v>
      </c>
      <c r="J720" s="2" t="str">
        <f t="shared" si="56"/>
        <v>public int Sling_Object_Attached:Index;</v>
      </c>
      <c r="K720" s="2" t="str">
        <f t="shared" si="57"/>
        <v>_simConnection.AddToDataDefinition(DataDefinitions.PlaneState, "SLING OBJECT ATTACHED:index", "Bool/String", SIMCONNECT_DATATYPE.INT32, 0.0f, SimConnect.SIMCONNECT_UNUSED);</v>
      </c>
      <c r="L720" s="2" t="str">
        <f t="shared" si="58"/>
        <v>Debug.WriteLine("Sling_Object_Attached:Index: " + planeState.Sling_Object_Attached:Index.ToString());</v>
      </c>
      <c r="M720" s="1" t="str">
        <f t="shared" si="59"/>
        <v>vaProxy.SetInt(VARIABLE_NAMESPACE + ".PlaneState.Sling_Object_Attached:Index", _msfsAgent.GetPlaneState.Sling_Object_Attached:Index);</v>
      </c>
    </row>
    <row r="721" spans="1:13" s="1" customFormat="1" hidden="1" x14ac:dyDescent="0.2">
      <c r="A721" s="2"/>
      <c r="B721" s="3" t="s">
        <v>678</v>
      </c>
      <c r="C721" s="3" t="s">
        <v>1</v>
      </c>
      <c r="D721" s="3" t="s">
        <v>17</v>
      </c>
      <c r="E721" s="3" t="s">
        <v>3</v>
      </c>
      <c r="F721" s="3" t="s">
        <v>3</v>
      </c>
      <c r="G721" s="3" t="str">
        <f>IF(ISNA((VLOOKUP(TRIM(LOWER(C721)), UnitTypes!$A$1:$B$17, 2, FALSE))), "SIMCONNECT_DATATYPE.FLOAT64", VLOOKUP(TRIM(LOWER(C721)), UnitTypes!$A$1:$B$17, 2, FALSE))</f>
        <v>SIMCONNECT_DATATYPE.INT32</v>
      </c>
      <c r="H721" s="3" t="str">
        <f t="shared" si="55"/>
        <v>Smoke_Enable</v>
      </c>
      <c r="I721" s="2" t="str">
        <f>VLOOKUP(G721,UnitTypes!$H$1:$I$10,2,FALSE)</f>
        <v>int</v>
      </c>
      <c r="J721" s="2" t="str">
        <f t="shared" si="56"/>
        <v>public int Smoke_Enable;</v>
      </c>
      <c r="K721" s="2" t="str">
        <f t="shared" si="57"/>
        <v>_simConnection.AddToDataDefinition(DataDefinitions.PlaneState, "SMOKE ENABLE", "Bool", SIMCONNECT_DATATYPE.INT32, 0.0f, SimConnect.SIMCONNECT_UNUSED);</v>
      </c>
      <c r="L721" s="2" t="str">
        <f t="shared" si="58"/>
        <v>Debug.WriteLine("Smoke_Enable: " + planeState.Smoke_Enable.ToString());</v>
      </c>
      <c r="M721" s="1" t="str">
        <f t="shared" si="59"/>
        <v>vaProxy.SetBoolean(VARIABLE_NAMESPACE + ".PlaneState.Smoke_Enable", _msfsAgent.GetPlaneState.Smoke_Enable);</v>
      </c>
    </row>
    <row r="722" spans="1:13" s="1" customFormat="1" hidden="1" x14ac:dyDescent="0.2">
      <c r="A722" s="2"/>
      <c r="B722" s="3" t="s">
        <v>679</v>
      </c>
      <c r="C722" s="3" t="s">
        <v>1</v>
      </c>
      <c r="D722" s="3" t="s">
        <v>2</v>
      </c>
      <c r="E722" s="3" t="s">
        <v>3</v>
      </c>
      <c r="F722" s="3"/>
      <c r="G722" s="3" t="str">
        <f>IF(ISNA((VLOOKUP(TRIM(LOWER(C722)), UnitTypes!$A$1:$B$17, 2, FALSE))), "SIMCONNECT_DATATYPE.FLOAT64", VLOOKUP(TRIM(LOWER(C722)), UnitTypes!$A$1:$B$17, 2, FALSE))</f>
        <v>SIMCONNECT_DATATYPE.INT32</v>
      </c>
      <c r="H722" s="3" t="str">
        <f t="shared" si="55"/>
        <v>Smokesystem_Available</v>
      </c>
      <c r="I722" s="2" t="str">
        <f>VLOOKUP(G722,UnitTypes!$H$1:$I$10,2,FALSE)</f>
        <v>int</v>
      </c>
      <c r="J722" s="2" t="str">
        <f t="shared" si="56"/>
        <v>public int Smokesystem_Available;</v>
      </c>
      <c r="K722" s="2" t="str">
        <f t="shared" si="57"/>
        <v>_simConnection.AddToDataDefinition(DataDefinitions.PlaneState, "SMOKESYSTEM AVAILABLE", "Bool", SIMCONNECT_DATATYPE.INT32, 0.0f, SimConnect.SIMCONNECT_UNUSED);</v>
      </c>
      <c r="L722" s="2" t="str">
        <f t="shared" si="58"/>
        <v>Debug.WriteLine("Smokesystem_Available: " + planeState.Smokesystem_Available.ToString());</v>
      </c>
      <c r="M722" s="1" t="str">
        <f t="shared" si="59"/>
        <v>vaProxy.SetBoolean(VARIABLE_NAMESPACE + ".PlaneState.Smokesystem_Available", _msfsAgent.GetPlaneState.Smokesystem_Available);</v>
      </c>
    </row>
    <row r="723" spans="1:13" x14ac:dyDescent="0.2">
      <c r="A723" s="9" t="s">
        <v>17</v>
      </c>
      <c r="B723" s="10" t="s">
        <v>689</v>
      </c>
      <c r="C723" s="10" t="s">
        <v>1</v>
      </c>
      <c r="D723" s="10" t="s">
        <v>2</v>
      </c>
      <c r="E723" s="10" t="s">
        <v>3</v>
      </c>
      <c r="F723" s="10"/>
      <c r="G723" s="10" t="str">
        <f>IF(ISNA((VLOOKUP(TRIM(LOWER(C723)), UnitTypes!$A$1:$B$17, 2, FALSE))), "SIMCONNECT_DATATYPE.FLOAT64", VLOOKUP(TRIM(LOWER(C723)), UnitTypes!$A$1:$B$17, 2, FALSE))</f>
        <v>SIMCONNECT_DATATYPE.INT32</v>
      </c>
      <c r="H723" s="10" t="str">
        <f t="shared" si="55"/>
        <v>Spoiler_Available</v>
      </c>
      <c r="I723" s="9" t="str">
        <f>VLOOKUP(G723,UnitTypes!$H$1:$I$10,2,FALSE)</f>
        <v>int</v>
      </c>
      <c r="J723" s="9" t="str">
        <f t="shared" si="56"/>
        <v>public int Spoiler_Available;</v>
      </c>
      <c r="K723" s="9" t="str">
        <f t="shared" si="57"/>
        <v>_simConnection.AddToDataDefinition(DataDefinitions.PlaneState, "SPOILER AVAILABLE", "Bool", SIMCONNECT_DATATYPE.INT32, 0.0f, SimConnect.SIMCONNECT_UNUSED);</v>
      </c>
      <c r="L723" s="9" t="str">
        <f t="shared" si="58"/>
        <v>Debug.WriteLine("Spoiler_Available: " + planeState.Spoiler_Available.ToString());</v>
      </c>
      <c r="M723" s="1" t="str">
        <f t="shared" si="59"/>
        <v>vaProxy.SetBoolean(VARIABLE_NAMESPACE + ".PlaneState.Spoiler_Available", _msfsAgent.GetPlaneState.Spoiler_Available);</v>
      </c>
    </row>
    <row r="724" spans="1:13" s="1" customFormat="1" hidden="1" x14ac:dyDescent="0.2">
      <c r="A724" s="2"/>
      <c r="B724" s="3" t="s">
        <v>534</v>
      </c>
      <c r="C724" s="3" t="s">
        <v>1</v>
      </c>
      <c r="D724" s="3" t="s">
        <v>2</v>
      </c>
      <c r="E724" s="3" t="s">
        <v>3</v>
      </c>
      <c r="F724" s="3"/>
      <c r="G724" s="3" t="str">
        <f>IF(ISNA((VLOOKUP(TRIM(LOWER(C724)), UnitTypes!$A$1:$B$17, 2, FALSE))), "SIMCONNECT_DATATYPE.FLOAT64", VLOOKUP(TRIM(LOWER(C724)), UnitTypes!$A$1:$B$17, 2, FALSE))</f>
        <v>SIMCONNECT_DATATYPE.INT32</v>
      </c>
      <c r="H724" s="3" t="str">
        <f t="shared" si="55"/>
        <v>Spoilers_Armed</v>
      </c>
      <c r="I724" s="2" t="str">
        <f>VLOOKUP(G724,UnitTypes!$H$1:$I$10,2,FALSE)</f>
        <v>int</v>
      </c>
      <c r="J724" s="2" t="str">
        <f t="shared" si="56"/>
        <v>public int Spoilers_Armed;</v>
      </c>
      <c r="K724" s="2" t="str">
        <f t="shared" si="57"/>
        <v>_simConnection.AddToDataDefinition(DataDefinitions.PlaneState, "SPOILERS ARMED", "Bool", SIMCONNECT_DATATYPE.INT32, 0.0f, SimConnect.SIMCONNECT_UNUSED);</v>
      </c>
      <c r="L724" s="2" t="str">
        <f t="shared" si="58"/>
        <v>Debug.WriteLine("Spoilers_Armed: " + planeState.Spoilers_Armed.ToString());</v>
      </c>
      <c r="M724" s="1" t="str">
        <f t="shared" si="59"/>
        <v>vaProxy.SetBoolean(VARIABLE_NAMESPACE + ".PlaneState.Spoilers_Armed", _msfsAgent.GetPlaneState.Spoilers_Armed);</v>
      </c>
    </row>
    <row r="725" spans="1:13" x14ac:dyDescent="0.2">
      <c r="A725" s="9" t="s">
        <v>17</v>
      </c>
      <c r="B725" s="10" t="s">
        <v>535</v>
      </c>
      <c r="C725" s="10" t="s">
        <v>148</v>
      </c>
      <c r="D725" s="10" t="s">
        <v>17</v>
      </c>
      <c r="E725" s="10" t="s">
        <v>3</v>
      </c>
      <c r="F725" s="10" t="s">
        <v>3</v>
      </c>
      <c r="G725" s="10" t="str">
        <f>IF(ISNA((VLOOKUP(TRIM(LOWER(C725)), UnitTypes!$A$1:$B$17, 2, FALSE))), "SIMCONNECT_DATATYPE.FLOAT64", VLOOKUP(TRIM(LOWER(C725)), UnitTypes!$A$1:$B$17, 2, FALSE))</f>
        <v>SIMCONNECT_DATATYPE.INT32</v>
      </c>
      <c r="H725" s="10" t="str">
        <f t="shared" si="55"/>
        <v>Spoilers_Handle_Position</v>
      </c>
      <c r="I725" s="9" t="str">
        <f>VLOOKUP(G725,UnitTypes!$H$1:$I$10,2,FALSE)</f>
        <v>int</v>
      </c>
      <c r="J725" s="9" t="str">
        <f t="shared" si="56"/>
        <v>public int Spoilers_Handle_Position;</v>
      </c>
      <c r="K725" s="9" t="str">
        <f t="shared" si="57"/>
        <v>_simConnection.AddToDataDefinition(DataDefinitions.PlaneState, "SPOILERS HANDLE POSITION", "Position", SIMCONNECT_DATATYPE.INT32, 0.0f, SimConnect.SIMCONNECT_UNUSED);</v>
      </c>
      <c r="L725" s="9" t="str">
        <f t="shared" si="58"/>
        <v>Debug.WriteLine("Spoilers_Handle_Position: " + planeState.Spoilers_Handle_Position.ToString());</v>
      </c>
      <c r="M725" s="1" t="str">
        <f t="shared" si="59"/>
        <v>vaProxy.SetInt(VARIABLE_NAMESPACE + ".PlaneState.Spoilers_Handle_Position", _msfsAgent.GetPlaneState.Spoilers_Handle_Position);</v>
      </c>
    </row>
    <row r="726" spans="1:13" s="1" customFormat="1" hidden="1" x14ac:dyDescent="0.2">
      <c r="A726" s="2"/>
      <c r="B726" s="3" t="s">
        <v>536</v>
      </c>
      <c r="C726" s="3" t="s">
        <v>249</v>
      </c>
      <c r="D726" s="3" t="s">
        <v>2</v>
      </c>
      <c r="E726" s="3" t="s">
        <v>3</v>
      </c>
      <c r="F726" s="3"/>
      <c r="G726" s="3" t="str">
        <f>IF(ISNA((VLOOKUP(TRIM(LOWER(C726)), UnitTypes!$A$1:$B$17, 2, FALSE))), "SIMCONNECT_DATATYPE.FLOAT64", VLOOKUP(TRIM(LOWER(C726)), UnitTypes!$A$1:$B$17, 2, FALSE))</f>
        <v>SIMCONNECT_DATATYPE.FLOAT64</v>
      </c>
      <c r="H726" s="3" t="str">
        <f t="shared" si="55"/>
        <v>Spoilers_Left_Position</v>
      </c>
      <c r="I726" s="2" t="str">
        <f>VLOOKUP(G726,UnitTypes!$H$1:$I$10,2,FALSE)</f>
        <v>double</v>
      </c>
      <c r="J726" s="2" t="str">
        <f t="shared" si="56"/>
        <v>public double Spoilers_Left_Position;</v>
      </c>
      <c r="K726" s="2" t="str">
        <f t="shared" si="57"/>
        <v>_simConnection.AddToDataDefinition(DataDefinitions.PlaneState, "SPOILERS LEFT POSITION", "Percent Over 100", SIMCONNECT_DATATYPE.FLOAT64, 0.0f, SimConnect.SIMCONNECT_UNUSED);</v>
      </c>
      <c r="L726" s="2" t="str">
        <f t="shared" si="58"/>
        <v>Debug.WriteLine("Spoilers_Left_Position: " + planeState.Spoilers_Left_Position.ToString());</v>
      </c>
      <c r="M726" s="1" t="str">
        <f t="shared" si="59"/>
        <v>vaProxy.SetDecimal(VARIABLE_NAMESPACE + ".PlaneState.Spoilers_Left_Position", _msfsAgent.GetPlaneState.Spoilers_Left_Position);</v>
      </c>
    </row>
    <row r="727" spans="1:13" s="1" customFormat="1" hidden="1" x14ac:dyDescent="0.2">
      <c r="A727" s="2"/>
      <c r="B727" s="3" t="s">
        <v>537</v>
      </c>
      <c r="C727" s="3" t="s">
        <v>249</v>
      </c>
      <c r="D727" s="3" t="s">
        <v>2</v>
      </c>
      <c r="E727" s="3" t="s">
        <v>3</v>
      </c>
      <c r="F727" s="3"/>
      <c r="G727" s="3" t="str">
        <f>IF(ISNA((VLOOKUP(TRIM(LOWER(C727)), UnitTypes!$A$1:$B$17, 2, FALSE))), "SIMCONNECT_DATATYPE.FLOAT64", VLOOKUP(TRIM(LOWER(C727)), UnitTypes!$A$1:$B$17, 2, FALSE))</f>
        <v>SIMCONNECT_DATATYPE.FLOAT64</v>
      </c>
      <c r="H727" s="3" t="str">
        <f t="shared" si="55"/>
        <v>Spoilers_Right_Position</v>
      </c>
      <c r="I727" s="2" t="str">
        <f>VLOOKUP(G727,UnitTypes!$H$1:$I$10,2,FALSE)</f>
        <v>double</v>
      </c>
      <c r="J727" s="2" t="str">
        <f t="shared" si="56"/>
        <v>public double Spoilers_Right_Position;</v>
      </c>
      <c r="K727" s="2" t="str">
        <f t="shared" si="57"/>
        <v>_simConnection.AddToDataDefinition(DataDefinitions.PlaneState, "SPOILERS RIGHT POSITION", "Percent Over 100", SIMCONNECT_DATATYPE.FLOAT64, 0.0f, SimConnect.SIMCONNECT_UNUSED);</v>
      </c>
      <c r="L727" s="2" t="str">
        <f t="shared" si="58"/>
        <v>Debug.WriteLine("Spoilers_Right_Position: " + planeState.Spoilers_Right_Position.ToString());</v>
      </c>
      <c r="M727" s="1" t="str">
        <f t="shared" si="59"/>
        <v>vaProxy.SetDecimal(VARIABLE_NAMESPACE + ".PlaneState.Spoilers_Right_Position", _msfsAgent.GetPlaneState.Spoilers_Right_Position);</v>
      </c>
    </row>
    <row r="728" spans="1:13" s="1" customFormat="1" hidden="1" x14ac:dyDescent="0.2">
      <c r="A728" s="2"/>
      <c r="B728" s="3" t="s">
        <v>780</v>
      </c>
      <c r="C728" s="3" t="s">
        <v>200</v>
      </c>
      <c r="D728" s="3" t="s">
        <v>2</v>
      </c>
      <c r="E728" s="3" t="s">
        <v>3</v>
      </c>
      <c r="F728" s="3"/>
      <c r="G728" s="3" t="str">
        <f>IF(ISNA((VLOOKUP(TRIM(LOWER(C728)), UnitTypes!$A$1:$B$17, 2, FALSE))), "SIMCONNECT_DATATYPE.FLOAT64", VLOOKUP(TRIM(LOWER(C728)), UnitTypes!$A$1:$B$17, 2, FALSE))</f>
        <v>SIMCONNECT_DATATYPE.FLOAT64</v>
      </c>
      <c r="H728" s="3" t="str">
        <f t="shared" si="55"/>
        <v>Stall_Alpha</v>
      </c>
      <c r="I728" s="2" t="str">
        <f>VLOOKUP(G728,UnitTypes!$H$1:$I$10,2,FALSE)</f>
        <v>double</v>
      </c>
      <c r="J728" s="2" t="str">
        <f t="shared" si="56"/>
        <v>public double Stall_Alpha;</v>
      </c>
      <c r="K728" s="2" t="str">
        <f t="shared" si="57"/>
        <v>_simConnection.AddToDataDefinition(DataDefinitions.PlaneState, "STALL ALPHA", "Radians", SIMCONNECT_DATATYPE.FLOAT64, 0.0f, SimConnect.SIMCONNECT_UNUSED);</v>
      </c>
      <c r="L728" s="2" t="str">
        <f t="shared" si="58"/>
        <v>Debug.WriteLine("Stall_Alpha: " + planeState.Stall_Alpha.ToString());</v>
      </c>
      <c r="M728" s="1" t="str">
        <f t="shared" si="59"/>
        <v>vaProxy.SetDecimal(VARIABLE_NAMESPACE + ".PlaneState.Stall_Alpha", _msfsAgent.GetPlaneState.Stall_Alpha);</v>
      </c>
    </row>
    <row r="729" spans="1:13" s="1" customFormat="1" hidden="1" x14ac:dyDescent="0.2">
      <c r="A729" s="2"/>
      <c r="B729" s="3" t="s">
        <v>686</v>
      </c>
      <c r="C729" s="3" t="s">
        <v>1</v>
      </c>
      <c r="D729" s="3" t="s">
        <v>2</v>
      </c>
      <c r="E729" s="3" t="s">
        <v>3</v>
      </c>
      <c r="F729" s="3"/>
      <c r="G729" s="3" t="str">
        <f>IF(ISNA((VLOOKUP(TRIM(LOWER(C729)), UnitTypes!$A$1:$B$17, 2, FALSE))), "SIMCONNECT_DATATYPE.FLOAT64", VLOOKUP(TRIM(LOWER(C729)), UnitTypes!$A$1:$B$17, 2, FALSE))</f>
        <v>SIMCONNECT_DATATYPE.INT32</v>
      </c>
      <c r="H729" s="3" t="str">
        <f t="shared" si="55"/>
        <v>Stall_Horn_Available</v>
      </c>
      <c r="I729" s="2" t="str">
        <f>VLOOKUP(G729,UnitTypes!$H$1:$I$10,2,FALSE)</f>
        <v>int</v>
      </c>
      <c r="J729" s="2" t="str">
        <f t="shared" si="56"/>
        <v>public int Stall_Horn_Available;</v>
      </c>
      <c r="K729" s="2" t="str">
        <f t="shared" si="57"/>
        <v>_simConnection.AddToDataDefinition(DataDefinitions.PlaneState, "STALL HORN AVAILABLE", "Bool", SIMCONNECT_DATATYPE.INT32, 0.0f, SimConnect.SIMCONNECT_UNUSED);</v>
      </c>
      <c r="L729" s="2" t="str">
        <f t="shared" si="58"/>
        <v>Debug.WriteLine("Stall_Horn_Available: " + planeState.Stall_Horn_Available.ToString());</v>
      </c>
      <c r="M729" s="1" t="str">
        <f t="shared" si="59"/>
        <v>vaProxy.SetBoolean(VARIABLE_NAMESPACE + ".PlaneState.Stall_Horn_Available", _msfsAgent.GetPlaneState.Stall_Horn_Available);</v>
      </c>
    </row>
    <row r="730" spans="1:13" s="1" customFormat="1" hidden="1" x14ac:dyDescent="0.2">
      <c r="A730" s="2"/>
      <c r="B730" s="3" t="s">
        <v>351</v>
      </c>
      <c r="C730" s="3" t="s">
        <v>1</v>
      </c>
      <c r="D730" s="3" t="s">
        <v>2</v>
      </c>
      <c r="E730" s="3" t="s">
        <v>3</v>
      </c>
      <c r="F730" s="3"/>
      <c r="G730" s="3" t="str">
        <f>IF(ISNA((VLOOKUP(TRIM(LOWER(C730)), UnitTypes!$A$1:$B$17, 2, FALSE))), "SIMCONNECT_DATATYPE.FLOAT64", VLOOKUP(TRIM(LOWER(C730)), UnitTypes!$A$1:$B$17, 2, FALSE))</f>
        <v>SIMCONNECT_DATATYPE.INT32</v>
      </c>
      <c r="H730" s="3" t="str">
        <f t="shared" si="55"/>
        <v>Stall_Warning</v>
      </c>
      <c r="I730" s="2" t="str">
        <f>VLOOKUP(G730,UnitTypes!$H$1:$I$10,2,FALSE)</f>
        <v>int</v>
      </c>
      <c r="J730" s="2" t="str">
        <f t="shared" si="56"/>
        <v>public int Stall_Warning;</v>
      </c>
      <c r="K730" s="2" t="str">
        <f t="shared" si="57"/>
        <v>_simConnection.AddToDataDefinition(DataDefinitions.PlaneState, "STALL WARNING", "Bool", SIMCONNECT_DATATYPE.INT32, 0.0f, SimConnect.SIMCONNECT_UNUSED);</v>
      </c>
      <c r="L730" s="2" t="str">
        <f t="shared" si="58"/>
        <v>Debug.WriteLine("Stall_Warning: " + planeState.Stall_Warning.ToString());</v>
      </c>
      <c r="M730" s="1" t="str">
        <f t="shared" si="59"/>
        <v>vaProxy.SetBoolean(VARIABLE_NAMESPACE + ".PlaneState.Stall_Warning", _msfsAgent.GetPlaneState.Stall_Warning);</v>
      </c>
    </row>
    <row r="731" spans="1:13" s="1" customFormat="1" hidden="1" x14ac:dyDescent="0.2">
      <c r="A731" s="2"/>
      <c r="B731" s="3" t="s">
        <v>667</v>
      </c>
      <c r="C731" s="3" t="s">
        <v>129</v>
      </c>
      <c r="D731" s="3" t="s">
        <v>2</v>
      </c>
      <c r="E731" s="3" t="s">
        <v>3</v>
      </c>
      <c r="F731" s="3"/>
      <c r="G731" s="3" t="str">
        <f>IF(ISNA((VLOOKUP(TRIM(LOWER(C731)), UnitTypes!$A$1:$B$17, 2, FALSE))), "SIMCONNECT_DATATYPE.FLOAT64", VLOOKUP(TRIM(LOWER(C731)), UnitTypes!$A$1:$B$17, 2, FALSE))</f>
        <v>SIMCONNECT_DATATYPE.FLOAT64</v>
      </c>
      <c r="H731" s="3" t="str">
        <f t="shared" si="55"/>
        <v>Standard_Atm_Temperature</v>
      </c>
      <c r="I731" s="2" t="str">
        <f>VLOOKUP(G731,UnitTypes!$H$1:$I$10,2,FALSE)</f>
        <v>double</v>
      </c>
      <c r="J731" s="2" t="str">
        <f t="shared" si="56"/>
        <v>public double Standard_Atm_Temperature;</v>
      </c>
      <c r="K731" s="2" t="str">
        <f t="shared" si="57"/>
        <v>_simConnection.AddToDataDefinition(DataDefinitions.PlaneState, "STANDARD ATM TEMPERATURE", "Rankine", SIMCONNECT_DATATYPE.FLOAT64, 0.0f, SimConnect.SIMCONNECT_UNUSED);</v>
      </c>
      <c r="L731" s="2" t="str">
        <f t="shared" si="58"/>
        <v>Debug.WriteLine("Standard_Atm_Temperature: " + planeState.Standard_Atm_Temperature.ToString());</v>
      </c>
      <c r="M731" s="1" t="str">
        <f t="shared" si="59"/>
        <v>vaProxy.SetDecimal(VARIABLE_NAMESPACE + ".PlaneState.Standard_Atm_Temperature", _msfsAgent.GetPlaneState.Standard_Atm_Temperature);</v>
      </c>
    </row>
    <row r="732" spans="1:13" s="1" customFormat="1" hidden="1" x14ac:dyDescent="0.2">
      <c r="A732" s="2"/>
      <c r="B732" s="3" t="s">
        <v>853</v>
      </c>
      <c r="C732" s="3" t="s">
        <v>32</v>
      </c>
      <c r="D732" s="3" t="s">
        <v>2</v>
      </c>
      <c r="E732" s="3" t="s">
        <v>3</v>
      </c>
      <c r="F732" s="3"/>
      <c r="G732" s="3" t="str">
        <f>IF(ISNA((VLOOKUP(TRIM(LOWER(C732)), UnitTypes!$A$1:$B$17, 2, FALSE))), "SIMCONNECT_DATATYPE.FLOAT64", VLOOKUP(TRIM(LOWER(C732)), UnitTypes!$A$1:$B$17, 2, FALSE))</f>
        <v>SIMCONNECT_DATATYPE.INT32</v>
      </c>
      <c r="H732" s="3" t="str">
        <f t="shared" si="55"/>
        <v>Static_Cg_To_Ground</v>
      </c>
      <c r="I732" s="2" t="str">
        <f>VLOOKUP(G732,UnitTypes!$H$1:$I$10,2,FALSE)</f>
        <v>int</v>
      </c>
      <c r="J732" s="2" t="str">
        <f t="shared" si="56"/>
        <v>public int Static_Cg_To_Ground;</v>
      </c>
      <c r="K732" s="2" t="str">
        <f t="shared" si="57"/>
        <v>_simConnection.AddToDataDefinition(DataDefinitions.PlaneState, "STATIC CG TO GROUND", "Feet", SIMCONNECT_DATATYPE.INT32, 0.0f, SimConnect.SIMCONNECT_UNUSED);</v>
      </c>
      <c r="L732" s="2" t="str">
        <f t="shared" si="58"/>
        <v>Debug.WriteLine("Static_Cg_To_Ground: " + planeState.Static_Cg_To_Ground.ToString());</v>
      </c>
      <c r="M732" s="1" t="str">
        <f t="shared" si="59"/>
        <v>vaProxy.SetInt(VARIABLE_NAMESPACE + ".PlaneState.Static_Cg_To_Ground", _msfsAgent.GetPlaneState.Static_Cg_To_Ground);</v>
      </c>
    </row>
    <row r="733" spans="1:13" s="1" customFormat="1" hidden="1" x14ac:dyDescent="0.2">
      <c r="A733" s="2"/>
      <c r="B733" s="3" t="s">
        <v>854</v>
      </c>
      <c r="C733" s="3" t="s">
        <v>200</v>
      </c>
      <c r="D733" s="3" t="s">
        <v>2</v>
      </c>
      <c r="E733" s="3" t="s">
        <v>3</v>
      </c>
      <c r="F733" s="3"/>
      <c r="G733" s="3" t="str">
        <f>IF(ISNA((VLOOKUP(TRIM(LOWER(C733)), UnitTypes!$A$1:$B$17, 2, FALSE))), "SIMCONNECT_DATATYPE.FLOAT64", VLOOKUP(TRIM(LOWER(C733)), UnitTypes!$A$1:$B$17, 2, FALSE))</f>
        <v>SIMCONNECT_DATATYPE.FLOAT64</v>
      </c>
      <c r="H733" s="3" t="str">
        <f t="shared" si="55"/>
        <v>Static_Pitch</v>
      </c>
      <c r="I733" s="2" t="str">
        <f>VLOOKUP(G733,UnitTypes!$H$1:$I$10,2,FALSE)</f>
        <v>double</v>
      </c>
      <c r="J733" s="2" t="str">
        <f t="shared" si="56"/>
        <v>public double Static_Pitch;</v>
      </c>
      <c r="K733" s="2" t="str">
        <f t="shared" si="57"/>
        <v>_simConnection.AddToDataDefinition(DataDefinitions.PlaneState, "STATIC PITCH", "Radians", SIMCONNECT_DATATYPE.FLOAT64, 0.0f, SimConnect.SIMCONNECT_UNUSED);</v>
      </c>
      <c r="L733" s="2" t="str">
        <f t="shared" si="58"/>
        <v>Debug.WriteLine("Static_Pitch: " + planeState.Static_Pitch.ToString());</v>
      </c>
      <c r="M733" s="1" t="str">
        <f t="shared" si="59"/>
        <v>vaProxy.SetDecimal(VARIABLE_NAMESPACE + ".PlaneState.Static_Pitch", _msfsAgent.GetPlaneState.Static_Pitch);</v>
      </c>
    </row>
    <row r="734" spans="1:13" s="1" customFormat="1" hidden="1" x14ac:dyDescent="0.2">
      <c r="A734" s="2"/>
      <c r="B734" s="3" t="s">
        <v>647</v>
      </c>
      <c r="C734" s="3" t="s">
        <v>7</v>
      </c>
      <c r="D734" s="3" t="s">
        <v>2</v>
      </c>
      <c r="E734" s="3" t="s">
        <v>3</v>
      </c>
      <c r="F734" s="3"/>
      <c r="G734" s="3" t="str">
        <f>IF(ISNA((VLOOKUP(TRIM(LOWER(C734)), UnitTypes!$A$1:$B$17, 2, FALSE))), "SIMCONNECT_DATATYPE.FLOAT64", VLOOKUP(TRIM(LOWER(C734)), UnitTypes!$A$1:$B$17, 2, FALSE))</f>
        <v>SIMCONNECT_DATATYPE.FLOAT64</v>
      </c>
      <c r="H734" s="3" t="str">
        <f t="shared" si="55"/>
        <v>Steer_Input_Control</v>
      </c>
      <c r="I734" s="2" t="str">
        <f>VLOOKUP(G734,UnitTypes!$H$1:$I$10,2,FALSE)</f>
        <v>double</v>
      </c>
      <c r="J734" s="2" t="str">
        <f t="shared" si="56"/>
        <v>public double Steer_Input_Control;</v>
      </c>
      <c r="K734" s="2" t="str">
        <f t="shared" si="57"/>
        <v>_simConnection.AddToDataDefinition(DataDefinitions.PlaneState, "STEER INPUT CONTROL", "Percent over 100", SIMCONNECT_DATATYPE.FLOAT64, 0.0f, SimConnect.SIMCONNECT_UNUSED);</v>
      </c>
      <c r="L734" s="2" t="str">
        <f t="shared" si="58"/>
        <v>Debug.WriteLine("Steer_Input_Control: " + planeState.Steer_Input_Control.ToString());</v>
      </c>
      <c r="M734" s="1" t="str">
        <f t="shared" si="59"/>
        <v>vaProxy.SetDecimal(VARIABLE_NAMESPACE + ".PlaneState.Steer_Input_Control", _msfsAgent.GetPlaneState.Steer_Input_Control);</v>
      </c>
    </row>
    <row r="735" spans="1:13" s="1" customFormat="1" hidden="1" x14ac:dyDescent="0.2">
      <c r="A735" s="2"/>
      <c r="B735" s="3" t="s">
        <v>691</v>
      </c>
      <c r="C735" s="3" t="s">
        <v>1</v>
      </c>
      <c r="D735" s="3" t="s">
        <v>2</v>
      </c>
      <c r="E735" s="3" t="s">
        <v>3</v>
      </c>
      <c r="F735" s="3"/>
      <c r="G735" s="3" t="str">
        <f>IF(ISNA((VLOOKUP(TRIM(LOWER(C735)), UnitTypes!$A$1:$B$17, 2, FALSE))), "SIMCONNECT_DATATYPE.FLOAT64", VLOOKUP(TRIM(LOWER(C735)), UnitTypes!$A$1:$B$17, 2, FALSE))</f>
        <v>SIMCONNECT_DATATYPE.INT32</v>
      </c>
      <c r="H735" s="3" t="str">
        <f t="shared" si="55"/>
        <v>Strobes_Available</v>
      </c>
      <c r="I735" s="2" t="str">
        <f>VLOOKUP(G735,UnitTypes!$H$1:$I$10,2,FALSE)</f>
        <v>int</v>
      </c>
      <c r="J735" s="2" t="str">
        <f t="shared" si="56"/>
        <v>public int Strobes_Available;</v>
      </c>
      <c r="K735" s="2" t="str">
        <f t="shared" si="57"/>
        <v>_simConnection.AddToDataDefinition(DataDefinitions.PlaneState, "STROBES AVAILABLE", "Bool", SIMCONNECT_DATATYPE.INT32, 0.0f, SimConnect.SIMCONNECT_UNUSED);</v>
      </c>
      <c r="L735" s="2" t="str">
        <f t="shared" si="58"/>
        <v>Debug.WriteLine("Strobes_Available: " + planeState.Strobes_Available.ToString());</v>
      </c>
      <c r="M735" s="1" t="str">
        <f t="shared" si="59"/>
        <v>vaProxy.SetBoolean(VARIABLE_NAMESPACE + ".PlaneState.Strobes_Available", _msfsAgent.GetPlaneState.Strobes_Available);</v>
      </c>
    </row>
    <row r="736" spans="1:13" s="1" customFormat="1" hidden="1" x14ac:dyDescent="0.2">
      <c r="A736" s="2"/>
      <c r="B736" s="3" t="s">
        <v>4</v>
      </c>
      <c r="C736" s="3" t="s">
        <v>5</v>
      </c>
      <c r="D736" s="3" t="s">
        <v>2</v>
      </c>
      <c r="E736" s="3" t="s">
        <v>3</v>
      </c>
      <c r="F736" s="3"/>
      <c r="G736" s="3" t="str">
        <f>IF(ISNA((VLOOKUP(TRIM(LOWER(C736)), UnitTypes!$A$1:$B$17, 2, FALSE))), "SIMCONNECT_DATATYPE.FLOAT64", VLOOKUP(TRIM(LOWER(C736)), UnitTypes!$A$1:$B$17, 2, FALSE))</f>
        <v>SIMCONNECT_DATATYPE.FLOAT64</v>
      </c>
      <c r="H736" s="3" t="str">
        <f t="shared" si="55"/>
        <v>Struct_Ambient_Wind</v>
      </c>
      <c r="I736" s="2" t="str">
        <f>VLOOKUP(G736,UnitTypes!$H$1:$I$10,2,FALSE)</f>
        <v>double</v>
      </c>
      <c r="J736" s="2" t="str">
        <f t="shared" si="56"/>
        <v>public double Struct_Ambient_Wind;</v>
      </c>
      <c r="K736" s="2" t="str">
        <f t="shared" si="57"/>
        <v>_simConnection.AddToDataDefinition(DataDefinitions.PlaneState, "STRUCT AMBIENT WIND", "Feet per second", SIMCONNECT_DATATYPE.FLOAT64, 0.0f, SimConnect.SIMCONNECT_UNUSED);</v>
      </c>
      <c r="L736" s="2" t="str">
        <f t="shared" si="58"/>
        <v>Debug.WriteLine("Struct_Ambient_Wind: " + planeState.Struct_Ambient_Wind.ToString());</v>
      </c>
      <c r="M736" s="1" t="str">
        <f t="shared" si="59"/>
        <v>vaProxy.SetDecimal(VARIABLE_NAMESPACE + ".PlaneState.Struct_Ambient_Wind", _msfsAgent.GetPlaneState.Struct_Ambient_Wind);</v>
      </c>
    </row>
    <row r="737" spans="1:13" s="1" customFormat="1" hidden="1" x14ac:dyDescent="0.2">
      <c r="A737" s="2"/>
      <c r="B737" s="3" t="s">
        <v>97</v>
      </c>
      <c r="C737" s="3" t="s">
        <v>39</v>
      </c>
      <c r="D737" s="3" t="s">
        <v>2</v>
      </c>
      <c r="E737" s="3" t="s">
        <v>3</v>
      </c>
      <c r="F737" s="3"/>
      <c r="G737" s="3" t="str">
        <f>IF(ISNA((VLOOKUP(TRIM(LOWER(C737)), UnitTypes!$A$1:$B$17, 2, FALSE))), "SIMCONNECT_DATATYPE.FLOAT64", VLOOKUP(TRIM(LOWER(C737)), UnitTypes!$A$1:$B$17, 2, FALSE))</f>
        <v>SIMCONNECT_DATATYPE.FLOAT64</v>
      </c>
      <c r="H737" s="3" t="str">
        <f t="shared" si="55"/>
        <v>Struct_Body_Rotation_Velocity</v>
      </c>
      <c r="I737" s="2" t="str">
        <f>VLOOKUP(G737,UnitTypes!$H$1:$I$10,2,FALSE)</f>
        <v>double</v>
      </c>
      <c r="J737" s="2" t="str">
        <f t="shared" si="56"/>
        <v>public double Struct_Body_Rotation_Velocity;</v>
      </c>
      <c r="K737" s="2" t="str">
        <f t="shared" si="57"/>
        <v>_simConnection.AddToDataDefinition(DataDefinitions.PlaneState, "STRUCT BODY ROTATION VELOCITY", "SIMCONNECT_DATA_XYZ", SIMCONNECT_DATATYPE.FLOAT64, 0.0f, SimConnect.SIMCONNECT_UNUSED);</v>
      </c>
      <c r="L737" s="2" t="str">
        <f t="shared" si="58"/>
        <v>Debug.WriteLine("Struct_Body_Rotation_Velocity: " + planeState.Struct_Body_Rotation_Velocity.ToString());</v>
      </c>
      <c r="M737" s="1" t="str">
        <f t="shared" si="59"/>
        <v>vaProxy.SetDecimal(VARIABLE_NAMESPACE + ".PlaneState.Struct_Body_Rotation_Velocity", _msfsAgent.GetPlaneState.Struct_Body_Rotation_Velocity);</v>
      </c>
    </row>
    <row r="738" spans="1:13" s="1" customFormat="1" hidden="1" x14ac:dyDescent="0.2">
      <c r="A738" s="2"/>
      <c r="B738" s="3" t="s">
        <v>96</v>
      </c>
      <c r="C738" s="3" t="s">
        <v>39</v>
      </c>
      <c r="D738" s="3" t="s">
        <v>2</v>
      </c>
      <c r="E738" s="3" t="s">
        <v>3</v>
      </c>
      <c r="F738" s="3"/>
      <c r="G738" s="3" t="str">
        <f>IF(ISNA((VLOOKUP(TRIM(LOWER(C738)), UnitTypes!$A$1:$B$17, 2, FALSE))), "SIMCONNECT_DATATYPE.FLOAT64", VLOOKUP(TRIM(LOWER(C738)), UnitTypes!$A$1:$B$17, 2, FALSE))</f>
        <v>SIMCONNECT_DATATYPE.FLOAT64</v>
      </c>
      <c r="H738" s="3" t="str">
        <f t="shared" si="55"/>
        <v>Struct_Body_Velocity</v>
      </c>
      <c r="I738" s="2" t="str">
        <f>VLOOKUP(G738,UnitTypes!$H$1:$I$10,2,FALSE)</f>
        <v>double</v>
      </c>
      <c r="J738" s="2" t="str">
        <f t="shared" si="56"/>
        <v>public double Struct_Body_Velocity;</v>
      </c>
      <c r="K738" s="2" t="str">
        <f t="shared" si="57"/>
        <v>_simConnection.AddToDataDefinition(DataDefinitions.PlaneState, "STRUCT BODY VELOCITY", "SIMCONNECT_DATA_XYZ", SIMCONNECT_DATATYPE.FLOAT64, 0.0f, SimConnect.SIMCONNECT_UNUSED);</v>
      </c>
      <c r="L738" s="2" t="str">
        <f t="shared" si="58"/>
        <v>Debug.WriteLine("Struct_Body_Velocity: " + planeState.Struct_Body_Velocity.ToString());</v>
      </c>
      <c r="M738" s="1" t="str">
        <f t="shared" si="59"/>
        <v>vaProxy.SetDecimal(VARIABLE_NAMESPACE + ".PlaneState.Struct_Body_Velocity", _msfsAgent.GetPlaneState.Struct_Body_Velocity);</v>
      </c>
    </row>
    <row r="739" spans="1:13" s="1" customFormat="1" hidden="1" x14ac:dyDescent="0.2">
      <c r="A739" s="2"/>
      <c r="B739" s="3" t="s">
        <v>99</v>
      </c>
      <c r="C739" s="3" t="s">
        <v>39</v>
      </c>
      <c r="D739" s="3" t="s">
        <v>2</v>
      </c>
      <c r="E739" s="3" t="s">
        <v>3</v>
      </c>
      <c r="F739" s="3"/>
      <c r="G739" s="3" t="str">
        <f>IF(ISNA((VLOOKUP(TRIM(LOWER(C739)), UnitTypes!$A$1:$B$17, 2, FALSE))), "SIMCONNECT_DATATYPE.FLOAT64", VLOOKUP(TRIM(LOWER(C739)), UnitTypes!$A$1:$B$17, 2, FALSE))</f>
        <v>SIMCONNECT_DATATYPE.FLOAT64</v>
      </c>
      <c r="H739" s="3" t="str">
        <f t="shared" si="55"/>
        <v>Struct_Engine_Position:Index</v>
      </c>
      <c r="I739" s="2" t="str">
        <f>VLOOKUP(G739,UnitTypes!$H$1:$I$10,2,FALSE)</f>
        <v>double</v>
      </c>
      <c r="J739" s="2" t="str">
        <f t="shared" si="56"/>
        <v>public double Struct_Engine_Position:Index;</v>
      </c>
      <c r="K739" s="2" t="str">
        <f t="shared" si="57"/>
        <v>_simConnection.AddToDataDefinition(DataDefinitions.PlaneState, "STRUCT ENGINE POSITION:index", "SIMCONNECT_DATA_XYZ", SIMCONNECT_DATATYPE.FLOAT64, 0.0f, SimConnect.SIMCONNECT_UNUSED);</v>
      </c>
      <c r="L739" s="2" t="str">
        <f t="shared" si="58"/>
        <v>Debug.WriteLine("Struct_Engine_Position:Index: " + planeState.Struct_Engine_Position:Index.ToString());</v>
      </c>
      <c r="M739" s="1" t="str">
        <f t="shared" si="59"/>
        <v>vaProxy.SetDecimal(VARIABLE_NAMESPACE + ".PlaneState.Struct_Engine_Position:Index", _msfsAgent.GetPlaneState.Struct_Engine_Position:Index);</v>
      </c>
    </row>
    <row r="740" spans="1:13" s="1" customFormat="1" hidden="1" x14ac:dyDescent="0.2">
      <c r="A740" s="2"/>
      <c r="B740" s="3" t="s">
        <v>100</v>
      </c>
      <c r="C740" s="3" t="s">
        <v>39</v>
      </c>
      <c r="D740" s="3" t="s">
        <v>2</v>
      </c>
      <c r="E740" s="3" t="s">
        <v>3</v>
      </c>
      <c r="F740" s="3"/>
      <c r="G740" s="3" t="str">
        <f>IF(ISNA((VLOOKUP(TRIM(LOWER(C740)), UnitTypes!$A$1:$B$17, 2, FALSE))), "SIMCONNECT_DATATYPE.FLOAT64", VLOOKUP(TRIM(LOWER(C740)), UnitTypes!$A$1:$B$17, 2, FALSE))</f>
        <v>SIMCONNECT_DATATYPE.FLOAT64</v>
      </c>
      <c r="H740" s="3" t="str">
        <f t="shared" si="55"/>
        <v>Struct_Eyepoint_Dynamic_Angle</v>
      </c>
      <c r="I740" s="2" t="str">
        <f>VLOOKUP(G740,UnitTypes!$H$1:$I$10,2,FALSE)</f>
        <v>double</v>
      </c>
      <c r="J740" s="2" t="str">
        <f t="shared" si="56"/>
        <v>public double Struct_Eyepoint_Dynamic_Angle;</v>
      </c>
      <c r="K740" s="2" t="str">
        <f t="shared" si="57"/>
        <v>_simConnection.AddToDataDefinition(DataDefinitions.PlaneState, "STRUCT EYEPOINT DYNAMIC ANGLE", "SIMCONNECT_DATA_XYZ", SIMCONNECT_DATATYPE.FLOAT64, 0.0f, SimConnect.SIMCONNECT_UNUSED);</v>
      </c>
      <c r="L740" s="2" t="str">
        <f t="shared" si="58"/>
        <v>Debug.WriteLine("Struct_Eyepoint_Dynamic_Angle: " + planeState.Struct_Eyepoint_Dynamic_Angle.ToString());</v>
      </c>
      <c r="M740" s="1" t="str">
        <f t="shared" si="59"/>
        <v>vaProxy.SetDecimal(VARIABLE_NAMESPACE + ".PlaneState.Struct_Eyepoint_Dynamic_Angle", _msfsAgent.GetPlaneState.Struct_Eyepoint_Dynamic_Angle);</v>
      </c>
    </row>
    <row r="741" spans="1:13" s="1" customFormat="1" hidden="1" x14ac:dyDescent="0.2">
      <c r="A741" s="2"/>
      <c r="B741" s="3" t="s">
        <v>101</v>
      </c>
      <c r="C741" s="3" t="s">
        <v>39</v>
      </c>
      <c r="D741" s="3" t="s">
        <v>2</v>
      </c>
      <c r="E741" s="3" t="s">
        <v>3</v>
      </c>
      <c r="F741" s="3"/>
      <c r="G741" s="3" t="str">
        <f>IF(ISNA((VLOOKUP(TRIM(LOWER(C741)), UnitTypes!$A$1:$B$17, 2, FALSE))), "SIMCONNECT_DATATYPE.FLOAT64", VLOOKUP(TRIM(LOWER(C741)), UnitTypes!$A$1:$B$17, 2, FALSE))</f>
        <v>SIMCONNECT_DATATYPE.FLOAT64</v>
      </c>
      <c r="H741" s="3" t="str">
        <f t="shared" si="55"/>
        <v>Struct_Eyepoint_Dynamic_Offset</v>
      </c>
      <c r="I741" s="2" t="str">
        <f>VLOOKUP(G741,UnitTypes!$H$1:$I$10,2,FALSE)</f>
        <v>double</v>
      </c>
      <c r="J741" s="2" t="str">
        <f t="shared" si="56"/>
        <v>public double Struct_Eyepoint_Dynamic_Offset;</v>
      </c>
      <c r="K741" s="2" t="str">
        <f t="shared" si="57"/>
        <v>_simConnection.AddToDataDefinition(DataDefinitions.PlaneState, "STRUCT EYEPOINT DYNAMIC OFFSET", "SIMCONNECT_DATA_XYZ", SIMCONNECT_DATATYPE.FLOAT64, 0.0f, SimConnect.SIMCONNECT_UNUSED);</v>
      </c>
      <c r="L741" s="2" t="str">
        <f t="shared" si="58"/>
        <v>Debug.WriteLine("Struct_Eyepoint_Dynamic_Offset: " + planeState.Struct_Eyepoint_Dynamic_Offset.ToString());</v>
      </c>
      <c r="M741" s="1" t="str">
        <f t="shared" si="59"/>
        <v>vaProxy.SetDecimal(VARIABLE_NAMESPACE + ".PlaneState.Struct_Eyepoint_Dynamic_Offset", _msfsAgent.GetPlaneState.Struct_Eyepoint_Dynamic_Offset);</v>
      </c>
    </row>
    <row r="742" spans="1:13" s="1" customFormat="1" hidden="1" x14ac:dyDescent="0.2">
      <c r="A742" s="2"/>
      <c r="B742" s="3" t="s">
        <v>91</v>
      </c>
      <c r="C742" s="3" t="s">
        <v>84</v>
      </c>
      <c r="D742" s="3" t="s">
        <v>2</v>
      </c>
      <c r="E742" s="3" t="s">
        <v>3</v>
      </c>
      <c r="F742" s="3"/>
      <c r="G742" s="3" t="str">
        <f>IF(ISNA((VLOOKUP(TRIM(LOWER(C742)), UnitTypes!$A$1:$B$17, 2, FALSE))), "SIMCONNECT_DATATYPE.FLOAT64", VLOOKUP(TRIM(LOWER(C742)), UnitTypes!$A$1:$B$17, 2, FALSE))</f>
        <v>SIMCONNECT_DATATYPE.LATLONALT</v>
      </c>
      <c r="H742" s="3" t="str">
        <f t="shared" si="55"/>
        <v>Struct_Latlonalt</v>
      </c>
      <c r="I742" s="2" t="str">
        <f>VLOOKUP(G742,UnitTypes!$H$1:$I$10,2,FALSE)</f>
        <v>double</v>
      </c>
      <c r="J742" s="2" t="str">
        <f t="shared" si="56"/>
        <v>public double Struct_Latlonalt;</v>
      </c>
      <c r="K742" s="2" t="str">
        <f t="shared" si="57"/>
        <v>_simConnection.AddToDataDefinition(DataDefinitions.PlaneState, "STRUCT LATLONALT", "SIMCONNECT_DATA_LATLONALT", SIMCONNECT_DATATYPE.LATLONALT, 0.0f, SimConnect.SIMCONNECT_UNUSED);</v>
      </c>
      <c r="L742" s="2" t="str">
        <f t="shared" si="58"/>
        <v>Debug.WriteLine("Struct_Latlonalt: " + planeState.Struct_Latlonalt.ToString());</v>
      </c>
      <c r="M742" s="1" t="str">
        <f t="shared" si="59"/>
        <v>vaProxy.SetText(VARIABLE_NAMESPACE + ".PlaneState.Struct_Latlonalt", _msfsAgent.GetPlaneState.Struct_Latlonalt);</v>
      </c>
    </row>
    <row r="743" spans="1:13" s="1" customFormat="1" hidden="1" x14ac:dyDescent="0.2">
      <c r="A743" s="2"/>
      <c r="B743" s="3" t="s">
        <v>92</v>
      </c>
      <c r="C743" s="3" t="s">
        <v>84</v>
      </c>
      <c r="D743" s="3" t="s">
        <v>2</v>
      </c>
      <c r="E743" s="3" t="s">
        <v>3</v>
      </c>
      <c r="F743" s="3"/>
      <c r="G743" s="3" t="str">
        <f>IF(ISNA((VLOOKUP(TRIM(LOWER(C743)), UnitTypes!$A$1:$B$17, 2, FALSE))), "SIMCONNECT_DATATYPE.FLOAT64", VLOOKUP(TRIM(LOWER(C743)), UnitTypes!$A$1:$B$17, 2, FALSE))</f>
        <v>SIMCONNECT_DATATYPE.LATLONALT</v>
      </c>
      <c r="H743" s="3" t="str">
        <f t="shared" si="55"/>
        <v>Struct_Latlonaltpbh</v>
      </c>
      <c r="I743" s="2" t="str">
        <f>VLOOKUP(G743,UnitTypes!$H$1:$I$10,2,FALSE)</f>
        <v>double</v>
      </c>
      <c r="J743" s="2" t="str">
        <f t="shared" si="56"/>
        <v>public double Struct_Latlonaltpbh;</v>
      </c>
      <c r="K743" s="2" t="str">
        <f t="shared" si="57"/>
        <v>_simConnection.AddToDataDefinition(DataDefinitions.PlaneState, "STRUCT LATLONALTPBH", "SIMCONNECT_DATA_LATLONALT", SIMCONNECT_DATATYPE.LATLONALT, 0.0f, SimConnect.SIMCONNECT_UNUSED);</v>
      </c>
      <c r="L743" s="2" t="str">
        <f t="shared" si="58"/>
        <v>Debug.WriteLine("Struct_Latlonaltpbh: " + planeState.Struct_Latlonaltpbh.ToString());</v>
      </c>
      <c r="M743" s="1" t="str">
        <f t="shared" si="59"/>
        <v>vaProxy.SetText(VARIABLE_NAMESPACE + ".PlaneState.Struct_Latlonaltpbh", _msfsAgent.GetPlaneState.Struct_Latlonaltpbh);</v>
      </c>
    </row>
    <row r="744" spans="1:13" s="1" customFormat="1" hidden="1" x14ac:dyDescent="0.2">
      <c r="A744" s="2"/>
      <c r="B744" s="3" t="s">
        <v>93</v>
      </c>
      <c r="C744" s="3" t="s">
        <v>39</v>
      </c>
      <c r="D744" s="3" t="s">
        <v>2</v>
      </c>
      <c r="E744" s="3" t="s">
        <v>3</v>
      </c>
      <c r="F744" s="3"/>
      <c r="G744" s="3" t="str">
        <f>IF(ISNA((VLOOKUP(TRIM(LOWER(C744)), UnitTypes!$A$1:$B$17, 2, FALSE))), "SIMCONNECT_DATATYPE.FLOAT64", VLOOKUP(TRIM(LOWER(C744)), UnitTypes!$A$1:$B$17, 2, FALSE))</f>
        <v>SIMCONNECT_DATATYPE.FLOAT64</v>
      </c>
      <c r="H744" s="3" t="str">
        <f t="shared" si="55"/>
        <v>Struct_Surface_Relative_Velocity</v>
      </c>
      <c r="I744" s="2" t="str">
        <f>VLOOKUP(G744,UnitTypes!$H$1:$I$10,2,FALSE)</f>
        <v>double</v>
      </c>
      <c r="J744" s="2" t="str">
        <f t="shared" si="56"/>
        <v>public double Struct_Surface_Relative_Velocity;</v>
      </c>
      <c r="K744" s="2" t="str">
        <f t="shared" si="57"/>
        <v>_simConnection.AddToDataDefinition(DataDefinitions.PlaneState, "STRUCT SURFACE RELATIVE VELOCITY", "SIMCONNECT_DATA_XYZ", SIMCONNECT_DATATYPE.FLOAT64, 0.0f, SimConnect.SIMCONNECT_UNUSED);</v>
      </c>
      <c r="L744" s="2" t="str">
        <f t="shared" si="58"/>
        <v>Debug.WriteLine("Struct_Surface_Relative_Velocity: " + planeState.Struct_Surface_Relative_Velocity.ToString());</v>
      </c>
      <c r="M744" s="1" t="str">
        <f t="shared" si="59"/>
        <v>vaProxy.SetDecimal(VARIABLE_NAMESPACE + ".PlaneState.Struct_Surface_Relative_Velocity", _msfsAgent.GetPlaneState.Struct_Surface_Relative_Velocity);</v>
      </c>
    </row>
    <row r="745" spans="1:13" s="1" customFormat="1" hidden="1" x14ac:dyDescent="0.2">
      <c r="A745" s="2"/>
      <c r="B745" s="3" t="s">
        <v>98</v>
      </c>
      <c r="C745" s="3" t="s">
        <v>39</v>
      </c>
      <c r="D745" s="3" t="s">
        <v>2</v>
      </c>
      <c r="E745" s="3" t="s">
        <v>3</v>
      </c>
      <c r="F745" s="3"/>
      <c r="G745" s="3" t="str">
        <f>IF(ISNA((VLOOKUP(TRIM(LOWER(C745)), UnitTypes!$A$1:$B$17, 2, FALSE))), "SIMCONNECT_DATATYPE.FLOAT64", VLOOKUP(TRIM(LOWER(C745)), UnitTypes!$A$1:$B$17, 2, FALSE))</f>
        <v>SIMCONNECT_DATATYPE.FLOAT64</v>
      </c>
      <c r="H745" s="3" t="str">
        <f t="shared" si="55"/>
        <v>Struct_World_Acceleration</v>
      </c>
      <c r="I745" s="2" t="str">
        <f>VLOOKUP(G745,UnitTypes!$H$1:$I$10,2,FALSE)</f>
        <v>double</v>
      </c>
      <c r="J745" s="2" t="str">
        <f t="shared" si="56"/>
        <v>public double Struct_World_Acceleration;</v>
      </c>
      <c r="K745" s="2" t="str">
        <f t="shared" si="57"/>
        <v>_simConnection.AddToDataDefinition(DataDefinitions.PlaneState, "STRUCT WORLD ACCELERATION", "SIMCONNECT_DATA_XYZ", SIMCONNECT_DATATYPE.FLOAT64, 0.0f, SimConnect.SIMCONNECT_UNUSED);</v>
      </c>
      <c r="L745" s="2" t="str">
        <f t="shared" si="58"/>
        <v>Debug.WriteLine("Struct_World_Acceleration: " + planeState.Struct_World_Acceleration.ToString());</v>
      </c>
      <c r="M745" s="1" t="str">
        <f t="shared" si="59"/>
        <v>vaProxy.SetDecimal(VARIABLE_NAMESPACE + ".PlaneState.Struct_World_Acceleration", _msfsAgent.GetPlaneState.Struct_World_Acceleration);</v>
      </c>
    </row>
    <row r="746" spans="1:13" s="1" customFormat="1" hidden="1" x14ac:dyDescent="0.2">
      <c r="A746" s="2"/>
      <c r="B746" s="3" t="s">
        <v>95</v>
      </c>
      <c r="C746" s="3" t="s">
        <v>39</v>
      </c>
      <c r="D746" s="3" t="s">
        <v>2</v>
      </c>
      <c r="E746" s="3" t="s">
        <v>3</v>
      </c>
      <c r="F746" s="3"/>
      <c r="G746" s="3" t="str">
        <f>IF(ISNA((VLOOKUP(TRIM(LOWER(C746)), UnitTypes!$A$1:$B$17, 2, FALSE))), "SIMCONNECT_DATATYPE.FLOAT64", VLOOKUP(TRIM(LOWER(C746)), UnitTypes!$A$1:$B$17, 2, FALSE))</f>
        <v>SIMCONNECT_DATATYPE.FLOAT64</v>
      </c>
      <c r="H746" s="3" t="str">
        <f t="shared" si="55"/>
        <v>Struct_World_Rotation_Velocity</v>
      </c>
      <c r="I746" s="2" t="str">
        <f>VLOOKUP(G746,UnitTypes!$H$1:$I$10,2,FALSE)</f>
        <v>double</v>
      </c>
      <c r="J746" s="2" t="str">
        <f t="shared" si="56"/>
        <v>public double Struct_World_Rotation_Velocity;</v>
      </c>
      <c r="K746" s="2" t="str">
        <f t="shared" si="57"/>
        <v>_simConnection.AddToDataDefinition(DataDefinitions.PlaneState, "STRUCT WORLD ROTATION VELOCITY", "SIMCONNECT_DATA_XYZ", SIMCONNECT_DATATYPE.FLOAT64, 0.0f, SimConnect.SIMCONNECT_UNUSED);</v>
      </c>
      <c r="L746" s="2" t="str">
        <f t="shared" si="58"/>
        <v>Debug.WriteLine("Struct_World_Rotation_Velocity: " + planeState.Struct_World_Rotation_Velocity.ToString());</v>
      </c>
      <c r="M746" s="1" t="str">
        <f t="shared" si="59"/>
        <v>vaProxy.SetDecimal(VARIABLE_NAMESPACE + ".PlaneState.Struct_World_Rotation_Velocity", _msfsAgent.GetPlaneState.Struct_World_Rotation_Velocity);</v>
      </c>
    </row>
    <row r="747" spans="1:13" s="1" customFormat="1" hidden="1" x14ac:dyDescent="0.2">
      <c r="A747" s="2"/>
      <c r="B747" s="3" t="s">
        <v>94</v>
      </c>
      <c r="C747" s="3" t="s">
        <v>39</v>
      </c>
      <c r="D747" s="3" t="s">
        <v>2</v>
      </c>
      <c r="E747" s="3" t="s">
        <v>3</v>
      </c>
      <c r="F747" s="3"/>
      <c r="G747" s="3" t="str">
        <f>IF(ISNA((VLOOKUP(TRIM(LOWER(C747)), UnitTypes!$A$1:$B$17, 2, FALSE))), "SIMCONNECT_DATATYPE.FLOAT64", VLOOKUP(TRIM(LOWER(C747)), UnitTypes!$A$1:$B$17, 2, FALSE))</f>
        <v>SIMCONNECT_DATATYPE.FLOAT64</v>
      </c>
      <c r="H747" s="3" t="str">
        <f t="shared" si="55"/>
        <v>Struct_Worldvelocity</v>
      </c>
      <c r="I747" s="2" t="str">
        <f>VLOOKUP(G747,UnitTypes!$H$1:$I$10,2,FALSE)</f>
        <v>double</v>
      </c>
      <c r="J747" s="2" t="str">
        <f t="shared" si="56"/>
        <v>public double Struct_Worldvelocity;</v>
      </c>
      <c r="K747" s="2" t="str">
        <f t="shared" si="57"/>
        <v>_simConnection.AddToDataDefinition(DataDefinitions.PlaneState, "STRUCT WORLDVELOCITY", "SIMCONNECT_DATA_XYZ", SIMCONNECT_DATATYPE.FLOAT64, 0.0f, SimConnect.SIMCONNECT_UNUSED);</v>
      </c>
      <c r="L747" s="2" t="str">
        <f t="shared" si="58"/>
        <v>Debug.WriteLine("Struct_Worldvelocity: " + planeState.Struct_Worldvelocity.ToString());</v>
      </c>
      <c r="M747" s="1" t="str">
        <f t="shared" si="59"/>
        <v>vaProxy.SetDecimal(VARIABLE_NAMESPACE + ".PlaneState.Struct_Worldvelocity", _msfsAgent.GetPlaneState.Struct_Worldvelocity);</v>
      </c>
    </row>
    <row r="748" spans="1:13" x14ac:dyDescent="0.2">
      <c r="A748" s="9" t="s">
        <v>17</v>
      </c>
      <c r="B748" s="10" t="s">
        <v>727</v>
      </c>
      <c r="C748" s="10" t="s">
        <v>1</v>
      </c>
      <c r="D748" s="10" t="s">
        <v>2</v>
      </c>
      <c r="E748" s="10" t="s">
        <v>3</v>
      </c>
      <c r="F748" s="10"/>
      <c r="G748" s="10" t="str">
        <f>IF(ISNA((VLOOKUP(TRIM(LOWER(C748)), UnitTypes!$A$1:$B$17, 2, FALSE))), "SIMCONNECT_DATATYPE.FLOAT64", VLOOKUP(TRIM(LOWER(C748)), UnitTypes!$A$1:$B$17, 2, FALSE))</f>
        <v>SIMCONNECT_DATATYPE.INT32</v>
      </c>
      <c r="H748" s="10" t="str">
        <f t="shared" si="55"/>
        <v>Structural_Deice_Switch</v>
      </c>
      <c r="I748" s="9" t="str">
        <f>VLOOKUP(G748,UnitTypes!$H$1:$I$10,2,FALSE)</f>
        <v>int</v>
      </c>
      <c r="J748" s="9" t="str">
        <f t="shared" si="56"/>
        <v>public int Structural_Deice_Switch;</v>
      </c>
      <c r="K748" s="9" t="str">
        <f t="shared" si="57"/>
        <v>_simConnection.AddToDataDefinition(DataDefinitions.PlaneState, "STRUCTURAL DEICE SWITCH", "Bool", SIMCONNECT_DATATYPE.INT32, 0.0f, SimConnect.SIMCONNECT_UNUSED);</v>
      </c>
      <c r="L748" s="9" t="str">
        <f t="shared" si="58"/>
        <v>Debug.WriteLine("Structural_Deice_Switch: " + planeState.Structural_Deice_Switch.ToString());</v>
      </c>
      <c r="M748" s="1" t="str">
        <f t="shared" si="59"/>
        <v>vaProxy.SetBoolean(VARIABLE_NAMESPACE + ".PlaneState.Structural_Deice_Switch", _msfsAgent.GetPlaneState.Structural_Deice_Switch);</v>
      </c>
    </row>
    <row r="749" spans="1:13" s="1" customFormat="1" hidden="1" x14ac:dyDescent="0.2">
      <c r="A749" s="2"/>
      <c r="B749" s="3" t="s">
        <v>831</v>
      </c>
      <c r="C749" s="3" t="s">
        <v>7</v>
      </c>
      <c r="D749" s="3" t="s">
        <v>2</v>
      </c>
      <c r="E749" s="3" t="s">
        <v>3</v>
      </c>
      <c r="F749" s="3"/>
      <c r="G749" s="3" t="str">
        <f>IF(ISNA((VLOOKUP(TRIM(LOWER(C749)), UnitTypes!$A$1:$B$17, 2, FALSE))), "SIMCONNECT_DATATYPE.FLOAT64", VLOOKUP(TRIM(LOWER(C749)), UnitTypes!$A$1:$B$17, 2, FALSE))</f>
        <v>SIMCONNECT_DATATYPE.FLOAT64</v>
      </c>
      <c r="H749" s="3" t="str">
        <f t="shared" si="55"/>
        <v>Structural_Ice_Pct</v>
      </c>
      <c r="I749" s="2" t="str">
        <f>VLOOKUP(G749,UnitTypes!$H$1:$I$10,2,FALSE)</f>
        <v>double</v>
      </c>
      <c r="J749" s="2" t="str">
        <f t="shared" si="56"/>
        <v>public double Structural_Ice_Pct;</v>
      </c>
      <c r="K749" s="2" t="str">
        <f t="shared" si="57"/>
        <v>_simConnection.AddToDataDefinition(DataDefinitions.PlaneState, "STRUCTURAL ICE PCT", "Percent over 100", SIMCONNECT_DATATYPE.FLOAT64, 0.0f, SimConnect.SIMCONNECT_UNUSED);</v>
      </c>
      <c r="L749" s="2" t="str">
        <f t="shared" si="58"/>
        <v>Debug.WriteLine("Structural_Ice_Pct: " + planeState.Structural_Ice_Pct.ToString());</v>
      </c>
      <c r="M749" s="1" t="str">
        <f t="shared" si="59"/>
        <v>vaProxy.SetDecimal(VARIABLE_NAMESPACE + ".PlaneState.Structural_Ice_Pct", _msfsAgent.GetPlaneState.Structural_Ice_Pct);</v>
      </c>
    </row>
    <row r="750" spans="1:13" s="1" customFormat="1" hidden="1" x14ac:dyDescent="0.2">
      <c r="A750" s="2"/>
      <c r="B750" s="3" t="s">
        <v>391</v>
      </c>
      <c r="C750" s="3" t="s">
        <v>229</v>
      </c>
      <c r="D750" s="3" t="s">
        <v>17</v>
      </c>
      <c r="E750" s="3" t="s">
        <v>3</v>
      </c>
      <c r="F750" s="3" t="s">
        <v>3</v>
      </c>
      <c r="G750" s="3" t="str">
        <f>IF(ISNA((VLOOKUP(TRIM(LOWER(C750)), UnitTypes!$A$1:$B$17, 2, FALSE))), "SIMCONNECT_DATATYPE.FLOAT64", VLOOKUP(TRIM(LOWER(C750)), UnitTypes!$A$1:$B$17, 2, FALSE))</f>
        <v>SIMCONNECT_DATATYPE.FLOAT64</v>
      </c>
      <c r="H750" s="3" t="str">
        <f t="shared" si="55"/>
        <v>Suction_Pressure</v>
      </c>
      <c r="I750" s="2" t="str">
        <f>VLOOKUP(G750,UnitTypes!$H$1:$I$10,2,FALSE)</f>
        <v>double</v>
      </c>
      <c r="J750" s="2" t="str">
        <f t="shared" si="56"/>
        <v>public double Suction_Pressure;</v>
      </c>
      <c r="K750" s="2" t="str">
        <f t="shared" si="57"/>
        <v>_simConnection.AddToDataDefinition(DataDefinitions.PlaneState, "SUCTION PRESSURE", "inHg", SIMCONNECT_DATATYPE.FLOAT64, 0.0f, SimConnect.SIMCONNECT_UNUSED);</v>
      </c>
      <c r="L750" s="2" t="str">
        <f t="shared" si="58"/>
        <v>Debug.WriteLine("Suction_Pressure: " + planeState.Suction_Pressure.ToString());</v>
      </c>
      <c r="M750" s="1" t="str">
        <f t="shared" si="59"/>
        <v>vaProxy.SetDecimal(VARIABLE_NAMESPACE + ".PlaneState.Suction_Pressure", _msfsAgent.GetPlaneState.Suction_Pressure);</v>
      </c>
    </row>
    <row r="751" spans="1:13" s="1" customFormat="1" hidden="1" x14ac:dyDescent="0.2">
      <c r="A751" s="2"/>
      <c r="B751" s="3" t="s">
        <v>834</v>
      </c>
      <c r="C751" s="3" t="s">
        <v>114</v>
      </c>
      <c r="D751" s="3" t="s">
        <v>2</v>
      </c>
      <c r="E751" s="3" t="s">
        <v>3</v>
      </c>
      <c r="F751" s="3"/>
      <c r="G751" s="3" t="str">
        <f>IF(ISNA((VLOOKUP(TRIM(LOWER(C751)), UnitTypes!$A$1:$B$17, 2, FALSE))), "SIMCONNECT_DATATYPE.FLOAT64", VLOOKUP(TRIM(LOWER(C751)), UnitTypes!$A$1:$B$17, 2, FALSE))</f>
        <v>SIMCONNECT_DATATYPE.INT32</v>
      </c>
      <c r="H751" s="3" t="str">
        <f t="shared" si="55"/>
        <v>Surface_Condition</v>
      </c>
      <c r="I751" s="2" t="str">
        <f>VLOOKUP(G751,UnitTypes!$H$1:$I$10,2,FALSE)</f>
        <v>int</v>
      </c>
      <c r="J751" s="2" t="str">
        <f t="shared" si="56"/>
        <v>public int Surface_Condition;</v>
      </c>
      <c r="K751" s="2" t="str">
        <f t="shared" si="57"/>
        <v>_simConnection.AddToDataDefinition(DataDefinitions.PlaneState, "SURFACE CONDITION", "Enum", SIMCONNECT_DATATYPE.INT32, 0.0f, SimConnect.SIMCONNECT_UNUSED);</v>
      </c>
      <c r="L751" s="2" t="str">
        <f t="shared" si="58"/>
        <v>Debug.WriteLine("Surface_Condition: " + planeState.Surface_Condition.ToString());</v>
      </c>
      <c r="M751" s="1" t="str">
        <f t="shared" si="59"/>
        <v>vaProxy.SetInt(VARIABLE_NAMESPACE + ".PlaneState.Surface_Condition", _msfsAgent.GetPlaneState.Surface_Condition);</v>
      </c>
    </row>
    <row r="752" spans="1:13" s="1" customFormat="1" hidden="1" x14ac:dyDescent="0.2">
      <c r="A752" s="2"/>
      <c r="B752" s="3" t="s">
        <v>833</v>
      </c>
      <c r="C752" s="3" t="s">
        <v>1</v>
      </c>
      <c r="D752" s="3" t="s">
        <v>2</v>
      </c>
      <c r="E752" s="3" t="s">
        <v>3</v>
      </c>
      <c r="F752" s="3"/>
      <c r="G752" s="3" t="str">
        <f>IF(ISNA((VLOOKUP(TRIM(LOWER(C752)), UnitTypes!$A$1:$B$17, 2, FALSE))), "SIMCONNECT_DATATYPE.FLOAT64", VLOOKUP(TRIM(LOWER(C752)), UnitTypes!$A$1:$B$17, 2, FALSE))</f>
        <v>SIMCONNECT_DATATYPE.INT32</v>
      </c>
      <c r="H752" s="3" t="str">
        <f t="shared" si="55"/>
        <v>Surface_Info_Valid</v>
      </c>
      <c r="I752" s="2" t="str">
        <f>VLOOKUP(G752,UnitTypes!$H$1:$I$10,2,FALSE)</f>
        <v>int</v>
      </c>
      <c r="J752" s="2" t="str">
        <f t="shared" si="56"/>
        <v>public int Surface_Info_Valid;</v>
      </c>
      <c r="K752" s="2" t="str">
        <f t="shared" si="57"/>
        <v>_simConnection.AddToDataDefinition(DataDefinitions.PlaneState, "SURFACE INFO VALID", "Bool", SIMCONNECT_DATATYPE.INT32, 0.0f, SimConnect.SIMCONNECT_UNUSED);</v>
      </c>
      <c r="L752" s="2" t="str">
        <f t="shared" si="58"/>
        <v>Debug.WriteLine("Surface_Info_Valid: " + planeState.Surface_Info_Valid.ToString());</v>
      </c>
      <c r="M752" s="1" t="str">
        <f t="shared" si="59"/>
        <v>vaProxy.SetBoolean(VARIABLE_NAMESPACE + ".PlaneState.Surface_Info_Valid", _msfsAgent.GetPlaneState.Surface_Info_Valid);</v>
      </c>
    </row>
    <row r="753" spans="1:13" s="1" customFormat="1" hidden="1" x14ac:dyDescent="0.2">
      <c r="A753" s="2"/>
      <c r="B753" s="3" t="s">
        <v>339</v>
      </c>
      <c r="C753" s="3" t="s">
        <v>114</v>
      </c>
      <c r="D753" s="3" t="s">
        <v>2</v>
      </c>
      <c r="E753" s="3" t="s">
        <v>3</v>
      </c>
      <c r="F753" s="3"/>
      <c r="G753" s="3" t="str">
        <f>IF(ISNA((VLOOKUP(TRIM(LOWER(C753)), UnitTypes!$A$1:$B$17, 2, FALSE))), "SIMCONNECT_DATATYPE.FLOAT64", VLOOKUP(TRIM(LOWER(C753)), UnitTypes!$A$1:$B$17, 2, FALSE))</f>
        <v>SIMCONNECT_DATATYPE.INT32</v>
      </c>
      <c r="H753" s="3" t="str">
        <f t="shared" si="55"/>
        <v>Surface_Type</v>
      </c>
      <c r="I753" s="2" t="str">
        <f>VLOOKUP(G753,UnitTypes!$H$1:$I$10,2,FALSE)</f>
        <v>int</v>
      </c>
      <c r="J753" s="2" t="str">
        <f t="shared" si="56"/>
        <v>public int Surface_Type;</v>
      </c>
      <c r="K753" s="2" t="str">
        <f t="shared" si="57"/>
        <v>_simConnection.AddToDataDefinition(DataDefinitions.PlaneState, "SURFACE TYPE", "Enum", SIMCONNECT_DATATYPE.INT32, 0.0f, SimConnect.SIMCONNECT_UNUSED);</v>
      </c>
      <c r="L753" s="2" t="str">
        <f t="shared" si="58"/>
        <v>Debug.WriteLine("Surface_Type: " + planeState.Surface_Type.ToString());</v>
      </c>
      <c r="M753" s="1" t="str">
        <f t="shared" si="59"/>
        <v>vaProxy.SetInt(VARIABLE_NAMESPACE + ".PlaneState.Surface_Type", _msfsAgent.GetPlaneState.Surface_Type);</v>
      </c>
    </row>
    <row r="754" spans="1:13" s="1" customFormat="1" hidden="1" x14ac:dyDescent="0.2">
      <c r="A754" s="2"/>
      <c r="B754" s="3" t="s">
        <v>684</v>
      </c>
      <c r="C754" s="3" t="s">
        <v>249</v>
      </c>
      <c r="D754" s="3" t="s">
        <v>17</v>
      </c>
      <c r="E754" s="3" t="s">
        <v>3</v>
      </c>
      <c r="F754" s="3" t="s">
        <v>3</v>
      </c>
      <c r="G754" s="3" t="str">
        <f>IF(ISNA((VLOOKUP(TRIM(LOWER(C754)), UnitTypes!$A$1:$B$17, 2, FALSE))), "SIMCONNECT_DATATYPE.FLOAT64", VLOOKUP(TRIM(LOWER(C754)), UnitTypes!$A$1:$B$17, 2, FALSE))</f>
        <v>SIMCONNECT_DATATYPE.FLOAT64</v>
      </c>
      <c r="H754" s="3" t="str">
        <f t="shared" si="55"/>
        <v>Tailhook_Position</v>
      </c>
      <c r="I754" s="2" t="str">
        <f>VLOOKUP(G754,UnitTypes!$H$1:$I$10,2,FALSE)</f>
        <v>double</v>
      </c>
      <c r="J754" s="2" t="str">
        <f t="shared" si="56"/>
        <v>public double Tailhook_Position;</v>
      </c>
      <c r="K754" s="2" t="str">
        <f t="shared" si="57"/>
        <v>_simConnection.AddToDataDefinition(DataDefinitions.PlaneState, "TAILHOOK POSITION", "Percent Over 100", SIMCONNECT_DATATYPE.FLOAT64, 0.0f, SimConnect.SIMCONNECT_UNUSED);</v>
      </c>
      <c r="L754" s="2" t="str">
        <f t="shared" si="58"/>
        <v>Debug.WriteLine("Tailhook_Position: " + planeState.Tailhook_Position.ToString());</v>
      </c>
      <c r="M754" s="1" t="str">
        <f t="shared" si="59"/>
        <v>vaProxy.SetDecimal(VARIABLE_NAMESPACE + ".PlaneState.Tailhook_Position", _msfsAgent.GetPlaneState.Tailhook_Position);</v>
      </c>
    </row>
    <row r="755" spans="1:13" s="1" customFormat="1" hidden="1" x14ac:dyDescent="0.2">
      <c r="A755" s="2"/>
      <c r="B755" s="3" t="s">
        <v>557</v>
      </c>
      <c r="C755" s="3" t="s">
        <v>1</v>
      </c>
      <c r="D755" s="3" t="s">
        <v>2</v>
      </c>
      <c r="E755" s="3" t="s">
        <v>3</v>
      </c>
      <c r="F755" s="3"/>
      <c r="G755" s="3" t="str">
        <f>IF(ISNA((VLOOKUP(TRIM(LOWER(C755)), UnitTypes!$A$1:$B$17, 2, FALSE))), "SIMCONNECT_DATATYPE.FLOAT64", VLOOKUP(TRIM(LOWER(C755)), UnitTypes!$A$1:$B$17, 2, FALSE))</f>
        <v>SIMCONNECT_DATATYPE.INT32</v>
      </c>
      <c r="H755" s="3" t="str">
        <f t="shared" si="55"/>
        <v>Tailwheel_Lock_On</v>
      </c>
      <c r="I755" s="2" t="str">
        <f>VLOOKUP(G755,UnitTypes!$H$1:$I$10,2,FALSE)</f>
        <v>int</v>
      </c>
      <c r="J755" s="2" t="str">
        <f t="shared" si="56"/>
        <v>public int Tailwheel_Lock_On;</v>
      </c>
      <c r="K755" s="2" t="str">
        <f t="shared" si="57"/>
        <v>_simConnection.AddToDataDefinition(DataDefinitions.PlaneState, "TAILWHEEL LOCK ON", "Bool", SIMCONNECT_DATATYPE.INT32, 0.0f, SimConnect.SIMCONNECT_UNUSED);</v>
      </c>
      <c r="L755" s="2" t="str">
        <f t="shared" si="58"/>
        <v>Debug.WriteLine("Tailwheel_Lock_On: " + planeState.Tailwheel_Lock_On.ToString());</v>
      </c>
      <c r="M755" s="1" t="str">
        <f t="shared" si="59"/>
        <v>vaProxy.SetBoolean(VARIABLE_NAMESPACE + ".PlaneState.Tailwheel_Lock_On", _msfsAgent.GetPlaneState.Tailwheel_Lock_On);</v>
      </c>
    </row>
    <row r="756" spans="1:13" s="1" customFormat="1" hidden="1" x14ac:dyDescent="0.2">
      <c r="A756" s="2"/>
      <c r="B756" s="3" t="s">
        <v>111</v>
      </c>
      <c r="C756" s="3" t="s">
        <v>112</v>
      </c>
      <c r="D756" s="3" t="s">
        <v>2</v>
      </c>
      <c r="E756" s="3" t="s">
        <v>3</v>
      </c>
      <c r="F756" s="3"/>
      <c r="G756" s="3" t="str">
        <f>IF(ISNA((VLOOKUP(TRIM(LOWER(C756)), UnitTypes!$A$1:$B$17, 2, FALSE))), "SIMCONNECT_DATATYPE.FLOAT64", VLOOKUP(TRIM(LOWER(C756)), UnitTypes!$A$1:$B$17, 2, FALSE))</f>
        <v>SIMCONNECT_DATATYPE.FLOAT64</v>
      </c>
      <c r="H756" s="3" t="str">
        <f t="shared" si="55"/>
        <v>Throttle_Lower_Limit</v>
      </c>
      <c r="I756" s="2" t="str">
        <f>VLOOKUP(G756,UnitTypes!$H$1:$I$10,2,FALSE)</f>
        <v>double</v>
      </c>
      <c r="J756" s="2" t="str">
        <f t="shared" si="56"/>
        <v>public double Throttle_Lower_Limit;</v>
      </c>
      <c r="K756" s="2" t="str">
        <f t="shared" si="57"/>
        <v>_simConnection.AddToDataDefinition(DataDefinitions.PlaneState, "THROTTLE LOWER LIMIT", "Percent", SIMCONNECT_DATATYPE.FLOAT64, 0.0f, SimConnect.SIMCONNECT_UNUSED);</v>
      </c>
      <c r="L756" s="2" t="str">
        <f t="shared" si="58"/>
        <v>Debug.WriteLine("Throttle_Lower_Limit: " + planeState.Throttle_Lower_Limit.ToString());</v>
      </c>
      <c r="M756" s="1" t="str">
        <f t="shared" si="59"/>
        <v>vaProxy.SetDecimal(VARIABLE_NAMESPACE + ".PlaneState.Throttle_Lower_Limit", _msfsAgent.GetPlaneState.Throttle_Lower_Limit);</v>
      </c>
    </row>
    <row r="757" spans="1:13" s="1" customFormat="1" hidden="1" x14ac:dyDescent="0.2">
      <c r="A757" s="2"/>
      <c r="B757" s="3" t="s">
        <v>906</v>
      </c>
      <c r="C757" s="3" t="s">
        <v>114</v>
      </c>
      <c r="D757" s="3" t="s">
        <v>2</v>
      </c>
      <c r="E757" s="3" t="s">
        <v>3</v>
      </c>
      <c r="F757" s="3"/>
      <c r="G757" s="3" t="str">
        <f>IF(ISNA((VLOOKUP(TRIM(LOWER(C757)), UnitTypes!$A$1:$B$17, 2, FALSE))), "SIMCONNECT_DATATYPE.FLOAT64", VLOOKUP(TRIM(LOWER(C757)), UnitTypes!$A$1:$B$17, 2, FALSE))</f>
        <v>SIMCONNECT_DATATYPE.INT32</v>
      </c>
      <c r="H757" s="3" t="str">
        <f t="shared" si="55"/>
        <v>Time_Of_Day</v>
      </c>
      <c r="I757" s="2" t="str">
        <f>VLOOKUP(G757,UnitTypes!$H$1:$I$10,2,FALSE)</f>
        <v>int</v>
      </c>
      <c r="J757" s="2" t="str">
        <f t="shared" si="56"/>
        <v>public int Time_Of_Day;</v>
      </c>
      <c r="K757" s="2" t="str">
        <f t="shared" si="57"/>
        <v>_simConnection.AddToDataDefinition(DataDefinitions.PlaneState, "TIME OF DAY", "Enum", SIMCONNECT_DATATYPE.INT32, 0.0f, SimConnect.SIMCONNECT_UNUSED);</v>
      </c>
      <c r="L757" s="2" t="str">
        <f t="shared" si="58"/>
        <v>Debug.WriteLine("Time_Of_Day: " + planeState.Time_Of_Day.ToString());</v>
      </c>
      <c r="M757" s="1" t="str">
        <f t="shared" si="59"/>
        <v>vaProxy.SetInt(VARIABLE_NAMESPACE + ".PlaneState.Time_Of_Day", _msfsAgent.GetPlaneState.Time_Of_Day);</v>
      </c>
    </row>
    <row r="758" spans="1:13" s="1" customFormat="1" hidden="1" x14ac:dyDescent="0.2">
      <c r="A758" s="2"/>
      <c r="B758" s="3" t="s">
        <v>905</v>
      </c>
      <c r="C758" s="3" t="s">
        <v>65</v>
      </c>
      <c r="D758" s="3" t="s">
        <v>2</v>
      </c>
      <c r="E758" s="3" t="s">
        <v>3</v>
      </c>
      <c r="F758" s="3"/>
      <c r="G758" s="3" t="str">
        <f>IF(ISNA((VLOOKUP(TRIM(LOWER(C758)), UnitTypes!$A$1:$B$17, 2, FALSE))), "SIMCONNECT_DATATYPE.FLOAT64", VLOOKUP(TRIM(LOWER(C758)), UnitTypes!$A$1:$B$17, 2, FALSE))</f>
        <v>SIMCONNECT_DATATYPE.FLOAT64</v>
      </c>
      <c r="H758" s="3" t="str">
        <f t="shared" si="55"/>
        <v>Time_Zone_Offset</v>
      </c>
      <c r="I758" s="2" t="str">
        <f>VLOOKUP(G758,UnitTypes!$H$1:$I$10,2,FALSE)</f>
        <v>double</v>
      </c>
      <c r="J758" s="2" t="str">
        <f t="shared" si="56"/>
        <v>public double Time_Zone_Offset;</v>
      </c>
      <c r="K758" s="2" t="str">
        <f t="shared" si="57"/>
        <v>_simConnection.AddToDataDefinition(DataDefinitions.PlaneState, "TIME ZONE OFFSET", "Seconds", SIMCONNECT_DATATYPE.FLOAT64, 0.0f, SimConnect.SIMCONNECT_UNUSED);</v>
      </c>
      <c r="L758" s="2" t="str">
        <f t="shared" si="58"/>
        <v>Debug.WriteLine("Time_Zone_Offset: " + planeState.Time_Zone_Offset.ToString());</v>
      </c>
      <c r="M758" s="1" t="str">
        <f t="shared" si="59"/>
        <v>vaProxy.SetDecimal(VARIABLE_NAMESPACE + ".PlaneState.Time_Zone_Offset", _msfsAgent.GetPlaneState.Time_Zone_Offset);</v>
      </c>
    </row>
    <row r="759" spans="1:13" x14ac:dyDescent="0.2">
      <c r="A759" s="9" t="s">
        <v>17</v>
      </c>
      <c r="B759" s="10" t="s">
        <v>886</v>
      </c>
      <c r="C759" s="10" t="s">
        <v>887</v>
      </c>
      <c r="D759" s="10" t="s">
        <v>2</v>
      </c>
      <c r="E759" s="10" t="s">
        <v>3</v>
      </c>
      <c r="F759" s="10"/>
      <c r="G759" s="10" t="str">
        <f>IF(ISNA((VLOOKUP(TRIM(LOWER(C759)), UnitTypes!$A$1:$B$17, 2, FALSE))), "SIMCONNECT_DATATYPE.FLOAT64", VLOOKUP(TRIM(LOWER(C759)), UnitTypes!$A$1:$B$17, 2, FALSE))</f>
        <v>SIMCONNECT_DATATYPE.STRING256</v>
      </c>
      <c r="H759" s="10" t="str">
        <f t="shared" si="55"/>
        <v>Title</v>
      </c>
      <c r="I759" s="9" t="str">
        <f>VLOOKUP(G759,UnitTypes!$H$1:$I$10,2,FALSE)</f>
        <v>string</v>
      </c>
      <c r="J759" s="9" t="str">
        <f t="shared" si="56"/>
        <v>public string Title;</v>
      </c>
      <c r="K759" s="9" t="str">
        <f t="shared" si="57"/>
        <v>_simConnection.AddToDataDefinition(DataDefinitions.PlaneState, "TITLE", "Variable length string", SIMCONNECT_DATATYPE.STRING256, 0.0f, SimConnect.SIMCONNECT_UNUSED);</v>
      </c>
      <c r="L759" s="9" t="str">
        <f t="shared" si="58"/>
        <v>Debug.WriteLine("Title: " + planeState.Title.ToString());</v>
      </c>
      <c r="M759" s="1" t="str">
        <f t="shared" si="59"/>
        <v>vaProxy.SetText(VARIABLE_NAMESPACE + ".PlaneState.Title", _msfsAgent.GetPlaneState.Title);</v>
      </c>
    </row>
    <row r="760" spans="1:13" s="1" customFormat="1" hidden="1" x14ac:dyDescent="0.2">
      <c r="A760" s="2"/>
      <c r="B760" s="3" t="s">
        <v>692</v>
      </c>
      <c r="C760" s="3" t="s">
        <v>1</v>
      </c>
      <c r="D760" s="3" t="s">
        <v>2</v>
      </c>
      <c r="E760" s="3" t="s">
        <v>3</v>
      </c>
      <c r="F760" s="3"/>
      <c r="G760" s="3" t="str">
        <f>IF(ISNA((VLOOKUP(TRIM(LOWER(C760)), UnitTypes!$A$1:$B$17, 2, FALSE))), "SIMCONNECT_DATATYPE.FLOAT64", VLOOKUP(TRIM(LOWER(C760)), UnitTypes!$A$1:$B$17, 2, FALSE))</f>
        <v>SIMCONNECT_DATATYPE.INT32</v>
      </c>
      <c r="H760" s="3" t="str">
        <f t="shared" si="55"/>
        <v>Toe_Brakes_Available</v>
      </c>
      <c r="I760" s="2" t="str">
        <f>VLOOKUP(G760,UnitTypes!$H$1:$I$10,2,FALSE)</f>
        <v>int</v>
      </c>
      <c r="J760" s="2" t="str">
        <f t="shared" si="56"/>
        <v>public int Toe_Brakes_Available;</v>
      </c>
      <c r="K760" s="2" t="str">
        <f t="shared" si="57"/>
        <v>_simConnection.AddToDataDefinition(DataDefinitions.PlaneState, "TOE BRAKES AVAILABLE", "Bool", SIMCONNECT_DATATYPE.INT32, 0.0f, SimConnect.SIMCONNECT_UNUSED);</v>
      </c>
      <c r="L760" s="2" t="str">
        <f t="shared" si="58"/>
        <v>Debug.WriteLine("Toe_Brakes_Available: " + planeState.Toe_Brakes_Available.ToString());</v>
      </c>
      <c r="M760" s="1" t="str">
        <f t="shared" si="59"/>
        <v>vaProxy.SetBoolean(VARIABLE_NAMESPACE + ".PlaneState.Toe_Brakes_Available", _msfsAgent.GetPlaneState.Toe_Brakes_Available);</v>
      </c>
    </row>
    <row r="761" spans="1:13" s="1" customFormat="1" hidden="1" x14ac:dyDescent="0.2">
      <c r="A761" s="2"/>
      <c r="B761" s="3" t="s">
        <v>663</v>
      </c>
      <c r="C761" s="3" t="s">
        <v>161</v>
      </c>
      <c r="D761" s="3" t="s">
        <v>2</v>
      </c>
      <c r="E761" s="3" t="s">
        <v>3</v>
      </c>
      <c r="F761" s="3"/>
      <c r="G761" s="3" t="str">
        <f>IF(ISNA((VLOOKUP(TRIM(LOWER(C761)), UnitTypes!$A$1:$B$17, 2, FALSE))), "SIMCONNECT_DATATYPE.FLOAT64", VLOOKUP(TRIM(LOWER(C761)), UnitTypes!$A$1:$B$17, 2, FALSE))</f>
        <v>SIMCONNECT_DATATYPE.FLOAT64</v>
      </c>
      <c r="H761" s="3" t="str">
        <f t="shared" si="55"/>
        <v>Total_Air_Temperature</v>
      </c>
      <c r="I761" s="2" t="str">
        <f>VLOOKUP(G761,UnitTypes!$H$1:$I$10,2,FALSE)</f>
        <v>double</v>
      </c>
      <c r="J761" s="2" t="str">
        <f t="shared" si="56"/>
        <v>public double Total_Air_Temperature;</v>
      </c>
      <c r="K761" s="2" t="str">
        <f t="shared" si="57"/>
        <v>_simConnection.AddToDataDefinition(DataDefinitions.PlaneState, "TOTAL AIR TEMPERATURE", "Celsius", SIMCONNECT_DATATYPE.FLOAT64, 0.0f, SimConnect.SIMCONNECT_UNUSED);</v>
      </c>
      <c r="L761" s="2" t="str">
        <f t="shared" si="58"/>
        <v>Debug.WriteLine("Total_Air_Temperature: " + planeState.Total_Air_Temperature.ToString());</v>
      </c>
      <c r="M761" s="1" t="str">
        <f t="shared" si="59"/>
        <v>vaProxy.SetDecimal(VARIABLE_NAMESPACE + ".PlaneState.Total_Air_Temperature", _msfsAgent.GetPlaneState.Total_Air_Temperature);</v>
      </c>
    </row>
    <row r="762" spans="1:13" s="1" customFormat="1" hidden="1" x14ac:dyDescent="0.2">
      <c r="A762" s="2"/>
      <c r="B762" s="3" t="s">
        <v>760</v>
      </c>
      <c r="C762" s="3" t="s">
        <v>5</v>
      </c>
      <c r="D762" s="3" t="s">
        <v>2</v>
      </c>
      <c r="E762" s="3" t="s">
        <v>3</v>
      </c>
      <c r="F762" s="3"/>
      <c r="G762" s="3" t="str">
        <f>IF(ISNA((VLOOKUP(TRIM(LOWER(C762)), UnitTypes!$A$1:$B$17, 2, FALSE))), "SIMCONNECT_DATATYPE.FLOAT64", VLOOKUP(TRIM(LOWER(C762)), UnitTypes!$A$1:$B$17, 2, FALSE))</f>
        <v>SIMCONNECT_DATATYPE.FLOAT64</v>
      </c>
      <c r="H762" s="3" t="str">
        <f t="shared" si="55"/>
        <v>Total_Velocity</v>
      </c>
      <c r="I762" s="2" t="str">
        <f>VLOOKUP(G762,UnitTypes!$H$1:$I$10,2,FALSE)</f>
        <v>double</v>
      </c>
      <c r="J762" s="2" t="str">
        <f t="shared" si="56"/>
        <v>public double Total_Velocity;</v>
      </c>
      <c r="K762" s="2" t="str">
        <f t="shared" si="57"/>
        <v>_simConnection.AddToDataDefinition(DataDefinitions.PlaneState, "TOTAL VELOCITY", "Feet per second", SIMCONNECT_DATATYPE.FLOAT64, 0.0f, SimConnect.SIMCONNECT_UNUSED);</v>
      </c>
      <c r="L762" s="2" t="str">
        <f t="shared" si="58"/>
        <v>Debug.WriteLine("Total_Velocity: " + planeState.Total_Velocity.ToString());</v>
      </c>
      <c r="M762" s="1" t="str">
        <f t="shared" si="59"/>
        <v>vaProxy.SetDecimal(VARIABLE_NAMESPACE + ".PlaneState.Total_Velocity", _msfsAgent.GetPlaneState.Total_Velocity);</v>
      </c>
    </row>
    <row r="763" spans="1:13" s="1" customFormat="1" hidden="1" x14ac:dyDescent="0.2">
      <c r="A763" s="2"/>
      <c r="B763" s="3" t="s">
        <v>728</v>
      </c>
      <c r="C763" s="3" t="s">
        <v>183</v>
      </c>
      <c r="D763" s="3" t="s">
        <v>2</v>
      </c>
      <c r="E763" s="3" t="s">
        <v>3</v>
      </c>
      <c r="F763" s="3"/>
      <c r="G763" s="3" t="str">
        <f>IF(ISNA((VLOOKUP(TRIM(LOWER(C763)), UnitTypes!$A$1:$B$17, 2, FALSE))), "SIMCONNECT_DATATYPE.FLOAT64", VLOOKUP(TRIM(LOWER(C763)), UnitTypes!$A$1:$B$17, 2, FALSE))</f>
        <v>SIMCONNECT_DATATYPE.FLOAT64</v>
      </c>
      <c r="H763" s="3" t="str">
        <f t="shared" si="55"/>
        <v>Total_Weight</v>
      </c>
      <c r="I763" s="2" t="str">
        <f>VLOOKUP(G763,UnitTypes!$H$1:$I$10,2,FALSE)</f>
        <v>double</v>
      </c>
      <c r="J763" s="2" t="str">
        <f t="shared" si="56"/>
        <v>public double Total_Weight;</v>
      </c>
      <c r="K763" s="2" t="str">
        <f t="shared" si="57"/>
        <v>_simConnection.AddToDataDefinition(DataDefinitions.PlaneState, "TOTAL WEIGHT", "Pounds", SIMCONNECT_DATATYPE.FLOAT64, 0.0f, SimConnect.SIMCONNECT_UNUSED);</v>
      </c>
      <c r="L763" s="2" t="str">
        <f t="shared" si="58"/>
        <v>Debug.WriteLine("Total_Weight: " + planeState.Total_Weight.ToString());</v>
      </c>
      <c r="M763" s="1" t="str">
        <f t="shared" si="59"/>
        <v>vaProxy.SetDecimal(VARIABLE_NAMESPACE + ".PlaneState.Total_Weight", _msfsAgent.GetPlaneState.Total_Weight);</v>
      </c>
    </row>
    <row r="764" spans="1:13" s="1" customFormat="1" hidden="1" x14ac:dyDescent="0.2">
      <c r="A764" s="2"/>
      <c r="B764" s="3" t="s">
        <v>803</v>
      </c>
      <c r="C764" s="3" t="s">
        <v>796</v>
      </c>
      <c r="D764" s="3" t="s">
        <v>2</v>
      </c>
      <c r="E764" s="3" t="s">
        <v>3</v>
      </c>
      <c r="F764" s="3"/>
      <c r="G764" s="3" t="str">
        <f>IF(ISNA((VLOOKUP(TRIM(LOWER(C764)), UnitTypes!$A$1:$B$17, 2, FALSE))), "SIMCONNECT_DATATYPE.FLOAT64", VLOOKUP(TRIM(LOWER(C764)), UnitTypes!$A$1:$B$17, 2, FALSE))</f>
        <v>SIMCONNECT_DATATYPE.FLOAT64</v>
      </c>
      <c r="H764" s="3" t="str">
        <f t="shared" si="55"/>
        <v>Total_Weight_Cross_Coupled_Moi</v>
      </c>
      <c r="I764" s="2" t="str">
        <f>VLOOKUP(G764,UnitTypes!$H$1:$I$10,2,FALSE)</f>
        <v>double</v>
      </c>
      <c r="J764" s="2" t="str">
        <f t="shared" si="56"/>
        <v>public double Total_Weight_Cross_Coupled_Moi;</v>
      </c>
      <c r="K764" s="2" t="str">
        <f t="shared" si="57"/>
        <v>_simConnection.AddToDataDefinition(DataDefinitions.PlaneState, "TOTAL WEIGHT CROSS COUPLED MOI", "slug feet squared", SIMCONNECT_DATATYPE.FLOAT64, 0.0f, SimConnect.SIMCONNECT_UNUSED);</v>
      </c>
      <c r="L764" s="2" t="str">
        <f t="shared" si="58"/>
        <v>Debug.WriteLine("Total_Weight_Cross_Coupled_Moi: " + planeState.Total_Weight_Cross_Coupled_Moi.ToString());</v>
      </c>
      <c r="M764" s="1" t="str">
        <f t="shared" si="59"/>
        <v>vaProxy.SetDecimal(VARIABLE_NAMESPACE + ".PlaneState.Total_Weight_Cross_Coupled_Moi", _msfsAgent.GetPlaneState.Total_Weight_Cross_Coupled_Moi);</v>
      </c>
    </row>
    <row r="765" spans="1:13" s="1" customFormat="1" hidden="1" x14ac:dyDescent="0.2">
      <c r="A765" s="2"/>
      <c r="B765" s="3" t="s">
        <v>800</v>
      </c>
      <c r="C765" s="3" t="s">
        <v>796</v>
      </c>
      <c r="D765" s="3" t="s">
        <v>2</v>
      </c>
      <c r="E765" s="3" t="s">
        <v>3</v>
      </c>
      <c r="F765" s="3"/>
      <c r="G765" s="3" t="str">
        <f>IF(ISNA((VLOOKUP(TRIM(LOWER(C765)), UnitTypes!$A$1:$B$17, 2, FALSE))), "SIMCONNECT_DATATYPE.FLOAT64", VLOOKUP(TRIM(LOWER(C765)), UnitTypes!$A$1:$B$17, 2, FALSE))</f>
        <v>SIMCONNECT_DATATYPE.FLOAT64</v>
      </c>
      <c r="H765" s="3" t="str">
        <f t="shared" si="55"/>
        <v>Total_Weight_Pitch_Moi</v>
      </c>
      <c r="I765" s="2" t="str">
        <f>VLOOKUP(G765,UnitTypes!$H$1:$I$10,2,FALSE)</f>
        <v>double</v>
      </c>
      <c r="J765" s="2" t="str">
        <f t="shared" si="56"/>
        <v>public double Total_Weight_Pitch_Moi;</v>
      </c>
      <c r="K765" s="2" t="str">
        <f t="shared" si="57"/>
        <v>_simConnection.AddToDataDefinition(DataDefinitions.PlaneState, "TOTAL WEIGHT PITCH MOI", "slug feet squared", SIMCONNECT_DATATYPE.FLOAT64, 0.0f, SimConnect.SIMCONNECT_UNUSED);</v>
      </c>
      <c r="L765" s="2" t="str">
        <f t="shared" si="58"/>
        <v>Debug.WriteLine("Total_Weight_Pitch_Moi: " + planeState.Total_Weight_Pitch_Moi.ToString());</v>
      </c>
      <c r="M765" s="1" t="str">
        <f t="shared" si="59"/>
        <v>vaProxy.SetDecimal(VARIABLE_NAMESPACE + ".PlaneState.Total_Weight_Pitch_Moi", _msfsAgent.GetPlaneState.Total_Weight_Pitch_Moi);</v>
      </c>
    </row>
    <row r="766" spans="1:13" s="1" customFormat="1" hidden="1" x14ac:dyDescent="0.2">
      <c r="A766" s="2"/>
      <c r="B766" s="3" t="s">
        <v>801</v>
      </c>
      <c r="C766" s="3" t="s">
        <v>796</v>
      </c>
      <c r="D766" s="3" t="s">
        <v>2</v>
      </c>
      <c r="E766" s="3" t="s">
        <v>3</v>
      </c>
      <c r="F766" s="3"/>
      <c r="G766" s="3" t="str">
        <f>IF(ISNA((VLOOKUP(TRIM(LOWER(C766)), UnitTypes!$A$1:$B$17, 2, FALSE))), "SIMCONNECT_DATATYPE.FLOAT64", VLOOKUP(TRIM(LOWER(C766)), UnitTypes!$A$1:$B$17, 2, FALSE))</f>
        <v>SIMCONNECT_DATATYPE.FLOAT64</v>
      </c>
      <c r="H766" s="3" t="str">
        <f t="shared" si="55"/>
        <v>Total_Weight_Roll_Moi</v>
      </c>
      <c r="I766" s="2" t="str">
        <f>VLOOKUP(G766,UnitTypes!$H$1:$I$10,2,FALSE)</f>
        <v>double</v>
      </c>
      <c r="J766" s="2" t="str">
        <f t="shared" si="56"/>
        <v>public double Total_Weight_Roll_Moi;</v>
      </c>
      <c r="K766" s="2" t="str">
        <f t="shared" si="57"/>
        <v>_simConnection.AddToDataDefinition(DataDefinitions.PlaneState, "TOTAL WEIGHT ROLL MOI", "slug feet squared", SIMCONNECT_DATATYPE.FLOAT64, 0.0f, SimConnect.SIMCONNECT_UNUSED);</v>
      </c>
      <c r="L766" s="2" t="str">
        <f t="shared" si="58"/>
        <v>Debug.WriteLine("Total_Weight_Roll_Moi: " + planeState.Total_Weight_Roll_Moi.ToString());</v>
      </c>
      <c r="M766" s="1" t="str">
        <f t="shared" si="59"/>
        <v>vaProxy.SetDecimal(VARIABLE_NAMESPACE + ".PlaneState.Total_Weight_Roll_Moi", _msfsAgent.GetPlaneState.Total_Weight_Roll_Moi);</v>
      </c>
    </row>
    <row r="767" spans="1:13" s="1" customFormat="1" hidden="1" x14ac:dyDescent="0.2">
      <c r="A767" s="2"/>
      <c r="B767" s="3" t="s">
        <v>802</v>
      </c>
      <c r="C767" s="3" t="s">
        <v>796</v>
      </c>
      <c r="D767" s="3" t="s">
        <v>2</v>
      </c>
      <c r="E767" s="3" t="s">
        <v>3</v>
      </c>
      <c r="F767" s="3"/>
      <c r="G767" s="3" t="str">
        <f>IF(ISNA((VLOOKUP(TRIM(LOWER(C767)), UnitTypes!$A$1:$B$17, 2, FALSE))), "SIMCONNECT_DATATYPE.FLOAT64", VLOOKUP(TRIM(LOWER(C767)), UnitTypes!$A$1:$B$17, 2, FALSE))</f>
        <v>SIMCONNECT_DATATYPE.FLOAT64</v>
      </c>
      <c r="H767" s="3" t="str">
        <f t="shared" si="55"/>
        <v>Total_Weight_Yaw_Moi</v>
      </c>
      <c r="I767" s="2" t="str">
        <f>VLOOKUP(G767,UnitTypes!$H$1:$I$10,2,FALSE)</f>
        <v>double</v>
      </c>
      <c r="J767" s="2" t="str">
        <f t="shared" si="56"/>
        <v>public double Total_Weight_Yaw_Moi;</v>
      </c>
      <c r="K767" s="2" t="str">
        <f t="shared" si="57"/>
        <v>_simConnection.AddToDataDefinition(DataDefinitions.PlaneState, "TOTAL WEIGHT YAW MOI", "slug feet squared", SIMCONNECT_DATATYPE.FLOAT64, 0.0f, SimConnect.SIMCONNECT_UNUSED);</v>
      </c>
      <c r="L767" s="2" t="str">
        <f t="shared" si="58"/>
        <v>Debug.WriteLine("Total_Weight_Yaw_Moi: " + planeState.Total_Weight_Yaw_Moi.ToString());</v>
      </c>
      <c r="M767" s="1" t="str">
        <f t="shared" si="59"/>
        <v>vaProxy.SetDecimal(VARIABLE_NAMESPACE + ".PlaneState.Total_Weight_Yaw_Moi", _msfsAgent.GetPlaneState.Total_Weight_Yaw_Moi);</v>
      </c>
    </row>
    <row r="768" spans="1:13" s="1" customFormat="1" hidden="1" x14ac:dyDescent="0.2">
      <c r="A768" s="2"/>
      <c r="B768" s="3" t="s">
        <v>308</v>
      </c>
      <c r="C768" s="3" t="s">
        <v>5</v>
      </c>
      <c r="D768" s="3" t="s">
        <v>2</v>
      </c>
      <c r="E768" s="3" t="s">
        <v>3</v>
      </c>
      <c r="F768" s="3"/>
      <c r="G768" s="3" t="str">
        <f>IF(ISNA((VLOOKUP(TRIM(LOWER(C768)), UnitTypes!$A$1:$B$17, 2, FALSE))), "SIMCONNECT_DATATYPE.FLOAT64", VLOOKUP(TRIM(LOWER(C768)), UnitTypes!$A$1:$B$17, 2, FALSE))</f>
        <v>SIMCONNECT_DATATYPE.FLOAT64</v>
      </c>
      <c r="H768" s="3" t="str">
        <f t="shared" si="55"/>
        <v>Total_World_Velocity</v>
      </c>
      <c r="I768" s="2" t="str">
        <f>VLOOKUP(G768,UnitTypes!$H$1:$I$10,2,FALSE)</f>
        <v>double</v>
      </c>
      <c r="J768" s="2" t="str">
        <f t="shared" si="56"/>
        <v>public double Total_World_Velocity;</v>
      </c>
      <c r="K768" s="2" t="str">
        <f t="shared" si="57"/>
        <v>_simConnection.AddToDataDefinition(DataDefinitions.PlaneState, "TOTAL WORLD VELOCITY", "Feet per second", SIMCONNECT_DATATYPE.FLOAT64, 0.0f, SimConnect.SIMCONNECT_UNUSED);</v>
      </c>
      <c r="L768" s="2" t="str">
        <f t="shared" si="58"/>
        <v>Debug.WriteLine("Total_World_Velocity: " + planeState.Total_World_Velocity.ToString());</v>
      </c>
      <c r="M768" s="1" t="str">
        <f t="shared" si="59"/>
        <v>vaProxy.SetDecimal(VARIABLE_NAMESPACE + ".PlaneState.Total_World_Velocity", _msfsAgent.GetPlaneState.Total_World_Velocity);</v>
      </c>
    </row>
    <row r="769" spans="1:13" s="1" customFormat="1" hidden="1" x14ac:dyDescent="0.2">
      <c r="A769" s="2"/>
      <c r="B769" s="3" t="s">
        <v>858</v>
      </c>
      <c r="C769" s="3" t="s">
        <v>1</v>
      </c>
      <c r="D769" s="3" t="s">
        <v>2</v>
      </c>
      <c r="E769" s="3" t="s">
        <v>3</v>
      </c>
      <c r="F769" s="3"/>
      <c r="G769" s="3" t="str">
        <f>IF(ISNA((VLOOKUP(TRIM(LOWER(C769)), UnitTypes!$A$1:$B$17, 2, FALSE))), "SIMCONNECT_DATATYPE.FLOAT64", VLOOKUP(TRIM(LOWER(C769)), UnitTypes!$A$1:$B$17, 2, FALSE))</f>
        <v>SIMCONNECT_DATATYPE.INT32</v>
      </c>
      <c r="H769" s="3" t="str">
        <f t="shared" si="55"/>
        <v>Tow_Connection</v>
      </c>
      <c r="I769" s="2" t="str">
        <f>VLOOKUP(G769,UnitTypes!$H$1:$I$10,2,FALSE)</f>
        <v>int</v>
      </c>
      <c r="J769" s="2" t="str">
        <f t="shared" si="56"/>
        <v>public int Tow_Connection;</v>
      </c>
      <c r="K769" s="2" t="str">
        <f t="shared" si="57"/>
        <v>_simConnection.AddToDataDefinition(DataDefinitions.PlaneState, "TOW CONNECTION", "Bool", SIMCONNECT_DATATYPE.INT32, 0.0f, SimConnect.SIMCONNECT_UNUSED);</v>
      </c>
      <c r="L769" s="2" t="str">
        <f t="shared" si="58"/>
        <v>Debug.WriteLine("Tow_Connection: " + planeState.Tow_Connection.ToString());</v>
      </c>
      <c r="M769" s="1" t="str">
        <f t="shared" si="59"/>
        <v>vaProxy.SetBoolean(VARIABLE_NAMESPACE + ".PlaneState.Tow_Connection", _msfsAgent.GetPlaneState.Tow_Connection);</v>
      </c>
    </row>
    <row r="770" spans="1:13" s="1" customFormat="1" hidden="1" x14ac:dyDescent="0.2">
      <c r="A770" s="2"/>
      <c r="B770" s="3" t="s">
        <v>857</v>
      </c>
      <c r="C770" s="3" t="s">
        <v>7</v>
      </c>
      <c r="D770" s="3" t="s">
        <v>2</v>
      </c>
      <c r="E770" s="3" t="s">
        <v>3</v>
      </c>
      <c r="F770" s="3"/>
      <c r="G770" s="3" t="str">
        <f>IF(ISNA((VLOOKUP(TRIM(LOWER(C770)), UnitTypes!$A$1:$B$17, 2, FALSE))), "SIMCONNECT_DATATYPE.FLOAT64", VLOOKUP(TRIM(LOWER(C770)), UnitTypes!$A$1:$B$17, 2, FALSE))</f>
        <v>SIMCONNECT_DATATYPE.FLOAT64</v>
      </c>
      <c r="H770" s="3" t="str">
        <f t="shared" si="55"/>
        <v>Tow_Release_Handle</v>
      </c>
      <c r="I770" s="2" t="str">
        <f>VLOOKUP(G770,UnitTypes!$H$1:$I$10,2,FALSE)</f>
        <v>double</v>
      </c>
      <c r="J770" s="2" t="str">
        <f t="shared" si="56"/>
        <v>public double Tow_Release_Handle;</v>
      </c>
      <c r="K770" s="2" t="str">
        <f t="shared" si="57"/>
        <v>_simConnection.AddToDataDefinition(DataDefinitions.PlaneState, "TOW RELEASE HANDLE", "Percent over 100", SIMCONNECT_DATATYPE.FLOAT64, 0.0f, SimConnect.SIMCONNECT_UNUSED);</v>
      </c>
      <c r="L770" s="2" t="str">
        <f t="shared" si="58"/>
        <v>Debug.WriteLine("Tow_Release_Handle: " + planeState.Tow_Release_Handle.ToString());</v>
      </c>
      <c r="M770" s="1" t="str">
        <f t="shared" si="59"/>
        <v>vaProxy.SetDecimal(VARIABLE_NAMESPACE + ".PlaneState.Tow_Release_Handle", _msfsAgent.GetPlaneState.Tow_Release_Handle);</v>
      </c>
    </row>
    <row r="771" spans="1:13" s="1" customFormat="1" hidden="1" x14ac:dyDescent="0.2">
      <c r="A771" s="2"/>
      <c r="B771" s="3" t="s">
        <v>543</v>
      </c>
      <c r="C771" s="3" t="s">
        <v>200</v>
      </c>
      <c r="D771" s="3" t="s">
        <v>2</v>
      </c>
      <c r="E771" s="3" t="s">
        <v>3</v>
      </c>
      <c r="F771" s="3"/>
      <c r="G771" s="3" t="str">
        <f>IF(ISNA((VLOOKUP(TRIM(LOWER(C771)), UnitTypes!$A$1:$B$17, 2, FALSE))), "SIMCONNECT_DATATYPE.FLOAT64", VLOOKUP(TRIM(LOWER(C771)), UnitTypes!$A$1:$B$17, 2, FALSE))</f>
        <v>SIMCONNECT_DATATYPE.FLOAT64</v>
      </c>
      <c r="H771" s="3" t="str">
        <f t="shared" si="55"/>
        <v>Trailing_Edge_Flaps_Left_Angle</v>
      </c>
      <c r="I771" s="2" t="str">
        <f>VLOOKUP(G771,UnitTypes!$H$1:$I$10,2,FALSE)</f>
        <v>double</v>
      </c>
      <c r="J771" s="2" t="str">
        <f t="shared" si="56"/>
        <v>public double Trailing_Edge_Flaps_Left_Angle;</v>
      </c>
      <c r="K771" s="2" t="str">
        <f t="shared" si="57"/>
        <v>_simConnection.AddToDataDefinition(DataDefinitions.PlaneState, "TRAILING EDGE FLAPS LEFT ANGLE", "Radians", SIMCONNECT_DATATYPE.FLOAT64, 0.0f, SimConnect.SIMCONNECT_UNUSED);</v>
      </c>
      <c r="L771" s="2" t="str">
        <f t="shared" si="58"/>
        <v>Debug.WriteLine("Trailing_Edge_Flaps_Left_Angle: " + planeState.Trailing_Edge_Flaps_Left_Angle.ToString());</v>
      </c>
      <c r="M771" s="1" t="str">
        <f t="shared" si="59"/>
        <v>vaProxy.SetDecimal(VARIABLE_NAMESPACE + ".PlaneState.Trailing_Edge_Flaps_Left_Angle", _msfsAgent.GetPlaneState.Trailing_Edge_Flaps_Left_Angle);</v>
      </c>
    </row>
    <row r="772" spans="1:13" s="1" customFormat="1" hidden="1" x14ac:dyDescent="0.2">
      <c r="A772" s="2"/>
      <c r="B772" s="3" t="s">
        <v>541</v>
      </c>
      <c r="C772" s="3" t="s">
        <v>249</v>
      </c>
      <c r="D772" s="3" t="s">
        <v>17</v>
      </c>
      <c r="E772" s="3" t="s">
        <v>3</v>
      </c>
      <c r="F772" s="3" t="s">
        <v>3</v>
      </c>
      <c r="G772" s="3" t="str">
        <f>IF(ISNA((VLOOKUP(TRIM(LOWER(C772)), UnitTypes!$A$1:$B$17, 2, FALSE))), "SIMCONNECT_DATATYPE.FLOAT64", VLOOKUP(TRIM(LOWER(C772)), UnitTypes!$A$1:$B$17, 2, FALSE))</f>
        <v>SIMCONNECT_DATATYPE.FLOAT64</v>
      </c>
      <c r="H772" s="3" t="str">
        <f t="shared" si="55"/>
        <v>Trailing_Edge_Flaps_Left_Percent</v>
      </c>
      <c r="I772" s="2" t="str">
        <f>VLOOKUP(G772,UnitTypes!$H$1:$I$10,2,FALSE)</f>
        <v>double</v>
      </c>
      <c r="J772" s="2" t="str">
        <f t="shared" si="56"/>
        <v>public double Trailing_Edge_Flaps_Left_Percent;</v>
      </c>
      <c r="K772" s="2" t="str">
        <f t="shared" si="57"/>
        <v>_simConnection.AddToDataDefinition(DataDefinitions.PlaneState, "TRAILING EDGE FLAPS LEFT PERCENT", "Percent Over 100", SIMCONNECT_DATATYPE.FLOAT64, 0.0f, SimConnect.SIMCONNECT_UNUSED);</v>
      </c>
      <c r="L772" s="2" t="str">
        <f t="shared" si="58"/>
        <v>Debug.WriteLine("Trailing_Edge_Flaps_Left_Percent: " + planeState.Trailing_Edge_Flaps_Left_Percent.ToString());</v>
      </c>
      <c r="M772" s="1" t="str">
        <f t="shared" si="59"/>
        <v>vaProxy.SetDecimal(VARIABLE_NAMESPACE + ".PlaneState.Trailing_Edge_Flaps_Left_Percent", _msfsAgent.GetPlaneState.Trailing_Edge_Flaps_Left_Percent);</v>
      </c>
    </row>
    <row r="773" spans="1:13" s="1" customFormat="1" hidden="1" x14ac:dyDescent="0.2">
      <c r="A773" s="2"/>
      <c r="B773" s="3" t="s">
        <v>544</v>
      </c>
      <c r="C773" s="3" t="s">
        <v>200</v>
      </c>
      <c r="D773" s="3" t="s">
        <v>2</v>
      </c>
      <c r="E773" s="3" t="s">
        <v>3</v>
      </c>
      <c r="F773" s="3"/>
      <c r="G773" s="3" t="str">
        <f>IF(ISNA((VLOOKUP(TRIM(LOWER(C773)), UnitTypes!$A$1:$B$17, 2, FALSE))), "SIMCONNECT_DATATYPE.FLOAT64", VLOOKUP(TRIM(LOWER(C773)), UnitTypes!$A$1:$B$17, 2, FALSE))</f>
        <v>SIMCONNECT_DATATYPE.FLOAT64</v>
      </c>
      <c r="H773" s="3" t="str">
        <f t="shared" ref="H773:H836" si="60">PROPER(SUBSTITUTE(B773," ", "_"))</f>
        <v>Trailing_Edge_Flaps_Right_Angle</v>
      </c>
      <c r="I773" s="2" t="str">
        <f>VLOOKUP(G773,UnitTypes!$H$1:$I$10,2,FALSE)</f>
        <v>double</v>
      </c>
      <c r="J773" s="2" t="str">
        <f t="shared" ref="J773:J836" si="61">"public "&amp;I773&amp;" "&amp;H773&amp;";"</f>
        <v>public double Trailing_Edge_Flaps_Right_Angle;</v>
      </c>
      <c r="K773" s="2" t="str">
        <f t="shared" ref="K773:K836" si="62">"_simConnection.AddToDataDefinition(DataDefinitions."&amp;$K$1&amp;", """&amp;B773&amp;""", """&amp;C773&amp;""", "&amp;G773&amp;", 0.0f, SimConnect.SIMCONNECT_UNUSED);"</f>
        <v>_simConnection.AddToDataDefinition(DataDefinitions.PlaneState, "TRAILING EDGE FLAPS RIGHT ANGLE", "Radians", SIMCONNECT_DATATYPE.FLOAT64, 0.0f, SimConnect.SIMCONNECT_UNUSED);</v>
      </c>
      <c r="L773" s="2" t="str">
        <f t="shared" ref="L773:L836" si="63">"Debug.WriteLine("""&amp;H773&amp;": "" + "&amp;$L$1&amp;"."&amp;H773&amp;".ToString());"</f>
        <v>Debug.WriteLine("Trailing_Edge_Flaps_Right_Angle: " + planeState.Trailing_Edge_Flaps_Right_Angle.ToString());</v>
      </c>
      <c r="M773" s="1" t="str">
        <f t="shared" si="59"/>
        <v>vaProxy.SetDecimal(VARIABLE_NAMESPACE + ".PlaneState.Trailing_Edge_Flaps_Right_Angle", _msfsAgent.GetPlaneState.Trailing_Edge_Flaps_Right_Angle);</v>
      </c>
    </row>
    <row r="774" spans="1:13" s="1" customFormat="1" hidden="1" x14ac:dyDescent="0.2">
      <c r="A774" s="2"/>
      <c r="B774" s="3" t="s">
        <v>542</v>
      </c>
      <c r="C774" s="3" t="s">
        <v>249</v>
      </c>
      <c r="D774" s="3" t="s">
        <v>17</v>
      </c>
      <c r="E774" s="3" t="s">
        <v>3</v>
      </c>
      <c r="F774" s="3" t="s">
        <v>3</v>
      </c>
      <c r="G774" s="3" t="str">
        <f>IF(ISNA((VLOOKUP(TRIM(LOWER(C774)), UnitTypes!$A$1:$B$17, 2, FALSE))), "SIMCONNECT_DATATYPE.FLOAT64", VLOOKUP(TRIM(LOWER(C774)), UnitTypes!$A$1:$B$17, 2, FALSE))</f>
        <v>SIMCONNECT_DATATYPE.FLOAT64</v>
      </c>
      <c r="H774" s="3" t="str">
        <f t="shared" si="60"/>
        <v>Trailing_Edge_Flaps_Right_Percent</v>
      </c>
      <c r="I774" s="2" t="str">
        <f>VLOOKUP(G774,UnitTypes!$H$1:$I$10,2,FALSE)</f>
        <v>double</v>
      </c>
      <c r="J774" s="2" t="str">
        <f t="shared" si="61"/>
        <v>public double Trailing_Edge_Flaps_Right_Percent;</v>
      </c>
      <c r="K774" s="2" t="str">
        <f t="shared" si="62"/>
        <v>_simConnection.AddToDataDefinition(DataDefinitions.PlaneState, "TRAILING EDGE FLAPS RIGHT PERCENT", "Percent Over 100", SIMCONNECT_DATATYPE.FLOAT64, 0.0f, SimConnect.SIMCONNECT_UNUSED);</v>
      </c>
      <c r="L774" s="2" t="str">
        <f t="shared" si="63"/>
        <v>Debug.WriteLine("Trailing_Edge_Flaps_Right_Percent: " + planeState.Trailing_Edge_Flaps_Right_Percent.ToString());</v>
      </c>
      <c r="M774" s="1" t="str">
        <f t="shared" ref="M774:M837" si="64">"vaProxy." &amp; IF(C774="Bool", "SetBoolean", IF(G774="SIMCONNECT_DATATYPE.FLOAT64", "SetDecimal", IF(G774="SIMCONNECT_DATATYPE.INT32", "SetInt", "SetText"))) &amp; "(VARIABLE_NAMESPACE + "".PlaneState." &amp;  H774 &amp; """, _msfsAgent.GetPlaneState." &amp; H774 &amp;");"</f>
        <v>vaProxy.SetDecimal(VARIABLE_NAMESPACE + ".PlaneState.Trailing_Edge_Flaps_Right_Percent", _msfsAgent.GetPlaneState.Trailing_Edge_Flaps_Right_Percent);</v>
      </c>
    </row>
    <row r="775" spans="1:13" x14ac:dyDescent="0.2">
      <c r="A775" s="9" t="s">
        <v>17</v>
      </c>
      <c r="B775" s="10" t="s">
        <v>503</v>
      </c>
      <c r="C775" s="10" t="s">
        <v>1</v>
      </c>
      <c r="D775" s="10" t="s">
        <v>2</v>
      </c>
      <c r="E775" s="10" t="s">
        <v>3</v>
      </c>
      <c r="F775" s="10"/>
      <c r="G775" s="10" t="str">
        <f>IF(ISNA((VLOOKUP(TRIM(LOWER(C775)), UnitTypes!$A$1:$B$17, 2, FALSE))), "SIMCONNECT_DATATYPE.FLOAT64", VLOOKUP(TRIM(LOWER(C775)), UnitTypes!$A$1:$B$17, 2, FALSE))</f>
        <v>SIMCONNECT_DATATYPE.INT32</v>
      </c>
      <c r="H775" s="10" t="str">
        <f t="shared" si="60"/>
        <v>Transponder_Available</v>
      </c>
      <c r="I775" s="9" t="str">
        <f>VLOOKUP(G775,UnitTypes!$H$1:$I$10,2,FALSE)</f>
        <v>int</v>
      </c>
      <c r="J775" s="9" t="str">
        <f t="shared" si="61"/>
        <v>public int Transponder_Available;</v>
      </c>
      <c r="K775" s="9" t="str">
        <f t="shared" si="62"/>
        <v>_simConnection.AddToDataDefinition(DataDefinitions.PlaneState, "TRANSPONDER AVAILABLE", "Bool", SIMCONNECT_DATATYPE.INT32, 0.0f, SimConnect.SIMCONNECT_UNUSED);</v>
      </c>
      <c r="L775" s="9" t="str">
        <f t="shared" si="63"/>
        <v>Debug.WriteLine("Transponder_Available: " + planeState.Transponder_Available.ToString());</v>
      </c>
      <c r="M775" s="1" t="str">
        <f t="shared" si="64"/>
        <v>vaProxy.SetBoolean(VARIABLE_NAMESPACE + ".PlaneState.Transponder_Available", _msfsAgent.GetPlaneState.Transponder_Available);</v>
      </c>
    </row>
    <row r="776" spans="1:13" x14ac:dyDescent="0.2">
      <c r="A776" s="9" t="s">
        <v>17</v>
      </c>
      <c r="B776" s="10" t="s">
        <v>432</v>
      </c>
      <c r="C776" s="10" t="s">
        <v>429</v>
      </c>
      <c r="D776" s="10" t="s">
        <v>2</v>
      </c>
      <c r="E776" s="10" t="s">
        <v>3</v>
      </c>
      <c r="F776" s="10"/>
      <c r="G776" s="10" t="str">
        <f>IF(ISNA((VLOOKUP(TRIM(LOWER(C776)), UnitTypes!$A$1:$B$17, 2, FALSE))), "SIMCONNECT_DATATYPE.FLOAT64", VLOOKUP(TRIM(LOWER(C776)), UnitTypes!$A$1:$B$17, 2, FALSE))</f>
        <v>SIMCONNECT_DATATYPE.FLOAT64</v>
      </c>
      <c r="H776" s="10" t="str">
        <f t="shared" si="60"/>
        <v>Transponder_Code:Index</v>
      </c>
      <c r="I776" s="9" t="str">
        <f>VLOOKUP(G776,UnitTypes!$H$1:$I$10,2,FALSE)</f>
        <v>double</v>
      </c>
      <c r="J776" s="9" t="str">
        <f t="shared" si="61"/>
        <v>public double Transponder_Code:Index;</v>
      </c>
      <c r="K776" s="9" t="str">
        <f t="shared" si="62"/>
        <v>_simConnection.AddToDataDefinition(DataDefinitions.PlaneState, "TRANSPONDER CODE:index", "Hz", SIMCONNECT_DATATYPE.FLOAT64, 0.0f, SimConnect.SIMCONNECT_UNUSED);</v>
      </c>
      <c r="L776" s="9" t="str">
        <f t="shared" si="63"/>
        <v>Debug.WriteLine("Transponder_Code:Index: " + planeState.Transponder_Code:Index.ToString());</v>
      </c>
      <c r="M776" s="1" t="str">
        <f t="shared" si="64"/>
        <v>vaProxy.SetDecimal(VARIABLE_NAMESPACE + ".PlaneState.Transponder_Code:Index", _msfsAgent.GetPlaneState.Transponder_Code:Index);</v>
      </c>
    </row>
    <row r="777" spans="1:13" s="1" customFormat="1" hidden="1" x14ac:dyDescent="0.2">
      <c r="A777" s="2"/>
      <c r="B777" s="3" t="s">
        <v>738</v>
      </c>
      <c r="C777" s="3" t="s">
        <v>1</v>
      </c>
      <c r="D777" s="3" t="s">
        <v>17</v>
      </c>
      <c r="E777" s="3" t="s">
        <v>3</v>
      </c>
      <c r="F777" s="3" t="s">
        <v>3</v>
      </c>
      <c r="G777" s="3" t="str">
        <f>IF(ISNA((VLOOKUP(TRIM(LOWER(C777)), UnitTypes!$A$1:$B$17, 2, FALSE))), "SIMCONNECT_DATATYPE.FLOAT64", VLOOKUP(TRIM(LOWER(C777)), UnitTypes!$A$1:$B$17, 2, FALSE))</f>
        <v>SIMCONNECT_DATATYPE.INT32</v>
      </c>
      <c r="H777" s="3" t="str">
        <f t="shared" si="60"/>
        <v>True_Airspeed_Selected</v>
      </c>
      <c r="I777" s="2" t="str">
        <f>VLOOKUP(G777,UnitTypes!$H$1:$I$10,2,FALSE)</f>
        <v>int</v>
      </c>
      <c r="J777" s="2" t="str">
        <f t="shared" si="61"/>
        <v>public int True_Airspeed_Selected;</v>
      </c>
      <c r="K777" s="2" t="str">
        <f t="shared" si="62"/>
        <v>_simConnection.AddToDataDefinition(DataDefinitions.PlaneState, "TRUE AIRSPEED SELECTED", "Bool", SIMCONNECT_DATATYPE.INT32, 0.0f, SimConnect.SIMCONNECT_UNUSED);</v>
      </c>
      <c r="L777" s="2" t="str">
        <f t="shared" si="63"/>
        <v>Debug.WriteLine("True_Airspeed_Selected: " + planeState.True_Airspeed_Selected.ToString());</v>
      </c>
      <c r="M777" s="1" t="str">
        <f t="shared" si="64"/>
        <v>vaProxy.SetBoolean(VARIABLE_NAMESPACE + ".PlaneState.True_Airspeed_Selected", _msfsAgent.GetPlaneState.True_Airspeed_Selected);</v>
      </c>
    </row>
    <row r="778" spans="1:13" s="1" customFormat="1" hidden="1" x14ac:dyDescent="0.2">
      <c r="A778" s="2"/>
      <c r="B778" s="3" t="s">
        <v>181</v>
      </c>
      <c r="C778" s="3" t="s">
        <v>1</v>
      </c>
      <c r="D778" s="3" t="s">
        <v>2</v>
      </c>
      <c r="E778" s="3" t="s">
        <v>3</v>
      </c>
      <c r="F778" s="3"/>
      <c r="G778" s="3" t="str">
        <f>IF(ISNA((VLOOKUP(TRIM(LOWER(C778)), UnitTypes!$A$1:$B$17, 2, FALSE))), "SIMCONNECT_DATATYPE.FLOAT64", VLOOKUP(TRIM(LOWER(C778)), UnitTypes!$A$1:$B$17, 2, FALSE))</f>
        <v>SIMCONNECT_DATATYPE.INT32</v>
      </c>
      <c r="H778" s="3" t="str">
        <f t="shared" si="60"/>
        <v>Turb_Eng_Afterburner:Index</v>
      </c>
      <c r="I778" s="2" t="str">
        <f>VLOOKUP(G778,UnitTypes!$H$1:$I$10,2,FALSE)</f>
        <v>int</v>
      </c>
      <c r="J778" s="2" t="str">
        <f t="shared" si="61"/>
        <v>public int Turb_Eng_Afterburner:Index;</v>
      </c>
      <c r="K778" s="2" t="str">
        <f t="shared" si="62"/>
        <v>_simConnection.AddToDataDefinition(DataDefinitions.PlaneState, "TURB ENG AFTERBURNER:index", "Bool", SIMCONNECT_DATATYPE.INT32, 0.0f, SimConnect.SIMCONNECT_UNUSED);</v>
      </c>
      <c r="L778" s="2" t="str">
        <f t="shared" si="63"/>
        <v>Debug.WriteLine("Turb_Eng_Afterburner:Index: " + planeState.Turb_Eng_Afterburner:Index.ToString());</v>
      </c>
      <c r="M778" s="1" t="str">
        <f t="shared" si="64"/>
        <v>vaProxy.SetBoolean(VARIABLE_NAMESPACE + ".PlaneState.Turb_Eng_Afterburner:Index", _msfsAgent.GetPlaneState.Turb_Eng_Afterburner:Index);</v>
      </c>
    </row>
    <row r="779" spans="1:13" s="1" customFormat="1" hidden="1" x14ac:dyDescent="0.2">
      <c r="A779" s="2"/>
      <c r="B779" s="3" t="s">
        <v>184</v>
      </c>
      <c r="C779" s="3" t="s">
        <v>131</v>
      </c>
      <c r="D779" s="3" t="s">
        <v>2</v>
      </c>
      <c r="E779" s="3" t="s">
        <v>3</v>
      </c>
      <c r="F779" s="3"/>
      <c r="G779" s="3" t="str">
        <f>IF(ISNA((VLOOKUP(TRIM(LOWER(C779)), UnitTypes!$A$1:$B$17, 2, FALSE))), "SIMCONNECT_DATATYPE.FLOAT64", VLOOKUP(TRIM(LOWER(C779)), UnitTypes!$A$1:$B$17, 2, FALSE))</f>
        <v>SIMCONNECT_DATATYPE.FLOAT64</v>
      </c>
      <c r="H779" s="3" t="str">
        <f t="shared" si="60"/>
        <v>Turb_Eng_Bleed_Air:Index</v>
      </c>
      <c r="I779" s="2" t="str">
        <f>VLOOKUP(G779,UnitTypes!$H$1:$I$10,2,FALSE)</f>
        <v>double</v>
      </c>
      <c r="J779" s="2" t="str">
        <f t="shared" si="61"/>
        <v>public double Turb_Eng_Bleed_Air:Index;</v>
      </c>
      <c r="K779" s="2" t="str">
        <f t="shared" si="62"/>
        <v>_simConnection.AddToDataDefinition(DataDefinitions.PlaneState, "TURB ENG BLEED AIR:index", "Psi", SIMCONNECT_DATATYPE.FLOAT64, 0.0f, SimConnect.SIMCONNECT_UNUSED);</v>
      </c>
      <c r="L779" s="2" t="str">
        <f t="shared" si="63"/>
        <v>Debug.WriteLine("Turb_Eng_Bleed_Air:Index: " + planeState.Turb_Eng_Bleed_Air:Index.ToString());</v>
      </c>
      <c r="M779" s="1" t="str">
        <f t="shared" si="64"/>
        <v>vaProxy.SetDecimal(VARIABLE_NAMESPACE + ".PlaneState.Turb_Eng_Bleed_Air:Index", _msfsAgent.GetPlaneState.Turb_Eng_Bleed_Air:Index);</v>
      </c>
    </row>
    <row r="780" spans="1:13" s="1" customFormat="1" hidden="1" x14ac:dyDescent="0.2">
      <c r="A780" s="2"/>
      <c r="B780" s="3" t="s">
        <v>177</v>
      </c>
      <c r="C780" s="3" t="s">
        <v>166</v>
      </c>
      <c r="D780" s="3" t="s">
        <v>17</v>
      </c>
      <c r="E780" s="3" t="s">
        <v>3</v>
      </c>
      <c r="F780" s="3" t="s">
        <v>3</v>
      </c>
      <c r="G780" s="3" t="str">
        <f>IF(ISNA((VLOOKUP(TRIM(LOWER(C780)), UnitTypes!$A$1:$B$17, 2, FALSE))), "SIMCONNECT_DATATYPE.FLOAT64", VLOOKUP(TRIM(LOWER(C780)), UnitTypes!$A$1:$B$17, 2, FALSE))</f>
        <v>SIMCONNECT_DATATYPE.FLOAT64</v>
      </c>
      <c r="H780" s="3" t="str">
        <f t="shared" si="60"/>
        <v>Turb_Eng_Corrected_Ff:Index</v>
      </c>
      <c r="I780" s="2" t="str">
        <f>VLOOKUP(G780,UnitTypes!$H$1:$I$10,2,FALSE)</f>
        <v>double</v>
      </c>
      <c r="J780" s="2" t="str">
        <f t="shared" si="61"/>
        <v>public double Turb_Eng_Corrected_Ff:Index;</v>
      </c>
      <c r="K780" s="2" t="str">
        <f t="shared" si="62"/>
        <v>_simConnection.AddToDataDefinition(DataDefinitions.PlaneState, "TURB ENG CORRECTED FF:index", "Pounds per hour", SIMCONNECT_DATATYPE.FLOAT64, 0.0f, SimConnect.SIMCONNECT_UNUSED);</v>
      </c>
      <c r="L780" s="2" t="str">
        <f t="shared" si="63"/>
        <v>Debug.WriteLine("Turb_Eng_Corrected_Ff:Index: " + planeState.Turb_Eng_Corrected_Ff:Index.ToString());</v>
      </c>
      <c r="M780" s="1" t="str">
        <f t="shared" si="64"/>
        <v>vaProxy.SetDecimal(VARIABLE_NAMESPACE + ".PlaneState.Turb_Eng_Corrected_Ff:Index", _msfsAgent.GetPlaneState.Turb_Eng_Corrected_Ff:Index);</v>
      </c>
    </row>
    <row r="781" spans="1:13" s="1" customFormat="1" hidden="1" x14ac:dyDescent="0.2">
      <c r="A781" s="2"/>
      <c r="B781" s="3" t="s">
        <v>175</v>
      </c>
      <c r="C781" s="3" t="s">
        <v>112</v>
      </c>
      <c r="D781" s="3" t="s">
        <v>17</v>
      </c>
      <c r="E781" s="3" t="s">
        <v>3</v>
      </c>
      <c r="F781" s="3" t="s">
        <v>3</v>
      </c>
      <c r="G781" s="3" t="str">
        <f>IF(ISNA((VLOOKUP(TRIM(LOWER(C781)), UnitTypes!$A$1:$B$17, 2, FALSE))), "SIMCONNECT_DATATYPE.FLOAT64", VLOOKUP(TRIM(LOWER(C781)), UnitTypes!$A$1:$B$17, 2, FALSE))</f>
        <v>SIMCONNECT_DATATYPE.FLOAT64</v>
      </c>
      <c r="H781" s="3" t="str">
        <f t="shared" si="60"/>
        <v>Turb_Eng_Corrected_N1:Index</v>
      </c>
      <c r="I781" s="2" t="str">
        <f>VLOOKUP(G781,UnitTypes!$H$1:$I$10,2,FALSE)</f>
        <v>double</v>
      </c>
      <c r="J781" s="2" t="str">
        <f t="shared" si="61"/>
        <v>public double Turb_Eng_Corrected_N1:Index;</v>
      </c>
      <c r="K781" s="2" t="str">
        <f t="shared" si="62"/>
        <v>_simConnection.AddToDataDefinition(DataDefinitions.PlaneState, "TURB ENG CORRECTED N1:index", "Percent", SIMCONNECT_DATATYPE.FLOAT64, 0.0f, SimConnect.SIMCONNECT_UNUSED);</v>
      </c>
      <c r="L781" s="2" t="str">
        <f t="shared" si="63"/>
        <v>Debug.WriteLine("Turb_Eng_Corrected_N1:Index: " + planeState.Turb_Eng_Corrected_N1:Index.ToString());</v>
      </c>
      <c r="M781" s="1" t="str">
        <f t="shared" si="64"/>
        <v>vaProxy.SetDecimal(VARIABLE_NAMESPACE + ".PlaneState.Turb_Eng_Corrected_N1:Index", _msfsAgent.GetPlaneState.Turb_Eng_Corrected_N1:Index);</v>
      </c>
    </row>
    <row r="782" spans="1:13" s="1" customFormat="1" hidden="1" x14ac:dyDescent="0.2">
      <c r="A782" s="2"/>
      <c r="B782" s="3" t="s">
        <v>175</v>
      </c>
      <c r="C782" s="3" t="s">
        <v>243</v>
      </c>
      <c r="D782" s="3" t="s">
        <v>2</v>
      </c>
      <c r="E782" s="3" t="s">
        <v>3</v>
      </c>
      <c r="F782" s="3"/>
      <c r="G782" s="3" t="str">
        <f>IF(ISNA((VLOOKUP(TRIM(LOWER(C782)), UnitTypes!$A$1:$B$17, 2, FALSE))), "SIMCONNECT_DATATYPE.FLOAT64", VLOOKUP(TRIM(LOWER(C782)), UnitTypes!$A$1:$B$17, 2, FALSE))</f>
        <v>SIMCONNECT_DATATYPE.FLOAT64</v>
      </c>
      <c r="H782" s="3" t="str">
        <f t="shared" si="60"/>
        <v>Turb_Eng_Corrected_N1:Index</v>
      </c>
      <c r="I782" s="2" t="str">
        <f>VLOOKUP(G782,UnitTypes!$H$1:$I$10,2,FALSE)</f>
        <v>double</v>
      </c>
      <c r="J782" s="2" t="str">
        <f t="shared" si="61"/>
        <v>public double Turb_Eng_Corrected_N1:Index;</v>
      </c>
      <c r="K782" s="2" t="str">
        <f t="shared" si="62"/>
        <v>_simConnection.AddToDataDefinition(DataDefinitions.PlaneState, "TURB ENG CORRECTED N1:index", "Percentage", SIMCONNECT_DATATYPE.FLOAT64, 0.0f, SimConnect.SIMCONNECT_UNUSED);</v>
      </c>
      <c r="L782" s="2" t="str">
        <f t="shared" si="63"/>
        <v>Debug.WriteLine("Turb_Eng_Corrected_N1:Index: " + planeState.Turb_Eng_Corrected_N1:Index.ToString());</v>
      </c>
      <c r="M782" s="1" t="str">
        <f t="shared" si="64"/>
        <v>vaProxy.SetDecimal(VARIABLE_NAMESPACE + ".PlaneState.Turb_Eng_Corrected_N1:Index", _msfsAgent.GetPlaneState.Turb_Eng_Corrected_N1:Index);</v>
      </c>
    </row>
    <row r="783" spans="1:13" s="1" customFormat="1" hidden="1" x14ac:dyDescent="0.2">
      <c r="A783" s="2"/>
      <c r="B783" s="3" t="s">
        <v>176</v>
      </c>
      <c r="C783" s="3" t="s">
        <v>112</v>
      </c>
      <c r="D783" s="3" t="s">
        <v>17</v>
      </c>
      <c r="E783" s="3" t="s">
        <v>3</v>
      </c>
      <c r="F783" s="3" t="s">
        <v>3</v>
      </c>
      <c r="G783" s="3" t="str">
        <f>IF(ISNA((VLOOKUP(TRIM(LOWER(C783)), UnitTypes!$A$1:$B$17, 2, FALSE))), "SIMCONNECT_DATATYPE.FLOAT64", VLOOKUP(TRIM(LOWER(C783)), UnitTypes!$A$1:$B$17, 2, FALSE))</f>
        <v>SIMCONNECT_DATATYPE.FLOAT64</v>
      </c>
      <c r="H783" s="3" t="str">
        <f t="shared" si="60"/>
        <v>Turb_Eng_Corrected_N2:Index</v>
      </c>
      <c r="I783" s="2" t="str">
        <f>VLOOKUP(G783,UnitTypes!$H$1:$I$10,2,FALSE)</f>
        <v>double</v>
      </c>
      <c r="J783" s="2" t="str">
        <f t="shared" si="61"/>
        <v>public double Turb_Eng_Corrected_N2:Index;</v>
      </c>
      <c r="K783" s="2" t="str">
        <f t="shared" si="62"/>
        <v>_simConnection.AddToDataDefinition(DataDefinitions.PlaneState, "TURB ENG CORRECTED N2:index", "Percent", SIMCONNECT_DATATYPE.FLOAT64, 0.0f, SimConnect.SIMCONNECT_UNUSED);</v>
      </c>
      <c r="L783" s="2" t="str">
        <f t="shared" si="63"/>
        <v>Debug.WriteLine("Turb_Eng_Corrected_N2:Index: " + planeState.Turb_Eng_Corrected_N2:Index.ToString());</v>
      </c>
      <c r="M783" s="1" t="str">
        <f t="shared" si="64"/>
        <v>vaProxy.SetDecimal(VARIABLE_NAMESPACE + ".PlaneState.Turb_Eng_Corrected_N2:Index", _msfsAgent.GetPlaneState.Turb_Eng_Corrected_N2:Index);</v>
      </c>
    </row>
    <row r="784" spans="1:13" s="1" customFormat="1" hidden="1" x14ac:dyDescent="0.2">
      <c r="A784" s="2"/>
      <c r="B784" s="3" t="s">
        <v>176</v>
      </c>
      <c r="C784" s="3" t="s">
        <v>243</v>
      </c>
      <c r="D784" s="3" t="s">
        <v>2</v>
      </c>
      <c r="E784" s="3" t="s">
        <v>3</v>
      </c>
      <c r="F784" s="3"/>
      <c r="G784" s="3" t="str">
        <f>IF(ISNA((VLOOKUP(TRIM(LOWER(C784)), UnitTypes!$A$1:$B$17, 2, FALSE))), "SIMCONNECT_DATATYPE.FLOAT64", VLOOKUP(TRIM(LOWER(C784)), UnitTypes!$A$1:$B$17, 2, FALSE))</f>
        <v>SIMCONNECT_DATATYPE.FLOAT64</v>
      </c>
      <c r="H784" s="3" t="str">
        <f t="shared" si="60"/>
        <v>Turb_Eng_Corrected_N2:Index</v>
      </c>
      <c r="I784" s="2" t="str">
        <f>VLOOKUP(G784,UnitTypes!$H$1:$I$10,2,FALSE)</f>
        <v>double</v>
      </c>
      <c r="J784" s="2" t="str">
        <f t="shared" si="61"/>
        <v>public double Turb_Eng_Corrected_N2:Index;</v>
      </c>
      <c r="K784" s="2" t="str">
        <f t="shared" si="62"/>
        <v>_simConnection.AddToDataDefinition(DataDefinitions.PlaneState, "TURB ENG CORRECTED N2:index", "Percentage", SIMCONNECT_DATATYPE.FLOAT64, 0.0f, SimConnect.SIMCONNECT_UNUSED);</v>
      </c>
      <c r="L784" s="2" t="str">
        <f t="shared" si="63"/>
        <v>Debug.WriteLine("Turb_Eng_Corrected_N2:Index: " + planeState.Turb_Eng_Corrected_N2:Index.ToString());</v>
      </c>
      <c r="M784" s="1" t="str">
        <f t="shared" si="64"/>
        <v>vaProxy.SetDecimal(VARIABLE_NAMESPACE + ".PlaneState.Turb_Eng_Corrected_N2:Index", _msfsAgent.GetPlaneState.Turb_Eng_Corrected_N2:Index);</v>
      </c>
    </row>
    <row r="785" spans="1:13" s="1" customFormat="1" hidden="1" x14ac:dyDescent="0.2">
      <c r="A785" s="2"/>
      <c r="B785" s="3" t="s">
        <v>189</v>
      </c>
      <c r="C785" s="3" t="s">
        <v>1</v>
      </c>
      <c r="D785" s="3" t="s">
        <v>2</v>
      </c>
      <c r="E785" s="3" t="s">
        <v>3</v>
      </c>
      <c r="F785" s="3"/>
      <c r="G785" s="3" t="str">
        <f>IF(ISNA((VLOOKUP(TRIM(LOWER(C785)), UnitTypes!$A$1:$B$17, 2, FALSE))), "SIMCONNECT_DATATYPE.FLOAT64", VLOOKUP(TRIM(LOWER(C785)), UnitTypes!$A$1:$B$17, 2, FALSE))</f>
        <v>SIMCONNECT_DATATYPE.INT32</v>
      </c>
      <c r="H785" s="3" t="str">
        <f t="shared" si="60"/>
        <v>Turb_Eng_Fuel_Available:Index</v>
      </c>
      <c r="I785" s="2" t="str">
        <f>VLOOKUP(G785,UnitTypes!$H$1:$I$10,2,FALSE)</f>
        <v>int</v>
      </c>
      <c r="J785" s="2" t="str">
        <f t="shared" si="61"/>
        <v>public int Turb_Eng_Fuel_Available:Index;</v>
      </c>
      <c r="K785" s="2" t="str">
        <f t="shared" si="62"/>
        <v>_simConnection.AddToDataDefinition(DataDefinitions.PlaneState, "TURB ENG FUEL AVAILABLE:index", "Bool", SIMCONNECT_DATATYPE.INT32, 0.0f, SimConnect.SIMCONNECT_UNUSED);</v>
      </c>
      <c r="L785" s="2" t="str">
        <f t="shared" si="63"/>
        <v>Debug.WriteLine("Turb_Eng_Fuel_Available:Index: " + planeState.Turb_Eng_Fuel_Available:Index.ToString());</v>
      </c>
      <c r="M785" s="1" t="str">
        <f t="shared" si="64"/>
        <v>vaProxy.SetBoolean(VARIABLE_NAMESPACE + ".PlaneState.Turb_Eng_Fuel_Available:Index", _msfsAgent.GetPlaneState.Turb_Eng_Fuel_Available:Index);</v>
      </c>
    </row>
    <row r="786" spans="1:13" s="1" customFormat="1" hidden="1" x14ac:dyDescent="0.2">
      <c r="A786" s="2"/>
      <c r="B786" s="3" t="s">
        <v>188</v>
      </c>
      <c r="C786" s="3" t="s">
        <v>166</v>
      </c>
      <c r="D786" s="3" t="s">
        <v>2</v>
      </c>
      <c r="E786" s="3" t="s">
        <v>3</v>
      </c>
      <c r="F786" s="3"/>
      <c r="G786" s="3" t="str">
        <f>IF(ISNA((VLOOKUP(TRIM(LOWER(C786)), UnitTypes!$A$1:$B$17, 2, FALSE))), "SIMCONNECT_DATATYPE.FLOAT64", VLOOKUP(TRIM(LOWER(C786)), UnitTypes!$A$1:$B$17, 2, FALSE))</f>
        <v>SIMCONNECT_DATATYPE.FLOAT64</v>
      </c>
      <c r="H786" s="3" t="str">
        <f t="shared" si="60"/>
        <v>Turb_Eng_Fuel_Flow_Pph:Index</v>
      </c>
      <c r="I786" s="2" t="str">
        <f>VLOOKUP(G786,UnitTypes!$H$1:$I$10,2,FALSE)</f>
        <v>double</v>
      </c>
      <c r="J786" s="2" t="str">
        <f t="shared" si="61"/>
        <v>public double Turb_Eng_Fuel_Flow_Pph:Index;</v>
      </c>
      <c r="K786" s="2" t="str">
        <f t="shared" si="62"/>
        <v>_simConnection.AddToDataDefinition(DataDefinitions.PlaneState, "TURB ENG FUEL FLOW PPH:index", "Pounds per hour", SIMCONNECT_DATATYPE.FLOAT64, 0.0f, SimConnect.SIMCONNECT_UNUSED);</v>
      </c>
      <c r="L786" s="2" t="str">
        <f t="shared" si="63"/>
        <v>Debug.WriteLine("Turb_Eng_Fuel_Flow_Pph:Index: " + planeState.Turb_Eng_Fuel_Flow_Pph:Index.ToString());</v>
      </c>
      <c r="M786" s="1" t="str">
        <f t="shared" si="64"/>
        <v>vaProxy.SetDecimal(VARIABLE_NAMESPACE + ".PlaneState.Turb_Eng_Fuel_Flow_Pph:Index", _msfsAgent.GetPlaneState.Turb_Eng_Fuel_Flow_Pph:Index);</v>
      </c>
    </row>
    <row r="787" spans="1:13" s="1" customFormat="1" hidden="1" x14ac:dyDescent="0.2">
      <c r="A787" s="2"/>
      <c r="B787" s="3" t="s">
        <v>245</v>
      </c>
      <c r="C787" s="3" t="s">
        <v>1</v>
      </c>
      <c r="D787" s="3" t="s">
        <v>2</v>
      </c>
      <c r="E787" s="3" t="s">
        <v>3</v>
      </c>
      <c r="F787" s="3"/>
      <c r="G787" s="3" t="str">
        <f>IF(ISNA((VLOOKUP(TRIM(LOWER(C787)), UnitTypes!$A$1:$B$17, 2, FALSE))), "SIMCONNECT_DATATYPE.FLOAT64", VLOOKUP(TRIM(LOWER(C787)), UnitTypes!$A$1:$B$17, 2, FALSE))</f>
        <v>SIMCONNECT_DATATYPE.INT32</v>
      </c>
      <c r="H787" s="3" t="str">
        <f t="shared" si="60"/>
        <v>Turb_Eng_Ignition_Switch</v>
      </c>
      <c r="I787" s="2" t="str">
        <f>VLOOKUP(G787,UnitTypes!$H$1:$I$10,2,FALSE)</f>
        <v>int</v>
      </c>
      <c r="J787" s="2" t="str">
        <f t="shared" si="61"/>
        <v>public int Turb_Eng_Ignition_Switch;</v>
      </c>
      <c r="K787" s="2" t="str">
        <f t="shared" si="62"/>
        <v>_simConnection.AddToDataDefinition(DataDefinitions.PlaneState, "TURB ENG IGNITION SWITCH", "Bool", SIMCONNECT_DATATYPE.INT32, 0.0f, SimConnect.SIMCONNECT_UNUSED);</v>
      </c>
      <c r="L787" s="2" t="str">
        <f t="shared" si="63"/>
        <v>Debug.WriteLine("Turb_Eng_Ignition_Switch: " + planeState.Turb_Eng_Ignition_Switch.ToString());</v>
      </c>
      <c r="M787" s="1" t="str">
        <f t="shared" si="64"/>
        <v>vaProxy.SetBoolean(VARIABLE_NAMESPACE + ".PlaneState.Turb_Eng_Ignition_Switch", _msfsAgent.GetPlaneState.Turb_Eng_Ignition_Switch);</v>
      </c>
    </row>
    <row r="788" spans="1:13" s="1" customFormat="1" hidden="1" x14ac:dyDescent="0.2">
      <c r="A788" s="2"/>
      <c r="B788" s="3" t="s">
        <v>180</v>
      </c>
      <c r="C788" s="3" t="s">
        <v>129</v>
      </c>
      <c r="D788" s="3" t="s">
        <v>17</v>
      </c>
      <c r="E788" s="3" t="s">
        <v>3</v>
      </c>
      <c r="F788" s="3" t="s">
        <v>3</v>
      </c>
      <c r="G788" s="3" t="str">
        <f>IF(ISNA((VLOOKUP(TRIM(LOWER(C788)), UnitTypes!$A$1:$B$17, 2, FALSE))), "SIMCONNECT_DATATYPE.FLOAT64", VLOOKUP(TRIM(LOWER(C788)), UnitTypes!$A$1:$B$17, 2, FALSE))</f>
        <v>SIMCONNECT_DATATYPE.FLOAT64</v>
      </c>
      <c r="H788" s="3" t="str">
        <f t="shared" si="60"/>
        <v>Turb_Eng_Itt:Index</v>
      </c>
      <c r="I788" s="2" t="str">
        <f>VLOOKUP(G788,UnitTypes!$H$1:$I$10,2,FALSE)</f>
        <v>double</v>
      </c>
      <c r="J788" s="2" t="str">
        <f t="shared" si="61"/>
        <v>public double Turb_Eng_Itt:Index;</v>
      </c>
      <c r="K788" s="2" t="str">
        <f t="shared" si="62"/>
        <v>_simConnection.AddToDataDefinition(DataDefinitions.PlaneState, "TURB ENG ITT:index", "Rankine", SIMCONNECT_DATATYPE.FLOAT64, 0.0f, SimConnect.SIMCONNECT_UNUSED);</v>
      </c>
      <c r="L788" s="2" t="str">
        <f t="shared" si="63"/>
        <v>Debug.WriteLine("Turb_Eng_Itt:Index: " + planeState.Turb_Eng_Itt:Index.ToString());</v>
      </c>
      <c r="M788" s="1" t="str">
        <f t="shared" si="64"/>
        <v>vaProxy.SetDecimal(VARIABLE_NAMESPACE + ".PlaneState.Turb_Eng_Itt:Index", _msfsAgent.GetPlaneState.Turb_Eng_Itt:Index);</v>
      </c>
    </row>
    <row r="789" spans="1:13" s="1" customFormat="1" hidden="1" x14ac:dyDescent="0.2">
      <c r="A789" s="2"/>
      <c r="B789" s="3" t="s">
        <v>182</v>
      </c>
      <c r="C789" s="3" t="s">
        <v>183</v>
      </c>
      <c r="D789" s="3" t="s">
        <v>2</v>
      </c>
      <c r="E789" s="3" t="s">
        <v>3</v>
      </c>
      <c r="F789" s="3"/>
      <c r="G789" s="3" t="str">
        <f>IF(ISNA((VLOOKUP(TRIM(LOWER(C789)), UnitTypes!$A$1:$B$17, 2, FALSE))), "SIMCONNECT_DATATYPE.FLOAT64", VLOOKUP(TRIM(LOWER(C789)), UnitTypes!$A$1:$B$17, 2, FALSE))</f>
        <v>SIMCONNECT_DATATYPE.FLOAT64</v>
      </c>
      <c r="H789" s="3" t="str">
        <f t="shared" si="60"/>
        <v>Turb_Eng_Jet_Thrust:Index</v>
      </c>
      <c r="I789" s="2" t="str">
        <f>VLOOKUP(G789,UnitTypes!$H$1:$I$10,2,FALSE)</f>
        <v>double</v>
      </c>
      <c r="J789" s="2" t="str">
        <f t="shared" si="61"/>
        <v>public double Turb_Eng_Jet_Thrust:Index;</v>
      </c>
      <c r="K789" s="2" t="str">
        <f t="shared" si="62"/>
        <v>_simConnection.AddToDataDefinition(DataDefinitions.PlaneState, "TURB ENG JET THRUST:index", "Pounds", SIMCONNECT_DATATYPE.FLOAT64, 0.0f, SimConnect.SIMCONNECT_UNUSED);</v>
      </c>
      <c r="L789" s="2" t="str">
        <f t="shared" si="63"/>
        <v>Debug.WriteLine("Turb_Eng_Jet_Thrust:Index: " + planeState.Turb_Eng_Jet_Thrust:Index.ToString());</v>
      </c>
      <c r="M789" s="1" t="str">
        <f t="shared" si="64"/>
        <v>vaProxy.SetDecimal(VARIABLE_NAMESPACE + ".PlaneState.Turb_Eng_Jet_Thrust:Index", _msfsAgent.GetPlaneState.Turb_Eng_Jet_Thrust:Index);</v>
      </c>
    </row>
    <row r="790" spans="1:13" s="1" customFormat="1" hidden="1" x14ac:dyDescent="0.2">
      <c r="A790" s="2"/>
      <c r="B790" s="3" t="s">
        <v>246</v>
      </c>
      <c r="C790" s="3" t="s">
        <v>1</v>
      </c>
      <c r="D790" s="3" t="s">
        <v>2</v>
      </c>
      <c r="E790" s="3" t="s">
        <v>3</v>
      </c>
      <c r="F790" s="3"/>
      <c r="G790" s="3" t="str">
        <f>IF(ISNA((VLOOKUP(TRIM(LOWER(C790)), UnitTypes!$A$1:$B$17, 2, FALSE))), "SIMCONNECT_DATATYPE.FLOAT64", VLOOKUP(TRIM(LOWER(C790)), UnitTypes!$A$1:$B$17, 2, FALSE))</f>
        <v>SIMCONNECT_DATATYPE.INT32</v>
      </c>
      <c r="H790" s="3" t="str">
        <f t="shared" si="60"/>
        <v>Turb_Eng_Master_Starter_Switch</v>
      </c>
      <c r="I790" s="2" t="str">
        <f>VLOOKUP(G790,UnitTypes!$H$1:$I$10,2,FALSE)</f>
        <v>int</v>
      </c>
      <c r="J790" s="2" t="str">
        <f t="shared" si="61"/>
        <v>public int Turb_Eng_Master_Starter_Switch;</v>
      </c>
      <c r="K790" s="2" t="str">
        <f t="shared" si="62"/>
        <v>_simConnection.AddToDataDefinition(DataDefinitions.PlaneState, "TURB ENG MASTER STARTER SWITCH", "Bool", SIMCONNECT_DATATYPE.INT32, 0.0f, SimConnect.SIMCONNECT_UNUSED);</v>
      </c>
      <c r="L790" s="2" t="str">
        <f t="shared" si="63"/>
        <v>Debug.WriteLine("Turb_Eng_Master_Starter_Switch: " + planeState.Turb_Eng_Master_Starter_Switch.ToString());</v>
      </c>
      <c r="M790" s="1" t="str">
        <f t="shared" si="64"/>
        <v>vaProxy.SetBoolean(VARIABLE_NAMESPACE + ".PlaneState.Turb_Eng_Master_Starter_Switch", _msfsAgent.GetPlaneState.Turb_Eng_Master_Starter_Switch);</v>
      </c>
    </row>
    <row r="791" spans="1:13" s="1" customFormat="1" hidden="1" x14ac:dyDescent="0.2">
      <c r="A791" s="2"/>
      <c r="B791" s="3" t="s">
        <v>178</v>
      </c>
      <c r="C791" s="3" t="s">
        <v>112</v>
      </c>
      <c r="D791" s="3" t="s">
        <v>17</v>
      </c>
      <c r="E791" s="3" t="s">
        <v>3</v>
      </c>
      <c r="F791" s="3" t="s">
        <v>3</v>
      </c>
      <c r="G791" s="3" t="str">
        <f>IF(ISNA((VLOOKUP(TRIM(LOWER(C791)), UnitTypes!$A$1:$B$17, 2, FALSE))), "SIMCONNECT_DATATYPE.FLOAT64", VLOOKUP(TRIM(LOWER(C791)), UnitTypes!$A$1:$B$17, 2, FALSE))</f>
        <v>SIMCONNECT_DATATYPE.FLOAT64</v>
      </c>
      <c r="H791" s="3" t="str">
        <f t="shared" si="60"/>
        <v>Turb_Eng_Max_Torque_Percent:Index</v>
      </c>
      <c r="I791" s="2" t="str">
        <f>VLOOKUP(G791,UnitTypes!$H$1:$I$10,2,FALSE)</f>
        <v>double</v>
      </c>
      <c r="J791" s="2" t="str">
        <f t="shared" si="61"/>
        <v>public double Turb_Eng_Max_Torque_Percent:Index;</v>
      </c>
      <c r="K791" s="2" t="str">
        <f t="shared" si="62"/>
        <v>_simConnection.AddToDataDefinition(DataDefinitions.PlaneState, "TURB ENG MAX TORQUE PERCENT:index", "Percent", SIMCONNECT_DATATYPE.FLOAT64, 0.0f, SimConnect.SIMCONNECT_UNUSED);</v>
      </c>
      <c r="L791" s="2" t="str">
        <f t="shared" si="63"/>
        <v>Debug.WriteLine("Turb_Eng_Max_Torque_Percent:Index: " + planeState.Turb_Eng_Max_Torque_Percent:Index.ToString());</v>
      </c>
      <c r="M791" s="1" t="str">
        <f t="shared" si="64"/>
        <v>vaProxy.SetDecimal(VARIABLE_NAMESPACE + ".PlaneState.Turb_Eng_Max_Torque_Percent:Index", _msfsAgent.GetPlaneState.Turb_Eng_Max_Torque_Percent:Index);</v>
      </c>
    </row>
    <row r="792" spans="1:13" s="1" customFormat="1" hidden="1" x14ac:dyDescent="0.2">
      <c r="A792" s="2"/>
      <c r="B792" s="3" t="s">
        <v>173</v>
      </c>
      <c r="C792" s="3" t="s">
        <v>112</v>
      </c>
      <c r="D792" s="3" t="s">
        <v>17</v>
      </c>
      <c r="E792" s="3" t="s">
        <v>3</v>
      </c>
      <c r="F792" s="3" t="s">
        <v>3</v>
      </c>
      <c r="G792" s="3" t="str">
        <f>IF(ISNA((VLOOKUP(TRIM(LOWER(C792)), UnitTypes!$A$1:$B$17, 2, FALSE))), "SIMCONNECT_DATATYPE.FLOAT64", VLOOKUP(TRIM(LOWER(C792)), UnitTypes!$A$1:$B$17, 2, FALSE))</f>
        <v>SIMCONNECT_DATATYPE.FLOAT64</v>
      </c>
      <c r="H792" s="3" t="str">
        <f t="shared" si="60"/>
        <v>Turb_Eng_N1:Index</v>
      </c>
      <c r="I792" s="2" t="str">
        <f>VLOOKUP(G792,UnitTypes!$H$1:$I$10,2,FALSE)</f>
        <v>double</v>
      </c>
      <c r="J792" s="2" t="str">
        <f t="shared" si="61"/>
        <v>public double Turb_Eng_N1:Index;</v>
      </c>
      <c r="K792" s="2" t="str">
        <f t="shared" si="62"/>
        <v>_simConnection.AddToDataDefinition(DataDefinitions.PlaneState, "TURB ENG N1:index", "Percent", SIMCONNECT_DATATYPE.FLOAT64, 0.0f, SimConnect.SIMCONNECT_UNUSED);</v>
      </c>
      <c r="L792" s="2" t="str">
        <f t="shared" si="63"/>
        <v>Debug.WriteLine("Turb_Eng_N1:Index: " + planeState.Turb_Eng_N1:Index.ToString());</v>
      </c>
      <c r="M792" s="1" t="str">
        <f t="shared" si="64"/>
        <v>vaProxy.SetDecimal(VARIABLE_NAMESPACE + ".PlaneState.Turb_Eng_N1:Index", _msfsAgent.GetPlaneState.Turb_Eng_N1:Index);</v>
      </c>
    </row>
    <row r="793" spans="1:13" s="1" customFormat="1" hidden="1" x14ac:dyDescent="0.2">
      <c r="A793" s="2"/>
      <c r="B793" s="3" t="s">
        <v>173</v>
      </c>
      <c r="C793" s="3" t="s">
        <v>243</v>
      </c>
      <c r="D793" s="3" t="s">
        <v>2</v>
      </c>
      <c r="E793" s="3" t="s">
        <v>3</v>
      </c>
      <c r="F793" s="3"/>
      <c r="G793" s="3" t="str">
        <f>IF(ISNA((VLOOKUP(TRIM(LOWER(C793)), UnitTypes!$A$1:$B$17, 2, FALSE))), "SIMCONNECT_DATATYPE.FLOAT64", VLOOKUP(TRIM(LOWER(C793)), UnitTypes!$A$1:$B$17, 2, FALSE))</f>
        <v>SIMCONNECT_DATATYPE.FLOAT64</v>
      </c>
      <c r="H793" s="3" t="str">
        <f t="shared" si="60"/>
        <v>Turb_Eng_N1:Index</v>
      </c>
      <c r="I793" s="2" t="str">
        <f>VLOOKUP(G793,UnitTypes!$H$1:$I$10,2,FALSE)</f>
        <v>double</v>
      </c>
      <c r="J793" s="2" t="str">
        <f t="shared" si="61"/>
        <v>public double Turb_Eng_N1:Index;</v>
      </c>
      <c r="K793" s="2" t="str">
        <f t="shared" si="62"/>
        <v>_simConnection.AddToDataDefinition(DataDefinitions.PlaneState, "TURB ENG N1:index", "Percentage", SIMCONNECT_DATATYPE.FLOAT64, 0.0f, SimConnect.SIMCONNECT_UNUSED);</v>
      </c>
      <c r="L793" s="2" t="str">
        <f t="shared" si="63"/>
        <v>Debug.WriteLine("Turb_Eng_N1:Index: " + planeState.Turb_Eng_N1:Index.ToString());</v>
      </c>
      <c r="M793" s="1" t="str">
        <f t="shared" si="64"/>
        <v>vaProxy.SetDecimal(VARIABLE_NAMESPACE + ".PlaneState.Turb_Eng_N1:Index", _msfsAgent.GetPlaneState.Turb_Eng_N1:Index);</v>
      </c>
    </row>
    <row r="794" spans="1:13" s="1" customFormat="1" hidden="1" x14ac:dyDescent="0.2">
      <c r="A794" s="2"/>
      <c r="B794" s="3" t="s">
        <v>174</v>
      </c>
      <c r="C794" s="3" t="s">
        <v>112</v>
      </c>
      <c r="D794" s="3" t="s">
        <v>17</v>
      </c>
      <c r="E794" s="3" t="s">
        <v>3</v>
      </c>
      <c r="F794" s="3" t="s">
        <v>3</v>
      </c>
      <c r="G794" s="3" t="str">
        <f>IF(ISNA((VLOOKUP(TRIM(LOWER(C794)), UnitTypes!$A$1:$B$17, 2, FALSE))), "SIMCONNECT_DATATYPE.FLOAT64", VLOOKUP(TRIM(LOWER(C794)), UnitTypes!$A$1:$B$17, 2, FALSE))</f>
        <v>SIMCONNECT_DATATYPE.FLOAT64</v>
      </c>
      <c r="H794" s="3" t="str">
        <f t="shared" si="60"/>
        <v>Turb_Eng_N2:Index</v>
      </c>
      <c r="I794" s="2" t="str">
        <f>VLOOKUP(G794,UnitTypes!$H$1:$I$10,2,FALSE)</f>
        <v>double</v>
      </c>
      <c r="J794" s="2" t="str">
        <f t="shared" si="61"/>
        <v>public double Turb_Eng_N2:Index;</v>
      </c>
      <c r="K794" s="2" t="str">
        <f t="shared" si="62"/>
        <v>_simConnection.AddToDataDefinition(DataDefinitions.PlaneState, "TURB ENG N2:index", "Percent", SIMCONNECT_DATATYPE.FLOAT64, 0.0f, SimConnect.SIMCONNECT_UNUSED);</v>
      </c>
      <c r="L794" s="2" t="str">
        <f t="shared" si="63"/>
        <v>Debug.WriteLine("Turb_Eng_N2:Index: " + planeState.Turb_Eng_N2:Index.ToString());</v>
      </c>
      <c r="M794" s="1" t="str">
        <f t="shared" si="64"/>
        <v>vaProxy.SetDecimal(VARIABLE_NAMESPACE + ".PlaneState.Turb_Eng_N2:Index", _msfsAgent.GetPlaneState.Turb_Eng_N2:Index);</v>
      </c>
    </row>
    <row r="795" spans="1:13" s="1" customFormat="1" hidden="1" x14ac:dyDescent="0.2">
      <c r="A795" s="2"/>
      <c r="B795" s="3" t="s">
        <v>174</v>
      </c>
      <c r="C795" s="3" t="s">
        <v>243</v>
      </c>
      <c r="D795" s="3" t="s">
        <v>2</v>
      </c>
      <c r="E795" s="3" t="s">
        <v>3</v>
      </c>
      <c r="F795" s="3"/>
      <c r="G795" s="3" t="str">
        <f>IF(ISNA((VLOOKUP(TRIM(LOWER(C795)), UnitTypes!$A$1:$B$17, 2, FALSE))), "SIMCONNECT_DATATYPE.FLOAT64", VLOOKUP(TRIM(LOWER(C795)), UnitTypes!$A$1:$B$17, 2, FALSE))</f>
        <v>SIMCONNECT_DATATYPE.FLOAT64</v>
      </c>
      <c r="H795" s="3" t="str">
        <f t="shared" si="60"/>
        <v>Turb_Eng_N2:Index</v>
      </c>
      <c r="I795" s="2" t="str">
        <f>VLOOKUP(G795,UnitTypes!$H$1:$I$10,2,FALSE)</f>
        <v>double</v>
      </c>
      <c r="J795" s="2" t="str">
        <f t="shared" si="61"/>
        <v>public double Turb_Eng_N2:Index;</v>
      </c>
      <c r="K795" s="2" t="str">
        <f t="shared" si="62"/>
        <v>_simConnection.AddToDataDefinition(DataDefinitions.PlaneState, "TURB ENG N2:index", "Percentage", SIMCONNECT_DATATYPE.FLOAT64, 0.0f, SimConnect.SIMCONNECT_UNUSED);</v>
      </c>
      <c r="L795" s="2" t="str">
        <f t="shared" si="63"/>
        <v>Debug.WriteLine("Turb_Eng_N2:Index: " + planeState.Turb_Eng_N2:Index.ToString());</v>
      </c>
      <c r="M795" s="1" t="str">
        <f t="shared" si="64"/>
        <v>vaProxy.SetDecimal(VARIABLE_NAMESPACE + ".PlaneState.Turb_Eng_N2:Index", _msfsAgent.GetPlaneState.Turb_Eng_N2:Index);</v>
      </c>
    </row>
    <row r="796" spans="1:13" s="1" customFormat="1" hidden="1" x14ac:dyDescent="0.2">
      <c r="A796" s="2"/>
      <c r="B796" s="3" t="s">
        <v>187</v>
      </c>
      <c r="C796" s="3" t="s">
        <v>9</v>
      </c>
      <c r="D796" s="3" t="s">
        <v>2</v>
      </c>
      <c r="E796" s="3" t="s">
        <v>3</v>
      </c>
      <c r="F796" s="3"/>
      <c r="G796" s="3" t="str">
        <f>IF(ISNA((VLOOKUP(TRIM(LOWER(C796)), UnitTypes!$A$1:$B$17, 2, FALSE))), "SIMCONNECT_DATATYPE.FLOAT64", VLOOKUP(TRIM(LOWER(C796)), UnitTypes!$A$1:$B$17, 2, FALSE))</f>
        <v>SIMCONNECT_DATATYPE.FLOAT64</v>
      </c>
      <c r="H796" s="3" t="str">
        <f t="shared" si="60"/>
        <v>Turb_Eng_Num_Tanks_Used:Index</v>
      </c>
      <c r="I796" s="2" t="str">
        <f>VLOOKUP(G796,UnitTypes!$H$1:$I$10,2,FALSE)</f>
        <v>double</v>
      </c>
      <c r="J796" s="2" t="str">
        <f t="shared" si="61"/>
        <v>public double Turb_Eng_Num_Tanks_Used:Index;</v>
      </c>
      <c r="K796" s="2" t="str">
        <f t="shared" si="62"/>
        <v>_simConnection.AddToDataDefinition(DataDefinitions.PlaneState, "TURB ENG NUM TANKS USED:index", "Number", SIMCONNECT_DATATYPE.FLOAT64, 0.0f, SimConnect.SIMCONNECT_UNUSED);</v>
      </c>
      <c r="L796" s="2" t="str">
        <f t="shared" si="63"/>
        <v>Debug.WriteLine("Turb_Eng_Num_Tanks_Used:Index: " + planeState.Turb_Eng_Num_Tanks_Used:Index.ToString());</v>
      </c>
      <c r="M796" s="1" t="str">
        <f t="shared" si="64"/>
        <v>vaProxy.SetDecimal(VARIABLE_NAMESPACE + ".PlaneState.Turb_Eng_Num_Tanks_Used:Index", _msfsAgent.GetPlaneState.Turb_Eng_Num_Tanks_Used:Index);</v>
      </c>
    </row>
    <row r="797" spans="1:13" s="1" customFormat="1" hidden="1" x14ac:dyDescent="0.2">
      <c r="A797" s="2"/>
      <c r="B797" s="3" t="s">
        <v>179</v>
      </c>
      <c r="C797" s="3" t="s">
        <v>172</v>
      </c>
      <c r="D797" s="3" t="s">
        <v>17</v>
      </c>
      <c r="E797" s="3" t="s">
        <v>3</v>
      </c>
      <c r="F797" s="3" t="s">
        <v>3</v>
      </c>
      <c r="G797" s="3" t="str">
        <f>IF(ISNA((VLOOKUP(TRIM(LOWER(C797)), UnitTypes!$A$1:$B$17, 2, FALSE))), "SIMCONNECT_DATATYPE.FLOAT64", VLOOKUP(TRIM(LOWER(C797)), UnitTypes!$A$1:$B$17, 2, FALSE))</f>
        <v>SIMCONNECT_DATATYPE.FLOAT64</v>
      </c>
      <c r="H797" s="3" t="str">
        <f t="shared" si="60"/>
        <v>Turb_Eng_Pressure_Ratio:Index</v>
      </c>
      <c r="I797" s="2" t="str">
        <f>VLOOKUP(G797,UnitTypes!$H$1:$I$10,2,FALSE)</f>
        <v>double</v>
      </c>
      <c r="J797" s="2" t="str">
        <f t="shared" si="61"/>
        <v>public double Turb_Eng_Pressure_Ratio:Index;</v>
      </c>
      <c r="K797" s="2" t="str">
        <f t="shared" si="62"/>
        <v>_simConnection.AddToDataDefinition(DataDefinitions.PlaneState, "TURB ENG PRESSURE RATIO:index", "Ratio", SIMCONNECT_DATATYPE.FLOAT64, 0.0f, SimConnect.SIMCONNECT_UNUSED);</v>
      </c>
      <c r="L797" s="2" t="str">
        <f t="shared" si="63"/>
        <v>Debug.WriteLine("Turb_Eng_Pressure_Ratio:Index: " + planeState.Turb_Eng_Pressure_Ratio:Index.ToString());</v>
      </c>
      <c r="M797" s="1" t="str">
        <f t="shared" si="64"/>
        <v>vaProxy.SetDecimal(VARIABLE_NAMESPACE + ".PlaneState.Turb_Eng_Pressure_Ratio:Index", _msfsAgent.GetPlaneState.Turb_Eng_Pressure_Ratio:Index);</v>
      </c>
    </row>
    <row r="798" spans="1:13" s="1" customFormat="1" hidden="1" x14ac:dyDescent="0.2">
      <c r="A798" s="2"/>
      <c r="B798" s="3" t="s">
        <v>244</v>
      </c>
      <c r="C798" s="3" t="s">
        <v>7</v>
      </c>
      <c r="D798" s="3" t="s">
        <v>2</v>
      </c>
      <c r="E798" s="3" t="s">
        <v>3</v>
      </c>
      <c r="F798" s="3"/>
      <c r="G798" s="3" t="str">
        <f>IF(ISNA((VLOOKUP(TRIM(LOWER(C798)), UnitTypes!$A$1:$B$17, 2, FALSE))), "SIMCONNECT_DATATYPE.FLOAT64", VLOOKUP(TRIM(LOWER(C798)), UnitTypes!$A$1:$B$17, 2, FALSE))</f>
        <v>SIMCONNECT_DATATYPE.FLOAT64</v>
      </c>
      <c r="H798" s="3" t="str">
        <f t="shared" si="60"/>
        <v>Turb_Eng_Primary_Nozzle_Percent:Index</v>
      </c>
      <c r="I798" s="2" t="str">
        <f>VLOOKUP(G798,UnitTypes!$H$1:$I$10,2,FALSE)</f>
        <v>double</v>
      </c>
      <c r="J798" s="2" t="str">
        <f t="shared" si="61"/>
        <v>public double Turb_Eng_Primary_Nozzle_Percent:Index;</v>
      </c>
      <c r="K798" s="2" t="str">
        <f t="shared" si="62"/>
        <v>_simConnection.AddToDataDefinition(DataDefinitions.PlaneState, "TURB ENG PRIMARY NOZZLE PERCENT:index", "Percent over 100", SIMCONNECT_DATATYPE.FLOAT64, 0.0f, SimConnect.SIMCONNECT_UNUSED);</v>
      </c>
      <c r="L798" s="2" t="str">
        <f t="shared" si="63"/>
        <v>Debug.WriteLine("Turb_Eng_Primary_Nozzle_Percent:Index: " + planeState.Turb_Eng_Primary_Nozzle_Percent:Index.ToString());</v>
      </c>
      <c r="M798" s="1" t="str">
        <f t="shared" si="64"/>
        <v>vaProxy.SetDecimal(VARIABLE_NAMESPACE + ".PlaneState.Turb_Eng_Primary_Nozzle_Percent:Index", _msfsAgent.GetPlaneState.Turb_Eng_Primary_Nozzle_Percent:Index);</v>
      </c>
    </row>
    <row r="799" spans="1:13" s="1" customFormat="1" hidden="1" x14ac:dyDescent="0.2">
      <c r="A799" s="2"/>
      <c r="B799" s="3" t="s">
        <v>190</v>
      </c>
      <c r="C799" s="3" t="s">
        <v>112</v>
      </c>
      <c r="D799" s="3" t="s">
        <v>2</v>
      </c>
      <c r="E799" s="3" t="s">
        <v>3</v>
      </c>
      <c r="F799" s="3"/>
      <c r="G799" s="3" t="str">
        <f>IF(ISNA((VLOOKUP(TRIM(LOWER(C799)), UnitTypes!$A$1:$B$17, 2, FALSE))), "SIMCONNECT_DATATYPE.FLOAT64", VLOOKUP(TRIM(LOWER(C799)), UnitTypes!$A$1:$B$17, 2, FALSE))</f>
        <v>SIMCONNECT_DATATYPE.FLOAT64</v>
      </c>
      <c r="H799" s="3" t="str">
        <f t="shared" si="60"/>
        <v>Turb_Eng_Reverse_Nozzle_Percent:Index</v>
      </c>
      <c r="I799" s="2" t="str">
        <f>VLOOKUP(G799,UnitTypes!$H$1:$I$10,2,FALSE)</f>
        <v>double</v>
      </c>
      <c r="J799" s="2" t="str">
        <f t="shared" si="61"/>
        <v>public double Turb_Eng_Reverse_Nozzle_Percent:Index;</v>
      </c>
      <c r="K799" s="2" t="str">
        <f t="shared" si="62"/>
        <v>_simConnection.AddToDataDefinition(DataDefinitions.PlaneState, "TURB ENG REVERSE NOZZLE PERCENT:index", "Percent", SIMCONNECT_DATATYPE.FLOAT64, 0.0f, SimConnect.SIMCONNECT_UNUSED);</v>
      </c>
      <c r="L799" s="2" t="str">
        <f t="shared" si="63"/>
        <v>Debug.WriteLine("Turb_Eng_Reverse_Nozzle_Percent:Index: " + planeState.Turb_Eng_Reverse_Nozzle_Percent:Index.ToString());</v>
      </c>
      <c r="M799" s="1" t="str">
        <f t="shared" si="64"/>
        <v>vaProxy.SetDecimal(VARIABLE_NAMESPACE + ".PlaneState.Turb_Eng_Reverse_Nozzle_Percent:Index", _msfsAgent.GetPlaneState.Turb_Eng_Reverse_Nozzle_Percent:Index);</v>
      </c>
    </row>
    <row r="800" spans="1:13" s="1" customFormat="1" hidden="1" x14ac:dyDescent="0.2">
      <c r="A800" s="2"/>
      <c r="B800" s="3" t="s">
        <v>185</v>
      </c>
      <c r="C800" s="3" t="s">
        <v>114</v>
      </c>
      <c r="D800" s="3" t="s">
        <v>2</v>
      </c>
      <c r="E800" s="3" t="s">
        <v>3</v>
      </c>
      <c r="F800" s="3"/>
      <c r="G800" s="3" t="str">
        <f>IF(ISNA((VLOOKUP(TRIM(LOWER(C800)), UnitTypes!$A$1:$B$17, 2, FALSE))), "SIMCONNECT_DATATYPE.FLOAT64", VLOOKUP(TRIM(LOWER(C800)), UnitTypes!$A$1:$B$17, 2, FALSE))</f>
        <v>SIMCONNECT_DATATYPE.INT32</v>
      </c>
      <c r="H800" s="3" t="str">
        <f t="shared" si="60"/>
        <v>Turb_Eng_Tank_Selector:Index</v>
      </c>
      <c r="I800" s="2" t="str">
        <f>VLOOKUP(G800,UnitTypes!$H$1:$I$10,2,FALSE)</f>
        <v>int</v>
      </c>
      <c r="J800" s="2" t="str">
        <f t="shared" si="61"/>
        <v>public int Turb_Eng_Tank_Selector:Index;</v>
      </c>
      <c r="K800" s="2" t="str">
        <f t="shared" si="62"/>
        <v>_simConnection.AddToDataDefinition(DataDefinitions.PlaneState, "TURB ENG TANK SELECTOR:index", "Enum", SIMCONNECT_DATATYPE.INT32, 0.0f, SimConnect.SIMCONNECT_UNUSED);</v>
      </c>
      <c r="L800" s="2" t="str">
        <f t="shared" si="63"/>
        <v>Debug.WriteLine("Turb_Eng_Tank_Selector:Index: " + planeState.Turb_Eng_Tank_Selector:Index.ToString());</v>
      </c>
      <c r="M800" s="1" t="str">
        <f t="shared" si="64"/>
        <v>vaProxy.SetInt(VARIABLE_NAMESPACE + ".PlaneState.Turb_Eng_Tank_Selector:Index", _msfsAgent.GetPlaneState.Turb_Eng_Tank_Selector:Index);</v>
      </c>
    </row>
    <row r="801" spans="1:13" s="1" customFormat="1" hidden="1" x14ac:dyDescent="0.2">
      <c r="A801" s="2"/>
      <c r="B801" s="3" t="s">
        <v>186</v>
      </c>
      <c r="C801" s="3" t="s">
        <v>42</v>
      </c>
      <c r="D801" s="3" t="s">
        <v>2</v>
      </c>
      <c r="E801" s="3" t="s">
        <v>3</v>
      </c>
      <c r="F801" s="3"/>
      <c r="G801" s="3" t="str">
        <f>IF(ISNA((VLOOKUP(TRIM(LOWER(C801)), UnitTypes!$A$1:$B$17, 2, FALSE))), "SIMCONNECT_DATATYPE.FLOAT64", VLOOKUP(TRIM(LOWER(C801)), UnitTypes!$A$1:$B$17, 2, FALSE))</f>
        <v>SIMCONNECT_DATATYPE.FLOAT64</v>
      </c>
      <c r="H801" s="3" t="str">
        <f t="shared" si="60"/>
        <v>Turb_Eng_Tanks_Used:Index</v>
      </c>
      <c r="I801" s="2" t="str">
        <f>VLOOKUP(G801,UnitTypes!$H$1:$I$10,2,FALSE)</f>
        <v>double</v>
      </c>
      <c r="J801" s="2" t="str">
        <f t="shared" si="61"/>
        <v>public double Turb_Eng_Tanks_Used:Index;</v>
      </c>
      <c r="K801" s="2" t="str">
        <f t="shared" si="62"/>
        <v>_simConnection.AddToDataDefinition(DataDefinitions.PlaneState, "TURB ENG TANKS USED:index", "Mask", SIMCONNECT_DATATYPE.FLOAT64, 0.0f, SimConnect.SIMCONNECT_UNUSED);</v>
      </c>
      <c r="L801" s="2" t="str">
        <f t="shared" si="63"/>
        <v>Debug.WriteLine("Turb_Eng_Tanks_Used:Index: " + planeState.Turb_Eng_Tanks_Used:Index.ToString());</v>
      </c>
      <c r="M801" s="1" t="str">
        <f t="shared" si="64"/>
        <v>vaProxy.SetDecimal(VARIABLE_NAMESPACE + ".PlaneState.Turb_Eng_Tanks_Used:Index", _msfsAgent.GetPlaneState.Turb_Eng_Tanks_Used:Index);</v>
      </c>
    </row>
    <row r="802" spans="1:13" s="1" customFormat="1" hidden="1" x14ac:dyDescent="0.2">
      <c r="A802" s="2"/>
      <c r="B802" s="3" t="s">
        <v>191</v>
      </c>
      <c r="C802" s="3" t="s">
        <v>9</v>
      </c>
      <c r="D802" s="3" t="s">
        <v>2</v>
      </c>
      <c r="E802" s="3" t="s">
        <v>3</v>
      </c>
      <c r="F802" s="3"/>
      <c r="G802" s="3" t="str">
        <f>IF(ISNA((VLOOKUP(TRIM(LOWER(C802)), UnitTypes!$A$1:$B$17, 2, FALSE))), "SIMCONNECT_DATATYPE.FLOAT64", VLOOKUP(TRIM(LOWER(C802)), UnitTypes!$A$1:$B$17, 2, FALSE))</f>
        <v>SIMCONNECT_DATATYPE.FLOAT64</v>
      </c>
      <c r="H802" s="3" t="str">
        <f t="shared" si="60"/>
        <v>Turb_Eng_Vibration:Index</v>
      </c>
      <c r="I802" s="2" t="str">
        <f>VLOOKUP(G802,UnitTypes!$H$1:$I$10,2,FALSE)</f>
        <v>double</v>
      </c>
      <c r="J802" s="2" t="str">
        <f t="shared" si="61"/>
        <v>public double Turb_Eng_Vibration:Index;</v>
      </c>
      <c r="K802" s="2" t="str">
        <f t="shared" si="62"/>
        <v>_simConnection.AddToDataDefinition(DataDefinitions.PlaneState, "TURB ENG VIBRATION:index", "Number", SIMCONNECT_DATATYPE.FLOAT64, 0.0f, SimConnect.SIMCONNECT_UNUSED);</v>
      </c>
      <c r="L802" s="2" t="str">
        <f t="shared" si="63"/>
        <v>Debug.WriteLine("Turb_Eng_Vibration:Index: " + planeState.Turb_Eng_Vibration:Index.ToString());</v>
      </c>
      <c r="M802" s="1" t="str">
        <f t="shared" si="64"/>
        <v>vaProxy.SetDecimal(VARIABLE_NAMESPACE + ".PlaneState.Turb_Eng_Vibration:Index", _msfsAgent.GetPlaneState.Turb_Eng_Vibration:Index);</v>
      </c>
    </row>
    <row r="803" spans="1:13" s="1" customFormat="1" hidden="1" x14ac:dyDescent="0.2">
      <c r="A803" s="2"/>
      <c r="B803" s="3" t="s">
        <v>368</v>
      </c>
      <c r="C803" s="3" t="s">
        <v>148</v>
      </c>
      <c r="D803" s="3" t="s">
        <v>2</v>
      </c>
      <c r="E803" s="3" t="s">
        <v>3</v>
      </c>
      <c r="F803" s="3"/>
      <c r="G803" s="3" t="str">
        <f>IF(ISNA((VLOOKUP(TRIM(LOWER(C803)), UnitTypes!$A$1:$B$17, 2, FALSE))), "SIMCONNECT_DATATYPE.FLOAT64", VLOOKUP(TRIM(LOWER(C803)), UnitTypes!$A$1:$B$17, 2, FALSE))</f>
        <v>SIMCONNECT_DATATYPE.INT32</v>
      </c>
      <c r="H803" s="3" t="str">
        <f t="shared" si="60"/>
        <v>Turn_Coordinator_Ball</v>
      </c>
      <c r="I803" s="2" t="str">
        <f>VLOOKUP(G803,UnitTypes!$H$1:$I$10,2,FALSE)</f>
        <v>int</v>
      </c>
      <c r="J803" s="2" t="str">
        <f t="shared" si="61"/>
        <v>public int Turn_Coordinator_Ball;</v>
      </c>
      <c r="K803" s="2" t="str">
        <f t="shared" si="62"/>
        <v>_simConnection.AddToDataDefinition(DataDefinitions.PlaneState, "TURN COORDINATOR BALL", "Position", SIMCONNECT_DATATYPE.INT32, 0.0f, SimConnect.SIMCONNECT_UNUSED);</v>
      </c>
      <c r="L803" s="2" t="str">
        <f t="shared" si="63"/>
        <v>Debug.WriteLine("Turn_Coordinator_Ball: " + planeState.Turn_Coordinator_Ball.ToString());</v>
      </c>
      <c r="M803" s="1" t="str">
        <f t="shared" si="64"/>
        <v>vaProxy.SetInt(VARIABLE_NAMESPACE + ".PlaneState.Turn_Coordinator_Ball", _msfsAgent.GetPlaneState.Turn_Coordinator_Ball);</v>
      </c>
    </row>
    <row r="804" spans="1:13" s="1" customFormat="1" hidden="1" x14ac:dyDescent="0.2">
      <c r="A804" s="2"/>
      <c r="B804" s="3" t="s">
        <v>766</v>
      </c>
      <c r="C804" s="3" t="s">
        <v>367</v>
      </c>
      <c r="D804" s="3" t="s">
        <v>2</v>
      </c>
      <c r="E804" s="3" t="s">
        <v>3</v>
      </c>
      <c r="F804" s="3"/>
      <c r="G804" s="3" t="str">
        <f>IF(ISNA((VLOOKUP(TRIM(LOWER(C804)), UnitTypes!$A$1:$B$17, 2, FALSE))), "SIMCONNECT_DATATYPE.FLOAT64", VLOOKUP(TRIM(LOWER(C804)), UnitTypes!$A$1:$B$17, 2, FALSE))</f>
        <v>SIMCONNECT_DATATYPE.FLOAT64</v>
      </c>
      <c r="H804" s="3" t="str">
        <f t="shared" si="60"/>
        <v>Turn_Indicator_Rate</v>
      </c>
      <c r="I804" s="2" t="str">
        <f>VLOOKUP(G804,UnitTypes!$H$1:$I$10,2,FALSE)</f>
        <v>double</v>
      </c>
      <c r="J804" s="2" t="str">
        <f t="shared" si="61"/>
        <v>public double Turn_Indicator_Rate;</v>
      </c>
      <c r="K804" s="2" t="str">
        <f t="shared" si="62"/>
        <v>_simConnection.AddToDataDefinition(DataDefinitions.PlaneState, "TURN INDICATOR RATE", "Radians per second", SIMCONNECT_DATATYPE.FLOAT64, 0.0f, SimConnect.SIMCONNECT_UNUSED);</v>
      </c>
      <c r="L804" s="2" t="str">
        <f t="shared" si="63"/>
        <v>Debug.WriteLine("Turn_Indicator_Rate: " + planeState.Turn_Indicator_Rate.ToString());</v>
      </c>
      <c r="M804" s="1" t="str">
        <f t="shared" si="64"/>
        <v>vaProxy.SetDecimal(VARIABLE_NAMESPACE + ".PlaneState.Turn_Indicator_Rate", _msfsAgent.GetPlaneState.Turn_Indicator_Rate);</v>
      </c>
    </row>
    <row r="805" spans="1:13" s="1" customFormat="1" hidden="1" x14ac:dyDescent="0.2">
      <c r="A805" s="2"/>
      <c r="B805" s="3" t="s">
        <v>767</v>
      </c>
      <c r="C805" s="3" t="s">
        <v>1</v>
      </c>
      <c r="D805" s="3" t="s">
        <v>2</v>
      </c>
      <c r="E805" s="3" t="s">
        <v>3</v>
      </c>
      <c r="F805" s="3"/>
      <c r="G805" s="3" t="str">
        <f>IF(ISNA((VLOOKUP(TRIM(LOWER(C805)), UnitTypes!$A$1:$B$17, 2, FALSE))), "SIMCONNECT_DATATYPE.FLOAT64", VLOOKUP(TRIM(LOWER(C805)), UnitTypes!$A$1:$B$17, 2, FALSE))</f>
        <v>SIMCONNECT_DATATYPE.INT32</v>
      </c>
      <c r="H805" s="3" t="str">
        <f t="shared" si="60"/>
        <v>Turn_Indicator_Switch</v>
      </c>
      <c r="I805" s="2" t="str">
        <f>VLOOKUP(G805,UnitTypes!$H$1:$I$10,2,FALSE)</f>
        <v>int</v>
      </c>
      <c r="J805" s="2" t="str">
        <f t="shared" si="61"/>
        <v>public int Turn_Indicator_Switch;</v>
      </c>
      <c r="K805" s="2" t="str">
        <f t="shared" si="62"/>
        <v>_simConnection.AddToDataDefinition(DataDefinitions.PlaneState, "TURN INDICATOR SWITCH", "Bool", SIMCONNECT_DATATYPE.INT32, 0.0f, SimConnect.SIMCONNECT_UNUSED);</v>
      </c>
      <c r="L805" s="2" t="str">
        <f t="shared" si="63"/>
        <v>Debug.WriteLine("Turn_Indicator_Switch: " + planeState.Turn_Indicator_Switch.ToString());</v>
      </c>
      <c r="M805" s="1" t="str">
        <f t="shared" si="64"/>
        <v>vaProxy.SetBoolean(VARIABLE_NAMESPACE + ".PlaneState.Turn_Indicator_Switch", _msfsAgent.GetPlaneState.Turn_Indicator_Switch);</v>
      </c>
    </row>
    <row r="806" spans="1:13" s="1" customFormat="1" hidden="1" x14ac:dyDescent="0.2">
      <c r="A806" s="2"/>
      <c r="B806" s="3" t="s">
        <v>753</v>
      </c>
      <c r="C806" s="3" t="s">
        <v>754</v>
      </c>
      <c r="D806" s="3" t="s">
        <v>2</v>
      </c>
      <c r="E806" s="3" t="s">
        <v>3</v>
      </c>
      <c r="F806" s="3"/>
      <c r="G806" s="3" t="str">
        <f>IF(ISNA((VLOOKUP(TRIM(LOWER(C806)), UnitTypes!$A$1:$B$17, 2, FALSE))), "SIMCONNECT_DATATYPE.FLOAT64", VLOOKUP(TRIM(LOWER(C806)), UnitTypes!$A$1:$B$17, 2, FALSE))</f>
        <v>SIMCONNECT_DATATYPE.FLOAT64</v>
      </c>
      <c r="H806" s="3" t="str">
        <f t="shared" si="60"/>
        <v>Typical_Descent_Rate</v>
      </c>
      <c r="I806" s="2" t="str">
        <f>VLOOKUP(G806,UnitTypes!$H$1:$I$10,2,FALSE)</f>
        <v>double</v>
      </c>
      <c r="J806" s="2" t="str">
        <f t="shared" si="61"/>
        <v>public double Typical_Descent_Rate;</v>
      </c>
      <c r="K806" s="2" t="str">
        <f t="shared" si="62"/>
        <v>_simConnection.AddToDataDefinition(DataDefinitions.PlaneState, "TYPICAL DESCENT RATE", "Feet per minute", SIMCONNECT_DATATYPE.FLOAT64, 0.0f, SimConnect.SIMCONNECT_UNUSED);</v>
      </c>
      <c r="L806" s="2" t="str">
        <f t="shared" si="63"/>
        <v>Debug.WriteLine("Typical_Descent_Rate: " + planeState.Typical_Descent_Rate.ToString());</v>
      </c>
      <c r="M806" s="1" t="str">
        <f t="shared" si="64"/>
        <v>vaProxy.SetDecimal(VARIABLE_NAMESPACE + ".PlaneState.Typical_Descent_Rate", _msfsAgent.GetPlaneState.Typical_Descent_Rate);</v>
      </c>
    </row>
    <row r="807" spans="1:13" s="1" customFormat="1" hidden="1" x14ac:dyDescent="0.2">
      <c r="A807" s="2"/>
      <c r="B807" s="3" t="s">
        <v>908</v>
      </c>
      <c r="C807" s="3" t="s">
        <v>114</v>
      </c>
      <c r="D807" s="3" t="s">
        <v>2</v>
      </c>
      <c r="E807" s="3" t="s">
        <v>3</v>
      </c>
      <c r="F807" s="4"/>
      <c r="G807" s="3" t="str">
        <f>IF(ISNA((VLOOKUP(TRIM(LOWER(C807)), UnitTypes!$A$1:$B$17, 2, FALSE))), "SIMCONNECT_DATATYPE.FLOAT64", VLOOKUP(TRIM(LOWER(C807)), UnitTypes!$A$1:$B$17, 2, FALSE))</f>
        <v>SIMCONNECT_DATATYPE.INT32</v>
      </c>
      <c r="H807" s="3" t="str">
        <f t="shared" si="60"/>
        <v>Units_Of_Measure</v>
      </c>
      <c r="I807" s="2" t="str">
        <f>VLOOKUP(G807,UnitTypes!$H$1:$I$10,2,FALSE)</f>
        <v>int</v>
      </c>
      <c r="J807" s="2" t="str">
        <f t="shared" si="61"/>
        <v>public int Units_Of_Measure;</v>
      </c>
      <c r="K807" s="2" t="str">
        <f t="shared" si="62"/>
        <v>_simConnection.AddToDataDefinition(DataDefinitions.PlaneState, "UNITS OF MEASURE", "Enum", SIMCONNECT_DATATYPE.INT32, 0.0f, SimConnect.SIMCONNECT_UNUSED);</v>
      </c>
      <c r="L807" s="2" t="str">
        <f t="shared" si="63"/>
        <v>Debug.WriteLine("Units_Of_Measure: " + planeState.Units_Of_Measure.ToString());</v>
      </c>
      <c r="M807" s="1" t="str">
        <f t="shared" si="64"/>
        <v>vaProxy.SetInt(VARIABLE_NAMESPACE + ".PlaneState.Units_Of_Measure", _msfsAgent.GetPlaneState.Units_Of_Measure);</v>
      </c>
    </row>
    <row r="808" spans="1:13" s="1" customFormat="1" hidden="1" x14ac:dyDescent="0.2">
      <c r="A808" s="2"/>
      <c r="B808" s="3" t="s">
        <v>295</v>
      </c>
      <c r="C808" s="3" t="s">
        <v>1</v>
      </c>
      <c r="D808" s="3" t="s">
        <v>2</v>
      </c>
      <c r="E808" s="3" t="s">
        <v>3</v>
      </c>
      <c r="F808" s="3"/>
      <c r="G808" s="3" t="str">
        <f>IF(ISNA((VLOOKUP(TRIM(LOWER(C808)), UnitTypes!$A$1:$B$17, 2, FALSE))), "SIMCONNECT_DATATYPE.FLOAT64", VLOOKUP(TRIM(LOWER(C808)), UnitTypes!$A$1:$B$17, 2, FALSE))</f>
        <v>SIMCONNECT_DATATYPE.INT32</v>
      </c>
      <c r="H808" s="3" t="str">
        <f t="shared" si="60"/>
        <v>Unlimited_Fuel</v>
      </c>
      <c r="I808" s="2" t="str">
        <f>VLOOKUP(G808,UnitTypes!$H$1:$I$10,2,FALSE)</f>
        <v>int</v>
      </c>
      <c r="J808" s="2" t="str">
        <f t="shared" si="61"/>
        <v>public int Unlimited_Fuel;</v>
      </c>
      <c r="K808" s="2" t="str">
        <f t="shared" si="62"/>
        <v>_simConnection.AddToDataDefinition(DataDefinitions.PlaneState, "UNLIMITED FUEL", "Bool", SIMCONNECT_DATATYPE.INT32, 0.0f, SimConnect.SIMCONNECT_UNUSED);</v>
      </c>
      <c r="L808" s="2" t="str">
        <f t="shared" si="63"/>
        <v>Debug.WriteLine("Unlimited_Fuel: " + planeState.Unlimited_Fuel.ToString());</v>
      </c>
      <c r="M808" s="1" t="str">
        <f t="shared" si="64"/>
        <v>vaProxy.SetBoolean(VARIABLE_NAMESPACE + ".PlaneState.Unlimited_Fuel", _msfsAgent.GetPlaneState.Unlimited_Fuel);</v>
      </c>
    </row>
    <row r="809" spans="1:13" s="1" customFormat="1" hidden="1" x14ac:dyDescent="0.2">
      <c r="A809" s="2"/>
      <c r="B809" s="3" t="s">
        <v>752</v>
      </c>
      <c r="C809" s="3" t="s">
        <v>1</v>
      </c>
      <c r="D809" s="3" t="s">
        <v>17</v>
      </c>
      <c r="E809" s="3" t="s">
        <v>3</v>
      </c>
      <c r="F809" s="3" t="s">
        <v>3</v>
      </c>
      <c r="G809" s="3" t="str">
        <f>IF(ISNA((VLOOKUP(TRIM(LOWER(C809)), UnitTypes!$A$1:$B$17, 2, FALSE))), "SIMCONNECT_DATATYPE.FLOAT64", VLOOKUP(TRIM(LOWER(C809)), UnitTypes!$A$1:$B$17, 2, FALSE))</f>
        <v>SIMCONNECT_DATATYPE.INT32</v>
      </c>
      <c r="H809" s="3" t="str">
        <f t="shared" si="60"/>
        <v>User_Input_Enabled</v>
      </c>
      <c r="I809" s="2" t="str">
        <f>VLOOKUP(G809,UnitTypes!$H$1:$I$10,2,FALSE)</f>
        <v>int</v>
      </c>
      <c r="J809" s="2" t="str">
        <f t="shared" si="61"/>
        <v>public int User_Input_Enabled;</v>
      </c>
      <c r="K809" s="2" t="str">
        <f t="shared" si="62"/>
        <v>_simConnection.AddToDataDefinition(DataDefinitions.PlaneState, "USER INPUT ENABLED", "Bool", SIMCONNECT_DATATYPE.INT32, 0.0f, SimConnect.SIMCONNECT_UNUSED);</v>
      </c>
      <c r="L809" s="2" t="str">
        <f t="shared" si="63"/>
        <v>Debug.WriteLine("User_Input_Enabled: " + planeState.User_Input_Enabled.ToString());</v>
      </c>
      <c r="M809" s="1" t="str">
        <f t="shared" si="64"/>
        <v>vaProxy.SetBoolean(VARIABLE_NAMESPACE + ".PlaneState.User_Input_Enabled", _msfsAgent.GetPlaneState.User_Input_Enabled);</v>
      </c>
    </row>
    <row r="810" spans="1:13" s="1" customFormat="1" hidden="1" x14ac:dyDescent="0.2">
      <c r="A810" s="2"/>
      <c r="B810" s="3" t="s">
        <v>762</v>
      </c>
      <c r="C810" s="3" t="s">
        <v>5</v>
      </c>
      <c r="D810" s="3" t="s">
        <v>2</v>
      </c>
      <c r="E810" s="3" t="s">
        <v>3</v>
      </c>
      <c r="F810" s="3"/>
      <c r="G810" s="3" t="str">
        <f>IF(ISNA((VLOOKUP(TRIM(LOWER(C810)), UnitTypes!$A$1:$B$17, 2, FALSE))), "SIMCONNECT_DATATYPE.FLOAT64", VLOOKUP(TRIM(LOWER(C810)), UnitTypes!$A$1:$B$17, 2, FALSE))</f>
        <v>SIMCONNECT_DATATYPE.FLOAT64</v>
      </c>
      <c r="H810" s="3" t="str">
        <f t="shared" si="60"/>
        <v>Variometer_Rate</v>
      </c>
      <c r="I810" s="2" t="str">
        <f>VLOOKUP(G810,UnitTypes!$H$1:$I$10,2,FALSE)</f>
        <v>double</v>
      </c>
      <c r="J810" s="2" t="str">
        <f t="shared" si="61"/>
        <v>public double Variometer_Rate;</v>
      </c>
      <c r="K810" s="2" t="str">
        <f t="shared" si="62"/>
        <v>_simConnection.AddToDataDefinition(DataDefinitions.PlaneState, "VARIOMETER RATE", "Feet per second", SIMCONNECT_DATATYPE.FLOAT64, 0.0f, SimConnect.SIMCONNECT_UNUSED);</v>
      </c>
      <c r="L810" s="2" t="str">
        <f t="shared" si="63"/>
        <v>Debug.WriteLine("Variometer_Rate: " + planeState.Variometer_Rate.ToString());</v>
      </c>
      <c r="M810" s="1" t="str">
        <f t="shared" si="64"/>
        <v>vaProxy.SetDecimal(VARIABLE_NAMESPACE + ".PlaneState.Variometer_Rate", _msfsAgent.GetPlaneState.Variometer_Rate);</v>
      </c>
    </row>
    <row r="811" spans="1:13" s="1" customFormat="1" hidden="1" x14ac:dyDescent="0.2">
      <c r="A811" s="2"/>
      <c r="B811" s="3" t="s">
        <v>763</v>
      </c>
      <c r="C811" s="3" t="s">
        <v>1</v>
      </c>
      <c r="D811" s="3" t="s">
        <v>2</v>
      </c>
      <c r="E811" s="3" t="s">
        <v>3</v>
      </c>
      <c r="F811" s="3"/>
      <c r="G811" s="3" t="str">
        <f>IF(ISNA((VLOOKUP(TRIM(LOWER(C811)), UnitTypes!$A$1:$B$17, 2, FALSE))), "SIMCONNECT_DATATYPE.FLOAT64", VLOOKUP(TRIM(LOWER(C811)), UnitTypes!$A$1:$B$17, 2, FALSE))</f>
        <v>SIMCONNECT_DATATYPE.INT32</v>
      </c>
      <c r="H811" s="3" t="str">
        <f t="shared" si="60"/>
        <v>Variometer_Switch</v>
      </c>
      <c r="I811" s="2" t="str">
        <f>VLOOKUP(G811,UnitTypes!$H$1:$I$10,2,FALSE)</f>
        <v>int</v>
      </c>
      <c r="J811" s="2" t="str">
        <f t="shared" si="61"/>
        <v>public int Variometer_Switch;</v>
      </c>
      <c r="K811" s="2" t="str">
        <f t="shared" si="62"/>
        <v>_simConnection.AddToDataDefinition(DataDefinitions.PlaneState, "VARIOMETER SWITCH", "Bool", SIMCONNECT_DATATYPE.INT32, 0.0f, SimConnect.SIMCONNECT_UNUSED);</v>
      </c>
      <c r="L811" s="2" t="str">
        <f t="shared" si="63"/>
        <v>Debug.WriteLine("Variometer_Switch: " + planeState.Variometer_Switch.ToString());</v>
      </c>
      <c r="M811" s="1" t="str">
        <f t="shared" si="64"/>
        <v>vaProxy.SetBoolean(VARIABLE_NAMESPACE + ".PlaneState.Variometer_Switch", _msfsAgent.GetPlaneState.Variometer_Switch);</v>
      </c>
    </row>
    <row r="812" spans="1:13" s="1" customFormat="1" hidden="1" x14ac:dyDescent="0.2">
      <c r="A812" s="2"/>
      <c r="B812" s="3" t="s">
        <v>310</v>
      </c>
      <c r="C812" s="3" t="s">
        <v>5</v>
      </c>
      <c r="D812" s="3" t="s">
        <v>17</v>
      </c>
      <c r="E812" s="3" t="s">
        <v>3</v>
      </c>
      <c r="F812" s="3" t="s">
        <v>3</v>
      </c>
      <c r="G812" s="3" t="str">
        <f>IF(ISNA((VLOOKUP(TRIM(LOWER(C812)), UnitTypes!$A$1:$B$17, 2, FALSE))), "SIMCONNECT_DATATYPE.FLOAT64", VLOOKUP(TRIM(LOWER(C812)), UnitTypes!$A$1:$B$17, 2, FALSE))</f>
        <v>SIMCONNECT_DATATYPE.FLOAT64</v>
      </c>
      <c r="H812" s="3" t="str">
        <f t="shared" si="60"/>
        <v>Velocity_Body_X</v>
      </c>
      <c r="I812" s="2" t="str">
        <f>VLOOKUP(G812,UnitTypes!$H$1:$I$10,2,FALSE)</f>
        <v>double</v>
      </c>
      <c r="J812" s="2" t="str">
        <f t="shared" si="61"/>
        <v>public double Velocity_Body_X;</v>
      </c>
      <c r="K812" s="2" t="str">
        <f t="shared" si="62"/>
        <v>_simConnection.AddToDataDefinition(DataDefinitions.PlaneState, "VELOCITY BODY X", "Feet per second", SIMCONNECT_DATATYPE.FLOAT64, 0.0f, SimConnect.SIMCONNECT_UNUSED);</v>
      </c>
      <c r="L812" s="2" t="str">
        <f t="shared" si="63"/>
        <v>Debug.WriteLine("Velocity_Body_X: " + planeState.Velocity_Body_X.ToString());</v>
      </c>
      <c r="M812" s="1" t="str">
        <f t="shared" si="64"/>
        <v>vaProxy.SetDecimal(VARIABLE_NAMESPACE + ".PlaneState.Velocity_Body_X", _msfsAgent.GetPlaneState.Velocity_Body_X);</v>
      </c>
    </row>
    <row r="813" spans="1:13" s="1" customFormat="1" hidden="1" x14ac:dyDescent="0.2">
      <c r="A813" s="2"/>
      <c r="B813" s="3" t="s">
        <v>311</v>
      </c>
      <c r="C813" s="3" t="s">
        <v>5</v>
      </c>
      <c r="D813" s="3" t="s">
        <v>17</v>
      </c>
      <c r="E813" s="3" t="s">
        <v>3</v>
      </c>
      <c r="F813" s="3" t="s">
        <v>3</v>
      </c>
      <c r="G813" s="3" t="str">
        <f>IF(ISNA((VLOOKUP(TRIM(LOWER(C813)), UnitTypes!$A$1:$B$17, 2, FALSE))), "SIMCONNECT_DATATYPE.FLOAT64", VLOOKUP(TRIM(LOWER(C813)), UnitTypes!$A$1:$B$17, 2, FALSE))</f>
        <v>SIMCONNECT_DATATYPE.FLOAT64</v>
      </c>
      <c r="H813" s="3" t="str">
        <f t="shared" si="60"/>
        <v>Velocity_Body_Y</v>
      </c>
      <c r="I813" s="2" t="str">
        <f>VLOOKUP(G813,UnitTypes!$H$1:$I$10,2,FALSE)</f>
        <v>double</v>
      </c>
      <c r="J813" s="2" t="str">
        <f t="shared" si="61"/>
        <v>public double Velocity_Body_Y;</v>
      </c>
      <c r="K813" s="2" t="str">
        <f t="shared" si="62"/>
        <v>_simConnection.AddToDataDefinition(DataDefinitions.PlaneState, "VELOCITY BODY Y", "Feet per second", SIMCONNECT_DATATYPE.FLOAT64, 0.0f, SimConnect.SIMCONNECT_UNUSED);</v>
      </c>
      <c r="L813" s="2" t="str">
        <f t="shared" si="63"/>
        <v>Debug.WriteLine("Velocity_Body_Y: " + planeState.Velocity_Body_Y.ToString());</v>
      </c>
      <c r="M813" s="1" t="str">
        <f t="shared" si="64"/>
        <v>vaProxy.SetDecimal(VARIABLE_NAMESPACE + ".PlaneState.Velocity_Body_Y", _msfsAgent.GetPlaneState.Velocity_Body_Y);</v>
      </c>
    </row>
    <row r="814" spans="1:13" s="1" customFormat="1" hidden="1" x14ac:dyDescent="0.2">
      <c r="A814" s="2"/>
      <c r="B814" s="3" t="s">
        <v>309</v>
      </c>
      <c r="C814" s="3" t="s">
        <v>5</v>
      </c>
      <c r="D814" s="3" t="s">
        <v>17</v>
      </c>
      <c r="E814" s="3" t="s">
        <v>3</v>
      </c>
      <c r="F814" s="3" t="s">
        <v>3</v>
      </c>
      <c r="G814" s="3" t="str">
        <f>IF(ISNA((VLOOKUP(TRIM(LOWER(C814)), UnitTypes!$A$1:$B$17, 2, FALSE))), "SIMCONNECT_DATATYPE.FLOAT64", VLOOKUP(TRIM(LOWER(C814)), UnitTypes!$A$1:$B$17, 2, FALSE))</f>
        <v>SIMCONNECT_DATATYPE.FLOAT64</v>
      </c>
      <c r="H814" s="3" t="str">
        <f t="shared" si="60"/>
        <v>Velocity_Body_Z</v>
      </c>
      <c r="I814" s="2" t="str">
        <f>VLOOKUP(G814,UnitTypes!$H$1:$I$10,2,FALSE)</f>
        <v>double</v>
      </c>
      <c r="J814" s="2" t="str">
        <f t="shared" si="61"/>
        <v>public double Velocity_Body_Z;</v>
      </c>
      <c r="K814" s="2" t="str">
        <f t="shared" si="62"/>
        <v>_simConnection.AddToDataDefinition(DataDefinitions.PlaneState, "VELOCITY BODY Z", "Feet per second", SIMCONNECT_DATATYPE.FLOAT64, 0.0f, SimConnect.SIMCONNECT_UNUSED);</v>
      </c>
      <c r="L814" s="2" t="str">
        <f t="shared" si="63"/>
        <v>Debug.WriteLine("Velocity_Body_Z: " + planeState.Velocity_Body_Z.ToString());</v>
      </c>
      <c r="M814" s="1" t="str">
        <f t="shared" si="64"/>
        <v>vaProxy.SetDecimal(VARIABLE_NAMESPACE + ".PlaneState.Velocity_Body_Z", _msfsAgent.GetPlaneState.Velocity_Body_Z);</v>
      </c>
    </row>
    <row r="815" spans="1:13" s="1" customFormat="1" hidden="1" x14ac:dyDescent="0.2">
      <c r="A815" s="2"/>
      <c r="B815" s="3" t="s">
        <v>313</v>
      </c>
      <c r="C815" s="3" t="s">
        <v>5</v>
      </c>
      <c r="D815" s="3" t="s">
        <v>17</v>
      </c>
      <c r="E815" s="3" t="s">
        <v>3</v>
      </c>
      <c r="F815" s="3" t="s">
        <v>3</v>
      </c>
      <c r="G815" s="3" t="str">
        <f>IF(ISNA((VLOOKUP(TRIM(LOWER(C815)), UnitTypes!$A$1:$B$17, 2, FALSE))), "SIMCONNECT_DATATYPE.FLOAT64", VLOOKUP(TRIM(LOWER(C815)), UnitTypes!$A$1:$B$17, 2, FALSE))</f>
        <v>SIMCONNECT_DATATYPE.FLOAT64</v>
      </c>
      <c r="H815" s="3" t="str">
        <f t="shared" si="60"/>
        <v>Velocity_World_X</v>
      </c>
      <c r="I815" s="2" t="str">
        <f>VLOOKUP(G815,UnitTypes!$H$1:$I$10,2,FALSE)</f>
        <v>double</v>
      </c>
      <c r="J815" s="2" t="str">
        <f t="shared" si="61"/>
        <v>public double Velocity_World_X;</v>
      </c>
      <c r="K815" s="2" t="str">
        <f t="shared" si="62"/>
        <v>_simConnection.AddToDataDefinition(DataDefinitions.PlaneState, "VELOCITY WORLD X", "Feet per second", SIMCONNECT_DATATYPE.FLOAT64, 0.0f, SimConnect.SIMCONNECT_UNUSED);</v>
      </c>
      <c r="L815" s="2" t="str">
        <f t="shared" si="63"/>
        <v>Debug.WriteLine("Velocity_World_X: " + planeState.Velocity_World_X.ToString());</v>
      </c>
      <c r="M815" s="1" t="str">
        <f t="shared" si="64"/>
        <v>vaProxy.SetDecimal(VARIABLE_NAMESPACE + ".PlaneState.Velocity_World_X", _msfsAgent.GetPlaneState.Velocity_World_X);</v>
      </c>
    </row>
    <row r="816" spans="1:13" s="1" customFormat="1" hidden="1" x14ac:dyDescent="0.2">
      <c r="A816" s="2"/>
      <c r="B816" s="3" t="s">
        <v>314</v>
      </c>
      <c r="C816" s="3" t="s">
        <v>5</v>
      </c>
      <c r="D816" s="3" t="s">
        <v>17</v>
      </c>
      <c r="E816" s="3" t="s">
        <v>3</v>
      </c>
      <c r="F816" s="3" t="s">
        <v>3</v>
      </c>
      <c r="G816" s="3" t="str">
        <f>IF(ISNA((VLOOKUP(TRIM(LOWER(C816)), UnitTypes!$A$1:$B$17, 2, FALSE))), "SIMCONNECT_DATATYPE.FLOAT64", VLOOKUP(TRIM(LOWER(C816)), UnitTypes!$A$1:$B$17, 2, FALSE))</f>
        <v>SIMCONNECT_DATATYPE.FLOAT64</v>
      </c>
      <c r="H816" s="3" t="str">
        <f t="shared" si="60"/>
        <v>Velocity_World_Y</v>
      </c>
      <c r="I816" s="2" t="str">
        <f>VLOOKUP(G816,UnitTypes!$H$1:$I$10,2,FALSE)</f>
        <v>double</v>
      </c>
      <c r="J816" s="2" t="str">
        <f t="shared" si="61"/>
        <v>public double Velocity_World_Y;</v>
      </c>
      <c r="K816" s="2" t="str">
        <f t="shared" si="62"/>
        <v>_simConnection.AddToDataDefinition(DataDefinitions.PlaneState, "VELOCITY WORLD Y", "Feet per second", SIMCONNECT_DATATYPE.FLOAT64, 0.0f, SimConnect.SIMCONNECT_UNUSED);</v>
      </c>
      <c r="L816" s="2" t="str">
        <f t="shared" si="63"/>
        <v>Debug.WriteLine("Velocity_World_Y: " + planeState.Velocity_World_Y.ToString());</v>
      </c>
      <c r="M816" s="1" t="str">
        <f t="shared" si="64"/>
        <v>vaProxy.SetDecimal(VARIABLE_NAMESPACE + ".PlaneState.Velocity_World_Y", _msfsAgent.GetPlaneState.Velocity_World_Y);</v>
      </c>
    </row>
    <row r="817" spans="1:13" s="1" customFormat="1" hidden="1" x14ac:dyDescent="0.2">
      <c r="A817" s="2"/>
      <c r="B817" s="3" t="s">
        <v>312</v>
      </c>
      <c r="C817" s="3" t="s">
        <v>5</v>
      </c>
      <c r="D817" s="3" t="s">
        <v>17</v>
      </c>
      <c r="E817" s="3" t="s">
        <v>3</v>
      </c>
      <c r="F817" s="3" t="s">
        <v>3</v>
      </c>
      <c r="G817" s="3" t="str">
        <f>IF(ISNA((VLOOKUP(TRIM(LOWER(C817)), UnitTypes!$A$1:$B$17, 2, FALSE))), "SIMCONNECT_DATATYPE.FLOAT64", VLOOKUP(TRIM(LOWER(C817)), UnitTypes!$A$1:$B$17, 2, FALSE))</f>
        <v>SIMCONNECT_DATATYPE.FLOAT64</v>
      </c>
      <c r="H817" s="3" t="str">
        <f t="shared" si="60"/>
        <v>Velocity_World_Z</v>
      </c>
      <c r="I817" s="2" t="str">
        <f>VLOOKUP(G817,UnitTypes!$H$1:$I$10,2,FALSE)</f>
        <v>double</v>
      </c>
      <c r="J817" s="2" t="str">
        <f t="shared" si="61"/>
        <v>public double Velocity_World_Z;</v>
      </c>
      <c r="K817" s="2" t="str">
        <f t="shared" si="62"/>
        <v>_simConnection.AddToDataDefinition(DataDefinitions.PlaneState, "VELOCITY WORLD Z", "Feet per second", SIMCONNECT_DATATYPE.FLOAT64, 0.0f, SimConnect.SIMCONNECT_UNUSED);</v>
      </c>
      <c r="L817" s="2" t="str">
        <f t="shared" si="63"/>
        <v>Debug.WriteLine("Velocity_World_Z: " + planeState.Velocity_World_Z.ToString());</v>
      </c>
      <c r="M817" s="1" t="str">
        <f t="shared" si="64"/>
        <v>vaProxy.SetDecimal(VARIABLE_NAMESPACE + ".PlaneState.Velocity_World_Z", _msfsAgent.GetPlaneState.Velocity_World_Z);</v>
      </c>
    </row>
    <row r="818" spans="1:13" s="1" customFormat="1" hidden="1" x14ac:dyDescent="0.2">
      <c r="A818" s="2"/>
      <c r="B818" s="3" t="s">
        <v>349</v>
      </c>
      <c r="C818" s="3" t="s">
        <v>5</v>
      </c>
      <c r="D818" s="3" t="s">
        <v>17</v>
      </c>
      <c r="E818" s="3" t="s">
        <v>3</v>
      </c>
      <c r="F818" s="3" t="s">
        <v>3</v>
      </c>
      <c r="G818" s="3" t="str">
        <f>IF(ISNA((VLOOKUP(TRIM(LOWER(C818)), UnitTypes!$A$1:$B$17, 2, FALSE))), "SIMCONNECT_DATATYPE.FLOAT64", VLOOKUP(TRIM(LOWER(C818)), UnitTypes!$A$1:$B$17, 2, FALSE))</f>
        <v>SIMCONNECT_DATATYPE.FLOAT64</v>
      </c>
      <c r="H818" s="3" t="str">
        <f t="shared" si="60"/>
        <v>Vertical_Speed</v>
      </c>
      <c r="I818" s="2" t="str">
        <f>VLOOKUP(G818,UnitTypes!$H$1:$I$10,2,FALSE)</f>
        <v>double</v>
      </c>
      <c r="J818" s="2" t="str">
        <f t="shared" si="61"/>
        <v>public double Vertical_Speed;</v>
      </c>
      <c r="K818" s="2" t="str">
        <f t="shared" si="62"/>
        <v>_simConnection.AddToDataDefinition(DataDefinitions.PlaneState, "VERTICAL SPEED", "Feet per second", SIMCONNECT_DATATYPE.FLOAT64, 0.0f, SimConnect.SIMCONNECT_UNUSED);</v>
      </c>
      <c r="L818" s="2" t="str">
        <f t="shared" si="63"/>
        <v>Debug.WriteLine("Vertical_Speed: " + planeState.Vertical_Speed.ToString());</v>
      </c>
      <c r="M818" s="1" t="str">
        <f t="shared" si="64"/>
        <v>vaProxy.SetDecimal(VARIABLE_NAMESPACE + ".PlaneState.Vertical_Speed", _msfsAgent.GetPlaneState.Vertical_Speed);</v>
      </c>
    </row>
    <row r="819" spans="1:13" s="1" customFormat="1" hidden="1" x14ac:dyDescent="0.2">
      <c r="A819" s="2"/>
      <c r="B819" s="3" t="s">
        <v>755</v>
      </c>
      <c r="C819" s="3" t="s">
        <v>338</v>
      </c>
      <c r="D819" s="3" t="s">
        <v>2</v>
      </c>
      <c r="E819" s="3" t="s">
        <v>3</v>
      </c>
      <c r="F819" s="3"/>
      <c r="G819" s="3" t="str">
        <f>IF(ISNA((VLOOKUP(TRIM(LOWER(C819)), UnitTypes!$A$1:$B$17, 2, FALSE))), "SIMCONNECT_DATATYPE.FLOAT64", VLOOKUP(TRIM(LOWER(C819)), UnitTypes!$A$1:$B$17, 2, FALSE))</f>
        <v>SIMCONNECT_DATATYPE.FLOAT64</v>
      </c>
      <c r="H819" s="3" t="str">
        <f t="shared" si="60"/>
        <v>Visual_Model_Radius</v>
      </c>
      <c r="I819" s="2" t="str">
        <f>VLOOKUP(G819,UnitTypes!$H$1:$I$10,2,FALSE)</f>
        <v>double</v>
      </c>
      <c r="J819" s="2" t="str">
        <f t="shared" si="61"/>
        <v>public double Visual_Model_Radius;</v>
      </c>
      <c r="K819" s="2" t="str">
        <f t="shared" si="62"/>
        <v>_simConnection.AddToDataDefinition(DataDefinitions.PlaneState, "VISUAL MODEL RADIUS", "Meters", SIMCONNECT_DATATYPE.FLOAT64, 0.0f, SimConnect.SIMCONNECT_UNUSED);</v>
      </c>
      <c r="L819" s="2" t="str">
        <f t="shared" si="63"/>
        <v>Debug.WriteLine("Visual_Model_Radius: " + planeState.Visual_Model_Radius.ToString());</v>
      </c>
      <c r="M819" s="1" t="str">
        <f t="shared" si="64"/>
        <v>vaProxy.SetDecimal(VARIABLE_NAMESPACE + ".PlaneState.Visual_Model_Radius", _msfsAgent.GetPlaneState.Visual_Model_Radius);</v>
      </c>
    </row>
    <row r="820" spans="1:13" s="1" customFormat="1" hidden="1" x14ac:dyDescent="0.2">
      <c r="A820" s="2"/>
      <c r="B820" s="3" t="s">
        <v>804</v>
      </c>
      <c r="C820" s="3" t="s">
        <v>1</v>
      </c>
      <c r="D820" s="3" t="s">
        <v>2</v>
      </c>
      <c r="E820" s="3" t="s">
        <v>3</v>
      </c>
      <c r="F820" s="3"/>
      <c r="G820" s="3" t="str">
        <f>IF(ISNA((VLOOKUP(TRIM(LOWER(C820)), UnitTypes!$A$1:$B$17, 2, FALSE))), "SIMCONNECT_DATATYPE.FLOAT64", VLOOKUP(TRIM(LOWER(C820)), UnitTypes!$A$1:$B$17, 2, FALSE))</f>
        <v>SIMCONNECT_DATATYPE.INT32</v>
      </c>
      <c r="H820" s="3" t="str">
        <f t="shared" si="60"/>
        <v>Water_Ballast_Valve</v>
      </c>
      <c r="I820" s="2" t="str">
        <f>VLOOKUP(G820,UnitTypes!$H$1:$I$10,2,FALSE)</f>
        <v>int</v>
      </c>
      <c r="J820" s="2" t="str">
        <f t="shared" si="61"/>
        <v>public int Water_Ballast_Valve;</v>
      </c>
      <c r="K820" s="2" t="str">
        <f t="shared" si="62"/>
        <v>_simConnection.AddToDataDefinition(DataDefinitions.PlaneState, "WATER BALLAST VALVE", "Bool", SIMCONNECT_DATATYPE.INT32, 0.0f, SimConnect.SIMCONNECT_UNUSED);</v>
      </c>
      <c r="L820" s="2" t="str">
        <f t="shared" si="63"/>
        <v>Debug.WriteLine("Water_Ballast_Valve: " + planeState.Water_Ballast_Valve.ToString());</v>
      </c>
      <c r="M820" s="1" t="str">
        <f t="shared" si="64"/>
        <v>vaProxy.SetBoolean(VARIABLE_NAMESPACE + ".PlaneState.Water_Ballast_Valve", _msfsAgent.GetPlaneState.Water_Ballast_Valve);</v>
      </c>
    </row>
    <row r="821" spans="1:13" s="1" customFormat="1" hidden="1" x14ac:dyDescent="0.2">
      <c r="A821" s="2"/>
      <c r="B821" s="3" t="s">
        <v>570</v>
      </c>
      <c r="C821" s="3" t="s">
        <v>243</v>
      </c>
      <c r="D821" s="3" t="s">
        <v>2</v>
      </c>
      <c r="E821" s="3" t="s">
        <v>3</v>
      </c>
      <c r="F821" s="3"/>
      <c r="G821" s="3" t="str">
        <f>IF(ISNA((VLOOKUP(TRIM(LOWER(C821)), UnitTypes!$A$1:$B$17, 2, FALSE))), "SIMCONNECT_DATATYPE.FLOAT64", VLOOKUP(TRIM(LOWER(C821)), UnitTypes!$A$1:$B$17, 2, FALSE))</f>
        <v>SIMCONNECT_DATATYPE.FLOAT64</v>
      </c>
      <c r="H821" s="3" t="str">
        <f t="shared" si="60"/>
        <v>Water_Left_Rudder_Extended</v>
      </c>
      <c r="I821" s="2" t="str">
        <f>VLOOKUP(G821,UnitTypes!$H$1:$I$10,2,FALSE)</f>
        <v>double</v>
      </c>
      <c r="J821" s="2" t="str">
        <f t="shared" si="61"/>
        <v>public double Water_Left_Rudder_Extended;</v>
      </c>
      <c r="K821" s="2" t="str">
        <f t="shared" si="62"/>
        <v>_simConnection.AddToDataDefinition(DataDefinitions.PlaneState, "WATER LEFT RUDDER EXTENDED", "Percentage", SIMCONNECT_DATATYPE.FLOAT64, 0.0f, SimConnect.SIMCONNECT_UNUSED);</v>
      </c>
      <c r="L821" s="2" t="str">
        <f t="shared" si="63"/>
        <v>Debug.WriteLine("Water_Left_Rudder_Extended: " + planeState.Water_Left_Rudder_Extended.ToString());</v>
      </c>
      <c r="M821" s="1" t="str">
        <f t="shared" si="64"/>
        <v>vaProxy.SetDecimal(VARIABLE_NAMESPACE + ".PlaneState.Water_Left_Rudder_Extended", _msfsAgent.GetPlaneState.Water_Left_Rudder_Extended);</v>
      </c>
    </row>
    <row r="822" spans="1:13" s="1" customFormat="1" hidden="1" x14ac:dyDescent="0.2">
      <c r="A822" s="2"/>
      <c r="B822" s="3" t="s">
        <v>577</v>
      </c>
      <c r="C822" s="3" t="s">
        <v>249</v>
      </c>
      <c r="D822" s="3" t="s">
        <v>2</v>
      </c>
      <c r="E822" s="3" t="s">
        <v>3</v>
      </c>
      <c r="F822" s="3"/>
      <c r="G822" s="3" t="str">
        <f>IF(ISNA((VLOOKUP(TRIM(LOWER(C822)), UnitTypes!$A$1:$B$17, 2, FALSE))), "SIMCONNECT_DATATYPE.FLOAT64", VLOOKUP(TRIM(LOWER(C822)), UnitTypes!$A$1:$B$17, 2, FALSE))</f>
        <v>SIMCONNECT_DATATYPE.FLOAT64</v>
      </c>
      <c r="H822" s="3" t="str">
        <f t="shared" si="60"/>
        <v>Water_Left_Rudder_Steer_Angle</v>
      </c>
      <c r="I822" s="2" t="str">
        <f>VLOOKUP(G822,UnitTypes!$H$1:$I$10,2,FALSE)</f>
        <v>double</v>
      </c>
      <c r="J822" s="2" t="str">
        <f t="shared" si="61"/>
        <v>public double Water_Left_Rudder_Steer_Angle;</v>
      </c>
      <c r="K822" s="2" t="str">
        <f t="shared" si="62"/>
        <v>_simConnection.AddToDataDefinition(DataDefinitions.PlaneState, "WATER LEFT RUDDER STEER ANGLE", "Percent Over 100", SIMCONNECT_DATATYPE.FLOAT64, 0.0f, SimConnect.SIMCONNECT_UNUSED);</v>
      </c>
      <c r="L822" s="2" t="str">
        <f t="shared" si="63"/>
        <v>Debug.WriteLine("Water_Left_Rudder_Steer_Angle: " + planeState.Water_Left_Rudder_Steer_Angle.ToString());</v>
      </c>
      <c r="M822" s="1" t="str">
        <f t="shared" si="64"/>
        <v>vaProxy.SetDecimal(VARIABLE_NAMESPACE + ".PlaneState.Water_Left_Rudder_Steer_Angle", _msfsAgent.GetPlaneState.Water_Left_Rudder_Steer_Angle);</v>
      </c>
    </row>
    <row r="823" spans="1:13" s="1" customFormat="1" hidden="1" x14ac:dyDescent="0.2">
      <c r="A823" s="2"/>
      <c r="B823" s="3" t="s">
        <v>584</v>
      </c>
      <c r="C823" s="3" t="s">
        <v>249</v>
      </c>
      <c r="D823" s="3" t="s">
        <v>2</v>
      </c>
      <c r="E823" s="3" t="s">
        <v>3</v>
      </c>
      <c r="F823" s="3"/>
      <c r="G823" s="3" t="str">
        <f>IF(ISNA((VLOOKUP(TRIM(LOWER(C823)), UnitTypes!$A$1:$B$17, 2, FALSE))), "SIMCONNECT_DATATYPE.FLOAT64", VLOOKUP(TRIM(LOWER(C823)), UnitTypes!$A$1:$B$17, 2, FALSE))</f>
        <v>SIMCONNECT_DATATYPE.FLOAT64</v>
      </c>
      <c r="H823" s="3" t="str">
        <f t="shared" si="60"/>
        <v>Water_Left_Rudder_Steer_Angle_Pct</v>
      </c>
      <c r="I823" s="2" t="str">
        <f>VLOOKUP(G823,UnitTypes!$H$1:$I$10,2,FALSE)</f>
        <v>double</v>
      </c>
      <c r="J823" s="2" t="str">
        <f t="shared" si="61"/>
        <v>public double Water_Left_Rudder_Steer_Angle_Pct;</v>
      </c>
      <c r="K823" s="2" t="str">
        <f t="shared" si="62"/>
        <v>_simConnection.AddToDataDefinition(DataDefinitions.PlaneState, "WATER LEFT RUDDER STEER ANGLE PCT", "Percent Over 100", SIMCONNECT_DATATYPE.FLOAT64, 0.0f, SimConnect.SIMCONNECT_UNUSED);</v>
      </c>
      <c r="L823" s="2" t="str">
        <f t="shared" si="63"/>
        <v>Debug.WriteLine("Water_Left_Rudder_Steer_Angle_Pct: " + planeState.Water_Left_Rudder_Steer_Angle_Pct.ToString());</v>
      </c>
      <c r="M823" s="1" t="str">
        <f t="shared" si="64"/>
        <v>vaProxy.SetDecimal(VARIABLE_NAMESPACE + ".PlaneState.Water_Left_Rudder_Steer_Angle_Pct", _msfsAgent.GetPlaneState.Water_Left_Rudder_Steer_Angle_Pct);</v>
      </c>
    </row>
    <row r="824" spans="1:13" s="1" customFormat="1" hidden="1" x14ac:dyDescent="0.2">
      <c r="A824" s="2"/>
      <c r="B824" s="3" t="s">
        <v>571</v>
      </c>
      <c r="C824" s="3" t="s">
        <v>243</v>
      </c>
      <c r="D824" s="3" t="s">
        <v>2</v>
      </c>
      <c r="E824" s="3" t="s">
        <v>3</v>
      </c>
      <c r="F824" s="3"/>
      <c r="G824" s="3" t="str">
        <f>IF(ISNA((VLOOKUP(TRIM(LOWER(C824)), UnitTypes!$A$1:$B$17, 2, FALSE))), "SIMCONNECT_DATATYPE.FLOAT64", VLOOKUP(TRIM(LOWER(C824)), UnitTypes!$A$1:$B$17, 2, FALSE))</f>
        <v>SIMCONNECT_DATATYPE.FLOAT64</v>
      </c>
      <c r="H824" s="3" t="str">
        <f t="shared" si="60"/>
        <v>Water_Right_Rudder_Extended</v>
      </c>
      <c r="I824" s="2" t="str">
        <f>VLOOKUP(G824,UnitTypes!$H$1:$I$10,2,FALSE)</f>
        <v>double</v>
      </c>
      <c r="J824" s="2" t="str">
        <f t="shared" si="61"/>
        <v>public double Water_Right_Rudder_Extended;</v>
      </c>
      <c r="K824" s="2" t="str">
        <f t="shared" si="62"/>
        <v>_simConnection.AddToDataDefinition(DataDefinitions.PlaneState, "WATER RIGHT RUDDER EXTENDED", "Percentage", SIMCONNECT_DATATYPE.FLOAT64, 0.0f, SimConnect.SIMCONNECT_UNUSED);</v>
      </c>
      <c r="L824" s="2" t="str">
        <f t="shared" si="63"/>
        <v>Debug.WriteLine("Water_Right_Rudder_Extended: " + planeState.Water_Right_Rudder_Extended.ToString());</v>
      </c>
      <c r="M824" s="1" t="str">
        <f t="shared" si="64"/>
        <v>vaProxy.SetDecimal(VARIABLE_NAMESPACE + ".PlaneState.Water_Right_Rudder_Extended", _msfsAgent.GetPlaneState.Water_Right_Rudder_Extended);</v>
      </c>
    </row>
    <row r="825" spans="1:13" s="1" customFormat="1" hidden="1" x14ac:dyDescent="0.2">
      <c r="A825" s="2"/>
      <c r="B825" s="3" t="s">
        <v>578</v>
      </c>
      <c r="C825" s="3" t="s">
        <v>249</v>
      </c>
      <c r="D825" s="3" t="s">
        <v>2</v>
      </c>
      <c r="E825" s="3" t="s">
        <v>3</v>
      </c>
      <c r="F825" s="3"/>
      <c r="G825" s="3" t="str">
        <f>IF(ISNA((VLOOKUP(TRIM(LOWER(C825)), UnitTypes!$A$1:$B$17, 2, FALSE))), "SIMCONNECT_DATATYPE.FLOAT64", VLOOKUP(TRIM(LOWER(C825)), UnitTypes!$A$1:$B$17, 2, FALSE))</f>
        <v>SIMCONNECT_DATATYPE.FLOAT64</v>
      </c>
      <c r="H825" s="3" t="str">
        <f t="shared" si="60"/>
        <v>Water_Right_Rudder_Steer_Angle</v>
      </c>
      <c r="I825" s="2" t="str">
        <f>VLOOKUP(G825,UnitTypes!$H$1:$I$10,2,FALSE)</f>
        <v>double</v>
      </c>
      <c r="J825" s="2" t="str">
        <f t="shared" si="61"/>
        <v>public double Water_Right_Rudder_Steer_Angle;</v>
      </c>
      <c r="K825" s="2" t="str">
        <f t="shared" si="62"/>
        <v>_simConnection.AddToDataDefinition(DataDefinitions.PlaneState, "WATER RIGHT RUDDER STEER ANGLE", "Percent Over 100", SIMCONNECT_DATATYPE.FLOAT64, 0.0f, SimConnect.SIMCONNECT_UNUSED);</v>
      </c>
      <c r="L825" s="2" t="str">
        <f t="shared" si="63"/>
        <v>Debug.WriteLine("Water_Right_Rudder_Steer_Angle: " + planeState.Water_Right_Rudder_Steer_Angle.ToString());</v>
      </c>
      <c r="M825" s="1" t="str">
        <f t="shared" si="64"/>
        <v>vaProxy.SetDecimal(VARIABLE_NAMESPACE + ".PlaneState.Water_Right_Rudder_Steer_Angle", _msfsAgent.GetPlaneState.Water_Right_Rudder_Steer_Angle);</v>
      </c>
    </row>
    <row r="826" spans="1:13" s="1" customFormat="1" hidden="1" x14ac:dyDescent="0.2">
      <c r="A826" s="2"/>
      <c r="B826" s="3" t="s">
        <v>585</v>
      </c>
      <c r="C826" s="3" t="s">
        <v>249</v>
      </c>
      <c r="D826" s="3" t="s">
        <v>2</v>
      </c>
      <c r="E826" s="3" t="s">
        <v>3</v>
      </c>
      <c r="F826" s="3"/>
      <c r="G826" s="3" t="str">
        <f>IF(ISNA((VLOOKUP(TRIM(LOWER(C826)), UnitTypes!$A$1:$B$17, 2, FALSE))), "SIMCONNECT_DATATYPE.FLOAT64", VLOOKUP(TRIM(LOWER(C826)), UnitTypes!$A$1:$B$17, 2, FALSE))</f>
        <v>SIMCONNECT_DATATYPE.FLOAT64</v>
      </c>
      <c r="H826" s="3" t="str">
        <f t="shared" si="60"/>
        <v>Water_Right_Rudder_Steer_Angle_Pct</v>
      </c>
      <c r="I826" s="2" t="str">
        <f>VLOOKUP(G826,UnitTypes!$H$1:$I$10,2,FALSE)</f>
        <v>double</v>
      </c>
      <c r="J826" s="2" t="str">
        <f t="shared" si="61"/>
        <v>public double Water_Right_Rudder_Steer_Angle_Pct;</v>
      </c>
      <c r="K826" s="2" t="str">
        <f t="shared" si="62"/>
        <v>_simConnection.AddToDataDefinition(DataDefinitions.PlaneState, "WATER RIGHT RUDDER STEER ANGLE PCT", "Percent Over 100", SIMCONNECT_DATATYPE.FLOAT64, 0.0f, SimConnect.SIMCONNECT_UNUSED);</v>
      </c>
      <c r="L826" s="2" t="str">
        <f t="shared" si="63"/>
        <v>Debug.WriteLine("Water_Right_Rudder_Steer_Angle_Pct: " + planeState.Water_Right_Rudder_Steer_Angle_Pct.ToString());</v>
      </c>
      <c r="M826" s="1" t="str">
        <f t="shared" si="64"/>
        <v>vaProxy.SetDecimal(VARIABLE_NAMESPACE + ".PlaneState.Water_Right_Rudder_Steer_Angle_Pct", _msfsAgent.GetPlaneState.Water_Right_Rudder_Steer_Angle_Pct);</v>
      </c>
    </row>
    <row r="827" spans="1:13" x14ac:dyDescent="0.2">
      <c r="A827" s="9" t="s">
        <v>17</v>
      </c>
      <c r="B827" s="10" t="s">
        <v>567</v>
      </c>
      <c r="C827" s="10" t="s">
        <v>249</v>
      </c>
      <c r="D827" s="10" t="s">
        <v>17</v>
      </c>
      <c r="E827" s="10" t="s">
        <v>3</v>
      </c>
      <c r="F827" s="10" t="s">
        <v>3</v>
      </c>
      <c r="G827" s="10" t="str">
        <f>IF(ISNA((VLOOKUP(TRIM(LOWER(C827)), UnitTypes!$A$1:$B$17, 2, FALSE))), "SIMCONNECT_DATATYPE.FLOAT64", VLOOKUP(TRIM(LOWER(C827)), UnitTypes!$A$1:$B$17, 2, FALSE))</f>
        <v>SIMCONNECT_DATATYPE.FLOAT64</v>
      </c>
      <c r="H827" s="10" t="str">
        <f t="shared" si="60"/>
        <v>Water_Rudder_Handle_Position</v>
      </c>
      <c r="I827" s="9" t="str">
        <f>VLOOKUP(G827,UnitTypes!$H$1:$I$10,2,FALSE)</f>
        <v>double</v>
      </c>
      <c r="J827" s="9" t="str">
        <f t="shared" si="61"/>
        <v>public double Water_Rudder_Handle_Position;</v>
      </c>
      <c r="K827" s="9" t="str">
        <f t="shared" si="62"/>
        <v>_simConnection.AddToDataDefinition(DataDefinitions.PlaneState, "WATER RUDDER HANDLE POSITION", "Percent Over 100", SIMCONNECT_DATATYPE.FLOAT64, 0.0f, SimConnect.SIMCONNECT_UNUSED);</v>
      </c>
      <c r="L827" s="9" t="str">
        <f t="shared" si="63"/>
        <v>Debug.WriteLine("Water_Rudder_Handle_Position: " + planeState.Water_Rudder_Handle_Position.ToString());</v>
      </c>
      <c r="M827" s="1" t="str">
        <f t="shared" si="64"/>
        <v>vaProxy.SetDecimal(VARIABLE_NAMESPACE + ".PlaneState.Water_Rudder_Handle_Position", _msfsAgent.GetPlaneState.Water_Rudder_Handle_Position);</v>
      </c>
    </row>
    <row r="828" spans="1:13" s="1" customFormat="1" hidden="1" x14ac:dyDescent="0.2">
      <c r="A828" s="2"/>
      <c r="B828" s="3" t="s">
        <v>636</v>
      </c>
      <c r="C828" s="3" t="s">
        <v>200</v>
      </c>
      <c r="D828" s="3" t="s">
        <v>2</v>
      </c>
      <c r="E828" s="3" t="s">
        <v>3</v>
      </c>
      <c r="F828" s="3"/>
      <c r="G828" s="3" t="str">
        <f>IF(ISNA((VLOOKUP(TRIM(LOWER(C828)), UnitTypes!$A$1:$B$17, 2, FALSE))), "SIMCONNECT_DATATYPE.FLOAT64", VLOOKUP(TRIM(LOWER(C828)), UnitTypes!$A$1:$B$17, 2, FALSE))</f>
        <v>SIMCONNECT_DATATYPE.FLOAT64</v>
      </c>
      <c r="H828" s="3" t="str">
        <f t="shared" si="60"/>
        <v>Wheel_Rotation_Angle</v>
      </c>
      <c r="I828" s="2" t="str">
        <f>VLOOKUP(G828,UnitTypes!$H$1:$I$10,2,FALSE)</f>
        <v>double</v>
      </c>
      <c r="J828" s="2" t="str">
        <f t="shared" si="61"/>
        <v>public double Wheel_Rotation_Angle;</v>
      </c>
      <c r="K828" s="2" t="str">
        <f t="shared" si="62"/>
        <v>_simConnection.AddToDataDefinition(DataDefinitions.PlaneState, "WHEEL ROTATION ANGLE", "Radians", SIMCONNECT_DATATYPE.FLOAT64, 0.0f, SimConnect.SIMCONNECT_UNUSED);</v>
      </c>
      <c r="L828" s="2" t="str">
        <f t="shared" si="63"/>
        <v>Debug.WriteLine("Wheel_Rotation_Angle: " + planeState.Wheel_Rotation_Angle.ToString());</v>
      </c>
      <c r="M828" s="1" t="str">
        <f t="shared" si="64"/>
        <v>vaProxy.SetDecimal(VARIABLE_NAMESPACE + ".PlaneState.Wheel_Rotation_Angle", _msfsAgent.GetPlaneState.Wheel_Rotation_Angle);</v>
      </c>
    </row>
    <row r="829" spans="1:13" s="1" customFormat="1" hidden="1" x14ac:dyDescent="0.2">
      <c r="A829" s="2"/>
      <c r="B829" s="3" t="s">
        <v>634</v>
      </c>
      <c r="C829" s="3" t="s">
        <v>121</v>
      </c>
      <c r="D829" s="3" t="s">
        <v>2</v>
      </c>
      <c r="E829" s="3" t="s">
        <v>3</v>
      </c>
      <c r="F829" s="3"/>
      <c r="G829" s="3" t="str">
        <f>IF(ISNA((VLOOKUP(TRIM(LOWER(C829)), UnitTypes!$A$1:$B$17, 2, FALSE))), "SIMCONNECT_DATATYPE.FLOAT64", VLOOKUP(TRIM(LOWER(C829)), UnitTypes!$A$1:$B$17, 2, FALSE))</f>
        <v>SIMCONNECT_DATATYPE.FLOAT64</v>
      </c>
      <c r="H829" s="3" t="str">
        <f t="shared" si="60"/>
        <v>Wheel_Rpm</v>
      </c>
      <c r="I829" s="2" t="str">
        <f>VLOOKUP(G829,UnitTypes!$H$1:$I$10,2,FALSE)</f>
        <v>double</v>
      </c>
      <c r="J829" s="2" t="str">
        <f t="shared" si="61"/>
        <v>public double Wheel_Rpm;</v>
      </c>
      <c r="K829" s="2" t="str">
        <f t="shared" si="62"/>
        <v>_simConnection.AddToDataDefinition(DataDefinitions.PlaneState, "WHEEL RPM", "Rpm", SIMCONNECT_DATATYPE.FLOAT64, 0.0f, SimConnect.SIMCONNECT_UNUSED);</v>
      </c>
      <c r="L829" s="2" t="str">
        <f t="shared" si="63"/>
        <v>Debug.WriteLine("Wheel_Rpm: " + planeState.Wheel_Rpm.ToString());</v>
      </c>
      <c r="M829" s="1" t="str">
        <f t="shared" si="64"/>
        <v>vaProxy.SetDecimal(VARIABLE_NAMESPACE + ".PlaneState.Wheel_Rpm", _msfsAgent.GetPlaneState.Wheel_Rpm);</v>
      </c>
    </row>
    <row r="830" spans="1:13" s="1" customFormat="1" hidden="1" x14ac:dyDescent="0.2">
      <c r="A830" s="2"/>
      <c r="B830" s="3" t="s">
        <v>664</v>
      </c>
      <c r="C830" s="3" t="s">
        <v>1</v>
      </c>
      <c r="D830" s="3" t="s">
        <v>2</v>
      </c>
      <c r="E830" s="3" t="s">
        <v>3</v>
      </c>
      <c r="F830" s="3"/>
      <c r="G830" s="3" t="str">
        <f>IF(ISNA((VLOOKUP(TRIM(LOWER(C830)), UnitTypes!$A$1:$B$17, 2, FALSE))), "SIMCONNECT_DATATYPE.FLOAT64", VLOOKUP(TRIM(LOWER(C830)), UnitTypes!$A$1:$B$17, 2, FALSE))</f>
        <v>SIMCONNECT_DATATYPE.INT32</v>
      </c>
      <c r="H830" s="3" t="str">
        <f t="shared" si="60"/>
        <v>Windshield_Rain_Effect_Available</v>
      </c>
      <c r="I830" s="2" t="str">
        <f>VLOOKUP(G830,UnitTypes!$H$1:$I$10,2,FALSE)</f>
        <v>int</v>
      </c>
      <c r="J830" s="2" t="str">
        <f t="shared" si="61"/>
        <v>public int Windshield_Rain_Effect_Available;</v>
      </c>
      <c r="K830" s="2" t="str">
        <f t="shared" si="62"/>
        <v>_simConnection.AddToDataDefinition(DataDefinitions.PlaneState, "WINDSHIELD RAIN EFFECT AVAILABLE", "Bool", SIMCONNECT_DATATYPE.INT32, 0.0f, SimConnect.SIMCONNECT_UNUSED);</v>
      </c>
      <c r="L830" s="2" t="str">
        <f t="shared" si="63"/>
        <v>Debug.WriteLine("Windshield_Rain_Effect_Available: " + planeState.Windshield_Rain_Effect_Available.ToString());</v>
      </c>
      <c r="M830" s="1" t="str">
        <f t="shared" si="64"/>
        <v>vaProxy.SetBoolean(VARIABLE_NAMESPACE + ".PlaneState.Windshield_Rain_Effect_Available", _msfsAgent.GetPlaneState.Windshield_Rain_Effect_Available);</v>
      </c>
    </row>
    <row r="831" spans="1:13" s="1" customFormat="1" hidden="1" x14ac:dyDescent="0.2">
      <c r="A831" s="2"/>
      <c r="B831" s="3" t="s">
        <v>774</v>
      </c>
      <c r="C831" s="3" t="s">
        <v>775</v>
      </c>
      <c r="D831" s="3" t="s">
        <v>2</v>
      </c>
      <c r="E831" s="3" t="s">
        <v>3</v>
      </c>
      <c r="F831" s="3"/>
      <c r="G831" s="3" t="str">
        <f>IF(ISNA((VLOOKUP(TRIM(LOWER(C831)), UnitTypes!$A$1:$B$17, 2, FALSE))), "SIMCONNECT_DATATYPE.FLOAT64", VLOOKUP(TRIM(LOWER(C831)), UnitTypes!$A$1:$B$17, 2, FALSE))</f>
        <v>SIMCONNECT_DATATYPE.FLOAT64</v>
      </c>
      <c r="H831" s="3" t="str">
        <f t="shared" si="60"/>
        <v>Wing_Area</v>
      </c>
      <c r="I831" s="2" t="str">
        <f>VLOOKUP(G831,UnitTypes!$H$1:$I$10,2,FALSE)</f>
        <v>double</v>
      </c>
      <c r="J831" s="2" t="str">
        <f t="shared" si="61"/>
        <v>public double Wing_Area;</v>
      </c>
      <c r="K831" s="2" t="str">
        <f t="shared" si="62"/>
        <v>_simConnection.AddToDataDefinition(DataDefinitions.PlaneState, "WING AREA", "Square feet", SIMCONNECT_DATATYPE.FLOAT64, 0.0f, SimConnect.SIMCONNECT_UNUSED);</v>
      </c>
      <c r="L831" s="2" t="str">
        <f t="shared" si="63"/>
        <v>Debug.WriteLine("Wing_Area: " + planeState.Wing_Area.ToString());</v>
      </c>
      <c r="M831" s="1" t="str">
        <f t="shared" si="64"/>
        <v>vaProxy.SetDecimal(VARIABLE_NAMESPACE + ".PlaneState.Wing_Area", _msfsAgent.GetPlaneState.Wing_Area);</v>
      </c>
    </row>
    <row r="832" spans="1:13" s="1" customFormat="1" hidden="1" x14ac:dyDescent="0.2">
      <c r="A832" s="2"/>
      <c r="B832" s="3" t="s">
        <v>81</v>
      </c>
      <c r="C832" s="3" t="s">
        <v>7</v>
      </c>
      <c r="D832" s="3" t="s">
        <v>17</v>
      </c>
      <c r="E832" s="3" t="s">
        <v>3</v>
      </c>
      <c r="F832" s="3" t="s">
        <v>3</v>
      </c>
      <c r="G832" s="3" t="str">
        <f>IF(ISNA((VLOOKUP(TRIM(LOWER(C832)), UnitTypes!$A$1:$B$17, 2, FALSE))), "SIMCONNECT_DATATYPE.FLOAT64", VLOOKUP(TRIM(LOWER(C832)), UnitTypes!$A$1:$B$17, 2, FALSE))</f>
        <v>SIMCONNECT_DATATYPE.FLOAT64</v>
      </c>
      <c r="H832" s="3" t="str">
        <f t="shared" si="60"/>
        <v>Wing_Flex_Pct:Index</v>
      </c>
      <c r="I832" s="2" t="str">
        <f>VLOOKUP(G832,UnitTypes!$H$1:$I$10,2,FALSE)</f>
        <v>double</v>
      </c>
      <c r="J832" s="2" t="str">
        <f t="shared" si="61"/>
        <v>public double Wing_Flex_Pct:Index;</v>
      </c>
      <c r="K832" s="2" t="str">
        <f t="shared" si="62"/>
        <v>_simConnection.AddToDataDefinition(DataDefinitions.PlaneState, "WING FLEX PCT:index", "Percent over 100", SIMCONNECT_DATATYPE.FLOAT64, 0.0f, SimConnect.SIMCONNECT_UNUSED);</v>
      </c>
      <c r="L832" s="2" t="str">
        <f t="shared" si="63"/>
        <v>Debug.WriteLine("Wing_Flex_Pct:Index: " + planeState.Wing_Flex_Pct:Index.ToString());</v>
      </c>
      <c r="M832" s="1" t="str">
        <f t="shared" si="64"/>
        <v>vaProxy.SetDecimal(VARIABLE_NAMESPACE + ".PlaneState.Wing_Flex_Pct:Index", _msfsAgent.GetPlaneState.Wing_Flex_Pct:Index);</v>
      </c>
    </row>
    <row r="833" spans="1:13" s="1" customFormat="1" hidden="1" x14ac:dyDescent="0.2">
      <c r="A833" s="2"/>
      <c r="B833" s="3" t="s">
        <v>776</v>
      </c>
      <c r="C833" s="3" t="s">
        <v>32</v>
      </c>
      <c r="D833" s="3" t="s">
        <v>2</v>
      </c>
      <c r="E833" s="3" t="s">
        <v>3</v>
      </c>
      <c r="F833" s="3"/>
      <c r="G833" s="3" t="str">
        <f>IF(ISNA((VLOOKUP(TRIM(LOWER(C833)), UnitTypes!$A$1:$B$17, 2, FALSE))), "SIMCONNECT_DATATYPE.FLOAT64", VLOOKUP(TRIM(LOWER(C833)), UnitTypes!$A$1:$B$17, 2, FALSE))</f>
        <v>SIMCONNECT_DATATYPE.INT32</v>
      </c>
      <c r="H833" s="3" t="str">
        <f t="shared" si="60"/>
        <v>Wing_Span</v>
      </c>
      <c r="I833" s="2" t="str">
        <f>VLOOKUP(G833,UnitTypes!$H$1:$I$10,2,FALSE)</f>
        <v>int</v>
      </c>
      <c r="J833" s="2" t="str">
        <f t="shared" si="61"/>
        <v>public int Wing_Span;</v>
      </c>
      <c r="K833" s="2" t="str">
        <f t="shared" si="62"/>
        <v>_simConnection.AddToDataDefinition(DataDefinitions.PlaneState, "WING SPAN", "Feet", SIMCONNECT_DATATYPE.INT32, 0.0f, SimConnect.SIMCONNECT_UNUSED);</v>
      </c>
      <c r="L833" s="2" t="str">
        <f t="shared" si="63"/>
        <v>Debug.WriteLine("Wing_Span: " + planeState.Wing_Span.ToString());</v>
      </c>
      <c r="M833" s="1" t="str">
        <f t="shared" si="64"/>
        <v>vaProxy.SetInt(VARIABLE_NAMESPACE + ".PlaneState.Wing_Span", _msfsAgent.GetPlaneState.Wing_Span);</v>
      </c>
    </row>
    <row r="834" spans="1:13" s="1" customFormat="1" hidden="1" x14ac:dyDescent="0.2">
      <c r="A834" s="2"/>
      <c r="B834" s="3" t="s">
        <v>362</v>
      </c>
      <c r="C834" s="3" t="s">
        <v>63</v>
      </c>
      <c r="D834" s="3" t="s">
        <v>17</v>
      </c>
      <c r="E834" s="3" t="s">
        <v>3</v>
      </c>
      <c r="F834" s="3" t="s">
        <v>3</v>
      </c>
      <c r="G834" s="3" t="str">
        <f>IF(ISNA((VLOOKUP(TRIM(LOWER(C834)), UnitTypes!$A$1:$B$17, 2, FALSE))), "SIMCONNECT_DATATYPE.FLOAT64", VLOOKUP(TRIM(LOWER(C834)), UnitTypes!$A$1:$B$17, 2, FALSE))</f>
        <v>SIMCONNECT_DATATYPE.FLOAT64</v>
      </c>
      <c r="H834" s="3" t="str">
        <f t="shared" si="60"/>
        <v>Wiskey_Compass_Indication_Degrees</v>
      </c>
      <c r="I834" s="2" t="str">
        <f>VLOOKUP(G834,UnitTypes!$H$1:$I$10,2,FALSE)</f>
        <v>double</v>
      </c>
      <c r="J834" s="2" t="str">
        <f t="shared" si="61"/>
        <v>public double Wiskey_Compass_Indication_Degrees;</v>
      </c>
      <c r="K834" s="2" t="str">
        <f t="shared" si="62"/>
        <v>_simConnection.AddToDataDefinition(DataDefinitions.PlaneState, "WISKEY COMPASS INDICATION DEGREES", "Degrees", SIMCONNECT_DATATYPE.FLOAT64, 0.0f, SimConnect.SIMCONNECT_UNUSED);</v>
      </c>
      <c r="L834" s="2" t="str">
        <f t="shared" si="63"/>
        <v>Debug.WriteLine("Wiskey_Compass_Indication_Degrees: " + planeState.Wiskey_Compass_Indication_Degrees.ToString());</v>
      </c>
      <c r="M834" s="1" t="str">
        <f t="shared" si="64"/>
        <v>vaProxy.SetDecimal(VARIABLE_NAMESPACE + ".PlaneState.Wiskey_Compass_Indication_Degrees", _msfsAgent.GetPlaneState.Wiskey_Compass_Indication_Degrees);</v>
      </c>
    </row>
    <row r="835" spans="1:13" s="1" customFormat="1" hidden="1" x14ac:dyDescent="0.2">
      <c r="A835" s="2"/>
      <c r="B835" s="3" t="s">
        <v>840</v>
      </c>
      <c r="C835" s="3" t="s">
        <v>200</v>
      </c>
      <c r="D835" s="3" t="s">
        <v>2</v>
      </c>
      <c r="E835" s="3" t="s">
        <v>3</v>
      </c>
      <c r="F835" s="3"/>
      <c r="G835" s="3" t="str">
        <f>IF(ISNA((VLOOKUP(TRIM(LOWER(C835)), UnitTypes!$A$1:$B$17, 2, FALSE))), "SIMCONNECT_DATATYPE.FLOAT64", VLOOKUP(TRIM(LOWER(C835)), UnitTypes!$A$1:$B$17, 2, FALSE))</f>
        <v>SIMCONNECT_DATATYPE.FLOAT64</v>
      </c>
      <c r="H835" s="3" t="str">
        <f t="shared" si="60"/>
        <v>Yaw_String_Angle</v>
      </c>
      <c r="I835" s="2" t="str">
        <f>VLOOKUP(G835,UnitTypes!$H$1:$I$10,2,FALSE)</f>
        <v>double</v>
      </c>
      <c r="J835" s="2" t="str">
        <f t="shared" si="61"/>
        <v>public double Yaw_String_Angle;</v>
      </c>
      <c r="K835" s="2" t="str">
        <f t="shared" si="62"/>
        <v>_simConnection.AddToDataDefinition(DataDefinitions.PlaneState, "YAW STRING ANGLE", "Radians", SIMCONNECT_DATATYPE.FLOAT64, 0.0f, SimConnect.SIMCONNECT_UNUSED);</v>
      </c>
      <c r="L835" s="2" t="str">
        <f t="shared" si="63"/>
        <v>Debug.WriteLine("Yaw_String_Angle: " + planeState.Yaw_String_Angle.ToString());</v>
      </c>
      <c r="M835" s="1" t="str">
        <f t="shared" si="64"/>
        <v>vaProxy.SetDecimal(VARIABLE_NAMESPACE + ".PlaneState.Yaw_String_Angle", _msfsAgent.GetPlaneState.Yaw_String_Angle);</v>
      </c>
    </row>
    <row r="836" spans="1:13" s="1" customFormat="1" hidden="1" x14ac:dyDescent="0.2">
      <c r="A836" s="2"/>
      <c r="B836" s="3" t="s">
        <v>841</v>
      </c>
      <c r="C836" s="3" t="s">
        <v>7</v>
      </c>
      <c r="D836" s="3" t="s">
        <v>2</v>
      </c>
      <c r="E836" s="3" t="s">
        <v>3</v>
      </c>
      <c r="F836" s="3"/>
      <c r="G836" s="3" t="str">
        <f>IF(ISNA((VLOOKUP(TRIM(LOWER(C836)), UnitTypes!$A$1:$B$17, 2, FALSE))), "SIMCONNECT_DATATYPE.FLOAT64", VLOOKUP(TRIM(LOWER(C836)), UnitTypes!$A$1:$B$17, 2, FALSE))</f>
        <v>SIMCONNECT_DATATYPE.FLOAT64</v>
      </c>
      <c r="H836" s="3" t="str">
        <f t="shared" si="60"/>
        <v>Yaw_String_Pct_Extended</v>
      </c>
      <c r="I836" s="2" t="str">
        <f>VLOOKUP(G836,UnitTypes!$H$1:$I$10,2,FALSE)</f>
        <v>double</v>
      </c>
      <c r="J836" s="2" t="str">
        <f t="shared" si="61"/>
        <v>public double Yaw_String_Pct_Extended;</v>
      </c>
      <c r="K836" s="2" t="str">
        <f t="shared" si="62"/>
        <v>_simConnection.AddToDataDefinition(DataDefinitions.PlaneState, "YAW STRING PCT EXTENDED", "Percent over 100", SIMCONNECT_DATATYPE.FLOAT64, 0.0f, SimConnect.SIMCONNECT_UNUSED);</v>
      </c>
      <c r="L836" s="2" t="str">
        <f t="shared" si="63"/>
        <v>Debug.WriteLine("Yaw_String_Pct_Extended: " + planeState.Yaw_String_Pct_Extended.ToString());</v>
      </c>
      <c r="M836" s="1" t="str">
        <f t="shared" si="64"/>
        <v>vaProxy.SetDecimal(VARIABLE_NAMESPACE + ".PlaneState.Yaw_String_Pct_Extended", _msfsAgent.GetPlaneState.Yaw_String_Pct_Extended);</v>
      </c>
    </row>
    <row r="837" spans="1:13" s="1" customFormat="1" hidden="1" x14ac:dyDescent="0.2">
      <c r="A837" s="2"/>
      <c r="B837" s="3" t="s">
        <v>769</v>
      </c>
      <c r="C837" s="3" t="s">
        <v>148</v>
      </c>
      <c r="D837" s="3" t="s">
        <v>2</v>
      </c>
      <c r="E837" s="3" t="s">
        <v>3</v>
      </c>
      <c r="F837" s="3"/>
      <c r="G837" s="3" t="str">
        <f>IF(ISNA((VLOOKUP(TRIM(LOWER(C837)), UnitTypes!$A$1:$B$17, 2, FALSE))), "SIMCONNECT_DATATYPE.FLOAT64", VLOOKUP(TRIM(LOWER(C837)), UnitTypes!$A$1:$B$17, 2, FALSE))</f>
        <v>SIMCONNECT_DATATYPE.INT32</v>
      </c>
      <c r="H837" s="3" t="str">
        <f t="shared" ref="H837:H847" si="65">PROPER(SUBSTITUTE(B837," ", "_"))</f>
        <v>Yoke_X_Indicator</v>
      </c>
      <c r="I837" s="2" t="str">
        <f>VLOOKUP(G837,UnitTypes!$H$1:$I$10,2,FALSE)</f>
        <v>int</v>
      </c>
      <c r="J837" s="2" t="str">
        <f t="shared" ref="J837:J847" si="66">"public "&amp;I837&amp;" "&amp;H837&amp;";"</f>
        <v>public int Yoke_X_Indicator;</v>
      </c>
      <c r="K837" s="2" t="str">
        <f t="shared" ref="K837:K847" si="67">"_simConnection.AddToDataDefinition(DataDefinitions."&amp;$K$1&amp;", """&amp;B837&amp;""", """&amp;C837&amp;""", "&amp;G837&amp;", 0.0f, SimConnect.SIMCONNECT_UNUSED);"</f>
        <v>_simConnection.AddToDataDefinition(DataDefinitions.PlaneState, "YOKE X INDICATOR", "Position", SIMCONNECT_DATATYPE.INT32, 0.0f, SimConnect.SIMCONNECT_UNUSED);</v>
      </c>
      <c r="L837" s="2" t="str">
        <f t="shared" ref="L837:L847" si="68">"Debug.WriteLine("""&amp;H837&amp;": "" + "&amp;$L$1&amp;"."&amp;H837&amp;".ToString());"</f>
        <v>Debug.WriteLine("Yoke_X_Indicator: " + planeState.Yoke_X_Indicator.ToString());</v>
      </c>
      <c r="M837" s="1" t="str">
        <f t="shared" si="64"/>
        <v>vaProxy.SetInt(VARIABLE_NAMESPACE + ".PlaneState.Yoke_X_Indicator", _msfsAgent.GetPlaneState.Yoke_X_Indicator);</v>
      </c>
    </row>
    <row r="838" spans="1:13" s="1" customFormat="1" hidden="1" x14ac:dyDescent="0.2">
      <c r="A838" s="2"/>
      <c r="B838" s="3" t="s">
        <v>521</v>
      </c>
      <c r="C838" s="3" t="s">
        <v>148</v>
      </c>
      <c r="D838" s="3" t="s">
        <v>17</v>
      </c>
      <c r="E838" s="3" t="s">
        <v>3</v>
      </c>
      <c r="F838" s="3" t="s">
        <v>3</v>
      </c>
      <c r="G838" s="3" t="str">
        <f>IF(ISNA((VLOOKUP(TRIM(LOWER(C838)), UnitTypes!$A$1:$B$17, 2, FALSE))), "SIMCONNECT_DATATYPE.FLOAT64", VLOOKUP(TRIM(LOWER(C838)), UnitTypes!$A$1:$B$17, 2, FALSE))</f>
        <v>SIMCONNECT_DATATYPE.INT32</v>
      </c>
      <c r="H838" s="3" t="str">
        <f t="shared" si="65"/>
        <v>Yoke_X_Position</v>
      </c>
      <c r="I838" s="2" t="str">
        <f>VLOOKUP(G838,UnitTypes!$H$1:$I$10,2,FALSE)</f>
        <v>int</v>
      </c>
      <c r="J838" s="2" t="str">
        <f t="shared" si="66"/>
        <v>public int Yoke_X_Position;</v>
      </c>
      <c r="K838" s="2" t="str">
        <f t="shared" si="67"/>
        <v>_simConnection.AddToDataDefinition(DataDefinitions.PlaneState, "YOKE X POSITION", "Position", SIMCONNECT_DATATYPE.INT32, 0.0f, SimConnect.SIMCONNECT_UNUSED);</v>
      </c>
      <c r="L838" s="2" t="str">
        <f t="shared" si="68"/>
        <v>Debug.WriteLine("Yoke_X_Position: " + planeState.Yoke_X_Position.ToString());</v>
      </c>
      <c r="M838" s="1" t="str">
        <f t="shared" ref="M838:M847" si="69">"vaProxy." &amp; IF(C838="Bool", "SetBoolean", IF(G838="SIMCONNECT_DATATYPE.FLOAT64", "SetDecimal", IF(G838="SIMCONNECT_DATATYPE.INT32", "SetInt", "SetText"))) &amp; "(VARIABLE_NAMESPACE + "".PlaneState." &amp;  H838 &amp; """, _msfsAgent.GetPlaneState." &amp; H838 &amp;");"</f>
        <v>vaProxy.SetInt(VARIABLE_NAMESPACE + ".PlaneState.Yoke_X_Position", _msfsAgent.GetPlaneState.Yoke_X_Position);</v>
      </c>
    </row>
    <row r="839" spans="1:13" s="1" customFormat="1" hidden="1" x14ac:dyDescent="0.2">
      <c r="A839" s="2"/>
      <c r="B839" s="3" t="s">
        <v>768</v>
      </c>
      <c r="C839" s="3" t="s">
        <v>148</v>
      </c>
      <c r="D839" s="3" t="s">
        <v>2</v>
      </c>
      <c r="E839" s="3" t="s">
        <v>3</v>
      </c>
      <c r="F839" s="3"/>
      <c r="G839" s="3" t="str">
        <f>IF(ISNA((VLOOKUP(TRIM(LOWER(C839)), UnitTypes!$A$1:$B$17, 2, FALSE))), "SIMCONNECT_DATATYPE.FLOAT64", VLOOKUP(TRIM(LOWER(C839)), UnitTypes!$A$1:$B$17, 2, FALSE))</f>
        <v>SIMCONNECT_DATATYPE.INT32</v>
      </c>
      <c r="H839" s="3" t="str">
        <f t="shared" si="65"/>
        <v>Yoke_Y_Indicator</v>
      </c>
      <c r="I839" s="2" t="str">
        <f>VLOOKUP(G839,UnitTypes!$H$1:$I$10,2,FALSE)</f>
        <v>int</v>
      </c>
      <c r="J839" s="2" t="str">
        <f t="shared" si="66"/>
        <v>public int Yoke_Y_Indicator;</v>
      </c>
      <c r="K839" s="2" t="str">
        <f t="shared" si="67"/>
        <v>_simConnection.AddToDataDefinition(DataDefinitions.PlaneState, "YOKE Y INDICATOR", "Position", SIMCONNECT_DATATYPE.INT32, 0.0f, SimConnect.SIMCONNECT_UNUSED);</v>
      </c>
      <c r="L839" s="2" t="str">
        <f t="shared" si="68"/>
        <v>Debug.WriteLine("Yoke_Y_Indicator: " + planeState.Yoke_Y_Indicator.ToString());</v>
      </c>
      <c r="M839" s="1" t="str">
        <f t="shared" si="69"/>
        <v>vaProxy.SetInt(VARIABLE_NAMESPACE + ".PlaneState.Yoke_Y_Indicator", _msfsAgent.GetPlaneState.Yoke_Y_Indicator);</v>
      </c>
    </row>
    <row r="840" spans="1:13" s="1" customFormat="1" hidden="1" x14ac:dyDescent="0.2">
      <c r="A840" s="2"/>
      <c r="B840" s="3" t="s">
        <v>520</v>
      </c>
      <c r="C840" s="3" t="s">
        <v>148</v>
      </c>
      <c r="D840" s="3" t="s">
        <v>17</v>
      </c>
      <c r="E840" s="3" t="s">
        <v>3</v>
      </c>
      <c r="F840" s="3" t="s">
        <v>3</v>
      </c>
      <c r="G840" s="3" t="str">
        <f>IF(ISNA((VLOOKUP(TRIM(LOWER(C840)), UnitTypes!$A$1:$B$17, 2, FALSE))), "SIMCONNECT_DATATYPE.FLOAT64", VLOOKUP(TRIM(LOWER(C840)), UnitTypes!$A$1:$B$17, 2, FALSE))</f>
        <v>SIMCONNECT_DATATYPE.INT32</v>
      </c>
      <c r="H840" s="3" t="str">
        <f t="shared" si="65"/>
        <v>Yoke_Y_Position</v>
      </c>
      <c r="I840" s="2" t="str">
        <f>VLOOKUP(G840,UnitTypes!$H$1:$I$10,2,FALSE)</f>
        <v>int</v>
      </c>
      <c r="J840" s="2" t="str">
        <f t="shared" si="66"/>
        <v>public int Yoke_Y_Position;</v>
      </c>
      <c r="K840" s="2" t="str">
        <f t="shared" si="67"/>
        <v>_simConnection.AddToDataDefinition(DataDefinitions.PlaneState, "YOKE Y POSITION", "Position", SIMCONNECT_DATATYPE.INT32, 0.0f, SimConnect.SIMCONNECT_UNUSED);</v>
      </c>
      <c r="L840" s="2" t="str">
        <f t="shared" si="68"/>
        <v>Debug.WriteLine("Yoke_Y_Position: " + planeState.Yoke_Y_Position.ToString());</v>
      </c>
      <c r="M840" s="1" t="str">
        <f t="shared" si="69"/>
        <v>vaProxy.SetInt(VARIABLE_NAMESPACE + ".PlaneState.Yoke_Y_Position", _msfsAgent.GetPlaneState.Yoke_Y_Position);</v>
      </c>
    </row>
    <row r="841" spans="1:13" s="1" customFormat="1" hidden="1" x14ac:dyDescent="0.2">
      <c r="A841" s="2"/>
      <c r="B841" s="3" t="s">
        <v>781</v>
      </c>
      <c r="C841" s="3" t="s">
        <v>200</v>
      </c>
      <c r="D841" s="3" t="s">
        <v>2</v>
      </c>
      <c r="E841" s="3" t="s">
        <v>3</v>
      </c>
      <c r="F841" s="3"/>
      <c r="G841" s="3" t="str">
        <f>IF(ISNA((VLOOKUP(TRIM(LOWER(C841)), UnitTypes!$A$1:$B$17, 2, FALSE))), "SIMCONNECT_DATATYPE.FLOAT64", VLOOKUP(TRIM(LOWER(C841)), UnitTypes!$A$1:$B$17, 2, FALSE))</f>
        <v>SIMCONNECT_DATATYPE.FLOAT64</v>
      </c>
      <c r="H841" s="3" t="str">
        <f t="shared" si="65"/>
        <v>Zero_Lift_Alpha</v>
      </c>
      <c r="I841" s="2" t="str">
        <f>VLOOKUP(G841,UnitTypes!$H$1:$I$10,2,FALSE)</f>
        <v>double</v>
      </c>
      <c r="J841" s="2" t="str">
        <f t="shared" si="66"/>
        <v>public double Zero_Lift_Alpha;</v>
      </c>
      <c r="K841" s="2" t="str">
        <f t="shared" si="67"/>
        <v>_simConnection.AddToDataDefinition(DataDefinitions.PlaneState, "ZERO LIFT ALPHA", "Radians", SIMCONNECT_DATATYPE.FLOAT64, 0.0f, SimConnect.SIMCONNECT_UNUSED);</v>
      </c>
      <c r="L841" s="2" t="str">
        <f t="shared" si="68"/>
        <v>Debug.WriteLine("Zero_Lift_Alpha: " + planeState.Zero_Lift_Alpha.ToString());</v>
      </c>
      <c r="M841" s="1" t="str">
        <f t="shared" si="69"/>
        <v>vaProxy.SetDecimal(VARIABLE_NAMESPACE + ".PlaneState.Zero_Lift_Alpha", _msfsAgent.GetPlaneState.Zero_Lift_Alpha);</v>
      </c>
    </row>
    <row r="842" spans="1:13" s="1" customFormat="1" hidden="1" x14ac:dyDescent="0.2">
      <c r="A842" s="2"/>
      <c r="B842" s="3" t="s">
        <v>895</v>
      </c>
      <c r="C842" s="3" t="s">
        <v>9</v>
      </c>
      <c r="D842" s="3" t="s">
        <v>2</v>
      </c>
      <c r="E842" s="3" t="s">
        <v>3</v>
      </c>
      <c r="F842" s="3"/>
      <c r="G842" s="3" t="str">
        <f>IF(ISNA((VLOOKUP(TRIM(LOWER(C842)), UnitTypes!$A$1:$B$17, 2, FALSE))), "SIMCONNECT_DATATYPE.FLOAT64", VLOOKUP(TRIM(LOWER(C842)), UnitTypes!$A$1:$B$17, 2, FALSE))</f>
        <v>SIMCONNECT_DATATYPE.FLOAT64</v>
      </c>
      <c r="H842" s="3" t="str">
        <f t="shared" si="65"/>
        <v>Zulu_Day_Of_Month</v>
      </c>
      <c r="I842" s="2" t="str">
        <f>VLOOKUP(G842,UnitTypes!$H$1:$I$10,2,FALSE)</f>
        <v>double</v>
      </c>
      <c r="J842" s="2" t="str">
        <f t="shared" si="66"/>
        <v>public double Zulu_Day_Of_Month;</v>
      </c>
      <c r="K842" s="2" t="str">
        <f t="shared" si="67"/>
        <v>_simConnection.AddToDataDefinition(DataDefinitions.PlaneState, "ZULU DAY OF MONTH", "Number", SIMCONNECT_DATATYPE.FLOAT64, 0.0f, SimConnect.SIMCONNECT_UNUSED);</v>
      </c>
      <c r="L842" s="2" t="str">
        <f t="shared" si="68"/>
        <v>Debug.WriteLine("Zulu_Day_Of_Month: " + planeState.Zulu_Day_Of_Month.ToString());</v>
      </c>
      <c r="M842" s="1" t="str">
        <f t="shared" si="69"/>
        <v>vaProxy.SetDecimal(VARIABLE_NAMESPACE + ".PlaneState.Zulu_Day_Of_Month", _msfsAgent.GetPlaneState.Zulu_Day_Of_Month);</v>
      </c>
    </row>
    <row r="843" spans="1:13" s="1" customFormat="1" hidden="1" x14ac:dyDescent="0.2">
      <c r="A843" s="2"/>
      <c r="B843" s="3" t="s">
        <v>894</v>
      </c>
      <c r="C843" s="3" t="s">
        <v>9</v>
      </c>
      <c r="D843" s="3" t="s">
        <v>2</v>
      </c>
      <c r="E843" s="3" t="s">
        <v>3</v>
      </c>
      <c r="F843" s="3"/>
      <c r="G843" s="3" t="str">
        <f>IF(ISNA((VLOOKUP(TRIM(LOWER(C843)), UnitTypes!$A$1:$B$17, 2, FALSE))), "SIMCONNECT_DATATYPE.FLOAT64", VLOOKUP(TRIM(LOWER(C843)), UnitTypes!$A$1:$B$17, 2, FALSE))</f>
        <v>SIMCONNECT_DATATYPE.FLOAT64</v>
      </c>
      <c r="H843" s="3" t="str">
        <f t="shared" si="65"/>
        <v>Zulu_Day_Of_Week</v>
      </c>
      <c r="I843" s="2" t="str">
        <f>VLOOKUP(G843,UnitTypes!$H$1:$I$10,2,FALSE)</f>
        <v>double</v>
      </c>
      <c r="J843" s="2" t="str">
        <f t="shared" si="66"/>
        <v>public double Zulu_Day_Of_Week;</v>
      </c>
      <c r="K843" s="2" t="str">
        <f t="shared" si="67"/>
        <v>_simConnection.AddToDataDefinition(DataDefinitions.PlaneState, "ZULU DAY OF WEEK", "Number", SIMCONNECT_DATATYPE.FLOAT64, 0.0f, SimConnect.SIMCONNECT_UNUSED);</v>
      </c>
      <c r="L843" s="2" t="str">
        <f t="shared" si="68"/>
        <v>Debug.WriteLine("Zulu_Day_Of_Week: " + planeState.Zulu_Day_Of_Week.ToString());</v>
      </c>
      <c r="M843" s="1" t="str">
        <f t="shared" si="69"/>
        <v>vaProxy.SetDecimal(VARIABLE_NAMESPACE + ".PlaneState.Zulu_Day_Of_Week", _msfsAgent.GetPlaneState.Zulu_Day_Of_Week);</v>
      </c>
    </row>
    <row r="844" spans="1:13" s="1" customFormat="1" hidden="1" x14ac:dyDescent="0.2">
      <c r="A844" s="2"/>
      <c r="B844" s="3" t="s">
        <v>897</v>
      </c>
      <c r="C844" s="3" t="s">
        <v>9</v>
      </c>
      <c r="D844" s="3" t="s">
        <v>2</v>
      </c>
      <c r="E844" s="3" t="s">
        <v>3</v>
      </c>
      <c r="F844" s="3"/>
      <c r="G844" s="3" t="str">
        <f>IF(ISNA((VLOOKUP(TRIM(LOWER(C844)), UnitTypes!$A$1:$B$17, 2, FALSE))), "SIMCONNECT_DATATYPE.FLOAT64", VLOOKUP(TRIM(LOWER(C844)), UnitTypes!$A$1:$B$17, 2, FALSE))</f>
        <v>SIMCONNECT_DATATYPE.FLOAT64</v>
      </c>
      <c r="H844" s="3" t="str">
        <f t="shared" si="65"/>
        <v>Zulu_Day_Of_Year</v>
      </c>
      <c r="I844" s="2" t="str">
        <f>VLOOKUP(G844,UnitTypes!$H$1:$I$10,2,FALSE)</f>
        <v>double</v>
      </c>
      <c r="J844" s="2" t="str">
        <f t="shared" si="66"/>
        <v>public double Zulu_Day_Of_Year;</v>
      </c>
      <c r="K844" s="2" t="str">
        <f t="shared" si="67"/>
        <v>_simConnection.AddToDataDefinition(DataDefinitions.PlaneState, "ZULU DAY OF YEAR", "Number", SIMCONNECT_DATATYPE.FLOAT64, 0.0f, SimConnect.SIMCONNECT_UNUSED);</v>
      </c>
      <c r="L844" s="2" t="str">
        <f t="shared" si="68"/>
        <v>Debug.WriteLine("Zulu_Day_Of_Year: " + planeState.Zulu_Day_Of_Year.ToString());</v>
      </c>
      <c r="M844" s="1" t="str">
        <f t="shared" si="69"/>
        <v>vaProxy.SetDecimal(VARIABLE_NAMESPACE + ".PlaneState.Zulu_Day_Of_Year", _msfsAgent.GetPlaneState.Zulu_Day_Of_Year);</v>
      </c>
    </row>
    <row r="845" spans="1:13" s="1" customFormat="1" hidden="1" x14ac:dyDescent="0.2">
      <c r="A845" s="2"/>
      <c r="B845" s="3" t="s">
        <v>896</v>
      </c>
      <c r="C845" s="3" t="s">
        <v>9</v>
      </c>
      <c r="D845" s="3" t="s">
        <v>2</v>
      </c>
      <c r="E845" s="3" t="s">
        <v>3</v>
      </c>
      <c r="F845" s="3"/>
      <c r="G845" s="3" t="str">
        <f>IF(ISNA((VLOOKUP(TRIM(LOWER(C845)), UnitTypes!$A$1:$B$17, 2, FALSE))), "SIMCONNECT_DATATYPE.FLOAT64", VLOOKUP(TRIM(LOWER(C845)), UnitTypes!$A$1:$B$17, 2, FALSE))</f>
        <v>SIMCONNECT_DATATYPE.FLOAT64</v>
      </c>
      <c r="H845" s="3" t="str">
        <f t="shared" si="65"/>
        <v>Zulu_Month_Of_Year</v>
      </c>
      <c r="I845" s="2" t="str">
        <f>VLOOKUP(G845,UnitTypes!$H$1:$I$10,2,FALSE)</f>
        <v>double</v>
      </c>
      <c r="J845" s="2" t="str">
        <f t="shared" si="66"/>
        <v>public double Zulu_Month_Of_Year;</v>
      </c>
      <c r="K845" s="2" t="str">
        <f t="shared" si="67"/>
        <v>_simConnection.AddToDataDefinition(DataDefinitions.PlaneState, "ZULU MONTH OF YEAR", "Number", SIMCONNECT_DATATYPE.FLOAT64, 0.0f, SimConnect.SIMCONNECT_UNUSED);</v>
      </c>
      <c r="L845" s="2" t="str">
        <f t="shared" si="68"/>
        <v>Debug.WriteLine("Zulu_Month_Of_Year: " + planeState.Zulu_Month_Of_Year.ToString());</v>
      </c>
      <c r="M845" s="1" t="str">
        <f t="shared" si="69"/>
        <v>vaProxy.SetDecimal(VARIABLE_NAMESPACE + ".PlaneState.Zulu_Month_Of_Year", _msfsAgent.GetPlaneState.Zulu_Month_Of_Year);</v>
      </c>
    </row>
    <row r="846" spans="1:13" s="1" customFormat="1" hidden="1" x14ac:dyDescent="0.2">
      <c r="A846" s="2"/>
      <c r="B846" s="3" t="s">
        <v>893</v>
      </c>
      <c r="C846" s="3" t="s">
        <v>143</v>
      </c>
      <c r="D846" s="3" t="s">
        <v>2</v>
      </c>
      <c r="E846" s="3" t="s">
        <v>3</v>
      </c>
      <c r="F846" s="3"/>
      <c r="G846" s="3" t="str">
        <f>IF(ISNA((VLOOKUP(TRIM(LOWER(C846)), UnitTypes!$A$1:$B$17, 2, FALSE))), "SIMCONNECT_DATATYPE.FLOAT64", VLOOKUP(TRIM(LOWER(C846)), UnitTypes!$A$1:$B$17, 2, FALSE))</f>
        <v>SIMCONNECT_DATATYPE.INT32</v>
      </c>
      <c r="H846" s="3" t="str">
        <f t="shared" si="65"/>
        <v>Zulu_Time</v>
      </c>
      <c r="I846" s="2" t="str">
        <f>VLOOKUP(G846,UnitTypes!$H$1:$I$10,2,FALSE)</f>
        <v>int</v>
      </c>
      <c r="J846" s="2" t="str">
        <f t="shared" si="66"/>
        <v>public int Zulu_Time;</v>
      </c>
      <c r="K846" s="2" t="str">
        <f t="shared" si="67"/>
        <v>_simConnection.AddToDataDefinition(DataDefinitions.PlaneState, "ZULU TIME", "Hours", SIMCONNECT_DATATYPE.INT32, 0.0f, SimConnect.SIMCONNECT_UNUSED);</v>
      </c>
      <c r="L846" s="2" t="str">
        <f t="shared" si="68"/>
        <v>Debug.WriteLine("Zulu_Time: " + planeState.Zulu_Time.ToString());</v>
      </c>
      <c r="M846" s="1" t="str">
        <f t="shared" si="69"/>
        <v>vaProxy.SetInt(VARIABLE_NAMESPACE + ".PlaneState.Zulu_Time", _msfsAgent.GetPlaneState.Zulu_Time);</v>
      </c>
    </row>
    <row r="847" spans="1:13" s="1" customFormat="1" hidden="1" x14ac:dyDescent="0.2">
      <c r="A847" s="2"/>
      <c r="B847" s="3" t="s">
        <v>898</v>
      </c>
      <c r="C847" s="3" t="s">
        <v>9</v>
      </c>
      <c r="D847" s="3" t="s">
        <v>2</v>
      </c>
      <c r="E847" s="3" t="s">
        <v>3</v>
      </c>
      <c r="F847" s="3"/>
      <c r="G847" s="3" t="str">
        <f>IF(ISNA((VLOOKUP(TRIM(LOWER(C847)), UnitTypes!$A$1:$B$17, 2, FALSE))), "SIMCONNECT_DATATYPE.FLOAT64", VLOOKUP(TRIM(LOWER(C847)), UnitTypes!$A$1:$B$17, 2, FALSE))</f>
        <v>SIMCONNECT_DATATYPE.FLOAT64</v>
      </c>
      <c r="H847" s="3" t="str">
        <f t="shared" si="65"/>
        <v>Zulu_Year</v>
      </c>
      <c r="I847" s="2" t="str">
        <f>VLOOKUP(G847,UnitTypes!$H$1:$I$10,2,FALSE)</f>
        <v>double</v>
      </c>
      <c r="J847" s="2" t="str">
        <f t="shared" si="66"/>
        <v>public double Zulu_Year;</v>
      </c>
      <c r="K847" s="2" t="str">
        <f t="shared" si="67"/>
        <v>_simConnection.AddToDataDefinition(DataDefinitions.PlaneState, "ZULU YEAR", "Number", SIMCONNECT_DATATYPE.FLOAT64, 0.0f, SimConnect.SIMCONNECT_UNUSED);</v>
      </c>
      <c r="L847" s="2" t="str">
        <f t="shared" si="68"/>
        <v>Debug.WriteLine("Zulu_Year: " + planeState.Zulu_Year.ToString());</v>
      </c>
      <c r="M847" s="1" t="str">
        <f t="shared" si="69"/>
        <v>vaProxy.SetDecimal(VARIABLE_NAMESPACE + ".PlaneState.Zulu_Year", _msfsAgent.GetPlaneState.Zulu_Year);</v>
      </c>
    </row>
  </sheetData>
  <autoFilter ref="A4:L847" xr:uid="{0F28A839-0BB3-4EEA-831C-8C4FFB752566}">
    <filterColumn colId="0">
      <customFilters>
        <customFilter operator="notEqual" val=" "/>
      </custom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29BD-5678-4E89-9602-EBF26D03E24E}">
  <sheetPr filterMode="1"/>
  <dimension ref="A2:I970"/>
  <sheetViews>
    <sheetView showGridLines="0" tabSelected="1" workbookViewId="0">
      <selection activeCell="D17" sqref="D17:D954"/>
    </sheetView>
  </sheetViews>
  <sheetFormatPr defaultRowHeight="12.75" x14ac:dyDescent="0.2"/>
  <cols>
    <col min="1" max="1" width="9.140625" style="22"/>
    <col min="2" max="2" width="19.28515625" style="13" bestFit="1" customWidth="1"/>
    <col min="3" max="3" width="36.28515625" style="13" bestFit="1" customWidth="1"/>
    <col min="4" max="4" width="34.140625" style="13" bestFit="1" customWidth="1"/>
    <col min="5" max="6" width="34.140625" style="13" customWidth="1"/>
    <col min="7" max="7" width="50.7109375" style="13" customWidth="1"/>
    <col min="8" max="8" width="34.5703125" style="13" bestFit="1" customWidth="1"/>
    <col min="9" max="9" width="104.85546875" style="13" bestFit="1" customWidth="1"/>
    <col min="10" max="16384" width="9.140625" style="13"/>
  </cols>
  <sheetData>
    <row r="2" spans="1:9" x14ac:dyDescent="0.2">
      <c r="H2" s="13" t="e" cm="1">
        <f t="array" ref="H2">re</f>
        <v>#NAME?</v>
      </c>
    </row>
    <row r="4" spans="1:9" x14ac:dyDescent="0.2">
      <c r="A4" s="21" t="s">
        <v>3791</v>
      </c>
      <c r="B4" s="14" t="s">
        <v>1658</v>
      </c>
      <c r="C4" s="15" t="s">
        <v>953</v>
      </c>
      <c r="D4" s="15" t="s">
        <v>954</v>
      </c>
      <c r="E4" s="15" t="s">
        <v>3797</v>
      </c>
      <c r="F4" s="15" t="s">
        <v>3798</v>
      </c>
      <c r="G4" s="15" t="s">
        <v>247</v>
      </c>
      <c r="H4" s="14" t="s">
        <v>3792</v>
      </c>
      <c r="I4" s="14" t="s">
        <v>3793</v>
      </c>
    </row>
    <row r="5" spans="1:9" hidden="1" x14ac:dyDescent="0.2">
      <c r="A5" s="21"/>
      <c r="B5" s="16" t="s">
        <v>3025</v>
      </c>
      <c r="C5" s="17" t="s">
        <v>3578</v>
      </c>
      <c r="D5" s="17" t="s">
        <v>3579</v>
      </c>
      <c r="E5" s="17" t="b">
        <f>SUBSTITUTE(C5,"KEY_","")=D5</f>
        <v>1</v>
      </c>
      <c r="F5" s="17"/>
      <c r="G5" s="17" t="s">
        <v>3786</v>
      </c>
      <c r="H5" s="14" t="str">
        <f>D5&amp;","&amp;REPT(" ",45-LEN(D5))&amp;"//"&amp;G5</f>
        <v>ABORT,                                        //Quit Prepar3D without a message</v>
      </c>
      <c r="I5" s="14" t="str">
        <f t="shared" ref="I5:I68" si="0">"_enumToNameDictionary.Add(EventTypes."&amp;D5&amp;", """&amp;D5&amp;""");"</f>
        <v>_enumToNameDictionary.Add(EventTypes.ABORT, "ABORT");</v>
      </c>
    </row>
    <row r="6" spans="1:9" hidden="1" x14ac:dyDescent="0.2">
      <c r="A6" s="21"/>
      <c r="B6" s="16" t="s">
        <v>3025</v>
      </c>
      <c r="C6" s="17" t="s">
        <v>3178</v>
      </c>
      <c r="D6" s="17" t="s">
        <v>3179</v>
      </c>
      <c r="E6" s="17" t="b">
        <f t="shared" ref="E6:E69" si="1">SUBSTITUTE(C6,"KEY_","")=D6</f>
        <v>1</v>
      </c>
      <c r="F6" s="17"/>
      <c r="G6" s="17" t="s">
        <v>3180</v>
      </c>
      <c r="H6" s="14" t="str">
        <f t="shared" ref="H6:H69" si="2">D6&amp;","&amp;REPT(" ",45-LEN(D6))&amp;"//"&amp;G6</f>
        <v>ADD_FUEL_QUANTITY,                            //Adds fuel to the aircraft, 25% of capacity by default. 0 to 65535 (max fuel) can be passed.</v>
      </c>
      <c r="I6" s="14" t="str">
        <f t="shared" si="0"/>
        <v>_enumToNameDictionary.Add(EventTypes.ADD_FUEL_QUANTITY, "ADD_FUEL_QUANTITY");</v>
      </c>
    </row>
    <row r="7" spans="1:9" hidden="1" x14ac:dyDescent="0.2">
      <c r="A7" s="21"/>
      <c r="B7" s="16" t="s">
        <v>2289</v>
      </c>
      <c r="C7" s="17" t="s">
        <v>2293</v>
      </c>
      <c r="D7" s="17" t="s">
        <v>2294</v>
      </c>
      <c r="E7" s="17" t="b">
        <f t="shared" si="1"/>
        <v>1</v>
      </c>
      <c r="F7" s="17"/>
      <c r="G7" s="17" t="s">
        <v>2295</v>
      </c>
      <c r="H7" s="14" t="str">
        <f t="shared" si="2"/>
        <v>ADF,                                          //Sequentially selects the ADF tuner digits for use with +/-. Follow by KEY_SELECT_2 for ADF 2.</v>
      </c>
      <c r="I7" s="14" t="str">
        <f t="shared" si="0"/>
        <v>_enumToNameDictionary.Add(EventTypes.ADF, "ADF");</v>
      </c>
    </row>
    <row r="8" spans="1:9" hidden="1" x14ac:dyDescent="0.2">
      <c r="A8" s="21"/>
      <c r="B8" s="16" t="s">
        <v>2289</v>
      </c>
      <c r="C8" s="17" t="s">
        <v>2395</v>
      </c>
      <c r="D8" s="17" t="s">
        <v>2396</v>
      </c>
      <c r="E8" s="17" t="b">
        <f t="shared" si="1"/>
        <v>1</v>
      </c>
      <c r="F8" s="17"/>
      <c r="G8" s="17" t="s">
        <v>2397</v>
      </c>
      <c r="H8" s="14" t="str">
        <f t="shared" si="2"/>
        <v>ADF_1_DEC,                                    //Decrements ADF by 1 KHz</v>
      </c>
      <c r="I8" s="14" t="str">
        <f t="shared" si="0"/>
        <v>_enumToNameDictionary.Add(EventTypes.ADF_1_DEC, "ADF_1_DEC");</v>
      </c>
    </row>
    <row r="9" spans="1:9" hidden="1" x14ac:dyDescent="0.2">
      <c r="A9" s="21"/>
      <c r="B9" s="16" t="s">
        <v>2289</v>
      </c>
      <c r="C9" s="17" t="s">
        <v>2362</v>
      </c>
      <c r="D9" s="17" t="s">
        <v>2363</v>
      </c>
      <c r="E9" s="17" t="b">
        <f t="shared" si="1"/>
        <v>1</v>
      </c>
      <c r="F9" s="17"/>
      <c r="G9" s="17" t="s">
        <v>2364</v>
      </c>
      <c r="H9" s="14" t="str">
        <f t="shared" si="2"/>
        <v>ADF_1_INC,                                    //Increments ADF by 1 KHz</v>
      </c>
      <c r="I9" s="14" t="str">
        <f t="shared" si="0"/>
        <v>_enumToNameDictionary.Add(EventTypes.ADF_1_INC, "ADF_1_INC");</v>
      </c>
    </row>
    <row r="10" spans="1:9" hidden="1" x14ac:dyDescent="0.2">
      <c r="A10" s="21"/>
      <c r="B10" s="16" t="s">
        <v>2289</v>
      </c>
      <c r="C10" s="17" t="s">
        <v>2392</v>
      </c>
      <c r="D10" s="17" t="s">
        <v>2393</v>
      </c>
      <c r="E10" s="17" t="b">
        <f t="shared" si="1"/>
        <v>1</v>
      </c>
      <c r="F10" s="17"/>
      <c r="G10" s="17" t="s">
        <v>2394</v>
      </c>
      <c r="H10" s="14" t="str">
        <f t="shared" si="2"/>
        <v>ADF_10_DEC,                                   //Decrements ADF by 10 KHz</v>
      </c>
      <c r="I10" s="14" t="str">
        <f t="shared" si="0"/>
        <v>_enumToNameDictionary.Add(EventTypes.ADF_10_DEC, "ADF_10_DEC");</v>
      </c>
    </row>
    <row r="11" spans="1:9" hidden="1" x14ac:dyDescent="0.2">
      <c r="A11" s="21"/>
      <c r="B11" s="16" t="s">
        <v>2289</v>
      </c>
      <c r="C11" s="17" t="s">
        <v>2359</v>
      </c>
      <c r="D11" s="17" t="s">
        <v>2360</v>
      </c>
      <c r="E11" s="17" t="b">
        <f t="shared" si="1"/>
        <v>1</v>
      </c>
      <c r="F11" s="17"/>
      <c r="G11" s="17" t="s">
        <v>2361</v>
      </c>
      <c r="H11" s="14" t="str">
        <f t="shared" si="2"/>
        <v>ADF_10_INC,                                   //Increments ADF by 10 KHz</v>
      </c>
      <c r="I11" s="14" t="str">
        <f t="shared" si="0"/>
        <v>_enumToNameDictionary.Add(EventTypes.ADF_10_INC, "ADF_10_INC");</v>
      </c>
    </row>
    <row r="12" spans="1:9" hidden="1" x14ac:dyDescent="0.2">
      <c r="A12" s="21"/>
      <c r="B12" s="16" t="s">
        <v>2289</v>
      </c>
      <c r="C12" s="17" t="s">
        <v>2389</v>
      </c>
      <c r="D12" s="17" t="s">
        <v>2390</v>
      </c>
      <c r="E12" s="17" t="b">
        <f t="shared" si="1"/>
        <v>1</v>
      </c>
      <c r="F12" s="17"/>
      <c r="G12" s="17" t="s">
        <v>2391</v>
      </c>
      <c r="H12" s="14" t="str">
        <f t="shared" si="2"/>
        <v>ADF_100_DEC,                                  //Decrements ADF by 100 KHz</v>
      </c>
      <c r="I12" s="14" t="str">
        <f t="shared" si="0"/>
        <v>_enumToNameDictionary.Add(EventTypes.ADF_100_DEC, "ADF_100_DEC");</v>
      </c>
    </row>
    <row r="13" spans="1:9" hidden="1" x14ac:dyDescent="0.2">
      <c r="A13" s="21"/>
      <c r="B13" s="16" t="s">
        <v>2289</v>
      </c>
      <c r="C13" s="17" t="s">
        <v>2356</v>
      </c>
      <c r="D13" s="17" t="s">
        <v>2357</v>
      </c>
      <c r="E13" s="17" t="b">
        <f t="shared" si="1"/>
        <v>1</v>
      </c>
      <c r="F13" s="17"/>
      <c r="G13" s="17" t="s">
        <v>2358</v>
      </c>
      <c r="H13" s="14" t="str">
        <f t="shared" si="2"/>
        <v>ADF_100_INC,                                  //Increments ADF by 100 KHz</v>
      </c>
      <c r="I13" s="14" t="str">
        <f t="shared" si="0"/>
        <v>_enumToNameDictionary.Add(EventTypes.ADF_100_INC, "ADF_100_INC");</v>
      </c>
    </row>
    <row r="14" spans="1:9" hidden="1" x14ac:dyDescent="0.2">
      <c r="A14" s="21"/>
      <c r="B14" s="16" t="s">
        <v>2289</v>
      </c>
      <c r="C14" s="17" t="s">
        <v>2535</v>
      </c>
      <c r="D14" s="17" t="s">
        <v>2536</v>
      </c>
      <c r="E14" s="17" t="b">
        <f t="shared" si="1"/>
        <v>1</v>
      </c>
      <c r="F14" s="17"/>
      <c r="G14" s="17" t="s">
        <v>2537</v>
      </c>
      <c r="H14" s="14" t="str">
        <f t="shared" si="2"/>
        <v>ADF_CARD_DEC,                                 //Decrements ADF card</v>
      </c>
      <c r="I14" s="14" t="str">
        <f t="shared" si="0"/>
        <v>_enumToNameDictionary.Add(EventTypes.ADF_CARD_DEC, "ADF_CARD_DEC");</v>
      </c>
    </row>
    <row r="15" spans="1:9" hidden="1" x14ac:dyDescent="0.2">
      <c r="A15" s="21"/>
      <c r="B15" s="16" t="s">
        <v>2289</v>
      </c>
      <c r="C15" s="17" t="s">
        <v>2532</v>
      </c>
      <c r="D15" s="17" t="s">
        <v>2533</v>
      </c>
      <c r="E15" s="17" t="b">
        <f t="shared" si="1"/>
        <v>1</v>
      </c>
      <c r="F15" s="17"/>
      <c r="G15" s="17" t="s">
        <v>2534</v>
      </c>
      <c r="H15" s="14" t="str">
        <f t="shared" si="2"/>
        <v>ADF_CARD_INC,                                 //Increments ADF card</v>
      </c>
      <c r="I15" s="14" t="str">
        <f t="shared" si="0"/>
        <v>_enumToNameDictionary.Add(EventTypes.ADF_CARD_INC, "ADF_CARD_INC");</v>
      </c>
    </row>
    <row r="16" spans="1:9" hidden="1" x14ac:dyDescent="0.2">
      <c r="A16" s="21"/>
      <c r="B16" s="16" t="s">
        <v>2289</v>
      </c>
      <c r="C16" s="17" t="s">
        <v>2538</v>
      </c>
      <c r="D16" s="17" t="s">
        <v>2539</v>
      </c>
      <c r="E16" s="17" t="b">
        <f t="shared" si="1"/>
        <v>1</v>
      </c>
      <c r="F16" s="17"/>
      <c r="G16" s="17" t="s">
        <v>2540</v>
      </c>
      <c r="H16" s="14" t="str">
        <f t="shared" si="2"/>
        <v>ADF_CARD_SET,                                 //Sets ADF card (0-360)</v>
      </c>
      <c r="I16" s="14" t="str">
        <f t="shared" si="0"/>
        <v>_enumToNameDictionary.Add(EventTypes.ADF_CARD_SET, "ADF_CARD_SET");</v>
      </c>
    </row>
    <row r="17" spans="1:9" x14ac:dyDescent="0.2">
      <c r="A17" s="21" t="s">
        <v>929</v>
      </c>
      <c r="B17" s="16" t="s">
        <v>2289</v>
      </c>
      <c r="C17" s="17" t="s">
        <v>2660</v>
      </c>
      <c r="D17" s="17" t="s">
        <v>2661</v>
      </c>
      <c r="E17" s="17" t="b">
        <f t="shared" si="1"/>
        <v>1</v>
      </c>
      <c r="F17" s="17" t="s">
        <v>17</v>
      </c>
      <c r="G17" s="17" t="s">
        <v>2662</v>
      </c>
      <c r="H17" s="14" t="str">
        <f t="shared" si="2"/>
        <v>ADF_COMPLETE_SET,                             //Sets ADF 1 frequency (BCD Hz)</v>
      </c>
      <c r="I17" s="14" t="str">
        <f t="shared" si="0"/>
        <v>_enumToNameDictionary.Add(EventTypes.ADF_COMPLETE_SET, "ADF_COMPLETE_SET");</v>
      </c>
    </row>
    <row r="18" spans="1:9" hidden="1" x14ac:dyDescent="0.2">
      <c r="A18" s="21"/>
      <c r="B18" s="16" t="s">
        <v>2289</v>
      </c>
      <c r="C18" s="17" t="s">
        <v>2637</v>
      </c>
      <c r="D18" s="17" t="s">
        <v>2638</v>
      </c>
      <c r="E18" s="17" t="b">
        <f t="shared" si="1"/>
        <v>1</v>
      </c>
      <c r="F18" s="17"/>
      <c r="G18" s="17" t="s">
        <v>2639</v>
      </c>
      <c r="H18" s="14" t="str">
        <f t="shared" si="2"/>
        <v>ADF_FRACT_DEC_CARRY,                          //Decrements ADF 1 frequency by 0.1 KHz, with carry</v>
      </c>
      <c r="I18" s="14" t="str">
        <f t="shared" si="0"/>
        <v>_enumToNameDictionary.Add(EventTypes.ADF_FRACT_DEC_CARRY, "ADF_FRACT_DEC_CARRY");</v>
      </c>
    </row>
    <row r="19" spans="1:9" hidden="1" x14ac:dyDescent="0.2">
      <c r="A19" s="21"/>
      <c r="B19" s="16" t="s">
        <v>2289</v>
      </c>
      <c r="C19" s="17" t="s">
        <v>2640</v>
      </c>
      <c r="D19" s="17" t="s">
        <v>2641</v>
      </c>
      <c r="E19" s="17" t="b">
        <f t="shared" si="1"/>
        <v>1</v>
      </c>
      <c r="F19" s="17"/>
      <c r="G19" s="17" t="s">
        <v>2642</v>
      </c>
      <c r="H19" s="14" t="str">
        <f t="shared" si="2"/>
        <v>ADF_FRACT_INC_CARRY,                          //Increments ADF 1 frequency by 0.1 KHz, with carry</v>
      </c>
      <c r="I19" s="14" t="str">
        <f t="shared" si="0"/>
        <v>_enumToNameDictionary.Add(EventTypes.ADF_FRACT_INC_CARRY, "ADF_FRACT_INC_CARRY");</v>
      </c>
    </row>
    <row r="20" spans="1:9" hidden="1" x14ac:dyDescent="0.2">
      <c r="A20" s="21"/>
      <c r="B20" s="16" t="s">
        <v>2289</v>
      </c>
      <c r="C20" s="17" t="s">
        <v>2407</v>
      </c>
      <c r="D20" s="17" t="s">
        <v>2408</v>
      </c>
      <c r="E20" s="17" t="b">
        <f t="shared" si="1"/>
        <v>1</v>
      </c>
      <c r="F20" s="17"/>
      <c r="G20" s="17" t="s">
        <v>2409</v>
      </c>
      <c r="H20" s="14" t="str">
        <f t="shared" si="2"/>
        <v>ADF_SET,                                      //Sets ADF frequency (BCD Hz)</v>
      </c>
      <c r="I20" s="14" t="str">
        <f t="shared" si="0"/>
        <v>_enumToNameDictionary.Add(EventTypes.ADF_SET, "ADF_SET");</v>
      </c>
    </row>
    <row r="21" spans="1:9" hidden="1" x14ac:dyDescent="0.2">
      <c r="A21" s="21"/>
      <c r="B21" s="16" t="s">
        <v>2289</v>
      </c>
      <c r="C21" s="17" t="s">
        <v>2613</v>
      </c>
      <c r="D21" s="17" t="s">
        <v>2614</v>
      </c>
      <c r="E21" s="17" t="b">
        <f t="shared" si="1"/>
        <v>1</v>
      </c>
      <c r="F21" s="17"/>
      <c r="G21" s="17" t="s">
        <v>2615</v>
      </c>
      <c r="H21" s="14" t="str">
        <f t="shared" si="2"/>
        <v>ADF1_RADIO_TENTHS_DEC,                        //Decrements ADF 1 by 0.1 KHz.</v>
      </c>
      <c r="I21" s="14" t="str">
        <f t="shared" si="0"/>
        <v>_enumToNameDictionary.Add(EventTypes.ADF1_RADIO_TENTHS_DEC, "ADF1_RADIO_TENTHS_DEC");</v>
      </c>
    </row>
    <row r="22" spans="1:9" hidden="1" x14ac:dyDescent="0.2">
      <c r="A22" s="21"/>
      <c r="B22" s="16" t="s">
        <v>2289</v>
      </c>
      <c r="C22" s="17" t="s">
        <v>2616</v>
      </c>
      <c r="D22" s="17" t="s">
        <v>2617</v>
      </c>
      <c r="E22" s="17" t="b">
        <f t="shared" si="1"/>
        <v>1</v>
      </c>
      <c r="F22" s="17"/>
      <c r="G22" s="17" t="s">
        <v>2618</v>
      </c>
      <c r="H22" s="14" t="str">
        <f t="shared" si="2"/>
        <v>ADF1_RADIO_TENTHS_INC,                        //Increments ADF 1 by 0.1 KHz.</v>
      </c>
      <c r="I22" s="14" t="str">
        <f t="shared" si="0"/>
        <v>_enumToNameDictionary.Add(EventTypes.ADF1_RADIO_TENTHS_INC, "ADF1_RADIO_TENTHS_INC");</v>
      </c>
    </row>
    <row r="23" spans="1:9" hidden="1" x14ac:dyDescent="0.2">
      <c r="A23" s="21"/>
      <c r="B23" s="16" t="s">
        <v>2289</v>
      </c>
      <c r="C23" s="17" t="s">
        <v>2666</v>
      </c>
      <c r="D23" s="17" t="s">
        <v>2667</v>
      </c>
      <c r="E23" s="17" t="b">
        <f t="shared" si="1"/>
        <v>0</v>
      </c>
      <c r="F23" s="17"/>
      <c r="G23" s="17" t="s">
        <v>2668</v>
      </c>
      <c r="H23" s="14" t="str">
        <f t="shared" si="2"/>
        <v>ADF1_WHOLE_DEC,                               //Decrements ADF 1 by 1 KHz, with carry as digits wrap.</v>
      </c>
      <c r="I23" s="14" t="str">
        <f t="shared" si="0"/>
        <v>_enumToNameDictionary.Add(EventTypes.ADF1_WHOLE_DEC, "ADF1_WHOLE_DEC");</v>
      </c>
    </row>
    <row r="24" spans="1:9" hidden="1" x14ac:dyDescent="0.2">
      <c r="A24" s="21"/>
      <c r="B24" s="16" t="s">
        <v>2289</v>
      </c>
      <c r="C24" s="17" t="s">
        <v>2663</v>
      </c>
      <c r="D24" s="17" t="s">
        <v>2664</v>
      </c>
      <c r="E24" s="17" t="b">
        <f t="shared" si="1"/>
        <v>0</v>
      </c>
      <c r="F24" s="17"/>
      <c r="G24" s="17" t="s">
        <v>2665</v>
      </c>
      <c r="H24" s="14" t="str">
        <f t="shared" si="2"/>
        <v>ADF1_WHOLE_INC,                               //Increments ADF 1 by 1 KHz, with carry as digits wrap.</v>
      </c>
      <c r="I24" s="14" t="str">
        <f t="shared" si="0"/>
        <v>_enumToNameDictionary.Add(EventTypes.ADF1_WHOLE_INC, "ADF1_WHOLE_INC");</v>
      </c>
    </row>
    <row r="25" spans="1:9" hidden="1" x14ac:dyDescent="0.2">
      <c r="A25" s="21"/>
      <c r="B25" s="16" t="s">
        <v>2289</v>
      </c>
      <c r="C25" s="17" t="s">
        <v>2687</v>
      </c>
      <c r="D25" s="17" t="s">
        <v>2688</v>
      </c>
      <c r="E25" s="17" t="b">
        <f t="shared" si="1"/>
        <v>1</v>
      </c>
      <c r="F25" s="17"/>
      <c r="G25" s="17" t="s">
        <v>2689</v>
      </c>
      <c r="H25" s="14" t="str">
        <f t="shared" si="2"/>
        <v>ADF2_1_DEC,                                   //Decrements the ADF 2 frequency 1 digit, with wrapping</v>
      </c>
      <c r="I25" s="14" t="str">
        <f t="shared" si="0"/>
        <v>_enumToNameDictionary.Add(EventTypes.ADF2_1_DEC, "ADF2_1_DEC");</v>
      </c>
    </row>
    <row r="26" spans="1:9" hidden="1" x14ac:dyDescent="0.2">
      <c r="A26" s="21"/>
      <c r="B26" s="16" t="s">
        <v>2289</v>
      </c>
      <c r="C26" s="17" t="s">
        <v>2675</v>
      </c>
      <c r="D26" s="17" t="s">
        <v>2676</v>
      </c>
      <c r="E26" s="17" t="b">
        <f t="shared" si="1"/>
        <v>1</v>
      </c>
      <c r="F26" s="17"/>
      <c r="G26" s="17" t="s">
        <v>2677</v>
      </c>
      <c r="H26" s="14" t="str">
        <f t="shared" si="2"/>
        <v>ADF2_1_INC,                                   //Increments the ADF 2 frequency 1 digit, with wrapping</v>
      </c>
      <c r="I26" s="14" t="str">
        <f t="shared" si="0"/>
        <v>_enumToNameDictionary.Add(EventTypes.ADF2_1_INC, "ADF2_1_INC");</v>
      </c>
    </row>
    <row r="27" spans="1:9" hidden="1" x14ac:dyDescent="0.2">
      <c r="A27" s="21"/>
      <c r="B27" s="16" t="s">
        <v>2289</v>
      </c>
      <c r="C27" s="17" t="s">
        <v>2684</v>
      </c>
      <c r="D27" s="17" t="s">
        <v>2685</v>
      </c>
      <c r="E27" s="17" t="b">
        <f t="shared" si="1"/>
        <v>1</v>
      </c>
      <c r="F27" s="17"/>
      <c r="G27" s="17" t="s">
        <v>2686</v>
      </c>
      <c r="H27" s="14" t="str">
        <f t="shared" si="2"/>
        <v>ADF2_10_DEC,                                  //Decrements the ADF 2 frequency 10 digit, with wrapping</v>
      </c>
      <c r="I27" s="14" t="str">
        <f t="shared" si="0"/>
        <v>_enumToNameDictionary.Add(EventTypes.ADF2_10_DEC, "ADF2_10_DEC");</v>
      </c>
    </row>
    <row r="28" spans="1:9" hidden="1" x14ac:dyDescent="0.2">
      <c r="A28" s="21"/>
      <c r="B28" s="16" t="s">
        <v>2289</v>
      </c>
      <c r="C28" s="17" t="s">
        <v>2672</v>
      </c>
      <c r="D28" s="17" t="s">
        <v>2673</v>
      </c>
      <c r="E28" s="17" t="b">
        <f t="shared" si="1"/>
        <v>1</v>
      </c>
      <c r="F28" s="17"/>
      <c r="G28" s="17" t="s">
        <v>2674</v>
      </c>
      <c r="H28" s="14" t="str">
        <f t="shared" si="2"/>
        <v>ADF2_10_INC,                                  //Increments the ADF 2 frequency 10 digit, with wrapping</v>
      </c>
      <c r="I28" s="14" t="str">
        <f t="shared" si="0"/>
        <v>_enumToNameDictionary.Add(EventTypes.ADF2_10_INC, "ADF2_10_INC");</v>
      </c>
    </row>
    <row r="29" spans="1:9" hidden="1" x14ac:dyDescent="0.2">
      <c r="A29" s="21"/>
      <c r="B29" s="16" t="s">
        <v>2289</v>
      </c>
      <c r="C29" s="17" t="s">
        <v>2681</v>
      </c>
      <c r="D29" s="17" t="s">
        <v>2682</v>
      </c>
      <c r="E29" s="17" t="b">
        <f t="shared" si="1"/>
        <v>1</v>
      </c>
      <c r="F29" s="17"/>
      <c r="G29" s="17" t="s">
        <v>2683</v>
      </c>
      <c r="H29" s="14" t="str">
        <f t="shared" si="2"/>
        <v>ADF2_100_DEC,                                 //Decrements the ADF 2 frequency 100 digit, with wrapping</v>
      </c>
      <c r="I29" s="14" t="str">
        <f t="shared" si="0"/>
        <v>_enumToNameDictionary.Add(EventTypes.ADF2_100_DEC, "ADF2_100_DEC");</v>
      </c>
    </row>
    <row r="30" spans="1:9" hidden="1" x14ac:dyDescent="0.2">
      <c r="A30" s="21"/>
      <c r="B30" s="16" t="s">
        <v>2289</v>
      </c>
      <c r="C30" s="17" t="s">
        <v>2669</v>
      </c>
      <c r="D30" s="17" t="s">
        <v>2670</v>
      </c>
      <c r="E30" s="17" t="b">
        <f t="shared" si="1"/>
        <v>1</v>
      </c>
      <c r="F30" s="17"/>
      <c r="G30" s="17" t="s">
        <v>2671</v>
      </c>
      <c r="H30" s="14" t="str">
        <f t="shared" si="2"/>
        <v>ADF2_100_INC,                                 //Increments the ADF 2 frequency 100 digit, with wrapping</v>
      </c>
      <c r="I30" s="14" t="str">
        <f t="shared" si="0"/>
        <v>_enumToNameDictionary.Add(EventTypes.ADF2_100_INC, "ADF2_100_INC");</v>
      </c>
    </row>
    <row r="31" spans="1:9" x14ac:dyDescent="0.2">
      <c r="A31" s="21" t="s">
        <v>929</v>
      </c>
      <c r="B31" s="16" t="s">
        <v>2289</v>
      </c>
      <c r="C31" s="17" t="s">
        <v>2705</v>
      </c>
      <c r="D31" s="17" t="s">
        <v>2706</v>
      </c>
      <c r="E31" s="17" t="b">
        <f t="shared" si="1"/>
        <v>1</v>
      </c>
      <c r="F31" s="17" t="s">
        <v>17</v>
      </c>
      <c r="G31" s="17" t="s">
        <v>2662</v>
      </c>
      <c r="H31" s="14" t="str">
        <f t="shared" si="2"/>
        <v>ADF2_COMPLETE_SET,                            //Sets ADF 1 frequency (BCD Hz)</v>
      </c>
      <c r="I31" s="14" t="str">
        <f t="shared" si="0"/>
        <v>_enumToNameDictionary.Add(EventTypes.ADF2_COMPLETE_SET, "ADF2_COMPLETE_SET");</v>
      </c>
    </row>
    <row r="32" spans="1:9" hidden="1" x14ac:dyDescent="0.2">
      <c r="A32" s="21"/>
      <c r="B32" s="16" t="s">
        <v>2289</v>
      </c>
      <c r="C32" s="17" t="s">
        <v>2699</v>
      </c>
      <c r="D32" s="17" t="s">
        <v>2700</v>
      </c>
      <c r="E32" s="17" t="b">
        <f t="shared" si="1"/>
        <v>0</v>
      </c>
      <c r="F32" s="17"/>
      <c r="G32" s="17" t="s">
        <v>2701</v>
      </c>
      <c r="H32" s="14" t="str">
        <f t="shared" si="2"/>
        <v>ADF2_FRACT_DEC_CARRY,                         //Decrements ADF 2 frequency by 0.1 KHz, with carry</v>
      </c>
      <c r="I32" s="14" t="str">
        <f t="shared" si="0"/>
        <v>_enumToNameDictionary.Add(EventTypes.ADF2_FRACT_DEC_CARRY, "ADF2_FRACT_DEC_CARRY");</v>
      </c>
    </row>
    <row r="33" spans="1:9" hidden="1" x14ac:dyDescent="0.2">
      <c r="A33" s="21"/>
      <c r="B33" s="16" t="s">
        <v>2289</v>
      </c>
      <c r="C33" s="17" t="s">
        <v>2702</v>
      </c>
      <c r="D33" s="17" t="s">
        <v>2703</v>
      </c>
      <c r="E33" s="17" t="b">
        <f t="shared" si="1"/>
        <v>0</v>
      </c>
      <c r="F33" s="17"/>
      <c r="G33" s="17" t="s">
        <v>2704</v>
      </c>
      <c r="H33" s="14" t="str">
        <f t="shared" si="2"/>
        <v>ADF2_FRACT_INC_CARRY,                         //Increments ADF 2 frequency by 0.1 KHz, with carry</v>
      </c>
      <c r="I33" s="14" t="str">
        <f t="shared" si="0"/>
        <v>_enumToNameDictionary.Add(EventTypes.ADF2_FRACT_INC_CARRY, "ADF2_FRACT_INC_CARRY");</v>
      </c>
    </row>
    <row r="34" spans="1:9" hidden="1" x14ac:dyDescent="0.2">
      <c r="A34" s="21"/>
      <c r="B34" s="16" t="s">
        <v>2289</v>
      </c>
      <c r="C34" s="17" t="s">
        <v>2690</v>
      </c>
      <c r="D34" s="17" t="s">
        <v>2691</v>
      </c>
      <c r="E34" s="17" t="b">
        <f t="shared" si="1"/>
        <v>1</v>
      </c>
      <c r="F34" s="17"/>
      <c r="G34" s="17" t="s">
        <v>2692</v>
      </c>
      <c r="H34" s="14" t="str">
        <f t="shared" si="2"/>
        <v>ADF2_RADIO_TENTHS_DEC,                        //Decrements ADF 2 frequency 1/10 digit, with wrapping</v>
      </c>
      <c r="I34" s="14" t="str">
        <f t="shared" si="0"/>
        <v>_enumToNameDictionary.Add(EventTypes.ADF2_RADIO_TENTHS_DEC, "ADF2_RADIO_TENTHS_DEC");</v>
      </c>
    </row>
    <row r="35" spans="1:9" hidden="1" x14ac:dyDescent="0.2">
      <c r="A35" s="21"/>
      <c r="B35" s="16" t="s">
        <v>2289</v>
      </c>
      <c r="C35" s="17" t="s">
        <v>2678</v>
      </c>
      <c r="D35" s="17" t="s">
        <v>2679</v>
      </c>
      <c r="E35" s="17" t="b">
        <f t="shared" si="1"/>
        <v>1</v>
      </c>
      <c r="F35" s="17"/>
      <c r="G35" s="17" t="s">
        <v>2680</v>
      </c>
      <c r="H35" s="14" t="str">
        <f t="shared" si="2"/>
        <v>ADF2_RADIO_TENTHS_INC,                        //Increments ADF 2 frequency 1/10 digit, with wrapping</v>
      </c>
      <c r="I35" s="14" t="str">
        <f t="shared" si="0"/>
        <v>_enumToNameDictionary.Add(EventTypes.ADF2_RADIO_TENTHS_INC, "ADF2_RADIO_TENTHS_INC");</v>
      </c>
    </row>
    <row r="36" spans="1:9" hidden="1" x14ac:dyDescent="0.2">
      <c r="A36" s="21"/>
      <c r="B36" s="16" t="s">
        <v>2289</v>
      </c>
      <c r="C36" s="17" t="s">
        <v>2696</v>
      </c>
      <c r="D36" s="17" t="s">
        <v>2697</v>
      </c>
      <c r="E36" s="17" t="b">
        <f t="shared" si="1"/>
        <v>1</v>
      </c>
      <c r="F36" s="17"/>
      <c r="G36" s="17" t="s">
        <v>2698</v>
      </c>
      <c r="H36" s="14" t="str">
        <f t="shared" si="2"/>
        <v>ADF2_WHOLE_DEC,                               //Decrements ADF 2 by 1 KHz, with carry as digits wrap.</v>
      </c>
      <c r="I36" s="14" t="str">
        <f t="shared" si="0"/>
        <v>_enumToNameDictionary.Add(EventTypes.ADF2_WHOLE_DEC, "ADF2_WHOLE_DEC");</v>
      </c>
    </row>
    <row r="37" spans="1:9" hidden="1" x14ac:dyDescent="0.2">
      <c r="A37" s="21"/>
      <c r="B37" s="16" t="s">
        <v>2289</v>
      </c>
      <c r="C37" s="17" t="s">
        <v>2693</v>
      </c>
      <c r="D37" s="17" t="s">
        <v>2694</v>
      </c>
      <c r="E37" s="17" t="b">
        <f t="shared" si="1"/>
        <v>1</v>
      </c>
      <c r="F37" s="17"/>
      <c r="G37" s="17" t="s">
        <v>2695</v>
      </c>
      <c r="H37" s="14" t="str">
        <f t="shared" si="2"/>
        <v>ADF2_WHOLE_INC,                               //Increments ADF 2 by 1 KHz, with carry as digits wrap.</v>
      </c>
      <c r="I37" s="14" t="str">
        <f t="shared" si="0"/>
        <v>_enumToNameDictionary.Add(EventTypes.ADF2_WHOLE_INC, "ADF2_WHOLE_INC");</v>
      </c>
    </row>
    <row r="38" spans="1:9" hidden="1" x14ac:dyDescent="0.2">
      <c r="A38" s="21"/>
      <c r="B38" s="16" t="s">
        <v>1660</v>
      </c>
      <c r="C38" s="17" t="s">
        <v>1719</v>
      </c>
      <c r="D38" s="17" t="s">
        <v>1720</v>
      </c>
      <c r="E38" s="17" t="b">
        <f t="shared" si="1"/>
        <v>1</v>
      </c>
      <c r="F38" s="17"/>
      <c r="G38" s="17" t="s">
        <v>1721</v>
      </c>
      <c r="H38" s="14" t="str">
        <f t="shared" si="2"/>
        <v>AILERON_SET,                                  //Sets aileron position (-16383 - +16383)</v>
      </c>
      <c r="I38" s="14" t="str">
        <f t="shared" si="0"/>
        <v>_enumToNameDictionary.Add(EventTypes.AILERON_SET, "AILERON_SET");</v>
      </c>
    </row>
    <row r="39" spans="1:9" hidden="1" x14ac:dyDescent="0.2">
      <c r="A39" s="21"/>
      <c r="B39" s="16" t="s">
        <v>1660</v>
      </c>
      <c r="C39" s="17" t="s">
        <v>1761</v>
      </c>
      <c r="D39" s="17" t="s">
        <v>1762</v>
      </c>
      <c r="E39" s="17" t="b">
        <f t="shared" si="1"/>
        <v>1</v>
      </c>
      <c r="F39" s="17"/>
      <c r="G39" s="17" t="s">
        <v>1763</v>
      </c>
      <c r="H39" s="14" t="str">
        <f t="shared" si="2"/>
        <v>AILERON_TRIM_LEFT,                            //Increments aileron trim left</v>
      </c>
      <c r="I39" s="14" t="str">
        <f t="shared" si="0"/>
        <v>_enumToNameDictionary.Add(EventTypes.AILERON_TRIM_LEFT, "AILERON_TRIM_LEFT");</v>
      </c>
    </row>
    <row r="40" spans="1:9" hidden="1" x14ac:dyDescent="0.2">
      <c r="A40" s="21"/>
      <c r="B40" s="16" t="s">
        <v>1660</v>
      </c>
      <c r="C40" s="17" t="s">
        <v>1764</v>
      </c>
      <c r="D40" s="17" t="s">
        <v>1765</v>
      </c>
      <c r="E40" s="17" t="b">
        <f t="shared" si="1"/>
        <v>1</v>
      </c>
      <c r="F40" s="17"/>
      <c r="G40" s="17" t="s">
        <v>1766</v>
      </c>
      <c r="H40" s="14" t="str">
        <f t="shared" si="2"/>
        <v>AILERON_TRIM_RIGHT,                           //Increments aileron trim right</v>
      </c>
      <c r="I40" s="14" t="str">
        <f t="shared" si="0"/>
        <v>_enumToNameDictionary.Add(EventTypes.AILERON_TRIM_RIGHT, "AILERON_TRIM_RIGHT");</v>
      </c>
    </row>
    <row r="41" spans="1:9" hidden="1" x14ac:dyDescent="0.2">
      <c r="A41" s="21"/>
      <c r="B41" s="16" t="s">
        <v>1660</v>
      </c>
      <c r="C41" s="17" t="s">
        <v>1685</v>
      </c>
      <c r="D41" s="17" t="s">
        <v>1686</v>
      </c>
      <c r="E41" s="17" t="b">
        <f t="shared" si="1"/>
        <v>1</v>
      </c>
      <c r="F41" s="17"/>
      <c r="G41" s="17" t="s">
        <v>1687</v>
      </c>
      <c r="H41" s="14" t="str">
        <f t="shared" si="2"/>
        <v>AILERONS_LEFT,                                //Increments ailerons left</v>
      </c>
      <c r="I41" s="14" t="str">
        <f t="shared" si="0"/>
        <v>_enumToNameDictionary.Add(EventTypes.AILERONS_LEFT, "AILERONS_LEFT");</v>
      </c>
    </row>
    <row r="42" spans="1:9" hidden="1" x14ac:dyDescent="0.2">
      <c r="A42" s="21"/>
      <c r="B42" s="16" t="s">
        <v>1660</v>
      </c>
      <c r="C42" s="17" t="s">
        <v>1691</v>
      </c>
      <c r="D42" s="17" t="s">
        <v>1692</v>
      </c>
      <c r="E42" s="17" t="b">
        <f t="shared" si="1"/>
        <v>1</v>
      </c>
      <c r="F42" s="17"/>
      <c r="G42" s="17" t="s">
        <v>1693</v>
      </c>
      <c r="H42" s="14" t="str">
        <f t="shared" si="2"/>
        <v>AILERONS_RIGHT,                               //Increments ailerons right</v>
      </c>
      <c r="I42" s="14" t="str">
        <f t="shared" si="0"/>
        <v>_enumToNameDictionary.Add(EventTypes.AILERONS_RIGHT, "AILERONS_RIGHT");</v>
      </c>
    </row>
    <row r="43" spans="1:9" hidden="1" x14ac:dyDescent="0.2">
      <c r="A43" s="21"/>
      <c r="B43" s="16" t="s">
        <v>1784</v>
      </c>
      <c r="C43" s="17" t="s">
        <v>2012</v>
      </c>
      <c r="D43" s="17" t="s">
        <v>2013</v>
      </c>
      <c r="E43" s="17" t="b">
        <f t="shared" si="1"/>
        <v>1</v>
      </c>
      <c r="F43" s="17"/>
      <c r="G43" s="17" t="s">
        <v>2014</v>
      </c>
      <c r="H43" s="14" t="str">
        <f t="shared" si="2"/>
        <v>AIRSPEED_BUG_SELECT,                          //Selects the airspeed reference for use with +/-</v>
      </c>
      <c r="I43" s="14" t="str">
        <f t="shared" si="0"/>
        <v>_enumToNameDictionary.Add(EventTypes.AIRSPEED_BUG_SELECT, "AIRSPEED_BUG_SELECT");</v>
      </c>
    </row>
    <row r="44" spans="1:9" hidden="1" x14ac:dyDescent="0.2">
      <c r="A44" s="21"/>
      <c r="B44" s="16" t="s">
        <v>2949</v>
      </c>
      <c r="C44" s="17" t="s">
        <v>2953</v>
      </c>
      <c r="D44" s="17" t="s">
        <v>2954</v>
      </c>
      <c r="E44" s="17" t="b">
        <f t="shared" si="1"/>
        <v>1</v>
      </c>
      <c r="F44" s="17"/>
      <c r="G44" s="17" t="s">
        <v>2955</v>
      </c>
      <c r="H44" s="14" t="str">
        <f t="shared" si="2"/>
        <v>ALL_LIGHTS_TOGGLE,                            //Toggle all lights</v>
      </c>
      <c r="I44" s="14" t="str">
        <f t="shared" si="0"/>
        <v>_enumToNameDictionary.Add(EventTypes.ALL_LIGHTS_TOGGLE, "ALL_LIGHTS_TOGGLE");</v>
      </c>
    </row>
    <row r="45" spans="1:9" hidden="1" x14ac:dyDescent="0.2">
      <c r="A45" s="21"/>
      <c r="B45" s="16" t="s">
        <v>1784</v>
      </c>
      <c r="C45" s="17" t="s">
        <v>2006</v>
      </c>
      <c r="D45" s="17" t="s">
        <v>2007</v>
      </c>
      <c r="E45" s="17" t="b">
        <f t="shared" si="1"/>
        <v>1</v>
      </c>
      <c r="F45" s="17"/>
      <c r="G45" s="17" t="s">
        <v>2008</v>
      </c>
      <c r="H45" s="14" t="str">
        <f t="shared" si="2"/>
        <v>ALTITUDE_BUG_SELECT,                          //Selects the altitude reference for use with +/-</v>
      </c>
      <c r="I45" s="14" t="str">
        <f t="shared" si="0"/>
        <v>_enumToNameDictionary.Add(EventTypes.ALTITUDE_BUG_SELECT, "ALTITUDE_BUG_SELECT");</v>
      </c>
    </row>
    <row r="46" spans="1:9" hidden="1" x14ac:dyDescent="0.2">
      <c r="A46" s="21"/>
      <c r="B46" s="16" t="s">
        <v>1659</v>
      </c>
      <c r="C46" s="17" t="s">
        <v>1495</v>
      </c>
      <c r="D46" s="17" t="s">
        <v>1496</v>
      </c>
      <c r="E46" s="17" t="b">
        <f t="shared" si="1"/>
        <v>1</v>
      </c>
      <c r="F46" s="17"/>
      <c r="G46" s="17" t="s">
        <v>1497</v>
      </c>
      <c r="H46" s="14" t="str">
        <f t="shared" si="2"/>
        <v>ANTI_ICE_OFF,                                 //Sets anti-ice switches off</v>
      </c>
      <c r="I46" s="14" t="str">
        <f t="shared" si="0"/>
        <v>_enumToNameDictionary.Add(EventTypes.ANTI_ICE_OFF, "ANTI_ICE_OFF");</v>
      </c>
    </row>
    <row r="47" spans="1:9" hidden="1" x14ac:dyDescent="0.2">
      <c r="A47" s="21"/>
      <c r="B47" s="16" t="s">
        <v>1659</v>
      </c>
      <c r="C47" s="17" t="s">
        <v>1492</v>
      </c>
      <c r="D47" s="17" t="s">
        <v>1493</v>
      </c>
      <c r="E47" s="17" t="b">
        <f t="shared" si="1"/>
        <v>1</v>
      </c>
      <c r="F47" s="17"/>
      <c r="G47" s="17" t="s">
        <v>1494</v>
      </c>
      <c r="H47" s="14" t="str">
        <f t="shared" si="2"/>
        <v>ANTI_ICE_ON,                                  //Sets anti-ice switches on</v>
      </c>
      <c r="I47" s="14" t="str">
        <f t="shared" si="0"/>
        <v>_enumToNameDictionary.Add(EventTypes.ANTI_ICE_ON, "ANTI_ICE_ON");</v>
      </c>
    </row>
    <row r="48" spans="1:9" hidden="1" x14ac:dyDescent="0.2">
      <c r="A48" s="21"/>
      <c r="B48" s="16" t="s">
        <v>1659</v>
      </c>
      <c r="C48" s="17" t="s">
        <v>1498</v>
      </c>
      <c r="D48" s="17" t="s">
        <v>1499</v>
      </c>
      <c r="E48" s="17" t="b">
        <f t="shared" si="1"/>
        <v>1</v>
      </c>
      <c r="F48" s="17"/>
      <c r="G48" s="17" t="s">
        <v>1500</v>
      </c>
      <c r="H48" s="14" t="str">
        <f t="shared" si="2"/>
        <v>ANTI_ICE_SET,                                 //Sets anti-ice switches from argument (0,1)</v>
      </c>
      <c r="I48" s="14" t="str">
        <f t="shared" si="0"/>
        <v>_enumToNameDictionary.Add(EventTypes.ANTI_ICE_SET, "ANTI_ICE_SET");</v>
      </c>
    </row>
    <row r="49" spans="1:9" hidden="1" x14ac:dyDescent="0.2">
      <c r="A49" s="21"/>
      <c r="B49" s="16" t="s">
        <v>1659</v>
      </c>
      <c r="C49" s="17" t="s">
        <v>1516</v>
      </c>
      <c r="D49" s="17" t="s">
        <v>1517</v>
      </c>
      <c r="E49" s="17" t="b">
        <f t="shared" si="1"/>
        <v>1</v>
      </c>
      <c r="F49" s="17"/>
      <c r="G49" s="17" t="s">
        <v>1518</v>
      </c>
      <c r="H49" s="14" t="str">
        <f t="shared" si="2"/>
        <v>ANTI_ICE_SET_ENG1,                            //Sets engine 1 anti-ice switch (0,1)</v>
      </c>
      <c r="I49" s="14" t="str">
        <f t="shared" si="0"/>
        <v>_enumToNameDictionary.Add(EventTypes.ANTI_ICE_SET_ENG1, "ANTI_ICE_SET_ENG1");</v>
      </c>
    </row>
    <row r="50" spans="1:9" hidden="1" x14ac:dyDescent="0.2">
      <c r="A50" s="21"/>
      <c r="B50" s="16" t="s">
        <v>1659</v>
      </c>
      <c r="C50" s="17" t="s">
        <v>1519</v>
      </c>
      <c r="D50" s="17" t="s">
        <v>1520</v>
      </c>
      <c r="E50" s="17" t="b">
        <f t="shared" si="1"/>
        <v>1</v>
      </c>
      <c r="F50" s="17"/>
      <c r="G50" s="17" t="s">
        <v>1521</v>
      </c>
      <c r="H50" s="14" t="str">
        <f t="shared" si="2"/>
        <v>ANTI_ICE_SET_ENG2,                            //Sets engine 2 anti-ice switch (0,1)</v>
      </c>
      <c r="I50" s="14" t="str">
        <f t="shared" si="0"/>
        <v>_enumToNameDictionary.Add(EventTypes.ANTI_ICE_SET_ENG2, "ANTI_ICE_SET_ENG2");</v>
      </c>
    </row>
    <row r="51" spans="1:9" hidden="1" x14ac:dyDescent="0.2">
      <c r="A51" s="21"/>
      <c r="B51" s="16" t="s">
        <v>1659</v>
      </c>
      <c r="C51" s="17" t="s">
        <v>1522</v>
      </c>
      <c r="D51" s="17" t="s">
        <v>1523</v>
      </c>
      <c r="E51" s="17" t="b">
        <f t="shared" si="1"/>
        <v>1</v>
      </c>
      <c r="F51" s="17"/>
      <c r="G51" s="17" t="s">
        <v>1524</v>
      </c>
      <c r="H51" s="14" t="str">
        <f t="shared" si="2"/>
        <v>ANTI_ICE_SET_ENG3,                            //Sets engine 3 anti-ice switch (0,1)</v>
      </c>
      <c r="I51" s="14" t="str">
        <f t="shared" si="0"/>
        <v>_enumToNameDictionary.Add(EventTypes.ANTI_ICE_SET_ENG3, "ANTI_ICE_SET_ENG3");</v>
      </c>
    </row>
    <row r="52" spans="1:9" hidden="1" x14ac:dyDescent="0.2">
      <c r="A52" s="21"/>
      <c r="B52" s="16" t="s">
        <v>1659</v>
      </c>
      <c r="C52" s="17" t="s">
        <v>1525</v>
      </c>
      <c r="D52" s="17" t="s">
        <v>1526</v>
      </c>
      <c r="E52" s="17" t="b">
        <f t="shared" si="1"/>
        <v>1</v>
      </c>
      <c r="F52" s="17"/>
      <c r="G52" s="17" t="s">
        <v>1527</v>
      </c>
      <c r="H52" s="14" t="str">
        <f t="shared" si="2"/>
        <v>ANTI_ICE_SET_ENG4,                            //Sets engine 4 anti-ice switch (0,1)</v>
      </c>
      <c r="I52" s="14" t="str">
        <f t="shared" si="0"/>
        <v>_enumToNameDictionary.Add(EventTypes.ANTI_ICE_SET_ENG4, "ANTI_ICE_SET_ENG4");</v>
      </c>
    </row>
    <row r="53" spans="1:9" hidden="1" x14ac:dyDescent="0.2">
      <c r="A53" s="21"/>
      <c r="B53" s="16" t="s">
        <v>1659</v>
      </c>
      <c r="C53" s="17" t="s">
        <v>1501</v>
      </c>
      <c r="D53" s="17" t="s">
        <v>1502</v>
      </c>
      <c r="E53" s="17" t="b">
        <f t="shared" si="1"/>
        <v>1</v>
      </c>
      <c r="F53" s="17"/>
      <c r="G53" s="17" t="s">
        <v>1503</v>
      </c>
      <c r="H53" s="14" t="str">
        <f t="shared" si="2"/>
        <v>ANTI_ICE_TOGGLE,                              //Toggle anti-ice switches</v>
      </c>
      <c r="I53" s="14" t="str">
        <f t="shared" si="0"/>
        <v>_enumToNameDictionary.Add(EventTypes.ANTI_ICE_TOGGLE, "ANTI_ICE_TOGGLE");</v>
      </c>
    </row>
    <row r="54" spans="1:9" hidden="1" x14ac:dyDescent="0.2">
      <c r="A54" s="21"/>
      <c r="B54" s="16" t="s">
        <v>1659</v>
      </c>
      <c r="C54" s="17" t="s">
        <v>1504</v>
      </c>
      <c r="D54" s="17" t="s">
        <v>1505</v>
      </c>
      <c r="E54" s="17" t="b">
        <f t="shared" si="1"/>
        <v>1</v>
      </c>
      <c r="F54" s="17"/>
      <c r="G54" s="17" t="s">
        <v>1506</v>
      </c>
      <c r="H54" s="14" t="str">
        <f t="shared" si="2"/>
        <v>ANTI_ICE_TOGGLE_ENG1,                         //Toggle engine 1 anti-ice switch</v>
      </c>
      <c r="I54" s="14" t="str">
        <f t="shared" si="0"/>
        <v>_enumToNameDictionary.Add(EventTypes.ANTI_ICE_TOGGLE_ENG1, "ANTI_ICE_TOGGLE_ENG1");</v>
      </c>
    </row>
    <row r="55" spans="1:9" hidden="1" x14ac:dyDescent="0.2">
      <c r="A55" s="21"/>
      <c r="B55" s="16" t="s">
        <v>1659</v>
      </c>
      <c r="C55" s="17" t="s">
        <v>1507</v>
      </c>
      <c r="D55" s="17" t="s">
        <v>1508</v>
      </c>
      <c r="E55" s="17" t="b">
        <f t="shared" si="1"/>
        <v>1</v>
      </c>
      <c r="F55" s="17"/>
      <c r="G55" s="17" t="s">
        <v>1509</v>
      </c>
      <c r="H55" s="14" t="str">
        <f t="shared" si="2"/>
        <v>ANTI_ICE_TOGGLE_ENG2,                         //Toggle engine 2 anti-ice switch</v>
      </c>
      <c r="I55" s="14" t="str">
        <f t="shared" si="0"/>
        <v>_enumToNameDictionary.Add(EventTypes.ANTI_ICE_TOGGLE_ENG2, "ANTI_ICE_TOGGLE_ENG2");</v>
      </c>
    </row>
    <row r="56" spans="1:9" hidden="1" x14ac:dyDescent="0.2">
      <c r="A56" s="21"/>
      <c r="B56" s="16" t="s">
        <v>1659</v>
      </c>
      <c r="C56" s="17" t="s">
        <v>1510</v>
      </c>
      <c r="D56" s="17" t="s">
        <v>1511</v>
      </c>
      <c r="E56" s="17" t="b">
        <f t="shared" si="1"/>
        <v>1</v>
      </c>
      <c r="F56" s="17"/>
      <c r="G56" s="17" t="s">
        <v>1512</v>
      </c>
      <c r="H56" s="14" t="str">
        <f t="shared" si="2"/>
        <v>ANTI_ICE_TOGGLE_ENG3,                         //Toggle engine 3 anti-ice switch</v>
      </c>
      <c r="I56" s="14" t="str">
        <f t="shared" si="0"/>
        <v>_enumToNameDictionary.Add(EventTypes.ANTI_ICE_TOGGLE_ENG3, "ANTI_ICE_TOGGLE_ENG3");</v>
      </c>
    </row>
    <row r="57" spans="1:9" hidden="1" x14ac:dyDescent="0.2">
      <c r="A57" s="21"/>
      <c r="B57" s="16" t="s">
        <v>1659</v>
      </c>
      <c r="C57" s="17" t="s">
        <v>1513</v>
      </c>
      <c r="D57" s="17" t="s">
        <v>1514</v>
      </c>
      <c r="E57" s="17" t="b">
        <f t="shared" si="1"/>
        <v>1</v>
      </c>
      <c r="F57" s="17"/>
      <c r="G57" s="17" t="s">
        <v>1515</v>
      </c>
      <c r="H57" s="14" t="str">
        <f t="shared" si="2"/>
        <v>ANTI_ICE_TOGGLE_ENG4,                         //Toggle engine 4 anti-ice switch</v>
      </c>
      <c r="I57" s="14" t="str">
        <f t="shared" si="0"/>
        <v>_enumToNameDictionary.Add(EventTypes.ANTI_ICE_TOGGLE_ENG4, "ANTI_ICE_TOGGLE_ENG4");</v>
      </c>
    </row>
    <row r="58" spans="1:9" hidden="1" x14ac:dyDescent="0.2">
      <c r="A58" s="21"/>
      <c r="B58" s="16" t="s">
        <v>2145</v>
      </c>
      <c r="C58" s="17" t="s">
        <v>2253</v>
      </c>
      <c r="D58" s="17" t="s">
        <v>2254</v>
      </c>
      <c r="E58" s="17" t="b">
        <f t="shared" si="1"/>
        <v>0</v>
      </c>
      <c r="F58" s="17"/>
      <c r="G58" s="19" t="s">
        <v>2255</v>
      </c>
      <c r="H58" s="14" t="str">
        <f t="shared" si="2"/>
        <v>ANTIDETONATION_TANK_VALVE_TOGGLE,             //Toggle the antidetonation valve. Pass a value to determine which tank, if there are multiple tanks, to use. Tanks are indexed from 1. Refer to the document Notes on Aircraft Systems.</v>
      </c>
      <c r="I58" s="14" t="str">
        <f t="shared" si="0"/>
        <v>_enumToNameDictionary.Add(EventTypes.ANTIDETONATION_TANK_VALVE_TOGGLE, "ANTIDETONATION_TANK_VALVE_TOGGLE");</v>
      </c>
    </row>
    <row r="59" spans="1:9" hidden="1" x14ac:dyDescent="0.2">
      <c r="A59" s="21"/>
      <c r="B59" s="16" t="s">
        <v>3025</v>
      </c>
      <c r="C59" s="17" t="s">
        <v>3258</v>
      </c>
      <c r="D59" s="17" t="s">
        <v>3259</v>
      </c>
      <c r="E59" s="17" t="b">
        <f t="shared" si="1"/>
        <v>1</v>
      </c>
      <c r="F59" s="17"/>
      <c r="G59" s="17" t="s">
        <v>3260</v>
      </c>
      <c r="H59" s="14" t="str">
        <f t="shared" si="2"/>
        <v>ANTISKID_BRAKES_TOGGLE,                       //Turn the anti-skid braking system on or off.</v>
      </c>
      <c r="I59" s="14" t="str">
        <f t="shared" si="0"/>
        <v>_enumToNameDictionary.Add(EventTypes.ANTISKID_BRAKES_TOGGLE, "ANTISKID_BRAKES_TOGGLE");</v>
      </c>
    </row>
    <row r="60" spans="1:9" hidden="1" x14ac:dyDescent="0.2">
      <c r="A60" s="21"/>
      <c r="B60" s="16" t="s">
        <v>1784</v>
      </c>
      <c r="C60" s="17" t="s">
        <v>1851</v>
      </c>
      <c r="D60" s="17" t="s">
        <v>1852</v>
      </c>
      <c r="E60" s="17" t="b">
        <f t="shared" si="1"/>
        <v>1</v>
      </c>
      <c r="F60" s="17"/>
      <c r="G60" s="17" t="s">
        <v>1853</v>
      </c>
      <c r="H60" s="14" t="str">
        <f t="shared" si="2"/>
        <v>AP_AIRSPEED_HOLD,                             //Toggles airspeed hold mode</v>
      </c>
      <c r="I60" s="14" t="str">
        <f t="shared" si="0"/>
        <v>_enumToNameDictionary.Add(EventTypes.AP_AIRSPEED_HOLD, "AP_AIRSPEED_HOLD");</v>
      </c>
    </row>
    <row r="61" spans="1:9" hidden="1" x14ac:dyDescent="0.2">
      <c r="A61" s="21"/>
      <c r="B61" s="16" t="s">
        <v>1784</v>
      </c>
      <c r="C61" s="17" t="s">
        <v>1924</v>
      </c>
      <c r="D61" s="17" t="s">
        <v>1925</v>
      </c>
      <c r="E61" s="17" t="b">
        <f t="shared" si="1"/>
        <v>1</v>
      </c>
      <c r="F61" s="17"/>
      <c r="G61" s="17" t="s">
        <v>1926</v>
      </c>
      <c r="H61" s="14" t="str">
        <f t="shared" si="2"/>
        <v>AP_AIRSPEED_OFF,                              //Turns airspeed hold off</v>
      </c>
      <c r="I61" s="14" t="str">
        <f t="shared" si="0"/>
        <v>_enumToNameDictionary.Add(EventTypes.AP_AIRSPEED_OFF, "AP_AIRSPEED_OFF");</v>
      </c>
    </row>
    <row r="62" spans="1:9" hidden="1" x14ac:dyDescent="0.2">
      <c r="A62" s="21"/>
      <c r="B62" s="16" t="s">
        <v>1784</v>
      </c>
      <c r="C62" s="17" t="s">
        <v>1921</v>
      </c>
      <c r="D62" s="17" t="s">
        <v>1922</v>
      </c>
      <c r="E62" s="17" t="b">
        <f t="shared" si="1"/>
        <v>1</v>
      </c>
      <c r="F62" s="17"/>
      <c r="G62" s="17" t="s">
        <v>1923</v>
      </c>
      <c r="H62" s="14" t="str">
        <f t="shared" si="2"/>
        <v>AP_AIRSPEED_ON,                               //Turns airspeed hold on</v>
      </c>
      <c r="I62" s="14" t="str">
        <f t="shared" si="0"/>
        <v>_enumToNameDictionary.Add(EventTypes.AP_AIRSPEED_ON, "AP_AIRSPEED_ON");</v>
      </c>
    </row>
    <row r="63" spans="1:9" hidden="1" x14ac:dyDescent="0.2">
      <c r="A63" s="21"/>
      <c r="B63" s="16" t="s">
        <v>1784</v>
      </c>
      <c r="C63" s="17" t="s">
        <v>1927</v>
      </c>
      <c r="D63" s="17" t="s">
        <v>1928</v>
      </c>
      <c r="E63" s="17" t="b">
        <f t="shared" si="1"/>
        <v>1</v>
      </c>
      <c r="F63" s="17"/>
      <c r="G63" s="17" t="s">
        <v>1929</v>
      </c>
      <c r="H63" s="14" t="str">
        <f t="shared" si="2"/>
        <v>AP_AIRSPEED_SET,                              //Sets airspeed hold on/off (1,0)</v>
      </c>
      <c r="I63" s="14" t="str">
        <f t="shared" si="0"/>
        <v>_enumToNameDictionary.Add(EventTypes.AP_AIRSPEED_SET, "AP_AIRSPEED_SET");</v>
      </c>
    </row>
    <row r="64" spans="1:9" hidden="1" x14ac:dyDescent="0.2">
      <c r="A64" s="21"/>
      <c r="B64" s="16" t="s">
        <v>1784</v>
      </c>
      <c r="C64" s="17" t="s">
        <v>2036</v>
      </c>
      <c r="D64" s="17" t="s">
        <v>2037</v>
      </c>
      <c r="E64" s="17" t="b">
        <f t="shared" si="1"/>
        <v>1</v>
      </c>
      <c r="F64" s="17"/>
      <c r="G64" s="17" t="s">
        <v>2038</v>
      </c>
      <c r="H64" s="14" t="str">
        <f t="shared" si="2"/>
        <v>AP_ALT_HOLD,                                  //Toggles altitude hold mode</v>
      </c>
      <c r="I64" s="14" t="str">
        <f t="shared" si="0"/>
        <v>_enumToNameDictionary.Add(EventTypes.AP_ALT_HOLD, "AP_ALT_HOLD");</v>
      </c>
    </row>
    <row r="65" spans="1:9" hidden="1" x14ac:dyDescent="0.2">
      <c r="A65" s="21"/>
      <c r="B65" s="16" t="s">
        <v>1784</v>
      </c>
      <c r="C65" s="17" t="s">
        <v>1839</v>
      </c>
      <c r="D65" s="17" t="s">
        <v>1840</v>
      </c>
      <c r="E65" s="17" t="b">
        <f t="shared" si="1"/>
        <v>1</v>
      </c>
      <c r="F65" s="17"/>
      <c r="G65" s="17" t="s">
        <v>1841</v>
      </c>
      <c r="H65" s="14" t="str">
        <f t="shared" si="2"/>
        <v>AP_ALT_HOLD_OFF,                              //Turns off altitude hold mode</v>
      </c>
      <c r="I65" s="14" t="str">
        <f t="shared" si="0"/>
        <v>_enumToNameDictionary.Add(EventTypes.AP_ALT_HOLD_OFF, "AP_ALT_HOLD_OFF");</v>
      </c>
    </row>
    <row r="66" spans="1:9" hidden="1" x14ac:dyDescent="0.2">
      <c r="A66" s="21"/>
      <c r="B66" s="16" t="s">
        <v>1784</v>
      </c>
      <c r="C66" s="17" t="s">
        <v>1815</v>
      </c>
      <c r="D66" s="17" t="s">
        <v>1816</v>
      </c>
      <c r="E66" s="17" t="b">
        <f t="shared" si="1"/>
        <v>1</v>
      </c>
      <c r="F66" s="17"/>
      <c r="G66" s="17" t="s">
        <v>1817</v>
      </c>
      <c r="H66" s="14" t="str">
        <f t="shared" si="2"/>
        <v>AP_ALT_HOLD_ON,                               //Turns altitude hold mode on</v>
      </c>
      <c r="I66" s="14" t="str">
        <f t="shared" si="0"/>
        <v>_enumToNameDictionary.Add(EventTypes.AP_ALT_HOLD_ON, "AP_ALT_HOLD_ON");</v>
      </c>
    </row>
    <row r="67" spans="1:9" hidden="1" x14ac:dyDescent="0.2">
      <c r="A67" s="21"/>
      <c r="B67" s="16" t="s">
        <v>1784</v>
      </c>
      <c r="C67" s="17" t="s">
        <v>1874</v>
      </c>
      <c r="D67" s="17" t="s">
        <v>1875</v>
      </c>
      <c r="E67" s="17" t="b">
        <f t="shared" si="1"/>
        <v>1</v>
      </c>
      <c r="F67" s="17"/>
      <c r="G67" s="17" t="s">
        <v>1876</v>
      </c>
      <c r="H67" s="14" t="str">
        <f t="shared" si="2"/>
        <v>AP_ALT_VAR_DEC,                               //Decrements reference altitude</v>
      </c>
      <c r="I67" s="14" t="str">
        <f t="shared" si="0"/>
        <v>_enumToNameDictionary.Add(EventTypes.AP_ALT_VAR_DEC, "AP_ALT_VAR_DEC");</v>
      </c>
    </row>
    <row r="68" spans="1:9" hidden="1" x14ac:dyDescent="0.2">
      <c r="A68" s="21"/>
      <c r="B68" s="16" t="s">
        <v>1784</v>
      </c>
      <c r="C68" s="17" t="s">
        <v>1871</v>
      </c>
      <c r="D68" s="17" t="s">
        <v>1872</v>
      </c>
      <c r="E68" s="17" t="b">
        <f t="shared" si="1"/>
        <v>1</v>
      </c>
      <c r="F68" s="17"/>
      <c r="G68" s="17" t="s">
        <v>1873</v>
      </c>
      <c r="H68" s="14" t="str">
        <f t="shared" si="2"/>
        <v>AP_ALT_VAR_INC,                               //Increments reference altitude</v>
      </c>
      <c r="I68" s="14" t="str">
        <f t="shared" si="0"/>
        <v>_enumToNameDictionary.Add(EventTypes.AP_ALT_VAR_INC, "AP_ALT_VAR_INC");</v>
      </c>
    </row>
    <row r="69" spans="1:9" x14ac:dyDescent="0.2">
      <c r="A69" s="21" t="s">
        <v>17</v>
      </c>
      <c r="B69" s="16" t="s">
        <v>1784</v>
      </c>
      <c r="C69" s="24" t="s">
        <v>1974</v>
      </c>
      <c r="D69" s="17" t="s">
        <v>1975</v>
      </c>
      <c r="E69" s="17" t="b">
        <f t="shared" si="1"/>
        <v>1</v>
      </c>
      <c r="F69" s="17" t="s">
        <v>17</v>
      </c>
      <c r="G69" s="17" t="s">
        <v>1976</v>
      </c>
      <c r="H69" s="14" t="str">
        <f t="shared" si="2"/>
        <v>AP_ALT_VAR_SET_ENGLISH,                       //Sets altitude reference in feet</v>
      </c>
      <c r="I69" s="14" t="str">
        <f t="shared" ref="I69:I132" si="3">"_enumToNameDictionary.Add(EventTypes."&amp;D69&amp;", """&amp;D69&amp;""");"</f>
        <v>_enumToNameDictionary.Add(EventTypes.AP_ALT_VAR_SET_ENGLISH, "AP_ALT_VAR_SET_ENGLISH");</v>
      </c>
    </row>
    <row r="70" spans="1:9" hidden="1" x14ac:dyDescent="0.2">
      <c r="A70" s="21"/>
      <c r="B70" s="16" t="s">
        <v>1784</v>
      </c>
      <c r="C70" s="17" t="s">
        <v>1900</v>
      </c>
      <c r="D70" s="17" t="s">
        <v>1901</v>
      </c>
      <c r="E70" s="17" t="b">
        <f t="shared" ref="E70:E133" si="4">SUBSTITUTE(C70,"KEY_","")=D70</f>
        <v>1</v>
      </c>
      <c r="F70" s="17"/>
      <c r="G70" s="17" t="s">
        <v>1902</v>
      </c>
      <c r="H70" s="14" t="str">
        <f t="shared" ref="H70:H133" si="5">D70&amp;","&amp;REPT(" ",45-LEN(D70))&amp;"//"&amp;G70</f>
        <v>AP_ALT_VAR_SET_METRIC,                        //Sets reference altitude in meters</v>
      </c>
      <c r="I70" s="14" t="str">
        <f t="shared" si="3"/>
        <v>_enumToNameDictionary.Add(EventTypes.AP_ALT_VAR_SET_METRIC, "AP_ALT_VAR_SET_METRIC");</v>
      </c>
    </row>
    <row r="71" spans="1:9" hidden="1" x14ac:dyDescent="0.2">
      <c r="A71" s="21"/>
      <c r="B71" s="16" t="s">
        <v>1784</v>
      </c>
      <c r="C71" s="17" t="s">
        <v>2030</v>
      </c>
      <c r="D71" s="17" t="s">
        <v>2031</v>
      </c>
      <c r="E71" s="17" t="b">
        <f t="shared" si="4"/>
        <v>1</v>
      </c>
      <c r="F71" s="17"/>
      <c r="G71" s="17" t="s">
        <v>2032</v>
      </c>
      <c r="H71" s="14" t="str">
        <f t="shared" si="5"/>
        <v>AP_APR_HOLD,                                  //Toggles approach hold (localizer and glide-slope)</v>
      </c>
      <c r="I71" s="14" t="str">
        <f t="shared" si="3"/>
        <v>_enumToNameDictionary.Add(EventTypes.AP_APR_HOLD, "AP_APR_HOLD");</v>
      </c>
    </row>
    <row r="72" spans="1:9" hidden="1" x14ac:dyDescent="0.2">
      <c r="A72" s="21"/>
      <c r="B72" s="16" t="s">
        <v>1784</v>
      </c>
      <c r="C72" s="17" t="s">
        <v>1833</v>
      </c>
      <c r="D72" s="17" t="s">
        <v>1834</v>
      </c>
      <c r="E72" s="17" t="b">
        <f t="shared" si="4"/>
        <v>1</v>
      </c>
      <c r="F72" s="17"/>
      <c r="G72" s="17" t="s">
        <v>1835</v>
      </c>
      <c r="H72" s="14" t="str">
        <f t="shared" si="5"/>
        <v>AP_APR_HOLD_OFF,                              //Turns off approach hold mode</v>
      </c>
      <c r="I72" s="14" t="str">
        <f t="shared" si="3"/>
        <v>_enumToNameDictionary.Add(EventTypes.AP_APR_HOLD_OFF, "AP_APR_HOLD_OFF");</v>
      </c>
    </row>
    <row r="73" spans="1:9" hidden="1" x14ac:dyDescent="0.2">
      <c r="A73" s="21"/>
      <c r="B73" s="16" t="s">
        <v>1784</v>
      </c>
      <c r="C73" s="17" t="s">
        <v>1809</v>
      </c>
      <c r="D73" s="17" t="s">
        <v>1810</v>
      </c>
      <c r="E73" s="17" t="b">
        <f t="shared" si="4"/>
        <v>1</v>
      </c>
      <c r="F73" s="17"/>
      <c r="G73" s="17" t="s">
        <v>1811</v>
      </c>
      <c r="H73" s="14" t="str">
        <f t="shared" si="5"/>
        <v>AP_APR_HOLD_ON,                               //Turns both AP localizer and glide-slope modes on/armed</v>
      </c>
      <c r="I73" s="14" t="str">
        <f t="shared" si="3"/>
        <v>_enumToNameDictionary.Add(EventTypes.AP_APR_HOLD_ON, "AP_APR_HOLD_ON");</v>
      </c>
    </row>
    <row r="74" spans="1:9" hidden="1" x14ac:dyDescent="0.2">
      <c r="A74" s="21"/>
      <c r="B74" s="16" t="s">
        <v>1784</v>
      </c>
      <c r="C74" s="17" t="s">
        <v>2024</v>
      </c>
      <c r="D74" s="17" t="s">
        <v>2025</v>
      </c>
      <c r="E74" s="17" t="b">
        <f t="shared" si="4"/>
        <v>1</v>
      </c>
      <c r="F74" s="17"/>
      <c r="G74" s="17" t="s">
        <v>2026</v>
      </c>
      <c r="H74" s="14" t="str">
        <f t="shared" si="5"/>
        <v>AP_ATT_HOLD,                                  //Toggle attitude hold mode</v>
      </c>
      <c r="I74" s="14" t="str">
        <f t="shared" si="3"/>
        <v>_enumToNameDictionary.Add(EventTypes.AP_ATT_HOLD, "AP_ATT_HOLD");</v>
      </c>
    </row>
    <row r="75" spans="1:9" hidden="1" x14ac:dyDescent="0.2">
      <c r="A75" s="21"/>
      <c r="B75" s="16" t="s">
        <v>1784</v>
      </c>
      <c r="C75" s="17" t="s">
        <v>1827</v>
      </c>
      <c r="D75" s="17" t="s">
        <v>1828</v>
      </c>
      <c r="E75" s="17" t="b">
        <f t="shared" si="4"/>
        <v>1</v>
      </c>
      <c r="F75" s="17"/>
      <c r="G75" s="17" t="s">
        <v>1829</v>
      </c>
      <c r="H75" s="14" t="str">
        <f t="shared" si="5"/>
        <v>AP_ATT_HOLD_OFF,                              //Turns off attitude hold mode</v>
      </c>
      <c r="I75" s="14" t="str">
        <f t="shared" si="3"/>
        <v>_enumToNameDictionary.Add(EventTypes.AP_ATT_HOLD_OFF, "AP_ATT_HOLD_OFF");</v>
      </c>
    </row>
    <row r="76" spans="1:9" hidden="1" x14ac:dyDescent="0.2">
      <c r="A76" s="21"/>
      <c r="B76" s="16" t="s">
        <v>1784</v>
      </c>
      <c r="C76" s="17" t="s">
        <v>1803</v>
      </c>
      <c r="D76" s="17" t="s">
        <v>1804</v>
      </c>
      <c r="E76" s="17" t="b">
        <f t="shared" si="4"/>
        <v>1</v>
      </c>
      <c r="F76" s="17"/>
      <c r="G76" s="17" t="s">
        <v>1805</v>
      </c>
      <c r="H76" s="14" t="str">
        <f t="shared" si="5"/>
        <v>AP_ATT_HOLD_ON,                               //Turns on AP wing leveler and pitch hold mode</v>
      </c>
      <c r="I76" s="14" t="str">
        <f t="shared" si="3"/>
        <v>_enumToNameDictionary.Add(EventTypes.AP_ATT_HOLD_ON, "AP_ATT_HOLD_ON");</v>
      </c>
    </row>
    <row r="77" spans="1:9" hidden="1" x14ac:dyDescent="0.2">
      <c r="A77" s="21"/>
      <c r="B77" s="16" t="s">
        <v>1784</v>
      </c>
      <c r="C77" s="17" t="s">
        <v>2042</v>
      </c>
      <c r="D77" s="17" t="s">
        <v>2043</v>
      </c>
      <c r="E77" s="17" t="b">
        <f t="shared" si="4"/>
        <v>1</v>
      </c>
      <c r="F77" s="17"/>
      <c r="G77" s="17" t="s">
        <v>2044</v>
      </c>
      <c r="H77" s="14" t="str">
        <f t="shared" si="5"/>
        <v>AP_BC_HOLD,                                   //Toggles the backcourse mode for the localizer hold</v>
      </c>
      <c r="I77" s="14" t="str">
        <f t="shared" si="3"/>
        <v>_enumToNameDictionary.Add(EventTypes.AP_BC_HOLD, "AP_BC_HOLD");</v>
      </c>
    </row>
    <row r="78" spans="1:9" hidden="1" x14ac:dyDescent="0.2">
      <c r="A78" s="21"/>
      <c r="B78" s="16" t="s">
        <v>1784</v>
      </c>
      <c r="C78" s="17" t="s">
        <v>1845</v>
      </c>
      <c r="D78" s="17" t="s">
        <v>1846</v>
      </c>
      <c r="E78" s="17" t="b">
        <f t="shared" si="4"/>
        <v>1</v>
      </c>
      <c r="F78" s="17"/>
      <c r="G78" s="17" t="s">
        <v>1847</v>
      </c>
      <c r="H78" s="14" t="str">
        <f t="shared" si="5"/>
        <v>AP_BC_HOLD_OFF,                               //Turns off backcourse mode for localizer hold</v>
      </c>
      <c r="I78" s="14" t="str">
        <f t="shared" si="3"/>
        <v>_enumToNameDictionary.Add(EventTypes.AP_BC_HOLD_OFF, "AP_BC_HOLD_OFF");</v>
      </c>
    </row>
    <row r="79" spans="1:9" hidden="1" x14ac:dyDescent="0.2">
      <c r="A79" s="21"/>
      <c r="B79" s="16" t="s">
        <v>1784</v>
      </c>
      <c r="C79" s="17" t="s">
        <v>1821</v>
      </c>
      <c r="D79" s="17" t="s">
        <v>1822</v>
      </c>
      <c r="E79" s="17" t="b">
        <f t="shared" si="4"/>
        <v>1</v>
      </c>
      <c r="F79" s="17"/>
      <c r="G79" s="17" t="s">
        <v>1823</v>
      </c>
      <c r="H79" s="14" t="str">
        <f t="shared" si="5"/>
        <v>AP_BC_HOLD_ON,                                //Turns localizer back course hold mode on/armed</v>
      </c>
      <c r="I79" s="14" t="str">
        <f t="shared" si="3"/>
        <v>_enumToNameDictionary.Add(EventTypes.AP_BC_HOLD_ON, "AP_BC_HOLD_ON");</v>
      </c>
    </row>
    <row r="80" spans="1:9" hidden="1" x14ac:dyDescent="0.2">
      <c r="A80" s="21"/>
      <c r="B80" s="16" t="s">
        <v>1784</v>
      </c>
      <c r="C80" s="17" t="s">
        <v>2033</v>
      </c>
      <c r="D80" s="17" t="s">
        <v>2034</v>
      </c>
      <c r="E80" s="17" t="b">
        <f t="shared" si="4"/>
        <v>1</v>
      </c>
      <c r="F80" s="17"/>
      <c r="G80" s="17" t="s">
        <v>2035</v>
      </c>
      <c r="H80" s="14" t="str">
        <f t="shared" si="5"/>
        <v>AP_HDG_HOLD,                                  //Toggles heading hold mode</v>
      </c>
      <c r="I80" s="14" t="str">
        <f t="shared" si="3"/>
        <v>_enumToNameDictionary.Add(EventTypes.AP_HDG_HOLD, "AP_HDG_HOLD");</v>
      </c>
    </row>
    <row r="81" spans="1:9" hidden="1" x14ac:dyDescent="0.2">
      <c r="A81" s="21"/>
      <c r="B81" s="16" t="s">
        <v>1784</v>
      </c>
      <c r="C81" s="17" t="s">
        <v>1836</v>
      </c>
      <c r="D81" s="17" t="s">
        <v>1837</v>
      </c>
      <c r="E81" s="17" t="b">
        <f t="shared" si="4"/>
        <v>1</v>
      </c>
      <c r="F81" s="17"/>
      <c r="G81" s="17" t="s">
        <v>1838</v>
      </c>
      <c r="H81" s="14" t="str">
        <f t="shared" si="5"/>
        <v>AP_HDG_HOLD_OFF,                              //Turns off heading hold mode</v>
      </c>
      <c r="I81" s="14" t="str">
        <f t="shared" si="3"/>
        <v>_enumToNameDictionary.Add(EventTypes.AP_HDG_HOLD_OFF, "AP_HDG_HOLD_OFF");</v>
      </c>
    </row>
    <row r="82" spans="1:9" hidden="1" x14ac:dyDescent="0.2">
      <c r="A82" s="21"/>
      <c r="B82" s="16" t="s">
        <v>1784</v>
      </c>
      <c r="C82" s="17" t="s">
        <v>1812</v>
      </c>
      <c r="D82" s="17" t="s">
        <v>1813</v>
      </c>
      <c r="E82" s="17" t="b">
        <f t="shared" si="4"/>
        <v>1</v>
      </c>
      <c r="F82" s="17"/>
      <c r="G82" s="17" t="s">
        <v>1814</v>
      </c>
      <c r="H82" s="14" t="str">
        <f t="shared" si="5"/>
        <v>AP_HDG_HOLD_ON,                               //Turns heading hold mode on</v>
      </c>
      <c r="I82" s="14" t="str">
        <f t="shared" si="3"/>
        <v>_enumToNameDictionary.Add(EventTypes.AP_HDG_HOLD_ON, "AP_HDG_HOLD_ON");</v>
      </c>
    </row>
    <row r="83" spans="1:9" hidden="1" x14ac:dyDescent="0.2">
      <c r="A83" s="21"/>
      <c r="B83" s="16" t="s">
        <v>1784</v>
      </c>
      <c r="C83" s="17" t="s">
        <v>2027</v>
      </c>
      <c r="D83" s="17" t="s">
        <v>2028</v>
      </c>
      <c r="E83" s="17" t="b">
        <f t="shared" si="4"/>
        <v>1</v>
      </c>
      <c r="F83" s="17"/>
      <c r="G83" s="17" t="s">
        <v>2029</v>
      </c>
      <c r="H83" s="14" t="str">
        <f t="shared" si="5"/>
        <v>AP_LOC_HOLD,                                  //Toggles localizer (only) hold mode</v>
      </c>
      <c r="I83" s="14" t="str">
        <f t="shared" si="3"/>
        <v>_enumToNameDictionary.Add(EventTypes.AP_LOC_HOLD, "AP_LOC_HOLD");</v>
      </c>
    </row>
    <row r="84" spans="1:9" hidden="1" x14ac:dyDescent="0.2">
      <c r="A84" s="21"/>
      <c r="B84" s="16" t="s">
        <v>1784</v>
      </c>
      <c r="C84" s="17" t="s">
        <v>1830</v>
      </c>
      <c r="D84" s="17" t="s">
        <v>1831</v>
      </c>
      <c r="E84" s="17" t="b">
        <f t="shared" si="4"/>
        <v>1</v>
      </c>
      <c r="F84" s="17"/>
      <c r="G84" s="17" t="s">
        <v>1832</v>
      </c>
      <c r="H84" s="14" t="str">
        <f t="shared" si="5"/>
        <v>AP_LOC_HOLD_OFF,                              //Turns off localizer hold mode</v>
      </c>
      <c r="I84" s="14" t="str">
        <f t="shared" si="3"/>
        <v>_enumToNameDictionary.Add(EventTypes.AP_LOC_HOLD_OFF, "AP_LOC_HOLD_OFF");</v>
      </c>
    </row>
    <row r="85" spans="1:9" hidden="1" x14ac:dyDescent="0.2">
      <c r="A85" s="21"/>
      <c r="B85" s="16" t="s">
        <v>1784</v>
      </c>
      <c r="C85" s="17" t="s">
        <v>1806</v>
      </c>
      <c r="D85" s="17" t="s">
        <v>1807</v>
      </c>
      <c r="E85" s="17" t="b">
        <f t="shared" si="4"/>
        <v>1</v>
      </c>
      <c r="F85" s="17"/>
      <c r="G85" s="17" t="s">
        <v>1808</v>
      </c>
      <c r="H85" s="14" t="str">
        <f t="shared" si="5"/>
        <v>AP_LOC_HOLD_ON,                               //Turns AP localizer hold on/armed and glide-slope hold mode off</v>
      </c>
      <c r="I85" s="14" t="str">
        <f t="shared" si="3"/>
        <v>_enumToNameDictionary.Add(EventTypes.AP_LOC_HOLD_ON, "AP_LOC_HOLD_ON");</v>
      </c>
    </row>
    <row r="86" spans="1:9" hidden="1" x14ac:dyDescent="0.2">
      <c r="A86" s="21"/>
      <c r="B86" s="16" t="s">
        <v>1784</v>
      </c>
      <c r="C86" s="17" t="s">
        <v>1898</v>
      </c>
      <c r="D86" s="17" t="s">
        <v>1899</v>
      </c>
      <c r="E86" s="17" t="b">
        <f t="shared" si="4"/>
        <v>1</v>
      </c>
      <c r="F86" s="17"/>
      <c r="G86" s="17" t="s">
        <v>1891</v>
      </c>
      <c r="H86" s="14" t="str">
        <f t="shared" si="5"/>
        <v>AP_MACH_HOLD,                                 //Toggles mach hold</v>
      </c>
      <c r="I86" s="14" t="str">
        <f t="shared" si="3"/>
        <v>_enumToNameDictionary.Add(EventTypes.AP_MACH_HOLD, "AP_MACH_HOLD");</v>
      </c>
    </row>
    <row r="87" spans="1:9" hidden="1" x14ac:dyDescent="0.2">
      <c r="A87" s="21"/>
      <c r="B87" s="16" t="s">
        <v>1784</v>
      </c>
      <c r="C87" s="17" t="s">
        <v>1933</v>
      </c>
      <c r="D87" s="17" t="s">
        <v>1934</v>
      </c>
      <c r="E87" s="17" t="b">
        <f t="shared" si="4"/>
        <v>1</v>
      </c>
      <c r="F87" s="17"/>
      <c r="G87" s="17" t="s">
        <v>1935</v>
      </c>
      <c r="H87" s="14" t="str">
        <f t="shared" si="5"/>
        <v>AP_MACH_OFF,                                  //Turns mach hold off</v>
      </c>
      <c r="I87" s="14" t="str">
        <f t="shared" si="3"/>
        <v>_enumToNameDictionary.Add(EventTypes.AP_MACH_OFF, "AP_MACH_OFF");</v>
      </c>
    </row>
    <row r="88" spans="1:9" hidden="1" x14ac:dyDescent="0.2">
      <c r="A88" s="21"/>
      <c r="B88" s="16" t="s">
        <v>1784</v>
      </c>
      <c r="C88" s="17" t="s">
        <v>1930</v>
      </c>
      <c r="D88" s="17" t="s">
        <v>1931</v>
      </c>
      <c r="E88" s="17" t="b">
        <f t="shared" si="4"/>
        <v>1</v>
      </c>
      <c r="F88" s="17"/>
      <c r="G88" s="17" t="s">
        <v>1932</v>
      </c>
      <c r="H88" s="14" t="str">
        <f t="shared" si="5"/>
        <v>AP_MACH_ON,                                   //Turns mach hold on</v>
      </c>
      <c r="I88" s="14" t="str">
        <f t="shared" si="3"/>
        <v>_enumToNameDictionary.Add(EventTypes.AP_MACH_ON, "AP_MACH_ON");</v>
      </c>
    </row>
    <row r="89" spans="1:9" hidden="1" x14ac:dyDescent="0.2">
      <c r="A89" s="21"/>
      <c r="B89" s="16" t="s">
        <v>1784</v>
      </c>
      <c r="C89" s="17" t="s">
        <v>1936</v>
      </c>
      <c r="D89" s="17" t="s">
        <v>1937</v>
      </c>
      <c r="E89" s="17" t="b">
        <f t="shared" si="4"/>
        <v>1</v>
      </c>
      <c r="F89" s="17"/>
      <c r="G89" s="17" t="s">
        <v>1938</v>
      </c>
      <c r="H89" s="14" t="str">
        <f t="shared" si="5"/>
        <v>AP_MACH_SET,                                  //Sets mach hold on/off (1,0)</v>
      </c>
      <c r="I89" s="14" t="str">
        <f t="shared" si="3"/>
        <v>_enumToNameDictionary.Add(EventTypes.AP_MACH_SET, "AP_MACH_SET");</v>
      </c>
    </row>
    <row r="90" spans="1:9" hidden="1" x14ac:dyDescent="0.2">
      <c r="A90" s="21"/>
      <c r="B90" s="16" t="s">
        <v>1784</v>
      </c>
      <c r="C90" s="17" t="s">
        <v>1895</v>
      </c>
      <c r="D90" s="17" t="s">
        <v>1896</v>
      </c>
      <c r="E90" s="17" t="b">
        <f t="shared" si="4"/>
        <v>1</v>
      </c>
      <c r="F90" s="17"/>
      <c r="G90" s="17" t="s">
        <v>1897</v>
      </c>
      <c r="H90" s="14" t="str">
        <f t="shared" si="5"/>
        <v>AP_MACH_VAR_DEC,                              //Decrements reference mach</v>
      </c>
      <c r="I90" s="14" t="str">
        <f t="shared" si="3"/>
        <v>_enumToNameDictionary.Add(EventTypes.AP_MACH_VAR_DEC, "AP_MACH_VAR_DEC");</v>
      </c>
    </row>
    <row r="91" spans="1:9" hidden="1" x14ac:dyDescent="0.2">
      <c r="A91" s="21"/>
      <c r="B91" s="16" t="s">
        <v>1784</v>
      </c>
      <c r="C91" s="17" t="s">
        <v>1892</v>
      </c>
      <c r="D91" s="17" t="s">
        <v>1893</v>
      </c>
      <c r="E91" s="17" t="b">
        <f t="shared" si="4"/>
        <v>1</v>
      </c>
      <c r="F91" s="17"/>
      <c r="G91" s="17" t="s">
        <v>1894</v>
      </c>
      <c r="H91" s="14" t="str">
        <f t="shared" si="5"/>
        <v>AP_MACH_VAR_INC,                              //Increments reference mach</v>
      </c>
      <c r="I91" s="14" t="str">
        <f t="shared" si="3"/>
        <v>_enumToNameDictionary.Add(EventTypes.AP_MACH_VAR_INC, "AP_MACH_VAR_INC");</v>
      </c>
    </row>
    <row r="92" spans="1:9" hidden="1" x14ac:dyDescent="0.2">
      <c r="A92" s="21"/>
      <c r="B92" s="16" t="s">
        <v>1784</v>
      </c>
      <c r="C92" s="17" t="s">
        <v>1909</v>
      </c>
      <c r="D92" s="17" t="s">
        <v>1910</v>
      </c>
      <c r="E92" s="17" t="b">
        <f t="shared" si="4"/>
        <v>1</v>
      </c>
      <c r="F92" s="17"/>
      <c r="G92" s="17" t="s">
        <v>1911</v>
      </c>
      <c r="H92" s="14" t="str">
        <f t="shared" si="5"/>
        <v>AP_MACH_VAR_SET,                              //Sets mach reference</v>
      </c>
      <c r="I92" s="14" t="str">
        <f t="shared" si="3"/>
        <v>_enumToNameDictionary.Add(EventTypes.AP_MACH_VAR_SET, "AP_MACH_VAR_SET");</v>
      </c>
    </row>
    <row r="93" spans="1:9" hidden="1" x14ac:dyDescent="0.2">
      <c r="A93" s="21"/>
      <c r="B93" s="16" t="s">
        <v>1784</v>
      </c>
      <c r="C93" s="17" t="s">
        <v>1785</v>
      </c>
      <c r="D93" s="17" t="s">
        <v>1786</v>
      </c>
      <c r="E93" s="17" t="b">
        <f t="shared" si="4"/>
        <v>1</v>
      </c>
      <c r="F93" s="17"/>
      <c r="G93" s="17" t="s">
        <v>1787</v>
      </c>
      <c r="H93" s="14" t="str">
        <f t="shared" si="5"/>
        <v>AP_MASTER,                                    //Toggles AP on/off</v>
      </c>
      <c r="I93" s="14" t="str">
        <f t="shared" si="3"/>
        <v>_enumToNameDictionary.Add(EventTypes.AP_MASTER, "AP_MASTER");</v>
      </c>
    </row>
    <row r="94" spans="1:9" hidden="1" x14ac:dyDescent="0.2">
      <c r="A94" s="21"/>
      <c r="B94" s="16" t="s">
        <v>1784</v>
      </c>
      <c r="C94" s="17" t="s">
        <v>2051</v>
      </c>
      <c r="D94" s="17" t="s">
        <v>2052</v>
      </c>
      <c r="E94" s="17" t="b">
        <f t="shared" si="4"/>
        <v>1</v>
      </c>
      <c r="F94" s="17"/>
      <c r="G94" s="17" t="s">
        <v>2053</v>
      </c>
      <c r="H94" s="14" t="str">
        <f t="shared" si="5"/>
        <v>AP_MAX_BANK_DEC,                              //Autopilot max bank angle decrement.</v>
      </c>
      <c r="I94" s="14" t="str">
        <f t="shared" si="3"/>
        <v>_enumToNameDictionary.Add(EventTypes.AP_MAX_BANK_DEC, "AP_MAX_BANK_DEC");</v>
      </c>
    </row>
    <row r="95" spans="1:9" hidden="1" x14ac:dyDescent="0.2">
      <c r="A95" s="21"/>
      <c r="B95" s="16" t="s">
        <v>1784</v>
      </c>
      <c r="C95" s="17" t="s">
        <v>2048</v>
      </c>
      <c r="D95" s="17" t="s">
        <v>2049</v>
      </c>
      <c r="E95" s="17" t="b">
        <f t="shared" si="4"/>
        <v>1</v>
      </c>
      <c r="F95" s="17"/>
      <c r="G95" s="17" t="s">
        <v>2050</v>
      </c>
      <c r="H95" s="14" t="str">
        <f t="shared" si="5"/>
        <v>AP_MAX_BANK_INC,                              //Autopilot max bank angle increment.</v>
      </c>
      <c r="I95" s="14" t="str">
        <f t="shared" si="3"/>
        <v>_enumToNameDictionary.Add(EventTypes.AP_MAX_BANK_INC, "AP_MAX_BANK_INC");</v>
      </c>
    </row>
    <row r="96" spans="1:9" hidden="1" x14ac:dyDescent="0.2">
      <c r="A96" s="21"/>
      <c r="B96" s="16" t="s">
        <v>1784</v>
      </c>
      <c r="C96" s="17" t="s">
        <v>2054</v>
      </c>
      <c r="D96" s="17" t="s">
        <v>2055</v>
      </c>
      <c r="E96" s="17" t="b">
        <f t="shared" si="4"/>
        <v>1</v>
      </c>
      <c r="F96" s="17"/>
      <c r="G96" s="17" t="s">
        <v>2056</v>
      </c>
      <c r="H96" s="14" t="str">
        <f t="shared" si="5"/>
        <v>AP_N1_HOLD,                                   //Autopilot, hold the N1 percentage at its current level.</v>
      </c>
      <c r="I96" s="14" t="str">
        <f t="shared" si="3"/>
        <v>_enumToNameDictionary.Add(EventTypes.AP_N1_HOLD, "AP_N1_HOLD");</v>
      </c>
    </row>
    <row r="97" spans="1:9" hidden="1" x14ac:dyDescent="0.2">
      <c r="A97" s="21"/>
      <c r="B97" s="16" t="s">
        <v>1784</v>
      </c>
      <c r="C97" s="17" t="s">
        <v>2060</v>
      </c>
      <c r="D97" s="17" t="s">
        <v>2061</v>
      </c>
      <c r="E97" s="17" t="b">
        <f t="shared" si="4"/>
        <v>1</v>
      </c>
      <c r="F97" s="17"/>
      <c r="G97" s="17" t="s">
        <v>2062</v>
      </c>
      <c r="H97" s="14" t="str">
        <f t="shared" si="5"/>
        <v>AP_N1_REF_DEC,                                //Decrement the autopilot N1 reference.</v>
      </c>
      <c r="I97" s="14" t="str">
        <f t="shared" si="3"/>
        <v>_enumToNameDictionary.Add(EventTypes.AP_N1_REF_DEC, "AP_N1_REF_DEC");</v>
      </c>
    </row>
    <row r="98" spans="1:9" hidden="1" x14ac:dyDescent="0.2">
      <c r="A98" s="21"/>
      <c r="B98" s="16" t="s">
        <v>1784</v>
      </c>
      <c r="C98" s="17" t="s">
        <v>2057</v>
      </c>
      <c r="D98" s="17" t="s">
        <v>2058</v>
      </c>
      <c r="E98" s="17" t="b">
        <f t="shared" si="4"/>
        <v>1</v>
      </c>
      <c r="F98" s="17"/>
      <c r="G98" s="17" t="s">
        <v>2059</v>
      </c>
      <c r="H98" s="14" t="str">
        <f t="shared" si="5"/>
        <v>AP_N1_REF_INC,                                //Increment the autopilot N1 reference.</v>
      </c>
      <c r="I98" s="14" t="str">
        <f t="shared" si="3"/>
        <v>_enumToNameDictionary.Add(EventTypes.AP_N1_REF_INC, "AP_N1_REF_INC");</v>
      </c>
    </row>
    <row r="99" spans="1:9" hidden="1" x14ac:dyDescent="0.2">
      <c r="A99" s="21"/>
      <c r="B99" s="16" t="s">
        <v>1784</v>
      </c>
      <c r="C99" s="17" t="s">
        <v>2063</v>
      </c>
      <c r="D99" s="17" t="s">
        <v>2064</v>
      </c>
      <c r="E99" s="17" t="b">
        <f t="shared" si="4"/>
        <v>1</v>
      </c>
      <c r="F99" s="17"/>
      <c r="G99" s="17" t="s">
        <v>2065</v>
      </c>
      <c r="H99" s="14" t="str">
        <f t="shared" si="5"/>
        <v>AP_N1_REF_SET,                                //Sets the autopilot N1 reference.</v>
      </c>
      <c r="I99" s="14" t="str">
        <f t="shared" si="3"/>
        <v>_enumToNameDictionary.Add(EventTypes.AP_N1_REF_SET, "AP_N1_REF_SET");</v>
      </c>
    </row>
    <row r="100" spans="1:9" x14ac:dyDescent="0.2">
      <c r="A100" s="21" t="s">
        <v>17</v>
      </c>
      <c r="B100" s="16" t="s">
        <v>1784</v>
      </c>
      <c r="C100" s="25" t="s">
        <v>2000</v>
      </c>
      <c r="D100" s="17" t="s">
        <v>2001</v>
      </c>
      <c r="E100" s="17" t="b">
        <f t="shared" si="4"/>
        <v>1</v>
      </c>
      <c r="F100" s="17" t="s">
        <v>17</v>
      </c>
      <c r="G100" s="17" t="s">
        <v>2002</v>
      </c>
      <c r="H100" s="14" t="str">
        <f t="shared" si="5"/>
        <v>AP_NAV_SELECT_SET,                            //Sets the nav (1 or 2) which is used by the Nav hold modes</v>
      </c>
      <c r="I100" s="14" t="str">
        <f t="shared" si="3"/>
        <v>_enumToNameDictionary.Add(EventTypes.AP_NAV_SELECT_SET, "AP_NAV_SELECT_SET");</v>
      </c>
    </row>
    <row r="101" spans="1:9" hidden="1" x14ac:dyDescent="0.2">
      <c r="A101" s="21"/>
      <c r="B101" s="16" t="s">
        <v>1784</v>
      </c>
      <c r="C101" s="17" t="s">
        <v>2045</v>
      </c>
      <c r="D101" s="17" t="s">
        <v>2046</v>
      </c>
      <c r="E101" s="17" t="b">
        <f t="shared" si="4"/>
        <v>1</v>
      </c>
      <c r="F101" s="17"/>
      <c r="G101" s="17" t="s">
        <v>2047</v>
      </c>
      <c r="H101" s="14" t="str">
        <f t="shared" si="5"/>
        <v>AP_NAV1_HOLD,                                 //Toggles the nav hold mode</v>
      </c>
      <c r="I101" s="14" t="str">
        <f t="shared" si="3"/>
        <v>_enumToNameDictionary.Add(EventTypes.AP_NAV1_HOLD, "AP_NAV1_HOLD");</v>
      </c>
    </row>
    <row r="102" spans="1:9" hidden="1" x14ac:dyDescent="0.2">
      <c r="A102" s="21"/>
      <c r="B102" s="16" t="s">
        <v>1784</v>
      </c>
      <c r="C102" s="17" t="s">
        <v>1848</v>
      </c>
      <c r="D102" s="17" t="s">
        <v>1849</v>
      </c>
      <c r="E102" s="17" t="b">
        <f t="shared" si="4"/>
        <v>1</v>
      </c>
      <c r="F102" s="17"/>
      <c r="G102" s="17" t="s">
        <v>1850</v>
      </c>
      <c r="H102" s="14" t="str">
        <f t="shared" si="5"/>
        <v>AP_NAV1_HOLD_OFF,                             //Turns off nav hold mode</v>
      </c>
      <c r="I102" s="14" t="str">
        <f t="shared" si="3"/>
        <v>_enumToNameDictionary.Add(EventTypes.AP_NAV1_HOLD_OFF, "AP_NAV1_HOLD_OFF");</v>
      </c>
    </row>
    <row r="103" spans="1:9" hidden="1" x14ac:dyDescent="0.2">
      <c r="A103" s="21"/>
      <c r="B103" s="16" t="s">
        <v>1784</v>
      </c>
      <c r="C103" s="17" t="s">
        <v>1824</v>
      </c>
      <c r="D103" s="17" t="s">
        <v>1825</v>
      </c>
      <c r="E103" s="17" t="b">
        <f t="shared" si="4"/>
        <v>1</v>
      </c>
      <c r="F103" s="17"/>
      <c r="G103" s="17" t="s">
        <v>1826</v>
      </c>
      <c r="H103" s="14" t="str">
        <f t="shared" si="5"/>
        <v>AP_NAV1_HOLD_ON,                              //Turns lateral hold mode on</v>
      </c>
      <c r="I103" s="14" t="str">
        <f t="shared" si="3"/>
        <v>_enumToNameDictionary.Add(EventTypes.AP_NAV1_HOLD_ON, "AP_NAV1_HOLD_ON");</v>
      </c>
    </row>
    <row r="104" spans="1:9" hidden="1" x14ac:dyDescent="0.2">
      <c r="A104" s="21"/>
      <c r="B104" s="16" t="s">
        <v>1784</v>
      </c>
      <c r="C104" s="17" t="s">
        <v>1800</v>
      </c>
      <c r="D104" s="17" t="s">
        <v>1801</v>
      </c>
      <c r="E104" s="17" t="b">
        <f t="shared" si="4"/>
        <v>1</v>
      </c>
      <c r="F104" s="17"/>
      <c r="G104" s="17" t="s">
        <v>1802</v>
      </c>
      <c r="H104" s="14" t="str">
        <f t="shared" si="5"/>
        <v>AP_PANEL_ALTITUDE_HOLD,                       //Toggles altitude hold mode on/off</v>
      </c>
      <c r="I104" s="14" t="str">
        <f t="shared" si="3"/>
        <v>_enumToNameDictionary.Add(EventTypes.AP_PANEL_ALTITUDE_HOLD, "AP_PANEL_ALTITUDE_HOLD");</v>
      </c>
    </row>
    <row r="105" spans="1:9" hidden="1" x14ac:dyDescent="0.2">
      <c r="A105" s="21"/>
      <c r="B105" s="16" t="s">
        <v>1784</v>
      </c>
      <c r="C105" s="17" t="s">
        <v>1942</v>
      </c>
      <c r="D105" s="17" t="s">
        <v>1943</v>
      </c>
      <c r="E105" s="17" t="b">
        <f t="shared" si="4"/>
        <v>1</v>
      </c>
      <c r="F105" s="17"/>
      <c r="G105" s="17" t="s">
        <v>1944</v>
      </c>
      <c r="H105" s="14" t="str">
        <f t="shared" si="5"/>
        <v>AP_PANEL_ALTITUDE_OFF,                        //Turns altitude hold mode off</v>
      </c>
      <c r="I105" s="14" t="str">
        <f t="shared" si="3"/>
        <v>_enumToNameDictionary.Add(EventTypes.AP_PANEL_ALTITUDE_OFF, "AP_PANEL_ALTITUDE_OFF");</v>
      </c>
    </row>
    <row r="106" spans="1:9" hidden="1" x14ac:dyDescent="0.2">
      <c r="A106" s="21"/>
      <c r="B106" s="16" t="s">
        <v>1784</v>
      </c>
      <c r="C106" s="17" t="s">
        <v>1939</v>
      </c>
      <c r="D106" s="17" t="s">
        <v>1940</v>
      </c>
      <c r="E106" s="17" t="b">
        <f t="shared" si="4"/>
        <v>1</v>
      </c>
      <c r="F106" s="17"/>
      <c r="G106" s="17" t="s">
        <v>1941</v>
      </c>
      <c r="H106" s="14" t="str">
        <f t="shared" si="5"/>
        <v>AP_PANEL_ALTITUDE_ON,                         //Turns altitude hold mode on (without capturing current altitude)</v>
      </c>
      <c r="I106" s="14" t="str">
        <f t="shared" si="3"/>
        <v>_enumToNameDictionary.Add(EventTypes.AP_PANEL_ALTITUDE_ON, "AP_PANEL_ALTITUDE_ON");</v>
      </c>
    </row>
    <row r="107" spans="1:9" hidden="1" x14ac:dyDescent="0.2">
      <c r="A107" s="21"/>
      <c r="B107" s="16" t="s">
        <v>1784</v>
      </c>
      <c r="C107" s="17" t="s">
        <v>1945</v>
      </c>
      <c r="D107" s="17" t="s">
        <v>1946</v>
      </c>
      <c r="E107" s="17" t="b">
        <f t="shared" si="4"/>
        <v>1</v>
      </c>
      <c r="F107" s="17"/>
      <c r="G107" s="17" t="s">
        <v>1947</v>
      </c>
      <c r="H107" s="14" t="str">
        <f t="shared" si="5"/>
        <v>AP_PANEL_ALTITUDE_SET,                        //Sets altitude hold mode on/off (1,0)</v>
      </c>
      <c r="I107" s="14" t="str">
        <f t="shared" si="3"/>
        <v>_enumToNameDictionary.Add(EventTypes.AP_PANEL_ALTITUDE_SET, "AP_PANEL_ALTITUDE_SET");</v>
      </c>
    </row>
    <row r="108" spans="1:9" hidden="1" x14ac:dyDescent="0.2">
      <c r="A108" s="21"/>
      <c r="B108" s="16" t="s">
        <v>1784</v>
      </c>
      <c r="C108" s="17" t="s">
        <v>1797</v>
      </c>
      <c r="D108" s="17" t="s">
        <v>1798</v>
      </c>
      <c r="E108" s="17" t="b">
        <f t="shared" si="4"/>
        <v>1</v>
      </c>
      <c r="F108" s="17"/>
      <c r="G108" s="17" t="s">
        <v>1799</v>
      </c>
      <c r="H108" s="14" t="str">
        <f t="shared" si="5"/>
        <v>AP_PANEL_HEADING_HOLD,                        //Toggles heading hold mode on/off</v>
      </c>
      <c r="I108" s="14" t="str">
        <f t="shared" si="3"/>
        <v>_enumToNameDictionary.Add(EventTypes.AP_PANEL_HEADING_HOLD, "AP_PANEL_HEADING_HOLD");</v>
      </c>
    </row>
    <row r="109" spans="1:9" hidden="1" x14ac:dyDescent="0.2">
      <c r="A109" s="21"/>
      <c r="B109" s="16" t="s">
        <v>1784</v>
      </c>
      <c r="C109" s="17" t="s">
        <v>1951</v>
      </c>
      <c r="D109" s="17" t="s">
        <v>1952</v>
      </c>
      <c r="E109" s="17" t="b">
        <f t="shared" si="4"/>
        <v>1</v>
      </c>
      <c r="F109" s="17"/>
      <c r="G109" s="17" t="s">
        <v>1953</v>
      </c>
      <c r="H109" s="14" t="str">
        <f t="shared" si="5"/>
        <v>AP_PANEL_HEADING_OFF,                         //Turns heading mode off</v>
      </c>
      <c r="I109" s="14" t="str">
        <f t="shared" si="3"/>
        <v>_enumToNameDictionary.Add(EventTypes.AP_PANEL_HEADING_OFF, "AP_PANEL_HEADING_OFF");</v>
      </c>
    </row>
    <row r="110" spans="1:9" hidden="1" x14ac:dyDescent="0.2">
      <c r="A110" s="21"/>
      <c r="B110" s="16" t="s">
        <v>1784</v>
      </c>
      <c r="C110" s="17" t="s">
        <v>1948</v>
      </c>
      <c r="D110" s="17" t="s">
        <v>1949</v>
      </c>
      <c r="E110" s="17" t="b">
        <f t="shared" si="4"/>
        <v>1</v>
      </c>
      <c r="F110" s="17"/>
      <c r="G110" s="17" t="s">
        <v>1950</v>
      </c>
      <c r="H110" s="14" t="str">
        <f t="shared" si="5"/>
        <v>AP_PANEL_HEADING_ON,                          //Turns heading mode on (without capturing current heading)</v>
      </c>
      <c r="I110" s="14" t="str">
        <f t="shared" si="3"/>
        <v>_enumToNameDictionary.Add(EventTypes.AP_PANEL_HEADING_ON, "AP_PANEL_HEADING_ON");</v>
      </c>
    </row>
    <row r="111" spans="1:9" hidden="1" x14ac:dyDescent="0.2">
      <c r="A111" s="21"/>
      <c r="B111" s="16" t="s">
        <v>1784</v>
      </c>
      <c r="C111" s="17" t="s">
        <v>1954</v>
      </c>
      <c r="D111" s="17" t="s">
        <v>1955</v>
      </c>
      <c r="E111" s="17" t="b">
        <f t="shared" si="4"/>
        <v>1</v>
      </c>
      <c r="F111" s="17"/>
      <c r="G111" s="17" t="s">
        <v>1956</v>
      </c>
      <c r="H111" s="14" t="str">
        <f t="shared" si="5"/>
        <v>AP_PANEL_HEADING_SET,                         //Set heading mode on/off (1,0)</v>
      </c>
      <c r="I111" s="14" t="str">
        <f t="shared" si="3"/>
        <v>_enumToNameDictionary.Add(EventTypes.AP_PANEL_HEADING_SET, "AP_PANEL_HEADING_SET");</v>
      </c>
    </row>
    <row r="112" spans="1:9" hidden="1" x14ac:dyDescent="0.2">
      <c r="A112" s="21"/>
      <c r="B112" s="16" t="s">
        <v>1784</v>
      </c>
      <c r="C112" s="17" t="s">
        <v>1889</v>
      </c>
      <c r="D112" s="17" t="s">
        <v>1890</v>
      </c>
      <c r="E112" s="17" t="b">
        <f t="shared" si="4"/>
        <v>1</v>
      </c>
      <c r="F112" s="17"/>
      <c r="G112" s="17" t="s">
        <v>1891</v>
      </c>
      <c r="H112" s="14" t="str">
        <f t="shared" si="5"/>
        <v>AP_PANEL_MACH_HOLD,                           //Toggles mach hold</v>
      </c>
      <c r="I112" s="14" t="str">
        <f t="shared" si="3"/>
        <v>_enumToNameDictionary.Add(EventTypes.AP_PANEL_MACH_HOLD, "AP_PANEL_MACH_HOLD");</v>
      </c>
    </row>
    <row r="113" spans="1:9" hidden="1" x14ac:dyDescent="0.2">
      <c r="A113" s="21"/>
      <c r="B113" s="16" t="s">
        <v>1784</v>
      </c>
      <c r="C113" s="17" t="s">
        <v>1997</v>
      </c>
      <c r="D113" s="17" t="s">
        <v>1998</v>
      </c>
      <c r="E113" s="17" t="b">
        <f t="shared" si="4"/>
        <v>0</v>
      </c>
      <c r="F113" s="17"/>
      <c r="G113" s="17" t="s">
        <v>1999</v>
      </c>
      <c r="H113" s="14" t="str">
        <f t="shared" si="5"/>
        <v>AP_PANEL_MACH_HOLD_TOGGLE,                    //Sets mach hold reference to current mach</v>
      </c>
      <c r="I113" s="14" t="str">
        <f t="shared" si="3"/>
        <v>_enumToNameDictionary.Add(EventTypes.AP_PANEL_MACH_HOLD_TOGGLE, "AP_PANEL_MACH_HOLD_TOGGLE");</v>
      </c>
    </row>
    <row r="114" spans="1:9" hidden="1" x14ac:dyDescent="0.2">
      <c r="A114" s="21"/>
      <c r="B114" s="16" t="s">
        <v>1784</v>
      </c>
      <c r="C114" s="17" t="s">
        <v>1960</v>
      </c>
      <c r="D114" s="17" t="s">
        <v>1961</v>
      </c>
      <c r="E114" s="17" t="b">
        <f t="shared" si="4"/>
        <v>1</v>
      </c>
      <c r="F114" s="17"/>
      <c r="G114" s="17" t="s">
        <v>1962</v>
      </c>
      <c r="H114" s="14" t="str">
        <f t="shared" si="5"/>
        <v>AP_PANEL_MACH_OFF,                            //Turns off mach hold</v>
      </c>
      <c r="I114" s="14" t="str">
        <f t="shared" si="3"/>
        <v>_enumToNameDictionary.Add(EventTypes.AP_PANEL_MACH_OFF, "AP_PANEL_MACH_OFF");</v>
      </c>
    </row>
    <row r="115" spans="1:9" hidden="1" x14ac:dyDescent="0.2">
      <c r="A115" s="21"/>
      <c r="B115" s="16" t="s">
        <v>1784</v>
      </c>
      <c r="C115" s="17" t="s">
        <v>1957</v>
      </c>
      <c r="D115" s="17" t="s">
        <v>1958</v>
      </c>
      <c r="E115" s="17" t="b">
        <f t="shared" si="4"/>
        <v>1</v>
      </c>
      <c r="F115" s="17"/>
      <c r="G115" s="17" t="s">
        <v>1959</v>
      </c>
      <c r="H115" s="14" t="str">
        <f t="shared" si="5"/>
        <v>AP_PANEL_MACH_ON,                             //Turns on mach hold</v>
      </c>
      <c r="I115" s="14" t="str">
        <f t="shared" si="3"/>
        <v>_enumToNameDictionary.Add(EventTypes.AP_PANEL_MACH_ON, "AP_PANEL_MACH_ON");</v>
      </c>
    </row>
    <row r="116" spans="1:9" hidden="1" x14ac:dyDescent="0.2">
      <c r="A116" s="21"/>
      <c r="B116" s="16" t="s">
        <v>1784</v>
      </c>
      <c r="C116" s="17" t="s">
        <v>1963</v>
      </c>
      <c r="D116" s="17" t="s">
        <v>1964</v>
      </c>
      <c r="E116" s="17" t="b">
        <f t="shared" si="4"/>
        <v>1</v>
      </c>
      <c r="F116" s="17"/>
      <c r="G116" s="17" t="s">
        <v>1938</v>
      </c>
      <c r="H116" s="14" t="str">
        <f t="shared" si="5"/>
        <v>AP_PANEL_MACH_SET,                            //Sets mach hold on/off (1,0)</v>
      </c>
      <c r="I116" s="14" t="str">
        <f t="shared" si="3"/>
        <v>_enumToNameDictionary.Add(EventTypes.AP_PANEL_MACH_SET, "AP_PANEL_MACH_SET");</v>
      </c>
    </row>
    <row r="117" spans="1:9" hidden="1" x14ac:dyDescent="0.2">
      <c r="A117" s="21"/>
      <c r="B117" s="16" t="s">
        <v>1784</v>
      </c>
      <c r="C117" s="17" t="s">
        <v>1869</v>
      </c>
      <c r="D117" s="17" t="s">
        <v>1870</v>
      </c>
      <c r="E117" s="17" t="b">
        <f t="shared" si="4"/>
        <v>1</v>
      </c>
      <c r="F117" s="17"/>
      <c r="G117" s="17" t="s">
        <v>1853</v>
      </c>
      <c r="H117" s="14" t="str">
        <f t="shared" si="5"/>
        <v>AP_PANEL_SPEED_HOLD,                          //Toggles airspeed hold mode</v>
      </c>
      <c r="I117" s="14" t="str">
        <f t="shared" si="3"/>
        <v>_enumToNameDictionary.Add(EventTypes.AP_PANEL_SPEED_HOLD, "AP_PANEL_SPEED_HOLD");</v>
      </c>
    </row>
    <row r="118" spans="1:9" hidden="1" x14ac:dyDescent="0.2">
      <c r="A118" s="21"/>
      <c r="B118" s="16" t="s">
        <v>1784</v>
      </c>
      <c r="C118" s="17" t="s">
        <v>1992</v>
      </c>
      <c r="D118" s="17" t="s">
        <v>1993</v>
      </c>
      <c r="E118" s="17" t="b">
        <f t="shared" si="4"/>
        <v>0</v>
      </c>
      <c r="F118" s="17"/>
      <c r="G118" s="17" t="s">
        <v>1994</v>
      </c>
      <c r="H118" s="14" t="str">
        <f t="shared" si="5"/>
        <v>AP_PANEL_SPEED_HOLD_TOGGLE,                   //Turns airspeed hold mode on with current airspeed</v>
      </c>
      <c r="I118" s="14" t="str">
        <f t="shared" si="3"/>
        <v>_enumToNameDictionary.Add(EventTypes.AP_PANEL_SPEED_HOLD_TOGGLE, "AP_PANEL_SPEED_HOLD_TOGGLE");</v>
      </c>
    </row>
    <row r="119" spans="1:9" hidden="1" x14ac:dyDescent="0.2">
      <c r="A119" s="21"/>
      <c r="B119" s="16" t="s">
        <v>1784</v>
      </c>
      <c r="C119" s="17" t="s">
        <v>1968</v>
      </c>
      <c r="D119" s="17" t="s">
        <v>1969</v>
      </c>
      <c r="E119" s="17" t="b">
        <f t="shared" si="4"/>
        <v>1</v>
      </c>
      <c r="F119" s="17"/>
      <c r="G119" s="17" t="s">
        <v>1970</v>
      </c>
      <c r="H119" s="14" t="str">
        <f t="shared" si="5"/>
        <v>AP_PANEL_SPEED_OFF,                           //Turns off speed hold mode</v>
      </c>
      <c r="I119" s="14" t="str">
        <f t="shared" si="3"/>
        <v>_enumToNameDictionary.Add(EventTypes.AP_PANEL_SPEED_OFF, "AP_PANEL_SPEED_OFF");</v>
      </c>
    </row>
    <row r="120" spans="1:9" hidden="1" x14ac:dyDescent="0.2">
      <c r="A120" s="21"/>
      <c r="B120" s="16" t="s">
        <v>1784</v>
      </c>
      <c r="C120" s="17" t="s">
        <v>1965</v>
      </c>
      <c r="D120" s="17" t="s">
        <v>1966</v>
      </c>
      <c r="E120" s="17" t="b">
        <f t="shared" si="4"/>
        <v>1</v>
      </c>
      <c r="F120" s="17"/>
      <c r="G120" s="17" t="s">
        <v>1967</v>
      </c>
      <c r="H120" s="14" t="str">
        <f t="shared" si="5"/>
        <v>AP_PANEL_SPEED_ON,                            //Turns on speed hold mode</v>
      </c>
      <c r="I120" s="14" t="str">
        <f t="shared" si="3"/>
        <v>_enumToNameDictionary.Add(EventTypes.AP_PANEL_SPEED_ON, "AP_PANEL_SPEED_ON");</v>
      </c>
    </row>
    <row r="121" spans="1:9" hidden="1" x14ac:dyDescent="0.2">
      <c r="A121" s="21"/>
      <c r="B121" s="16" t="s">
        <v>1784</v>
      </c>
      <c r="C121" s="17" t="s">
        <v>1971</v>
      </c>
      <c r="D121" s="17" t="s">
        <v>1972</v>
      </c>
      <c r="E121" s="17" t="b">
        <f t="shared" si="4"/>
        <v>1</v>
      </c>
      <c r="F121" s="17"/>
      <c r="G121" s="17" t="s">
        <v>1973</v>
      </c>
      <c r="H121" s="14" t="str">
        <f t="shared" si="5"/>
        <v>AP_PANEL_SPEED_SET,                           //Set speed hold mode on/off (1,0)</v>
      </c>
      <c r="I121" s="14" t="str">
        <f t="shared" si="3"/>
        <v>_enumToNameDictionary.Add(EventTypes.AP_PANEL_SPEED_SET, "AP_PANEL_SPEED_SET");</v>
      </c>
    </row>
    <row r="122" spans="1:9" hidden="1" x14ac:dyDescent="0.2">
      <c r="A122" s="21"/>
      <c r="B122" s="16" t="s">
        <v>1784</v>
      </c>
      <c r="C122" s="17" t="s">
        <v>2018</v>
      </c>
      <c r="D122" s="17" t="s">
        <v>2019</v>
      </c>
      <c r="E122" s="17" t="b">
        <f t="shared" si="4"/>
        <v>1</v>
      </c>
      <c r="F122" s="17"/>
      <c r="G122" s="17" t="s">
        <v>2020</v>
      </c>
      <c r="H122" s="14" t="str">
        <f t="shared" si="5"/>
        <v>AP_PITCH_REF_INC_DN,                          //Decrements the pitch reference for pitch hold mode</v>
      </c>
      <c r="I122" s="14" t="str">
        <f t="shared" si="3"/>
        <v>_enumToNameDictionary.Add(EventTypes.AP_PITCH_REF_INC_DN, "AP_PITCH_REF_INC_DN");</v>
      </c>
    </row>
    <row r="123" spans="1:9" hidden="1" x14ac:dyDescent="0.2">
      <c r="A123" s="21"/>
      <c r="B123" s="16" t="s">
        <v>1784</v>
      </c>
      <c r="C123" s="17" t="s">
        <v>2015</v>
      </c>
      <c r="D123" s="17" t="s">
        <v>2016</v>
      </c>
      <c r="E123" s="17" t="b">
        <f t="shared" si="4"/>
        <v>1</v>
      </c>
      <c r="F123" s="17"/>
      <c r="G123" s="17" t="s">
        <v>2017</v>
      </c>
      <c r="H123" s="14" t="str">
        <f t="shared" si="5"/>
        <v>AP_PITCH_REF_INC_UP,                          //Increments the pitch reference for pitch hold mode</v>
      </c>
      <c r="I123" s="14" t="str">
        <f t="shared" si="3"/>
        <v>_enumToNameDictionary.Add(EventTypes.AP_PITCH_REF_INC_UP, "AP_PITCH_REF_INC_UP");</v>
      </c>
    </row>
    <row r="124" spans="1:9" hidden="1" x14ac:dyDescent="0.2">
      <c r="A124" s="21"/>
      <c r="B124" s="16" t="s">
        <v>1784</v>
      </c>
      <c r="C124" s="17" t="s">
        <v>2021</v>
      </c>
      <c r="D124" s="17" t="s">
        <v>2022</v>
      </c>
      <c r="E124" s="17" t="b">
        <f t="shared" si="4"/>
        <v>1</v>
      </c>
      <c r="F124" s="17"/>
      <c r="G124" s="17" t="s">
        <v>2023</v>
      </c>
      <c r="H124" s="14" t="str">
        <f t="shared" si="5"/>
        <v>AP_PITCH_REF_SELECT,                          //Selects pitch reference for use with +/-</v>
      </c>
      <c r="I124" s="14" t="str">
        <f t="shared" si="3"/>
        <v>_enumToNameDictionary.Add(EventTypes.AP_PITCH_REF_SELECT, "AP_PITCH_REF_SELECT");</v>
      </c>
    </row>
    <row r="125" spans="1:9" hidden="1" x14ac:dyDescent="0.2">
      <c r="A125" s="21"/>
      <c r="B125" s="16" t="s">
        <v>1784</v>
      </c>
      <c r="C125" s="17" t="s">
        <v>1886</v>
      </c>
      <c r="D125" s="17" t="s">
        <v>1887</v>
      </c>
      <c r="E125" s="17" t="b">
        <f t="shared" si="4"/>
        <v>1</v>
      </c>
      <c r="F125" s="17"/>
      <c r="G125" s="17" t="s">
        <v>1888</v>
      </c>
      <c r="H125" s="14" t="str">
        <f t="shared" si="5"/>
        <v>AP_SPD_VAR_DEC,                               //Decrements airspeed hold reference</v>
      </c>
      <c r="I125" s="14" t="str">
        <f t="shared" si="3"/>
        <v>_enumToNameDictionary.Add(EventTypes.AP_SPD_VAR_DEC, "AP_SPD_VAR_DEC");</v>
      </c>
    </row>
    <row r="126" spans="1:9" hidden="1" x14ac:dyDescent="0.2">
      <c r="A126" s="21"/>
      <c r="B126" s="16" t="s">
        <v>1784</v>
      </c>
      <c r="C126" s="17" t="s">
        <v>1883</v>
      </c>
      <c r="D126" s="17" t="s">
        <v>1884</v>
      </c>
      <c r="E126" s="17" t="b">
        <f t="shared" si="4"/>
        <v>1</v>
      </c>
      <c r="F126" s="17"/>
      <c r="G126" s="17" t="s">
        <v>1885</v>
      </c>
      <c r="H126" s="14" t="str">
        <f t="shared" si="5"/>
        <v>AP_SPD_VAR_INC,                               //Increments airspeed hold reference</v>
      </c>
      <c r="I126" s="14" t="str">
        <f t="shared" si="3"/>
        <v>_enumToNameDictionary.Add(EventTypes.AP_SPD_VAR_INC, "AP_SPD_VAR_INC");</v>
      </c>
    </row>
    <row r="127" spans="1:9" x14ac:dyDescent="0.2">
      <c r="A127" s="21" t="s">
        <v>17</v>
      </c>
      <c r="B127" s="16" t="s">
        <v>1784</v>
      </c>
      <c r="C127" s="17" t="s">
        <v>1906</v>
      </c>
      <c r="D127" s="17" t="s">
        <v>1907</v>
      </c>
      <c r="E127" s="17" t="b">
        <f t="shared" si="4"/>
        <v>1</v>
      </c>
      <c r="F127" s="17" t="s">
        <v>17</v>
      </c>
      <c r="G127" s="17" t="s">
        <v>1908</v>
      </c>
      <c r="H127" s="14" t="str">
        <f t="shared" si="5"/>
        <v>AP_SPD_VAR_SET,                               //Sets airspeed reference in knots</v>
      </c>
      <c r="I127" s="14" t="str">
        <f t="shared" si="3"/>
        <v>_enumToNameDictionary.Add(EventTypes.AP_SPD_VAR_SET, "AP_SPD_VAR_SET");</v>
      </c>
    </row>
    <row r="128" spans="1:9" hidden="1" x14ac:dyDescent="0.2">
      <c r="A128" s="21"/>
      <c r="B128" s="16" t="s">
        <v>1784</v>
      </c>
      <c r="C128" s="17" t="s">
        <v>1880</v>
      </c>
      <c r="D128" s="17" t="s">
        <v>1881</v>
      </c>
      <c r="E128" s="17" t="b">
        <f t="shared" si="4"/>
        <v>1</v>
      </c>
      <c r="F128" s="17"/>
      <c r="G128" s="17" t="s">
        <v>1882</v>
      </c>
      <c r="H128" s="14" t="str">
        <f t="shared" si="5"/>
        <v>AP_VS_VAR_DEC,                                //Decrements vertical speed reference</v>
      </c>
      <c r="I128" s="14" t="str">
        <f t="shared" si="3"/>
        <v>_enumToNameDictionary.Add(EventTypes.AP_VS_VAR_DEC, "AP_VS_VAR_DEC");</v>
      </c>
    </row>
    <row r="129" spans="1:9" hidden="1" x14ac:dyDescent="0.2">
      <c r="A129" s="21"/>
      <c r="B129" s="16" t="s">
        <v>1784</v>
      </c>
      <c r="C129" s="17" t="s">
        <v>1877</v>
      </c>
      <c r="D129" s="17" t="s">
        <v>1878</v>
      </c>
      <c r="E129" s="17" t="b">
        <f t="shared" si="4"/>
        <v>1</v>
      </c>
      <c r="F129" s="17"/>
      <c r="G129" s="17" t="s">
        <v>1879</v>
      </c>
      <c r="H129" s="14" t="str">
        <f t="shared" si="5"/>
        <v>AP_VS_VAR_INC,                                //Increments vertical speed reference</v>
      </c>
      <c r="I129" s="14" t="str">
        <f t="shared" si="3"/>
        <v>_enumToNameDictionary.Add(EventTypes.AP_VS_VAR_INC, "AP_VS_VAR_INC");</v>
      </c>
    </row>
    <row r="130" spans="1:9" x14ac:dyDescent="0.2">
      <c r="A130" s="21" t="s">
        <v>17</v>
      </c>
      <c r="B130" s="16" t="s">
        <v>1784</v>
      </c>
      <c r="C130" s="24" t="s">
        <v>1903</v>
      </c>
      <c r="D130" s="17" t="s">
        <v>1904</v>
      </c>
      <c r="E130" s="17" t="b">
        <f t="shared" si="4"/>
        <v>1</v>
      </c>
      <c r="F130" s="17" t="s">
        <v>17</v>
      </c>
      <c r="G130" s="17" t="s">
        <v>1905</v>
      </c>
      <c r="H130" s="14" t="str">
        <f t="shared" si="5"/>
        <v>AP_VS_VAR_SET_ENGLISH,                        //Sets reference vertical speed in feet per minute</v>
      </c>
      <c r="I130" s="14" t="str">
        <f t="shared" si="3"/>
        <v>_enumToNameDictionary.Add(EventTypes.AP_VS_VAR_SET_ENGLISH, "AP_VS_VAR_SET_ENGLISH");</v>
      </c>
    </row>
    <row r="131" spans="1:9" hidden="1" x14ac:dyDescent="0.2">
      <c r="A131" s="21"/>
      <c r="B131" s="16" t="s">
        <v>1784</v>
      </c>
      <c r="C131" s="17" t="s">
        <v>1977</v>
      </c>
      <c r="D131" s="17" t="s">
        <v>1978</v>
      </c>
      <c r="E131" s="17" t="b">
        <f t="shared" si="4"/>
        <v>1</v>
      </c>
      <c r="F131" s="17"/>
      <c r="G131" s="17" t="s">
        <v>1979</v>
      </c>
      <c r="H131" s="14" t="str">
        <f t="shared" si="5"/>
        <v>AP_VS_VAR_SET_METRIC,                         //Sets vertical speed reference in meters per minute</v>
      </c>
      <c r="I131" s="14" t="str">
        <f t="shared" si="3"/>
        <v>_enumToNameDictionary.Add(EventTypes.AP_VS_VAR_SET_METRIC, "AP_VS_VAR_SET_METRIC");</v>
      </c>
    </row>
    <row r="132" spans="1:9" hidden="1" x14ac:dyDescent="0.2">
      <c r="A132" s="21"/>
      <c r="B132" s="16" t="s">
        <v>1784</v>
      </c>
      <c r="C132" s="17" t="s">
        <v>2039</v>
      </c>
      <c r="D132" s="17" t="s">
        <v>2040</v>
      </c>
      <c r="E132" s="17" t="b">
        <f t="shared" si="4"/>
        <v>1</v>
      </c>
      <c r="F132" s="17"/>
      <c r="G132" s="17" t="s">
        <v>2041</v>
      </c>
      <c r="H132" s="14" t="str">
        <f t="shared" si="5"/>
        <v>AP_WING_LEVELER,                              //Toggles wing leveler mode</v>
      </c>
      <c r="I132" s="14" t="str">
        <f t="shared" si="3"/>
        <v>_enumToNameDictionary.Add(EventTypes.AP_WING_LEVELER, "AP_WING_LEVELER");</v>
      </c>
    </row>
    <row r="133" spans="1:9" hidden="1" x14ac:dyDescent="0.2">
      <c r="A133" s="21"/>
      <c r="B133" s="16" t="s">
        <v>1784</v>
      </c>
      <c r="C133" s="17" t="s">
        <v>1842</v>
      </c>
      <c r="D133" s="17" t="s">
        <v>1843</v>
      </c>
      <c r="E133" s="17" t="b">
        <f t="shared" si="4"/>
        <v>1</v>
      </c>
      <c r="F133" s="17"/>
      <c r="G133" s="17" t="s">
        <v>1844</v>
      </c>
      <c r="H133" s="14" t="str">
        <f t="shared" si="5"/>
        <v>AP_WING_LEVELER_OFF,                          //Turns off wing leveler mode</v>
      </c>
      <c r="I133" s="14" t="str">
        <f t="shared" ref="I133:I196" si="6">"_enumToNameDictionary.Add(EventTypes."&amp;D133&amp;", """&amp;D133&amp;""");"</f>
        <v>_enumToNameDictionary.Add(EventTypes.AP_WING_LEVELER_OFF, "AP_WING_LEVELER_OFF");</v>
      </c>
    </row>
    <row r="134" spans="1:9" hidden="1" x14ac:dyDescent="0.2">
      <c r="A134" s="21"/>
      <c r="B134" s="16" t="s">
        <v>1784</v>
      </c>
      <c r="C134" s="17" t="s">
        <v>1818</v>
      </c>
      <c r="D134" s="17" t="s">
        <v>1819</v>
      </c>
      <c r="E134" s="17" t="b">
        <f t="shared" ref="E134:E197" si="7">SUBSTITUTE(C134,"KEY_","")=D134</f>
        <v>1</v>
      </c>
      <c r="F134" s="17"/>
      <c r="G134" s="17" t="s">
        <v>1820</v>
      </c>
      <c r="H134" s="14" t="str">
        <f t="shared" ref="H134:H197" si="8">D134&amp;","&amp;REPT(" ",45-LEN(D134))&amp;"//"&amp;G134</f>
        <v>AP_WING_LEVELER_ON,                           //Turns wing leveler mode on</v>
      </c>
      <c r="I134" s="14" t="str">
        <f t="shared" si="6"/>
        <v>_enumToNameDictionary.Add(EventTypes.AP_WING_LEVELER_ON, "AP_WING_LEVELER_ON");</v>
      </c>
    </row>
    <row r="135" spans="1:9" hidden="1" x14ac:dyDescent="0.2">
      <c r="A135" s="21"/>
      <c r="B135" s="16" t="s">
        <v>3025</v>
      </c>
      <c r="C135" s="17" t="s">
        <v>3214</v>
      </c>
      <c r="D135" s="17" t="s">
        <v>3215</v>
      </c>
      <c r="E135" s="17" t="b">
        <f t="shared" si="7"/>
        <v>1</v>
      </c>
      <c r="F135" s="17"/>
      <c r="G135" s="17" t="s">
        <v>3216</v>
      </c>
      <c r="H135" s="14" t="str">
        <f t="shared" si="8"/>
        <v>APU_GENERATOR_SWITCH_SET,                     //Set the auxiliary generator switch (0,1).</v>
      </c>
      <c r="I135" s="14" t="str">
        <f t="shared" si="6"/>
        <v>_enumToNameDictionary.Add(EventTypes.APU_GENERATOR_SWITCH_SET, "APU_GENERATOR_SWITCH_SET");</v>
      </c>
    </row>
    <row r="136" spans="1:9" hidden="1" x14ac:dyDescent="0.2">
      <c r="A136" s="21"/>
      <c r="B136" s="16" t="s">
        <v>3025</v>
      </c>
      <c r="C136" s="17" t="s">
        <v>3211</v>
      </c>
      <c r="D136" s="17" t="s">
        <v>3212</v>
      </c>
      <c r="E136" s="17" t="b">
        <f t="shared" si="7"/>
        <v>1</v>
      </c>
      <c r="F136" s="17"/>
      <c r="G136" s="17" t="s">
        <v>3213</v>
      </c>
      <c r="H136" s="14" t="str">
        <f t="shared" si="8"/>
        <v>APU_GENERATOR_SWITCH_TOGGLE,                  //Turn the auxiliary generator on or off.</v>
      </c>
      <c r="I136" s="14" t="str">
        <f t="shared" si="6"/>
        <v>_enumToNameDictionary.Add(EventTypes.APU_GENERATOR_SWITCH_TOGGLE, "APU_GENERATOR_SWITCH_TOGGLE");</v>
      </c>
    </row>
    <row r="137" spans="1:9" hidden="1" x14ac:dyDescent="0.2">
      <c r="A137" s="21"/>
      <c r="B137" s="16" t="s">
        <v>3025</v>
      </c>
      <c r="C137" s="17" t="s">
        <v>3208</v>
      </c>
      <c r="D137" s="17" t="s">
        <v>3209</v>
      </c>
      <c r="E137" s="17" t="b">
        <f t="shared" si="7"/>
        <v>1</v>
      </c>
      <c r="F137" s="17"/>
      <c r="G137" s="17" t="s">
        <v>3210</v>
      </c>
      <c r="H137" s="14" t="str">
        <f t="shared" si="8"/>
        <v>APU_OFF_SWITCH,                               //Turn the APU off.</v>
      </c>
      <c r="I137" s="14" t="str">
        <f t="shared" si="6"/>
        <v>_enumToNameDictionary.Add(EventTypes.APU_OFF_SWITCH, "APU_OFF_SWITCH");</v>
      </c>
    </row>
    <row r="138" spans="1:9" hidden="1" x14ac:dyDescent="0.2">
      <c r="A138" s="21"/>
      <c r="B138" s="16" t="s">
        <v>3025</v>
      </c>
      <c r="C138" s="17" t="s">
        <v>3205</v>
      </c>
      <c r="D138" s="17" t="s">
        <v>3206</v>
      </c>
      <c r="E138" s="17" t="b">
        <f t="shared" si="7"/>
        <v>1</v>
      </c>
      <c r="F138" s="17"/>
      <c r="G138" s="17" t="s">
        <v>3207</v>
      </c>
      <c r="H138" s="14" t="str">
        <f t="shared" si="8"/>
        <v>APU_STARTER,                                  //Start up the auxiliary power unit (APU).</v>
      </c>
      <c r="I138" s="14" t="str">
        <f t="shared" si="6"/>
        <v>_enumToNameDictionary.Add(EventTypes.APU_STARTER, "APU_STARTER");</v>
      </c>
    </row>
    <row r="139" spans="1:9" hidden="1" x14ac:dyDescent="0.2">
      <c r="A139" s="21"/>
      <c r="B139" s="14" t="s">
        <v>2852</v>
      </c>
      <c r="C139" s="17" t="s">
        <v>2931</v>
      </c>
      <c r="D139" s="17" t="s">
        <v>2932</v>
      </c>
      <c r="E139" s="17" t="b">
        <f t="shared" si="7"/>
        <v>0</v>
      </c>
      <c r="F139" s="17"/>
      <c r="G139" s="17" t="s">
        <v>2933</v>
      </c>
      <c r="H139" s="14" t="str">
        <f t="shared" si="8"/>
        <v>ATTITUDE_BARS_POSITION_DOWN,                  //Decrements attitude indicator pitch reference bars</v>
      </c>
      <c r="I139" s="14" t="str">
        <f t="shared" si="6"/>
        <v>_enumToNameDictionary.Add(EventTypes.ATTITUDE_BARS_POSITION_DOWN, "ATTITUDE_BARS_POSITION_DOWN");</v>
      </c>
    </row>
    <row r="140" spans="1:9" hidden="1" x14ac:dyDescent="0.2">
      <c r="A140" s="21"/>
      <c r="B140" s="14" t="s">
        <v>2852</v>
      </c>
      <c r="C140" s="17" t="s">
        <v>2928</v>
      </c>
      <c r="D140" s="17" t="s">
        <v>2929</v>
      </c>
      <c r="E140" s="17" t="b">
        <f t="shared" si="7"/>
        <v>0</v>
      </c>
      <c r="F140" s="17"/>
      <c r="G140" s="17" t="s">
        <v>2930</v>
      </c>
      <c r="H140" s="14" t="str">
        <f t="shared" si="8"/>
        <v>ATTITUDE_BARS_POSITION_UP,                    //Increments attitude indicator pitch reference bars</v>
      </c>
      <c r="I140" s="14" t="str">
        <f t="shared" si="6"/>
        <v>_enumToNameDictionary.Add(EventTypes.ATTITUDE_BARS_POSITION_UP, "ATTITUDE_BARS_POSITION_UP");</v>
      </c>
    </row>
    <row r="141" spans="1:9" hidden="1" x14ac:dyDescent="0.2">
      <c r="A141" s="21"/>
      <c r="B141" s="14" t="s">
        <v>2852</v>
      </c>
      <c r="C141" s="17" t="s">
        <v>2934</v>
      </c>
      <c r="D141" s="17" t="s">
        <v>2935</v>
      </c>
      <c r="E141" s="17" t="b">
        <f t="shared" si="7"/>
        <v>0</v>
      </c>
      <c r="F141" s="17"/>
      <c r="G141" s="17" t="s">
        <v>2936</v>
      </c>
      <c r="H141" s="14" t="str">
        <f t="shared" si="8"/>
        <v>ATTITUDE_CAGE_BUTTON,                         //Cages attitude indicator at 0 pitch and bank</v>
      </c>
      <c r="I141" s="14" t="str">
        <f t="shared" si="6"/>
        <v>_enumToNameDictionary.Add(EventTypes.ATTITUDE_CAGE_BUTTON, "ATTITUDE_CAGE_BUTTON");</v>
      </c>
    </row>
    <row r="142" spans="1:9" hidden="1" x14ac:dyDescent="0.2">
      <c r="A142" s="21"/>
      <c r="B142" s="16" t="s">
        <v>1784</v>
      </c>
      <c r="C142" s="17" t="s">
        <v>1854</v>
      </c>
      <c r="D142" s="17" t="s">
        <v>1855</v>
      </c>
      <c r="E142" s="17" t="b">
        <f t="shared" si="7"/>
        <v>1</v>
      </c>
      <c r="F142" s="17"/>
      <c r="G142" s="17" t="s">
        <v>1856</v>
      </c>
      <c r="H142" s="14" t="str">
        <f t="shared" si="8"/>
        <v>AUTO_THROTTLE_ARM,                            //Toggles autothrottle arming mode</v>
      </c>
      <c r="I142" s="14" t="str">
        <f t="shared" si="6"/>
        <v>_enumToNameDictionary.Add(EventTypes.AUTO_THROTTLE_ARM, "AUTO_THROTTLE_ARM");</v>
      </c>
    </row>
    <row r="143" spans="1:9" hidden="1" x14ac:dyDescent="0.2">
      <c r="A143" s="21"/>
      <c r="B143" s="16" t="s">
        <v>1784</v>
      </c>
      <c r="C143" s="17" t="s">
        <v>1857</v>
      </c>
      <c r="D143" s="17" t="s">
        <v>1858</v>
      </c>
      <c r="E143" s="17" t="b">
        <f t="shared" si="7"/>
        <v>1</v>
      </c>
      <c r="F143" s="17"/>
      <c r="G143" s="17" t="s">
        <v>1859</v>
      </c>
      <c r="H143" s="14" t="str">
        <f t="shared" si="8"/>
        <v>AUTO_THROTTLE_TO_GA,                          //Toggles Takeoff/Go Around mode</v>
      </c>
      <c r="I143" s="14" t="str">
        <f t="shared" si="6"/>
        <v>_enumToNameDictionary.Add(EventTypes.AUTO_THROTTLE_TO_GA, "AUTO_THROTTLE_TO_GA");</v>
      </c>
    </row>
    <row r="144" spans="1:9" hidden="1" x14ac:dyDescent="0.2">
      <c r="A144" s="21"/>
      <c r="B144" s="16" t="s">
        <v>1784</v>
      </c>
      <c r="C144" s="17" t="s">
        <v>1788</v>
      </c>
      <c r="D144" s="17" t="s">
        <v>1789</v>
      </c>
      <c r="E144" s="17" t="b">
        <f t="shared" si="7"/>
        <v>1</v>
      </c>
      <c r="F144" s="17"/>
      <c r="G144" s="17" t="s">
        <v>1790</v>
      </c>
      <c r="H144" s="14" t="str">
        <f t="shared" si="8"/>
        <v>AUTOPILOT_OFF,                                //Turns AP off</v>
      </c>
      <c r="I144" s="14" t="str">
        <f t="shared" si="6"/>
        <v>_enumToNameDictionary.Add(EventTypes.AUTOPILOT_OFF, "AUTOPILOT_OFF");</v>
      </c>
    </row>
    <row r="145" spans="1:9" hidden="1" x14ac:dyDescent="0.2">
      <c r="A145" s="21"/>
      <c r="B145" s="16" t="s">
        <v>1784</v>
      </c>
      <c r="C145" s="17" t="s">
        <v>1791</v>
      </c>
      <c r="D145" s="17" t="s">
        <v>1792</v>
      </c>
      <c r="E145" s="17" t="b">
        <f t="shared" si="7"/>
        <v>1</v>
      </c>
      <c r="F145" s="17"/>
      <c r="G145" s="17" t="s">
        <v>1793</v>
      </c>
      <c r="H145" s="14" t="str">
        <f t="shared" si="8"/>
        <v>AUTOPILOT_ON,                                 //Turns AP on</v>
      </c>
      <c r="I145" s="14" t="str">
        <f t="shared" si="6"/>
        <v>_enumToNameDictionary.Add(EventTypes.AUTOPILOT_ON, "AUTOPILOT_ON");</v>
      </c>
    </row>
    <row r="146" spans="1:9" hidden="1" x14ac:dyDescent="0.2">
      <c r="A146" s="21"/>
      <c r="B146" s="16" t="s">
        <v>3025</v>
      </c>
      <c r="C146" s="17" t="s">
        <v>3750</v>
      </c>
      <c r="D146" s="17" t="s">
        <v>3751</v>
      </c>
      <c r="E146" s="17" t="b">
        <f t="shared" si="7"/>
        <v>0</v>
      </c>
      <c r="F146" s="17"/>
      <c r="G146" s="17" t="s">
        <v>3752</v>
      </c>
      <c r="H146" s="14" t="str">
        <f t="shared" si="8"/>
        <v>AUTORUDDER_TOGGLE,                            //Turn the automatic rudder control feature on or off.</v>
      </c>
      <c r="I146" s="14" t="str">
        <f t="shared" si="6"/>
        <v>_enumToNameDictionary.Add(EventTypes.AUTORUDDER_TOGGLE, "AUTORUDDER_TOGGLE");</v>
      </c>
    </row>
    <row r="147" spans="1:9" hidden="1" x14ac:dyDescent="0.2">
      <c r="A147" s="21"/>
      <c r="B147" s="16" t="s">
        <v>2289</v>
      </c>
      <c r="C147" s="17" t="s">
        <v>2544</v>
      </c>
      <c r="D147" s="17" t="s">
        <v>2545</v>
      </c>
      <c r="E147" s="17" t="b">
        <f t="shared" si="7"/>
        <v>1</v>
      </c>
      <c r="F147" s="17"/>
      <c r="G147" s="17" t="s">
        <v>2546</v>
      </c>
      <c r="H147" s="14" t="str">
        <f t="shared" si="8"/>
        <v>AVIONICS_MASTER_SET,                          //Sets the avionics master switch</v>
      </c>
      <c r="I147" s="14" t="str">
        <f t="shared" si="6"/>
        <v>_enumToNameDictionary.Add(EventTypes.AVIONICS_MASTER_SET, "AVIONICS_MASTER_SET");</v>
      </c>
    </row>
    <row r="148" spans="1:9" hidden="1" x14ac:dyDescent="0.2">
      <c r="A148" s="21"/>
      <c r="B148" s="16" t="s">
        <v>1660</v>
      </c>
      <c r="C148" s="17" t="s">
        <v>1733</v>
      </c>
      <c r="D148" s="17" t="s">
        <v>1734</v>
      </c>
      <c r="E148" s="17" t="b">
        <f t="shared" si="7"/>
        <v>1</v>
      </c>
      <c r="F148" s="17"/>
      <c r="G148" s="17" t="s">
        <v>1721</v>
      </c>
      <c r="H148" s="14" t="str">
        <f t="shared" si="8"/>
        <v>AXIS_AILERONS_SET,                            //Sets aileron position (-16383 - +16383)</v>
      </c>
      <c r="I148" s="14" t="str">
        <f t="shared" si="6"/>
        <v>_enumToNameDictionary.Add(EventTypes.AXIS_AILERONS_SET, "AXIS_AILERONS_SET");</v>
      </c>
    </row>
    <row r="149" spans="1:9" hidden="1" x14ac:dyDescent="0.2">
      <c r="A149" s="21"/>
      <c r="B149" s="16" t="s">
        <v>1660</v>
      </c>
      <c r="C149" s="17" t="s">
        <v>1737</v>
      </c>
      <c r="D149" s="17" t="s">
        <v>1738</v>
      </c>
      <c r="E149" s="17" t="b">
        <f t="shared" si="7"/>
        <v>1</v>
      </c>
      <c r="F149" s="17"/>
      <c r="G149" s="17" t="s">
        <v>1739</v>
      </c>
      <c r="H149" s="14" t="str">
        <f t="shared" si="8"/>
        <v>AXIS_ELEV_TRIM_SET,                           //Sets elevator trim position (-16383 - +16383)</v>
      </c>
      <c r="I149" s="14" t="str">
        <f t="shared" si="6"/>
        <v>_enumToNameDictionary.Add(EventTypes.AXIS_ELEV_TRIM_SET, "AXIS_ELEV_TRIM_SET");</v>
      </c>
    </row>
    <row r="150" spans="1:9" hidden="1" x14ac:dyDescent="0.2">
      <c r="A150" s="21"/>
      <c r="B150" s="16" t="s">
        <v>1660</v>
      </c>
      <c r="C150" s="17" t="s">
        <v>1731</v>
      </c>
      <c r="D150" s="17" t="s">
        <v>1732</v>
      </c>
      <c r="E150" s="17" t="b">
        <f t="shared" si="7"/>
        <v>1</v>
      </c>
      <c r="F150" s="17"/>
      <c r="G150" s="17" t="s">
        <v>1718</v>
      </c>
      <c r="H150" s="14" t="str">
        <f t="shared" si="8"/>
        <v>AXIS_ELEVATOR_SET,                            //Sets elevator position (-16383 - +16383)</v>
      </c>
      <c r="I150" s="14" t="str">
        <f t="shared" si="6"/>
        <v>_enumToNameDictionary.Add(EventTypes.AXIS_ELEVATOR_SET, "AXIS_ELEVATOR_SET");</v>
      </c>
    </row>
    <row r="151" spans="1:9" hidden="1" x14ac:dyDescent="0.2">
      <c r="A151" s="21"/>
      <c r="B151" s="16" t="s">
        <v>1660</v>
      </c>
      <c r="C151" s="17" t="s">
        <v>1781</v>
      </c>
      <c r="D151" s="17" t="s">
        <v>1782</v>
      </c>
      <c r="E151" s="17" t="b">
        <f t="shared" si="7"/>
        <v>1</v>
      </c>
      <c r="F151" s="17"/>
      <c r="G151" s="17" t="s">
        <v>1783</v>
      </c>
      <c r="H151" s="14" t="str">
        <f t="shared" si="8"/>
        <v>AXIS_FLAPS_SET,                               //Sets flap handle to closest increment (-16383 - +16383)</v>
      </c>
      <c r="I151" s="14" t="str">
        <f t="shared" si="6"/>
        <v>_enumToNameDictionary.Add(EventTypes.AXIS_FLAPS_SET, "AXIS_FLAPS_SET");</v>
      </c>
    </row>
    <row r="152" spans="1:9" hidden="1" x14ac:dyDescent="0.2">
      <c r="A152" s="21"/>
      <c r="B152" s="16" t="s">
        <v>3025</v>
      </c>
      <c r="C152" s="17" t="s">
        <v>3138</v>
      </c>
      <c r="D152" s="17" t="s">
        <v>3139</v>
      </c>
      <c r="E152" s="17" t="b">
        <f t="shared" si="7"/>
        <v>1</v>
      </c>
      <c r="F152" s="17"/>
      <c r="G152" s="17" t="s">
        <v>3140</v>
      </c>
      <c r="H152" s="14" t="str">
        <f t="shared" si="8"/>
        <v>AXIS_LEFT_BRAKE_SET,                          //Sets left brake position from axis controller (e.g. joystick). -16383 (0 brakes) to +16383 (max brakes)</v>
      </c>
      <c r="I152" s="14" t="str">
        <f t="shared" si="6"/>
        <v>_enumToNameDictionary.Add(EventTypes.AXIS_LEFT_BRAKE_SET, "AXIS_LEFT_BRAKE_SET");</v>
      </c>
    </row>
    <row r="153" spans="1:9" hidden="1" x14ac:dyDescent="0.2">
      <c r="A153" s="21"/>
      <c r="B153" s="16" t="s">
        <v>1659</v>
      </c>
      <c r="C153" s="17" t="s">
        <v>1207</v>
      </c>
      <c r="D153" s="17" t="s">
        <v>1208</v>
      </c>
      <c r="E153" s="17" t="b">
        <f t="shared" si="7"/>
        <v>1</v>
      </c>
      <c r="F153" s="17"/>
      <c r="G153" s="17" t="s">
        <v>1209</v>
      </c>
      <c r="H153" s="14" t="str">
        <f t="shared" si="8"/>
        <v>AXIS_MIXTURE_SET,                             //Set mixture lever 1 exact value (-16383 to +16383)</v>
      </c>
      <c r="I153" s="14" t="str">
        <f t="shared" si="6"/>
        <v>_enumToNameDictionary.Add(EventTypes.AXIS_MIXTURE_SET, "AXIS_MIXTURE_SET");</v>
      </c>
    </row>
    <row r="154" spans="1:9" hidden="1" x14ac:dyDescent="0.2">
      <c r="A154" s="21"/>
      <c r="B154" s="16" t="s">
        <v>1659</v>
      </c>
      <c r="C154" s="17" t="s">
        <v>1210</v>
      </c>
      <c r="D154" s="17" t="s">
        <v>1211</v>
      </c>
      <c r="E154" s="17" t="b">
        <f t="shared" si="7"/>
        <v>1</v>
      </c>
      <c r="F154" s="17"/>
      <c r="G154" s="17" t="s">
        <v>1209</v>
      </c>
      <c r="H154" s="14" t="str">
        <f t="shared" si="8"/>
        <v>AXIS_MIXTURE1_SET,                            //Set mixture lever 1 exact value (-16383 to +16383)</v>
      </c>
      <c r="I154" s="14" t="str">
        <f t="shared" si="6"/>
        <v>_enumToNameDictionary.Add(EventTypes.AXIS_MIXTURE1_SET, "AXIS_MIXTURE1_SET");</v>
      </c>
    </row>
    <row r="155" spans="1:9" hidden="1" x14ac:dyDescent="0.2">
      <c r="A155" s="21"/>
      <c r="B155" s="16" t="s">
        <v>1659</v>
      </c>
      <c r="C155" s="17" t="s">
        <v>1212</v>
      </c>
      <c r="D155" s="17" t="s">
        <v>1213</v>
      </c>
      <c r="E155" s="17" t="b">
        <f t="shared" si="7"/>
        <v>1</v>
      </c>
      <c r="F155" s="17"/>
      <c r="G155" s="17" t="s">
        <v>1214</v>
      </c>
      <c r="H155" s="14" t="str">
        <f t="shared" si="8"/>
        <v>AXIS_MIXTURE2_SET,                            //Set mixture lever 2 exact value (-16383 to +16383)</v>
      </c>
      <c r="I155" s="14" t="str">
        <f t="shared" si="6"/>
        <v>_enumToNameDictionary.Add(EventTypes.AXIS_MIXTURE2_SET, "AXIS_MIXTURE2_SET");</v>
      </c>
    </row>
    <row r="156" spans="1:9" hidden="1" x14ac:dyDescent="0.2">
      <c r="A156" s="21"/>
      <c r="B156" s="16" t="s">
        <v>1659</v>
      </c>
      <c r="C156" s="17" t="s">
        <v>1215</v>
      </c>
      <c r="D156" s="17" t="s">
        <v>1216</v>
      </c>
      <c r="E156" s="17" t="b">
        <f t="shared" si="7"/>
        <v>1</v>
      </c>
      <c r="F156" s="17"/>
      <c r="G156" s="17" t="s">
        <v>1217</v>
      </c>
      <c r="H156" s="14" t="str">
        <f t="shared" si="8"/>
        <v>AXIS_MIXTURE3_SET,                            //Set mixture lever 3 exact value (-16383 to +16383)</v>
      </c>
      <c r="I156" s="14" t="str">
        <f t="shared" si="6"/>
        <v>_enumToNameDictionary.Add(EventTypes.AXIS_MIXTURE3_SET, "AXIS_MIXTURE3_SET");</v>
      </c>
    </row>
    <row r="157" spans="1:9" hidden="1" x14ac:dyDescent="0.2">
      <c r="A157" s="21"/>
      <c r="B157" s="16" t="s">
        <v>1659</v>
      </c>
      <c r="C157" s="17" t="s">
        <v>1218</v>
      </c>
      <c r="D157" s="17" t="s">
        <v>1219</v>
      </c>
      <c r="E157" s="17" t="b">
        <f t="shared" si="7"/>
        <v>1</v>
      </c>
      <c r="F157" s="17"/>
      <c r="G157" s="17" t="s">
        <v>1220</v>
      </c>
      <c r="H157" s="14" t="str">
        <f t="shared" si="8"/>
        <v>AXIS_MIXTURE4_SET,                            //Set mixture lever 4 exact value (-16383 to +16383)</v>
      </c>
      <c r="I157" s="14" t="str">
        <f t="shared" si="6"/>
        <v>_enumToNameDictionary.Add(EventTypes.AXIS_MIXTURE4_SET, "AXIS_MIXTURE4_SET");</v>
      </c>
    </row>
    <row r="158" spans="1:9" hidden="1" x14ac:dyDescent="0.2">
      <c r="A158" s="21"/>
      <c r="B158" s="16" t="s">
        <v>3025</v>
      </c>
      <c r="C158" s="17" t="s">
        <v>3720</v>
      </c>
      <c r="D158" s="17" t="s">
        <v>3721</v>
      </c>
      <c r="E158" s="17" t="b">
        <f t="shared" si="7"/>
        <v>1</v>
      </c>
      <c r="F158" s="17"/>
      <c r="G158" s="17" t="s">
        <v>3722</v>
      </c>
      <c r="H158" s="14" t="str">
        <f t="shared" si="8"/>
        <v>AXIS_PAN_HEADING,                             //Sets the heading of the axis. Requires an angle.</v>
      </c>
      <c r="I158" s="14" t="str">
        <f t="shared" si="6"/>
        <v>_enumToNameDictionary.Add(EventTypes.AXIS_PAN_HEADING, "AXIS_PAN_HEADING");</v>
      </c>
    </row>
    <row r="159" spans="1:9" hidden="1" x14ac:dyDescent="0.2">
      <c r="A159" s="21"/>
      <c r="B159" s="16" t="s">
        <v>3025</v>
      </c>
      <c r="C159" s="17" t="s">
        <v>3717</v>
      </c>
      <c r="D159" s="17" t="s">
        <v>3718</v>
      </c>
      <c r="E159" s="17" t="b">
        <f t="shared" si="7"/>
        <v>1</v>
      </c>
      <c r="F159" s="17"/>
      <c r="G159" s="17" t="s">
        <v>3719</v>
      </c>
      <c r="H159" s="14" t="str">
        <f t="shared" si="8"/>
        <v>AXIS_PAN_PITCH,                               //Sets the pitch of the axis. Requires an angle.</v>
      </c>
      <c r="I159" s="14" t="str">
        <f t="shared" si="6"/>
        <v>_enumToNameDictionary.Add(EventTypes.AXIS_PAN_PITCH, "AXIS_PAN_PITCH");</v>
      </c>
    </row>
    <row r="160" spans="1:9" hidden="1" x14ac:dyDescent="0.2">
      <c r="A160" s="21"/>
      <c r="B160" s="16" t="s">
        <v>3025</v>
      </c>
      <c r="C160" s="17" t="s">
        <v>3723</v>
      </c>
      <c r="D160" s="17" t="s">
        <v>3724</v>
      </c>
      <c r="E160" s="17" t="b">
        <f t="shared" si="7"/>
        <v>1</v>
      </c>
      <c r="F160" s="17"/>
      <c r="G160" s="17" t="s">
        <v>3725</v>
      </c>
      <c r="H160" s="14" t="str">
        <f t="shared" si="8"/>
        <v>AXIS_PAN_TILT,                                //Sets the tilt of the axis. Requires an angle.</v>
      </c>
      <c r="I160" s="14" t="str">
        <f t="shared" si="6"/>
        <v>_enumToNameDictionary.Add(EventTypes.AXIS_PAN_TILT, "AXIS_PAN_TILT");</v>
      </c>
    </row>
    <row r="161" spans="1:9" hidden="1" x14ac:dyDescent="0.2">
      <c r="A161" s="21"/>
      <c r="B161" s="16" t="s">
        <v>1659</v>
      </c>
      <c r="C161" s="17" t="s">
        <v>1327</v>
      </c>
      <c r="D161" s="17" t="s">
        <v>1328</v>
      </c>
      <c r="E161" s="17" t="b">
        <f t="shared" si="7"/>
        <v>1</v>
      </c>
      <c r="F161" s="17"/>
      <c r="G161" s="17" t="s">
        <v>1329</v>
      </c>
      <c r="H161" s="14" t="str">
        <f t="shared" si="8"/>
        <v>AXIS_PROPELLER_SET,                           //Set propeller levers exact value (-16383 to +16383)</v>
      </c>
      <c r="I161" s="14" t="str">
        <f t="shared" si="6"/>
        <v>_enumToNameDictionary.Add(EventTypes.AXIS_PROPELLER_SET, "AXIS_PROPELLER_SET");</v>
      </c>
    </row>
    <row r="162" spans="1:9" hidden="1" x14ac:dyDescent="0.2">
      <c r="A162" s="21"/>
      <c r="B162" s="16" t="s">
        <v>1659</v>
      </c>
      <c r="C162" s="17" t="s">
        <v>1330</v>
      </c>
      <c r="D162" s="17" t="s">
        <v>1331</v>
      </c>
      <c r="E162" s="17" t="b">
        <f t="shared" si="7"/>
        <v>1</v>
      </c>
      <c r="F162" s="17"/>
      <c r="G162" s="17" t="s">
        <v>1332</v>
      </c>
      <c r="H162" s="14" t="str">
        <f t="shared" si="8"/>
        <v>AXIS_PROPELLER1_SET,                          //Set propeller lever 1 exact value (-16383 to +16383)</v>
      </c>
      <c r="I162" s="14" t="str">
        <f t="shared" si="6"/>
        <v>_enumToNameDictionary.Add(EventTypes.AXIS_PROPELLER1_SET, "AXIS_PROPELLER1_SET");</v>
      </c>
    </row>
    <row r="163" spans="1:9" hidden="1" x14ac:dyDescent="0.2">
      <c r="A163" s="21"/>
      <c r="B163" s="16" t="s">
        <v>1659</v>
      </c>
      <c r="C163" s="17" t="s">
        <v>1333</v>
      </c>
      <c r="D163" s="17" t="s">
        <v>1334</v>
      </c>
      <c r="E163" s="17" t="b">
        <f t="shared" si="7"/>
        <v>1</v>
      </c>
      <c r="F163" s="17"/>
      <c r="G163" s="17" t="s">
        <v>1335</v>
      </c>
      <c r="H163" s="14" t="str">
        <f t="shared" si="8"/>
        <v>AXIS_PROPELLER2_SET,                          //Set propeller lever 2 exact value (-16383 to +16383)</v>
      </c>
      <c r="I163" s="14" t="str">
        <f t="shared" si="6"/>
        <v>_enumToNameDictionary.Add(EventTypes.AXIS_PROPELLER2_SET, "AXIS_PROPELLER2_SET");</v>
      </c>
    </row>
    <row r="164" spans="1:9" hidden="1" x14ac:dyDescent="0.2">
      <c r="A164" s="21"/>
      <c r="B164" s="16" t="s">
        <v>1659</v>
      </c>
      <c r="C164" s="17" t="s">
        <v>1336</v>
      </c>
      <c r="D164" s="17" t="s">
        <v>1337</v>
      </c>
      <c r="E164" s="17" t="b">
        <f t="shared" si="7"/>
        <v>1</v>
      </c>
      <c r="F164" s="17"/>
      <c r="G164" s="17" t="s">
        <v>1338</v>
      </c>
      <c r="H164" s="14" t="str">
        <f t="shared" si="8"/>
        <v>AXIS_PROPELLER3_SET,                          //Set propeller lever 3 exact value (-16383 to +16383)</v>
      </c>
      <c r="I164" s="14" t="str">
        <f t="shared" si="6"/>
        <v>_enumToNameDictionary.Add(EventTypes.AXIS_PROPELLER3_SET, "AXIS_PROPELLER3_SET");</v>
      </c>
    </row>
    <row r="165" spans="1:9" hidden="1" x14ac:dyDescent="0.2">
      <c r="A165" s="21"/>
      <c r="B165" s="16" t="s">
        <v>1659</v>
      </c>
      <c r="C165" s="17" t="s">
        <v>1339</v>
      </c>
      <c r="D165" s="17" t="s">
        <v>1340</v>
      </c>
      <c r="E165" s="17" t="b">
        <f t="shared" si="7"/>
        <v>1</v>
      </c>
      <c r="F165" s="17"/>
      <c r="G165" s="17" t="s">
        <v>1341</v>
      </c>
      <c r="H165" s="14" t="str">
        <f t="shared" si="8"/>
        <v>AXIS_PROPELLER4_SET,                          //Set propeller lever 4 exact value (-16383 to +16383)</v>
      </c>
      <c r="I165" s="14" t="str">
        <f t="shared" si="6"/>
        <v>_enumToNameDictionary.Add(EventTypes.AXIS_PROPELLER4_SET, "AXIS_PROPELLER4_SET");</v>
      </c>
    </row>
    <row r="166" spans="1:9" hidden="1" x14ac:dyDescent="0.2">
      <c r="A166" s="21"/>
      <c r="B166" s="16" t="s">
        <v>3025</v>
      </c>
      <c r="C166" s="17" t="s">
        <v>3141</v>
      </c>
      <c r="D166" s="17" t="s">
        <v>3142</v>
      </c>
      <c r="E166" s="17" t="b">
        <f t="shared" si="7"/>
        <v>1</v>
      </c>
      <c r="F166" s="17"/>
      <c r="G166" s="17" t="s">
        <v>3143</v>
      </c>
      <c r="H166" s="14" t="str">
        <f t="shared" si="8"/>
        <v>AXIS_RIGHT_BRAKE_SET,                         //Sets right brake position from axis controller (e.g. joystick). -16383 (0 brakes) to +16383 (max brakes)</v>
      </c>
      <c r="I166" s="14" t="str">
        <f t="shared" si="6"/>
        <v>_enumToNameDictionary.Add(EventTypes.AXIS_RIGHT_BRAKE_SET, "AXIS_RIGHT_BRAKE_SET");</v>
      </c>
    </row>
    <row r="167" spans="1:9" hidden="1" x14ac:dyDescent="0.2">
      <c r="A167" s="21"/>
      <c r="B167" s="16" t="s">
        <v>1660</v>
      </c>
      <c r="C167" s="17" t="s">
        <v>1735</v>
      </c>
      <c r="D167" s="17" t="s">
        <v>1736</v>
      </c>
      <c r="E167" s="17" t="b">
        <f t="shared" si="7"/>
        <v>1</v>
      </c>
      <c r="F167" s="17"/>
      <c r="G167" s="17" t="s">
        <v>1724</v>
      </c>
      <c r="H167" s="14" t="str">
        <f t="shared" si="8"/>
        <v>AXIS_RUDDER_SET,                              //Sets rudder position (-16383 - +16383)</v>
      </c>
      <c r="I167" s="14" t="str">
        <f t="shared" si="6"/>
        <v>_enumToNameDictionary.Add(EventTypes.AXIS_RUDDER_SET, "AXIS_RUDDER_SET");</v>
      </c>
    </row>
    <row r="168" spans="1:9" hidden="1" x14ac:dyDescent="0.2">
      <c r="A168" s="21"/>
      <c r="B168" s="16" t="s">
        <v>1660</v>
      </c>
      <c r="C168" s="17" t="s">
        <v>1772</v>
      </c>
      <c r="D168" s="17" t="s">
        <v>1773</v>
      </c>
      <c r="E168" s="17" t="b">
        <f t="shared" si="7"/>
        <v>1</v>
      </c>
      <c r="F168" s="17"/>
      <c r="G168" s="17" t="s">
        <v>1774</v>
      </c>
      <c r="H168" s="14" t="str">
        <f t="shared" si="8"/>
        <v>AXIS_SPOILER_SET,                             //Sets spoiler handle position (-16383 - +16383)</v>
      </c>
      <c r="I168" s="14" t="str">
        <f t="shared" si="6"/>
        <v>_enumToNameDictionary.Add(EventTypes.AXIS_SPOILER_SET, "AXIS_SPOILER_SET");</v>
      </c>
    </row>
    <row r="169" spans="1:9" hidden="1" x14ac:dyDescent="0.2">
      <c r="A169" s="21"/>
      <c r="B169" s="16" t="s">
        <v>1659</v>
      </c>
      <c r="C169" s="17" t="s">
        <v>977</v>
      </c>
      <c r="D169" s="17" t="s">
        <v>978</v>
      </c>
      <c r="E169" s="17" t="b">
        <f t="shared" si="7"/>
        <v>1</v>
      </c>
      <c r="F169" s="17"/>
      <c r="G169" s="17" t="s">
        <v>979</v>
      </c>
      <c r="H169" s="14" t="str">
        <f t="shared" si="8"/>
        <v>AXIS_THROTTLE_SET,                            //Set throttles (0- 16383)</v>
      </c>
      <c r="I169" s="14" t="str">
        <f t="shared" si="6"/>
        <v>_enumToNameDictionary.Add(EventTypes.AXIS_THROTTLE_SET, "AXIS_THROTTLE_SET");</v>
      </c>
    </row>
    <row r="170" spans="1:9" hidden="1" x14ac:dyDescent="0.2">
      <c r="A170" s="21"/>
      <c r="B170" s="16" t="s">
        <v>1659</v>
      </c>
      <c r="C170" s="17" t="s">
        <v>1078</v>
      </c>
      <c r="D170" s="17" t="s">
        <v>1079</v>
      </c>
      <c r="E170" s="17" t="b">
        <f t="shared" si="7"/>
        <v>1</v>
      </c>
      <c r="F170" s="17"/>
      <c r="G170" s="17" t="s">
        <v>1080</v>
      </c>
      <c r="H170" s="14" t="str">
        <f t="shared" si="8"/>
        <v>AXIS_THROTTLE1_SET,                           //Set throttle 1 exactly (-16383 - +16383)</v>
      </c>
      <c r="I170" s="14" t="str">
        <f t="shared" si="6"/>
        <v>_enumToNameDictionary.Add(EventTypes.AXIS_THROTTLE1_SET, "AXIS_THROTTLE1_SET");</v>
      </c>
    </row>
    <row r="171" spans="1:9" hidden="1" x14ac:dyDescent="0.2">
      <c r="A171" s="21"/>
      <c r="B171" s="16" t="s">
        <v>1659</v>
      </c>
      <c r="C171" s="17" t="s">
        <v>1081</v>
      </c>
      <c r="D171" s="17" t="s">
        <v>1082</v>
      </c>
      <c r="E171" s="17" t="b">
        <f t="shared" si="7"/>
        <v>1</v>
      </c>
      <c r="F171" s="17"/>
      <c r="G171" s="17" t="s">
        <v>1083</v>
      </c>
      <c r="H171" s="14" t="str">
        <f t="shared" si="8"/>
        <v>AXIS_THROTTLE2_SET,                           //Set throttle 2 exactly (-16383 - +16383)</v>
      </c>
      <c r="I171" s="14" t="str">
        <f t="shared" si="6"/>
        <v>_enumToNameDictionary.Add(EventTypes.AXIS_THROTTLE2_SET, "AXIS_THROTTLE2_SET");</v>
      </c>
    </row>
    <row r="172" spans="1:9" hidden="1" x14ac:dyDescent="0.2">
      <c r="A172" s="21"/>
      <c r="B172" s="16" t="s">
        <v>1659</v>
      </c>
      <c r="C172" s="17" t="s">
        <v>1084</v>
      </c>
      <c r="D172" s="17" t="s">
        <v>1085</v>
      </c>
      <c r="E172" s="17" t="b">
        <f t="shared" si="7"/>
        <v>1</v>
      </c>
      <c r="F172" s="17"/>
      <c r="G172" s="17" t="s">
        <v>1086</v>
      </c>
      <c r="H172" s="14" t="str">
        <f t="shared" si="8"/>
        <v>AXIS_THROTTLE3_SET,                           //Set throttle 3 exactly (-16383 - +16383)</v>
      </c>
      <c r="I172" s="14" t="str">
        <f t="shared" si="6"/>
        <v>_enumToNameDictionary.Add(EventTypes.AXIS_THROTTLE3_SET, "AXIS_THROTTLE3_SET");</v>
      </c>
    </row>
    <row r="173" spans="1:9" hidden="1" x14ac:dyDescent="0.2">
      <c r="A173" s="21"/>
      <c r="B173" s="16" t="s">
        <v>1659</v>
      </c>
      <c r="C173" s="17" t="s">
        <v>1087</v>
      </c>
      <c r="D173" s="17" t="s">
        <v>1088</v>
      </c>
      <c r="E173" s="17" t="b">
        <f t="shared" si="7"/>
        <v>1</v>
      </c>
      <c r="F173" s="17"/>
      <c r="G173" s="17" t="s">
        <v>1089</v>
      </c>
      <c r="H173" s="14" t="str">
        <f t="shared" si="8"/>
        <v>AXIS_THROTTLE4_SET,                           //Set throttle 4 exactly (-16383 - +16383)</v>
      </c>
      <c r="I173" s="14" t="str">
        <f t="shared" si="6"/>
        <v>_enumToNameDictionary.Add(EventTypes.AXIS_THROTTLE4_SET, "AXIS_THROTTLE4_SET");</v>
      </c>
    </row>
    <row r="174" spans="1:9" hidden="1" x14ac:dyDescent="0.2">
      <c r="A174" s="21"/>
      <c r="B174" s="14" t="s">
        <v>2852</v>
      </c>
      <c r="C174" s="17" t="s">
        <v>2865</v>
      </c>
      <c r="D174" s="17" t="s">
        <v>2866</v>
      </c>
      <c r="E174" s="17" t="b">
        <f t="shared" si="7"/>
        <v>1</v>
      </c>
      <c r="F174" s="17"/>
      <c r="G174" s="17" t="s">
        <v>2867</v>
      </c>
      <c r="H174" s="14" t="str">
        <f t="shared" si="8"/>
        <v>BAROMETRIC,                                   //Syncs altimeter setting to sea level pressure, or 29.92 if above 18000 feet</v>
      </c>
      <c r="I174" s="14" t="str">
        <f t="shared" si="6"/>
        <v>_enumToNameDictionary.Add(EventTypes.BAROMETRIC, "BAROMETRIC");</v>
      </c>
    </row>
    <row r="175" spans="1:9" hidden="1" x14ac:dyDescent="0.2">
      <c r="A175" s="21"/>
      <c r="B175" s="16" t="s">
        <v>3025</v>
      </c>
      <c r="C175" s="17" t="s">
        <v>3101</v>
      </c>
      <c r="D175" s="17" t="s">
        <v>3102</v>
      </c>
      <c r="E175" s="17" t="b">
        <f t="shared" si="7"/>
        <v>1</v>
      </c>
      <c r="F175" s="17"/>
      <c r="G175" s="17" t="s">
        <v>3085</v>
      </c>
      <c r="H175" s="14" t="str">
        <f t="shared" si="8"/>
        <v>BATTERY_BUS_CONTACT_SET,                      //Sets switch which connects bus to main system</v>
      </c>
      <c r="I175" s="14" t="str">
        <f t="shared" si="6"/>
        <v>_enumToNameDictionary.Add(EventTypes.BATTERY_BUS_CONTACT_SET, "BATTERY_BUS_CONTACT_SET");</v>
      </c>
    </row>
    <row r="176" spans="1:9" hidden="1" x14ac:dyDescent="0.2">
      <c r="A176" s="21"/>
      <c r="B176" s="16" t="s">
        <v>3025</v>
      </c>
      <c r="C176" s="17" t="s">
        <v>3232</v>
      </c>
      <c r="D176" s="17" t="s">
        <v>3233</v>
      </c>
      <c r="E176" s="17" t="b">
        <f t="shared" si="7"/>
        <v>1</v>
      </c>
      <c r="F176" s="17"/>
      <c r="G176" s="17" t="s">
        <v>3234</v>
      </c>
      <c r="H176" s="14" t="str">
        <f t="shared" si="8"/>
        <v>BLEED_AIR_SOURCE_CONTROL_DEC,                 //Decreases the bleed air source control.</v>
      </c>
      <c r="I176" s="14" t="str">
        <f t="shared" si="6"/>
        <v>_enumToNameDictionary.Add(EventTypes.BLEED_AIR_SOURCE_CONTROL_DEC, "BLEED_AIR_SOURCE_CONTROL_DEC");</v>
      </c>
    </row>
    <row r="177" spans="1:9" hidden="1" x14ac:dyDescent="0.2">
      <c r="A177" s="21"/>
      <c r="B177" s="16" t="s">
        <v>3025</v>
      </c>
      <c r="C177" s="17" t="s">
        <v>3229</v>
      </c>
      <c r="D177" s="17" t="s">
        <v>3230</v>
      </c>
      <c r="E177" s="17" t="b">
        <f t="shared" si="7"/>
        <v>1</v>
      </c>
      <c r="F177" s="17"/>
      <c r="G177" s="17" t="s">
        <v>3231</v>
      </c>
      <c r="H177" s="14" t="str">
        <f t="shared" si="8"/>
        <v>BLEED_AIR_SOURCE_CONTROL_INC,                 //Increases the bleed air source control.</v>
      </c>
      <c r="I177" s="14" t="str">
        <f t="shared" si="6"/>
        <v>_enumToNameDictionary.Add(EventTypes.BLEED_AIR_SOURCE_CONTROL_INC, "BLEED_AIR_SOURCE_CONTROL_INC");</v>
      </c>
    </row>
    <row r="178" spans="1:9" x14ac:dyDescent="0.2">
      <c r="A178" s="21" t="s">
        <v>17</v>
      </c>
      <c r="B178" s="16" t="s">
        <v>3025</v>
      </c>
      <c r="C178" s="24" t="s">
        <v>3235</v>
      </c>
      <c r="D178" s="17" t="s">
        <v>3236</v>
      </c>
      <c r="E178" s="17" t="b">
        <f t="shared" si="7"/>
        <v>1</v>
      </c>
      <c r="F178" s="17" t="s">
        <v>17</v>
      </c>
      <c r="G178" s="17" t="s">
        <v>3790</v>
      </c>
      <c r="H178" s="14" t="str">
        <f t="shared" si="8"/>
        <v>BLEED_AIR_SOURCE_CONTROL_SET,                 //0: auto, 1: off, 2: apu, 3: engines</v>
      </c>
      <c r="I178" s="14" t="str">
        <f t="shared" si="6"/>
        <v>_enumToNameDictionary.Add(EventTypes.BLEED_AIR_SOURCE_CONTROL_SET, "BLEED_AIR_SOURCE_CONTROL_SET");</v>
      </c>
    </row>
    <row r="179" spans="1:9" hidden="1" x14ac:dyDescent="0.2">
      <c r="A179" s="21"/>
      <c r="B179" s="16" t="s">
        <v>3025</v>
      </c>
      <c r="C179" s="17" t="s">
        <v>3032</v>
      </c>
      <c r="D179" s="17" t="s">
        <v>3033</v>
      </c>
      <c r="E179" s="17" t="b">
        <f t="shared" si="7"/>
        <v>1</v>
      </c>
      <c r="F179" s="17"/>
      <c r="G179" s="17" t="s">
        <v>3034</v>
      </c>
      <c r="H179" s="14" t="str">
        <f t="shared" si="8"/>
        <v>BRAKES,                                       //Increment brake pressure </v>
      </c>
      <c r="I179" s="14" t="str">
        <f t="shared" si="6"/>
        <v>_enumToNameDictionary.Add(EventTypes.BRAKES, "BRAKES");</v>
      </c>
    </row>
    <row r="180" spans="1:9" hidden="1" x14ac:dyDescent="0.2">
      <c r="A180" s="21"/>
      <c r="B180" s="16" t="s">
        <v>3025</v>
      </c>
      <c r="C180" s="17" t="s">
        <v>3038</v>
      </c>
      <c r="D180" s="17" t="s">
        <v>3039</v>
      </c>
      <c r="E180" s="17" t="b">
        <f t="shared" si="7"/>
        <v>1</v>
      </c>
      <c r="F180" s="17"/>
      <c r="G180" s="17" t="s">
        <v>3040</v>
      </c>
      <c r="H180" s="14" t="str">
        <f t="shared" si="8"/>
        <v>BRAKES_LEFT,                                  //Increments left brake pressure</v>
      </c>
      <c r="I180" s="14" t="str">
        <f t="shared" si="6"/>
        <v>_enumToNameDictionary.Add(EventTypes.BRAKES_LEFT, "BRAKES_LEFT");</v>
      </c>
    </row>
    <row r="181" spans="1:9" hidden="1" x14ac:dyDescent="0.2">
      <c r="A181" s="21"/>
      <c r="B181" s="16" t="s">
        <v>3025</v>
      </c>
      <c r="C181" s="17" t="s">
        <v>3041</v>
      </c>
      <c r="D181" s="17" t="s">
        <v>3042</v>
      </c>
      <c r="E181" s="17" t="b">
        <f t="shared" si="7"/>
        <v>1</v>
      </c>
      <c r="F181" s="17"/>
      <c r="G181" s="17" t="s">
        <v>3043</v>
      </c>
      <c r="H181" s="14" t="str">
        <f t="shared" si="8"/>
        <v>BRAKES_RIGHT,                                 //Increments right brake pressure</v>
      </c>
      <c r="I181" s="14" t="str">
        <f t="shared" si="6"/>
        <v>_enumToNameDictionary.Add(EventTypes.BRAKES_RIGHT, "BRAKES_RIGHT");</v>
      </c>
    </row>
    <row r="182" spans="1:9" hidden="1" x14ac:dyDescent="0.2">
      <c r="A182" s="21"/>
      <c r="B182" s="16" t="s">
        <v>3025</v>
      </c>
      <c r="C182" s="17" t="s">
        <v>3252</v>
      </c>
      <c r="D182" s="17" t="s">
        <v>3253</v>
      </c>
      <c r="E182" s="17" t="b">
        <f t="shared" si="7"/>
        <v>1</v>
      </c>
      <c r="F182" s="17"/>
      <c r="G182" s="17" t="s">
        <v>3254</v>
      </c>
      <c r="H182" s="14" t="str">
        <f t="shared" si="8"/>
        <v>CABIN_NO_SMOKING_ALERT_,                      //Turn the "No smoking" alert on or off.</v>
      </c>
      <c r="I182" s="14" t="str">
        <f t="shared" si="6"/>
        <v>_enumToNameDictionary.Add(EventTypes.CABIN_NO_SMOKING_ALERT_, "CABIN_NO_SMOKING_ALERT_");</v>
      </c>
    </row>
    <row r="183" spans="1:9" hidden="1" x14ac:dyDescent="0.2">
      <c r="A183" s="21"/>
      <c r="B183" s="16" t="s">
        <v>3025</v>
      </c>
      <c r="C183" s="17" t="s">
        <v>3255</v>
      </c>
      <c r="D183" s="17" t="s">
        <v>3256</v>
      </c>
      <c r="E183" s="17" t="b">
        <f t="shared" si="7"/>
        <v>1</v>
      </c>
      <c r="F183" s="17"/>
      <c r="G183" s="17" t="s">
        <v>3257</v>
      </c>
      <c r="H183" s="14" t="str">
        <f t="shared" si="8"/>
        <v>CABIN_SEATBELTS_ALERT_,                       //Turn the "Fasten seatbelts" alert on or off.</v>
      </c>
      <c r="I183" s="14" t="str">
        <f t="shared" si="6"/>
        <v>_enumToNameDictionary.Add(EventTypes.CABIN_SEATBELTS_ALERT_, "CABIN_SEATBELTS_ALERT_");</v>
      </c>
    </row>
    <row r="184" spans="1:9" hidden="1" x14ac:dyDescent="0.2">
      <c r="A184" s="21"/>
      <c r="B184" s="16" t="s">
        <v>3025</v>
      </c>
      <c r="C184" s="17" t="s">
        <v>3741</v>
      </c>
      <c r="D184" s="17" t="s">
        <v>3742</v>
      </c>
      <c r="E184" s="17" t="b">
        <f t="shared" si="7"/>
        <v>1</v>
      </c>
      <c r="F184" s="17"/>
      <c r="G184" s="17" t="s">
        <v>3743</v>
      </c>
      <c r="H184" s="14" t="str">
        <f t="shared" si="8"/>
        <v>CAPTURE_SCREENSHOT,                           //Capture the current view as a screenshot. Which will be saved to a bmp file in:</v>
      </c>
      <c r="I184" s="14" t="str">
        <f t="shared" si="6"/>
        <v>_enumToNameDictionary.Add(EventTypes.CAPTURE_SCREENSHOT, "CAPTURE_SCREENSHOT");</v>
      </c>
    </row>
    <row r="185" spans="1:9" hidden="1" x14ac:dyDescent="0.2">
      <c r="A185" s="21"/>
      <c r="B185" s="16" t="s">
        <v>1660</v>
      </c>
      <c r="C185" s="17" t="s">
        <v>1688</v>
      </c>
      <c r="D185" s="17" t="s">
        <v>1689</v>
      </c>
      <c r="E185" s="17" t="b">
        <f t="shared" si="7"/>
        <v>1</v>
      </c>
      <c r="F185" s="17"/>
      <c r="G185" s="17" t="s">
        <v>1690</v>
      </c>
      <c r="H185" s="14" t="str">
        <f t="shared" si="8"/>
        <v>CENTER_AILER_RUDDER,                          //Centers aileron and rudder positions</v>
      </c>
      <c r="I185" s="14" t="str">
        <f t="shared" si="6"/>
        <v>_enumToNameDictionary.Add(EventTypes.CENTER_AILER_RUDDER, "CENTER_AILER_RUDDER");</v>
      </c>
    </row>
    <row r="186" spans="1:9" hidden="1" x14ac:dyDescent="0.2">
      <c r="A186" s="21"/>
      <c r="B186" s="16" t="s">
        <v>3303</v>
      </c>
      <c r="C186" s="17" t="s">
        <v>3465</v>
      </c>
      <c r="D186" s="17" t="s">
        <v>3466</v>
      </c>
      <c r="E186" s="17" t="b">
        <f t="shared" si="7"/>
        <v>1</v>
      </c>
      <c r="F186" s="17"/>
      <c r="G186" s="17" t="s">
        <v>3467</v>
      </c>
      <c r="H186" s="14" t="str">
        <f t="shared" si="8"/>
        <v>CHASE_VIEW_TOGGLE,                            //Toggles chase view on/off</v>
      </c>
      <c r="I186" s="14" t="str">
        <f t="shared" si="6"/>
        <v>_enumToNameDictionary.Add(EventTypes.CHASE_VIEW_TOGGLE, "CHASE_VIEW_TOGGLE");</v>
      </c>
    </row>
    <row r="187" spans="1:9" hidden="1" x14ac:dyDescent="0.2">
      <c r="A187" s="21"/>
      <c r="B187" s="16" t="s">
        <v>3025</v>
      </c>
      <c r="C187" s="17" t="s">
        <v>3675</v>
      </c>
      <c r="D187" s="17" t="s">
        <v>3676</v>
      </c>
      <c r="E187" s="17" t="b">
        <f t="shared" si="7"/>
        <v>1</v>
      </c>
      <c r="F187" s="17"/>
      <c r="G187" s="17" t="s">
        <v>3677</v>
      </c>
      <c r="H187" s="14" t="str">
        <f t="shared" si="8"/>
        <v>CLOCK_HOURS_DEC,                              //Decrements time by hours</v>
      </c>
      <c r="I187" s="14" t="str">
        <f t="shared" si="6"/>
        <v>_enumToNameDictionary.Add(EventTypes.CLOCK_HOURS_DEC, "CLOCK_HOURS_DEC");</v>
      </c>
    </row>
    <row r="188" spans="1:9" hidden="1" x14ac:dyDescent="0.2">
      <c r="A188" s="21"/>
      <c r="B188" s="16" t="s">
        <v>3025</v>
      </c>
      <c r="C188" s="17" t="s">
        <v>3678</v>
      </c>
      <c r="D188" s="17" t="s">
        <v>3679</v>
      </c>
      <c r="E188" s="17" t="b">
        <f t="shared" si="7"/>
        <v>1</v>
      </c>
      <c r="F188" s="17"/>
      <c r="G188" s="17" t="s">
        <v>3680</v>
      </c>
      <c r="H188" s="14" t="str">
        <f t="shared" si="8"/>
        <v>CLOCK_HOURS_INC,                              //Increments time by hours</v>
      </c>
      <c r="I188" s="14" t="str">
        <f t="shared" si="6"/>
        <v>_enumToNameDictionary.Add(EventTypes.CLOCK_HOURS_INC, "CLOCK_HOURS_INC");</v>
      </c>
    </row>
    <row r="189" spans="1:9" hidden="1" x14ac:dyDescent="0.2">
      <c r="A189" s="21"/>
      <c r="B189" s="16" t="s">
        <v>3025</v>
      </c>
      <c r="C189" s="17" t="s">
        <v>3690</v>
      </c>
      <c r="D189" s="17" t="s">
        <v>3691</v>
      </c>
      <c r="E189" s="17" t="b">
        <f t="shared" si="7"/>
        <v>1</v>
      </c>
      <c r="F189" s="17"/>
      <c r="G189" s="17" t="s">
        <v>3692</v>
      </c>
      <c r="H189" s="14" t="str">
        <f t="shared" si="8"/>
        <v>CLOCK_HOURS_SET,                              //Sets hour of day</v>
      </c>
      <c r="I189" s="14" t="str">
        <f t="shared" si="6"/>
        <v>_enumToNameDictionary.Add(EventTypes.CLOCK_HOURS_SET, "CLOCK_HOURS_SET");</v>
      </c>
    </row>
    <row r="190" spans="1:9" hidden="1" x14ac:dyDescent="0.2">
      <c r="A190" s="21"/>
      <c r="B190" s="16" t="s">
        <v>3025</v>
      </c>
      <c r="C190" s="17" t="s">
        <v>3681</v>
      </c>
      <c r="D190" s="17" t="s">
        <v>3682</v>
      </c>
      <c r="E190" s="17" t="b">
        <f t="shared" si="7"/>
        <v>1</v>
      </c>
      <c r="F190" s="17"/>
      <c r="G190" s="17" t="s">
        <v>3683</v>
      </c>
      <c r="H190" s="14" t="str">
        <f t="shared" si="8"/>
        <v>CLOCK_MINUTES_DEC,                            //Decrements time by minutes</v>
      </c>
      <c r="I190" s="14" t="str">
        <f t="shared" si="6"/>
        <v>_enumToNameDictionary.Add(EventTypes.CLOCK_MINUTES_DEC, "CLOCK_MINUTES_DEC");</v>
      </c>
    </row>
    <row r="191" spans="1:9" hidden="1" x14ac:dyDescent="0.2">
      <c r="A191" s="21"/>
      <c r="B191" s="16" t="s">
        <v>3025</v>
      </c>
      <c r="C191" s="17" t="s">
        <v>3684</v>
      </c>
      <c r="D191" s="17" t="s">
        <v>3685</v>
      </c>
      <c r="E191" s="17" t="b">
        <f t="shared" si="7"/>
        <v>1</v>
      </c>
      <c r="F191" s="17"/>
      <c r="G191" s="17" t="s">
        <v>3686</v>
      </c>
      <c r="H191" s="14" t="str">
        <f t="shared" si="8"/>
        <v>CLOCK_MINUTES_INC,                            //Increments time by minutes</v>
      </c>
      <c r="I191" s="14" t="str">
        <f t="shared" si="6"/>
        <v>_enumToNameDictionary.Add(EventTypes.CLOCK_MINUTES_INC, "CLOCK_MINUTES_INC");</v>
      </c>
    </row>
    <row r="192" spans="1:9" hidden="1" x14ac:dyDescent="0.2">
      <c r="A192" s="21"/>
      <c r="B192" s="16" t="s">
        <v>3025</v>
      </c>
      <c r="C192" s="17" t="s">
        <v>3693</v>
      </c>
      <c r="D192" s="17" t="s">
        <v>3694</v>
      </c>
      <c r="E192" s="17" t="b">
        <f t="shared" si="7"/>
        <v>1</v>
      </c>
      <c r="F192" s="17"/>
      <c r="G192" s="17" t="s">
        <v>3695</v>
      </c>
      <c r="H192" s="14" t="str">
        <f t="shared" si="8"/>
        <v>CLOCK_MINUTES_SET,                            //Sets minutes of the hour</v>
      </c>
      <c r="I192" s="14" t="str">
        <f t="shared" si="6"/>
        <v>_enumToNameDictionary.Add(EventTypes.CLOCK_MINUTES_SET, "CLOCK_MINUTES_SET");</v>
      </c>
    </row>
    <row r="193" spans="1:9" hidden="1" x14ac:dyDescent="0.2">
      <c r="A193" s="21"/>
      <c r="B193" s="16" t="s">
        <v>3025</v>
      </c>
      <c r="C193" s="17" t="s">
        <v>3687</v>
      </c>
      <c r="D193" s="17" t="s">
        <v>3688</v>
      </c>
      <c r="E193" s="17" t="b">
        <f t="shared" si="7"/>
        <v>1</v>
      </c>
      <c r="F193" s="17"/>
      <c r="G193" s="17" t="s">
        <v>3689</v>
      </c>
      <c r="H193" s="14" t="str">
        <f t="shared" si="8"/>
        <v>CLOCK_SECONDS_ZERO,                           //Zeros seconds</v>
      </c>
      <c r="I193" s="14" t="str">
        <f t="shared" si="6"/>
        <v>_enumToNameDictionary.Add(EventTypes.CLOCK_SECONDS_ZERO, "CLOCK_SECONDS_ZERO");</v>
      </c>
    </row>
    <row r="194" spans="1:9" hidden="1" x14ac:dyDescent="0.2">
      <c r="A194" s="21"/>
      <c r="B194" s="16" t="s">
        <v>3303</v>
      </c>
      <c r="C194" s="17" t="s">
        <v>3397</v>
      </c>
      <c r="D194" s="17" t="s">
        <v>3398</v>
      </c>
      <c r="E194" s="17" t="b">
        <f t="shared" si="7"/>
        <v>1</v>
      </c>
      <c r="F194" s="17"/>
      <c r="G194" s="17" t="s">
        <v>3399</v>
      </c>
      <c r="H194" s="14" t="str">
        <f t="shared" si="8"/>
        <v>CLOSE_VIEW,                                   //Close current view</v>
      </c>
      <c r="I194" s="14" t="str">
        <f t="shared" si="6"/>
        <v>_enumToNameDictionary.Add(EventTypes.CLOSE_VIEW, "CLOSE_VIEW");</v>
      </c>
    </row>
    <row r="195" spans="1:9" hidden="1" x14ac:dyDescent="0.2">
      <c r="A195" s="21"/>
      <c r="B195" s="16" t="s">
        <v>2289</v>
      </c>
      <c r="C195" s="17" t="s">
        <v>2299</v>
      </c>
      <c r="D195" s="17" t="s">
        <v>2300</v>
      </c>
      <c r="E195" s="17" t="b">
        <f t="shared" si="7"/>
        <v>1</v>
      </c>
      <c r="F195" s="17"/>
      <c r="G195" s="17" t="s">
        <v>2301</v>
      </c>
      <c r="H195" s="14" t="str">
        <f t="shared" si="8"/>
        <v>COM_RADIO,                                    //Sequentially selects the COM tuner digits for use with +/-. Follow by KEY_SELECT_2 for COM 2.</v>
      </c>
      <c r="I195" s="14" t="str">
        <f t="shared" si="6"/>
        <v>_enumToNameDictionary.Add(EventTypes.COM_RADIO, "COM_RADIO");</v>
      </c>
    </row>
    <row r="196" spans="1:9" hidden="1" x14ac:dyDescent="0.2">
      <c r="A196" s="21"/>
      <c r="B196" s="16" t="s">
        <v>2289</v>
      </c>
      <c r="C196" s="17" t="s">
        <v>2314</v>
      </c>
      <c r="D196" s="17" t="s">
        <v>2315</v>
      </c>
      <c r="E196" s="17" t="b">
        <f t="shared" si="7"/>
        <v>1</v>
      </c>
      <c r="F196" s="17"/>
      <c r="G196" s="17" t="s">
        <v>2316</v>
      </c>
      <c r="H196" s="14" t="str">
        <f t="shared" si="8"/>
        <v>COM_RADIO_FRACT_DEC,                          //Decrements COM by 25 KHz</v>
      </c>
      <c r="I196" s="14" t="str">
        <f t="shared" si="6"/>
        <v>_enumToNameDictionary.Add(EventTypes.COM_RADIO_FRACT_DEC, "COM_RADIO_FRACT_DEC");</v>
      </c>
    </row>
    <row r="197" spans="1:9" hidden="1" x14ac:dyDescent="0.2">
      <c r="A197" s="21"/>
      <c r="B197" s="16" t="s">
        <v>2289</v>
      </c>
      <c r="C197" s="17" t="s">
        <v>2556</v>
      </c>
      <c r="D197" s="17" t="s">
        <v>2557</v>
      </c>
      <c r="E197" s="17" t="b">
        <f t="shared" si="7"/>
        <v>1</v>
      </c>
      <c r="F197" s="17"/>
      <c r="G197" s="17" t="s">
        <v>2558</v>
      </c>
      <c r="H197" s="14" t="str">
        <f t="shared" si="8"/>
        <v>COM_RADIO_FRACT_DEC_CARRY,                    //Decrement COM 1 frequency by 25 KHz, and carry when digit wraps</v>
      </c>
      <c r="I197" s="14" t="str">
        <f t="shared" ref="I197:I260" si="9">"_enumToNameDictionary.Add(EventTypes."&amp;D197&amp;", """&amp;D197&amp;""");"</f>
        <v>_enumToNameDictionary.Add(EventTypes.COM_RADIO_FRACT_DEC_CARRY, "COM_RADIO_FRACT_DEC_CARRY");</v>
      </c>
    </row>
    <row r="198" spans="1:9" hidden="1" x14ac:dyDescent="0.2">
      <c r="A198" s="21"/>
      <c r="B198" s="16" t="s">
        <v>2289</v>
      </c>
      <c r="C198" s="17" t="s">
        <v>2317</v>
      </c>
      <c r="D198" s="17" t="s">
        <v>2318</v>
      </c>
      <c r="E198" s="17" t="b">
        <f t="shared" ref="E198:E261" si="10">SUBSTITUTE(C198,"KEY_","")=D198</f>
        <v>1</v>
      </c>
      <c r="F198" s="17"/>
      <c r="G198" s="17" t="s">
        <v>2319</v>
      </c>
      <c r="H198" s="14" t="str">
        <f t="shared" ref="H198:H261" si="11">D198&amp;","&amp;REPT(" ",45-LEN(D198))&amp;"//"&amp;G198</f>
        <v>COM_RADIO_FRACT_INC,                          //Increments COM by 25 KHz</v>
      </c>
      <c r="I198" s="14" t="str">
        <f t="shared" si="9"/>
        <v>_enumToNameDictionary.Add(EventTypes.COM_RADIO_FRACT_INC, "COM_RADIO_FRACT_INC");</v>
      </c>
    </row>
    <row r="199" spans="1:9" hidden="1" x14ac:dyDescent="0.2">
      <c r="A199" s="21"/>
      <c r="B199" s="16" t="s">
        <v>2289</v>
      </c>
      <c r="C199" s="17" t="s">
        <v>2559</v>
      </c>
      <c r="D199" s="17" t="s">
        <v>2560</v>
      </c>
      <c r="E199" s="17" t="b">
        <f t="shared" si="10"/>
        <v>1</v>
      </c>
      <c r="F199" s="17"/>
      <c r="G199" s="17" t="s">
        <v>2561</v>
      </c>
      <c r="H199" s="14" t="str">
        <f t="shared" si="11"/>
        <v>COM_RADIO_FRACT_INC_CARRY,                    //Increment COM 1 frequency by 25 KHz, and carry when digit wraps</v>
      </c>
      <c r="I199" s="14" t="str">
        <f t="shared" si="9"/>
        <v>_enumToNameDictionary.Add(EventTypes.COM_RADIO_FRACT_INC_CARRY, "COM_RADIO_FRACT_INC_CARRY");</v>
      </c>
    </row>
    <row r="200" spans="1:9" x14ac:dyDescent="0.2">
      <c r="A200" s="21" t="s">
        <v>929</v>
      </c>
      <c r="B200" s="16" t="s">
        <v>2289</v>
      </c>
      <c r="C200" s="24" t="s">
        <v>2398</v>
      </c>
      <c r="D200" s="17" t="s">
        <v>2399</v>
      </c>
      <c r="E200" s="17" t="b">
        <f t="shared" si="10"/>
        <v>1</v>
      </c>
      <c r="F200" s="17" t="s">
        <v>17</v>
      </c>
      <c r="G200" s="17" t="s">
        <v>2400</v>
      </c>
      <c r="H200" s="14" t="str">
        <f t="shared" si="11"/>
        <v>COM_RADIO_SET,                                //Sets COM frequency (BCD Hz)</v>
      </c>
      <c r="I200" s="14" t="str">
        <f t="shared" si="9"/>
        <v>_enumToNameDictionary.Add(EventTypes.COM_RADIO_SET, "COM_RADIO_SET");</v>
      </c>
    </row>
    <row r="201" spans="1:9" hidden="1" x14ac:dyDescent="0.2">
      <c r="A201" s="21"/>
      <c r="B201" s="16" t="s">
        <v>2289</v>
      </c>
      <c r="C201" s="17" t="s">
        <v>2308</v>
      </c>
      <c r="D201" s="17" t="s">
        <v>2309</v>
      </c>
      <c r="E201" s="17" t="b">
        <f t="shared" si="10"/>
        <v>1</v>
      </c>
      <c r="F201" s="17"/>
      <c r="G201" s="17" t="s">
        <v>2310</v>
      </c>
      <c r="H201" s="14" t="str">
        <f t="shared" si="11"/>
        <v>COM_RADIO_WHOLE_DEC,                          //Decrements COM by one MHz</v>
      </c>
      <c r="I201" s="14" t="str">
        <f t="shared" si="9"/>
        <v>_enumToNameDictionary.Add(EventTypes.COM_RADIO_WHOLE_DEC, "COM_RADIO_WHOLE_DEC");</v>
      </c>
    </row>
    <row r="202" spans="1:9" hidden="1" x14ac:dyDescent="0.2">
      <c r="A202" s="21"/>
      <c r="B202" s="16" t="s">
        <v>2289</v>
      </c>
      <c r="C202" s="17" t="s">
        <v>2311</v>
      </c>
      <c r="D202" s="17" t="s">
        <v>2312</v>
      </c>
      <c r="E202" s="17" t="b">
        <f t="shared" si="10"/>
        <v>1</v>
      </c>
      <c r="F202" s="17"/>
      <c r="G202" s="17" t="s">
        <v>2313</v>
      </c>
      <c r="H202" s="14" t="str">
        <f t="shared" si="11"/>
        <v>COM_RADIO_WHOLE_INC,                          //Increments COM by one MHz</v>
      </c>
      <c r="I202" s="14" t="str">
        <f t="shared" si="9"/>
        <v>_enumToNameDictionary.Add(EventTypes.COM_RADIO_WHOLE_INC, "COM_RADIO_WHOLE_INC");</v>
      </c>
    </row>
    <row r="203" spans="1:9" hidden="1" x14ac:dyDescent="0.2">
      <c r="A203" s="21"/>
      <c r="B203" s="16" t="s">
        <v>2289</v>
      </c>
      <c r="C203" s="17" t="s">
        <v>2652</v>
      </c>
      <c r="D203" s="17" t="s">
        <v>2653</v>
      </c>
      <c r="E203" s="17" t="b">
        <f t="shared" si="10"/>
        <v>1</v>
      </c>
      <c r="F203" s="17"/>
      <c r="G203" s="17" t="s">
        <v>2654</v>
      </c>
      <c r="H203" s="14" t="str">
        <f t="shared" si="11"/>
        <v>COM_RECEIVE_ALL_SET,                          //Sets whether to receive on all COM radios (1,0)</v>
      </c>
      <c r="I203" s="14" t="str">
        <f t="shared" si="9"/>
        <v>_enumToNameDictionary.Add(EventTypes.COM_RECEIVE_ALL_SET, "COM_RECEIVE_ALL_SET");</v>
      </c>
    </row>
    <row r="204" spans="1:9" hidden="1" x14ac:dyDescent="0.2">
      <c r="A204" s="21"/>
      <c r="B204" s="16" t="s">
        <v>2289</v>
      </c>
      <c r="C204" s="17" t="s">
        <v>2649</v>
      </c>
      <c r="D204" s="17" t="s">
        <v>2650</v>
      </c>
      <c r="E204" s="17" t="b">
        <f t="shared" si="10"/>
        <v>1</v>
      </c>
      <c r="F204" s="17"/>
      <c r="G204" s="17" t="s">
        <v>2651</v>
      </c>
      <c r="H204" s="14" t="str">
        <f t="shared" si="11"/>
        <v>COM_RECEIVE_ALL_TOGGLE,                       //Toggles all COM radios to receive on</v>
      </c>
      <c r="I204" s="14" t="str">
        <f t="shared" si="9"/>
        <v>_enumToNameDictionary.Add(EventTypes.COM_RECEIVE_ALL_TOGGLE, "COM_RECEIVE_ALL_TOGGLE");</v>
      </c>
    </row>
    <row r="205" spans="1:9" x14ac:dyDescent="0.2">
      <c r="A205" s="21" t="s">
        <v>929</v>
      </c>
      <c r="B205" s="16" t="s">
        <v>2289</v>
      </c>
      <c r="C205" s="24" t="s">
        <v>2550</v>
      </c>
      <c r="D205" s="17" t="s">
        <v>2551</v>
      </c>
      <c r="E205" s="17" t="b">
        <f t="shared" si="10"/>
        <v>1</v>
      </c>
      <c r="F205" s="17" t="s">
        <v>17</v>
      </c>
      <c r="G205" s="17" t="s">
        <v>2552</v>
      </c>
      <c r="H205" s="14" t="str">
        <f t="shared" si="11"/>
        <v>COM_STBY_RADIO_SET,                           //Sets COM 1 standby frequency (BCD Hz)</v>
      </c>
      <c r="I205" s="14" t="str">
        <f t="shared" si="9"/>
        <v>_enumToNameDictionary.Add(EventTypes.COM_STBY_RADIO_SET, "COM_STBY_RADIO_SET");</v>
      </c>
    </row>
    <row r="206" spans="1:9" x14ac:dyDescent="0.2">
      <c r="A206" s="21" t="s">
        <v>17</v>
      </c>
      <c r="B206" s="16" t="s">
        <v>2289</v>
      </c>
      <c r="C206" s="24" t="s">
        <v>2553</v>
      </c>
      <c r="D206" s="20" t="s">
        <v>2554</v>
      </c>
      <c r="E206" s="17" t="b">
        <f t="shared" si="10"/>
        <v>0</v>
      </c>
      <c r="F206" s="17" t="s">
        <v>2</v>
      </c>
      <c r="G206" s="20" t="s">
        <v>2555</v>
      </c>
      <c r="H206" s="14" t="str">
        <f t="shared" si="11"/>
        <v>COM_STBY_RADIO_SWAP,                          //Swaps COM 1 frequency with standby</v>
      </c>
      <c r="I206" s="14" t="str">
        <f t="shared" si="9"/>
        <v>_enumToNameDictionary.Add(EventTypes.COM_STBY_RADIO_SWAP, "COM_STBY_RADIO_SWAP");</v>
      </c>
    </row>
    <row r="207" spans="1:9" hidden="1" x14ac:dyDescent="0.2">
      <c r="A207" s="21"/>
      <c r="B207" s="16" t="s">
        <v>2289</v>
      </c>
      <c r="C207" s="17" t="s">
        <v>2320</v>
      </c>
      <c r="D207" s="17" t="s">
        <v>2321</v>
      </c>
      <c r="E207" s="17" t="b">
        <f t="shared" si="10"/>
        <v>1</v>
      </c>
      <c r="F207" s="17"/>
      <c r="G207" s="17" t="s">
        <v>2322</v>
      </c>
      <c r="H207" s="14" t="str">
        <f t="shared" si="11"/>
        <v>COM1_RADIO_HZ_SET,                            //Sets Com1 frequency in Hertz</v>
      </c>
      <c r="I207" s="14" t="str">
        <f t="shared" si="9"/>
        <v>_enumToNameDictionary.Add(EventTypes.COM1_RADIO_HZ_SET, "COM1_RADIO_HZ_SET");</v>
      </c>
    </row>
    <row r="208" spans="1:9" hidden="1" x14ac:dyDescent="0.2">
      <c r="A208" s="21"/>
      <c r="B208" s="16" t="s">
        <v>2289</v>
      </c>
      <c r="C208" s="17" t="s">
        <v>2326</v>
      </c>
      <c r="D208" s="17" t="s">
        <v>2327</v>
      </c>
      <c r="E208" s="17" t="b">
        <f t="shared" si="10"/>
        <v>1</v>
      </c>
      <c r="F208" s="17"/>
      <c r="G208" s="17" t="s">
        <v>2328</v>
      </c>
      <c r="H208" s="14" t="str">
        <f t="shared" si="11"/>
        <v>COM1_STBY_RADIO_HZ_SET,                       //Sets Com1 Standby frequency in Hertz</v>
      </c>
      <c r="I208" s="14" t="str">
        <f t="shared" si="9"/>
        <v>_enumToNameDictionary.Add(EventTypes.COM1_STBY_RADIO_HZ_SET, "COM1_STBY_RADIO_HZ_SET");</v>
      </c>
    </row>
    <row r="209" spans="1:9" x14ac:dyDescent="0.2">
      <c r="A209" s="21" t="s">
        <v>17</v>
      </c>
      <c r="B209" s="16" t="s">
        <v>2289</v>
      </c>
      <c r="C209" s="24" t="s">
        <v>2643</v>
      </c>
      <c r="D209" s="17" t="s">
        <v>2644</v>
      </c>
      <c r="E209" s="17" t="b">
        <f t="shared" si="10"/>
        <v>1</v>
      </c>
      <c r="F209" s="17" t="s">
        <v>2</v>
      </c>
      <c r="G209" s="17" t="s">
        <v>2645</v>
      </c>
      <c r="H209" s="14" t="str">
        <f t="shared" si="11"/>
        <v>COM1_TRANSMIT_SELECT,                         //Selects COM 1 to transmit</v>
      </c>
      <c r="I209" s="14" t="str">
        <f t="shared" si="9"/>
        <v>_enumToNameDictionary.Add(EventTypes.COM1_TRANSMIT_SELECT, "COM1_TRANSMIT_SELECT");</v>
      </c>
    </row>
    <row r="210" spans="1:9" hidden="1" x14ac:dyDescent="0.2">
      <c r="A210" s="21"/>
      <c r="B210" s="16" t="s">
        <v>2289</v>
      </c>
      <c r="C210" s="17" t="s">
        <v>2568</v>
      </c>
      <c r="D210" s="17" t="s">
        <v>2569</v>
      </c>
      <c r="E210" s="17" t="b">
        <f t="shared" si="10"/>
        <v>1</v>
      </c>
      <c r="F210" s="17"/>
      <c r="G210" s="17" t="s">
        <v>2570</v>
      </c>
      <c r="H210" s="14" t="str">
        <f t="shared" si="11"/>
        <v>COM2_RADIO_FRACT_DEC,                         //Decrement COM 2 frequency by 25 KHz, with no carry when digit wraps</v>
      </c>
      <c r="I210" s="14" t="str">
        <f t="shared" si="9"/>
        <v>_enumToNameDictionary.Add(EventTypes.COM2_RADIO_FRACT_DEC, "COM2_RADIO_FRACT_DEC");</v>
      </c>
    </row>
    <row r="211" spans="1:9" hidden="1" x14ac:dyDescent="0.2">
      <c r="A211" s="21"/>
      <c r="B211" s="16" t="s">
        <v>2289</v>
      </c>
      <c r="C211" s="17" t="s">
        <v>2571</v>
      </c>
      <c r="D211" s="17" t="s">
        <v>2572</v>
      </c>
      <c r="E211" s="17" t="b">
        <f t="shared" si="10"/>
        <v>1</v>
      </c>
      <c r="F211" s="17"/>
      <c r="G211" s="17" t="s">
        <v>2573</v>
      </c>
      <c r="H211" s="14" t="str">
        <f t="shared" si="11"/>
        <v>COM2_RADIO_FRACT_DEC_CARRY,                   //Decrement COM 2 frequency by 25 KHz, and carry when digit wraps</v>
      </c>
      <c r="I211" s="14" t="str">
        <f t="shared" si="9"/>
        <v>_enumToNameDictionary.Add(EventTypes.COM2_RADIO_FRACT_DEC_CARRY, "COM2_RADIO_FRACT_DEC_CARRY");</v>
      </c>
    </row>
    <row r="212" spans="1:9" hidden="1" x14ac:dyDescent="0.2">
      <c r="A212" s="21"/>
      <c r="B212" s="16" t="s">
        <v>2289</v>
      </c>
      <c r="C212" s="17" t="s">
        <v>2574</v>
      </c>
      <c r="D212" s="17" t="s">
        <v>2575</v>
      </c>
      <c r="E212" s="17" t="b">
        <f t="shared" si="10"/>
        <v>1</v>
      </c>
      <c r="F212" s="17"/>
      <c r="G212" s="17" t="s">
        <v>2576</v>
      </c>
      <c r="H212" s="14" t="str">
        <f t="shared" si="11"/>
        <v>COM2_RADIO_FRACT_INC,                         //Increment COM 2 frequency by 25 KHz, with no carry when digit wraps</v>
      </c>
      <c r="I212" s="14" t="str">
        <f t="shared" si="9"/>
        <v>_enumToNameDictionary.Add(EventTypes.COM2_RADIO_FRACT_INC, "COM2_RADIO_FRACT_INC");</v>
      </c>
    </row>
    <row r="213" spans="1:9" hidden="1" x14ac:dyDescent="0.2">
      <c r="A213" s="21"/>
      <c r="B213" s="16" t="s">
        <v>2289</v>
      </c>
      <c r="C213" s="17" t="s">
        <v>2577</v>
      </c>
      <c r="D213" s="17" t="s">
        <v>2578</v>
      </c>
      <c r="E213" s="17" t="b">
        <f t="shared" si="10"/>
        <v>1</v>
      </c>
      <c r="F213" s="17"/>
      <c r="G213" s="17" t="s">
        <v>2579</v>
      </c>
      <c r="H213" s="14" t="str">
        <f t="shared" si="11"/>
        <v>COM2_RADIO_FRACT_INC_CARRY,                   //Increment COM 2 frequency by 25 KHz, and carry when digit wraps</v>
      </c>
      <c r="I213" s="14" t="str">
        <f t="shared" si="9"/>
        <v>_enumToNameDictionary.Add(EventTypes.COM2_RADIO_FRACT_INC_CARRY, "COM2_RADIO_FRACT_INC_CARRY");</v>
      </c>
    </row>
    <row r="214" spans="1:9" hidden="1" x14ac:dyDescent="0.2">
      <c r="A214" s="21"/>
      <c r="B214" s="16" t="s">
        <v>2289</v>
      </c>
      <c r="C214" s="17" t="s">
        <v>2323</v>
      </c>
      <c r="D214" s="17" t="s">
        <v>2324</v>
      </c>
      <c r="E214" s="17" t="b">
        <f t="shared" si="10"/>
        <v>1</v>
      </c>
      <c r="F214" s="17"/>
      <c r="G214" s="17" t="s">
        <v>2325</v>
      </c>
      <c r="H214" s="14" t="str">
        <f t="shared" si="11"/>
        <v>COM2_RADIO_HZ_SET,                            //Sets Com2 frequency in Hertz</v>
      </c>
      <c r="I214" s="14" t="str">
        <f t="shared" si="9"/>
        <v>_enumToNameDictionary.Add(EventTypes.COM2_RADIO_HZ_SET, "COM2_RADIO_HZ_SET");</v>
      </c>
    </row>
    <row r="215" spans="1:9" x14ac:dyDescent="0.2">
      <c r="A215" s="21" t="s">
        <v>929</v>
      </c>
      <c r="B215" s="16" t="s">
        <v>2289</v>
      </c>
      <c r="C215" s="24" t="s">
        <v>2580</v>
      </c>
      <c r="D215" s="17" t="s">
        <v>2581</v>
      </c>
      <c r="E215" s="17" t="b">
        <f t="shared" si="10"/>
        <v>1</v>
      </c>
      <c r="F215" s="17" t="s">
        <v>17</v>
      </c>
      <c r="G215" s="17" t="s">
        <v>2582</v>
      </c>
      <c r="H215" s="14" t="str">
        <f t="shared" si="11"/>
        <v>COM2_RADIO_SET,                               //Sets COM 2 frequency (BCD Hz)</v>
      </c>
      <c r="I215" s="14" t="str">
        <f t="shared" si="9"/>
        <v>_enumToNameDictionary.Add(EventTypes.COM2_RADIO_SET, "COM2_RADIO_SET");</v>
      </c>
    </row>
    <row r="216" spans="1:9" x14ac:dyDescent="0.2">
      <c r="A216" s="21" t="s">
        <v>17</v>
      </c>
      <c r="B216" s="16" t="s">
        <v>2289</v>
      </c>
      <c r="C216" s="24" t="s">
        <v>2586</v>
      </c>
      <c r="D216" s="17" t="s">
        <v>2587</v>
      </c>
      <c r="E216" s="17" t="b">
        <f t="shared" si="10"/>
        <v>1</v>
      </c>
      <c r="F216" s="17" t="s">
        <v>2</v>
      </c>
      <c r="G216" s="17" t="s">
        <v>2588</v>
      </c>
      <c r="H216" s="14" t="str">
        <f t="shared" si="11"/>
        <v>COM2_RADIO_SWAP,                              //Swaps COM 2 frequency with standby</v>
      </c>
      <c r="I216" s="14" t="str">
        <f t="shared" si="9"/>
        <v>_enumToNameDictionary.Add(EventTypes.COM2_RADIO_SWAP, "COM2_RADIO_SWAP");</v>
      </c>
    </row>
    <row r="217" spans="1:9" hidden="1" x14ac:dyDescent="0.2">
      <c r="A217" s="21"/>
      <c r="B217" s="16" t="s">
        <v>2289</v>
      </c>
      <c r="C217" s="17" t="s">
        <v>2562</v>
      </c>
      <c r="D217" s="17" t="s">
        <v>2563</v>
      </c>
      <c r="E217" s="17" t="b">
        <f t="shared" si="10"/>
        <v>1</v>
      </c>
      <c r="F217" s="17"/>
      <c r="G217" s="17" t="s">
        <v>2564</v>
      </c>
      <c r="H217" s="14" t="str">
        <f t="shared" si="11"/>
        <v>COM2_RADIO_WHOLE_DEC,                         //Decrement COM 2 frequency by 1 MHz, with no carry when digit wraps</v>
      </c>
      <c r="I217" s="14" t="str">
        <f t="shared" si="9"/>
        <v>_enumToNameDictionary.Add(EventTypes.COM2_RADIO_WHOLE_DEC, "COM2_RADIO_WHOLE_DEC");</v>
      </c>
    </row>
    <row r="218" spans="1:9" hidden="1" x14ac:dyDescent="0.2">
      <c r="A218" s="21"/>
      <c r="B218" s="16" t="s">
        <v>2289</v>
      </c>
      <c r="C218" s="17" t="s">
        <v>2565</v>
      </c>
      <c r="D218" s="17" t="s">
        <v>2566</v>
      </c>
      <c r="E218" s="17" t="b">
        <f t="shared" si="10"/>
        <v>1</v>
      </c>
      <c r="F218" s="17"/>
      <c r="G218" s="17" t="s">
        <v>2567</v>
      </c>
      <c r="H218" s="14" t="str">
        <f t="shared" si="11"/>
        <v>COM2_RADIO_WHOLE_INC,                         //Increment COM 2 frequency by 1 MHz, with no carry when digit wraps</v>
      </c>
      <c r="I218" s="14" t="str">
        <f t="shared" si="9"/>
        <v>_enumToNameDictionary.Add(EventTypes.COM2_RADIO_WHOLE_INC, "COM2_RADIO_WHOLE_INC");</v>
      </c>
    </row>
    <row r="219" spans="1:9" hidden="1" x14ac:dyDescent="0.2">
      <c r="A219" s="21"/>
      <c r="B219" s="16" t="s">
        <v>2289</v>
      </c>
      <c r="C219" s="17" t="s">
        <v>2329</v>
      </c>
      <c r="D219" s="17" t="s">
        <v>2330</v>
      </c>
      <c r="E219" s="17" t="b">
        <f t="shared" si="10"/>
        <v>1</v>
      </c>
      <c r="F219" s="17"/>
      <c r="G219" s="17" t="s">
        <v>2331</v>
      </c>
      <c r="H219" s="14" t="str">
        <f t="shared" si="11"/>
        <v>COM2_STBY_RADIO_HZ_SET,                       //Sets Com2 Standby frequency in Hertz</v>
      </c>
      <c r="I219" s="14" t="str">
        <f t="shared" si="9"/>
        <v>_enumToNameDictionary.Add(EventTypes.COM2_STBY_RADIO_HZ_SET, "COM2_STBY_RADIO_HZ_SET");</v>
      </c>
    </row>
    <row r="220" spans="1:9" x14ac:dyDescent="0.2">
      <c r="A220" s="21" t="s">
        <v>17</v>
      </c>
      <c r="B220" s="16" t="s">
        <v>2289</v>
      </c>
      <c r="C220" s="24" t="s">
        <v>2583</v>
      </c>
      <c r="D220" s="17" t="s">
        <v>2584</v>
      </c>
      <c r="E220" s="17" t="b">
        <f t="shared" si="10"/>
        <v>1</v>
      </c>
      <c r="F220" s="17" t="s">
        <v>17</v>
      </c>
      <c r="G220" s="17" t="s">
        <v>2585</v>
      </c>
      <c r="H220" s="14" t="str">
        <f t="shared" si="11"/>
        <v>COM2_STBY_RADIO_SET,                          //Sets COM 2 standby frequency (BCD Hz)</v>
      </c>
      <c r="I220" s="14" t="str">
        <f t="shared" si="9"/>
        <v>_enumToNameDictionary.Add(EventTypes.COM2_STBY_RADIO_SET, "COM2_STBY_RADIO_SET");</v>
      </c>
    </row>
    <row r="221" spans="1:9" x14ac:dyDescent="0.2">
      <c r="A221" s="21" t="s">
        <v>17</v>
      </c>
      <c r="B221" s="16" t="s">
        <v>2289</v>
      </c>
      <c r="C221" s="24" t="s">
        <v>2646</v>
      </c>
      <c r="D221" s="17" t="s">
        <v>2647</v>
      </c>
      <c r="E221" s="17" t="b">
        <f t="shared" si="10"/>
        <v>1</v>
      </c>
      <c r="F221" s="17" t="s">
        <v>2</v>
      </c>
      <c r="G221" s="17" t="s">
        <v>2648</v>
      </c>
      <c r="H221" s="14" t="str">
        <f t="shared" si="11"/>
        <v>COM2_TRANSMIT_SELECT,                         //Selects COM 2 to transmit</v>
      </c>
      <c r="I221" s="14" t="str">
        <f t="shared" si="9"/>
        <v>_enumToNameDictionary.Add(EventTypes.COM2_TRANSMIT_SELECT, "COM2_TRANSMIT_SELECT");</v>
      </c>
    </row>
    <row r="222" spans="1:9" hidden="1" x14ac:dyDescent="0.2">
      <c r="A222" s="21"/>
      <c r="B222" s="16" t="s">
        <v>1659</v>
      </c>
      <c r="C222" s="17" t="s">
        <v>1543</v>
      </c>
      <c r="D222" s="17" t="s">
        <v>1544</v>
      </c>
      <c r="E222" s="17" t="b">
        <f t="shared" si="10"/>
        <v>1</v>
      </c>
      <c r="F222" s="17"/>
      <c r="G222" s="17" t="s">
        <v>1545</v>
      </c>
      <c r="H222" s="14" t="str">
        <f t="shared" si="11"/>
        <v>COWLFLAP1_SET,                                //Sets engine 1 cowl flap lever position (0 to 16383)</v>
      </c>
      <c r="I222" s="14" t="str">
        <f t="shared" si="9"/>
        <v>_enumToNameDictionary.Add(EventTypes.COWLFLAP1_SET, "COWLFLAP1_SET");</v>
      </c>
    </row>
    <row r="223" spans="1:9" hidden="1" x14ac:dyDescent="0.2">
      <c r="A223" s="21"/>
      <c r="B223" s="16" t="s">
        <v>1659</v>
      </c>
      <c r="C223" s="17" t="s">
        <v>1546</v>
      </c>
      <c r="D223" s="17" t="s">
        <v>1547</v>
      </c>
      <c r="E223" s="17" t="b">
        <f t="shared" si="10"/>
        <v>1</v>
      </c>
      <c r="F223" s="17"/>
      <c r="G223" s="17" t="s">
        <v>1548</v>
      </c>
      <c r="H223" s="14" t="str">
        <f t="shared" si="11"/>
        <v>COWLFLAP2_SET,                                //Sets engine 2 cowl flap lever position (0 to 16383)</v>
      </c>
      <c r="I223" s="14" t="str">
        <f t="shared" si="9"/>
        <v>_enumToNameDictionary.Add(EventTypes.COWLFLAP2_SET, "COWLFLAP2_SET");</v>
      </c>
    </row>
    <row r="224" spans="1:9" hidden="1" x14ac:dyDescent="0.2">
      <c r="A224" s="21"/>
      <c r="B224" s="16" t="s">
        <v>1659</v>
      </c>
      <c r="C224" s="17" t="s">
        <v>1549</v>
      </c>
      <c r="D224" s="17" t="s">
        <v>1550</v>
      </c>
      <c r="E224" s="17" t="b">
        <f t="shared" si="10"/>
        <v>1</v>
      </c>
      <c r="F224" s="17"/>
      <c r="G224" s="17" t="s">
        <v>1551</v>
      </c>
      <c r="H224" s="14" t="str">
        <f t="shared" si="11"/>
        <v>COWLFLAP3_SET,                                //Sets engine 3 cowl flap lever position (0 to 16383)</v>
      </c>
      <c r="I224" s="14" t="str">
        <f t="shared" si="9"/>
        <v>_enumToNameDictionary.Add(EventTypes.COWLFLAP3_SET, "COWLFLAP3_SET");</v>
      </c>
    </row>
    <row r="225" spans="1:9" hidden="1" x14ac:dyDescent="0.2">
      <c r="A225" s="21"/>
      <c r="B225" s="16" t="s">
        <v>1659</v>
      </c>
      <c r="C225" s="17" t="s">
        <v>1552</v>
      </c>
      <c r="D225" s="17" t="s">
        <v>1553</v>
      </c>
      <c r="E225" s="17" t="b">
        <f t="shared" si="10"/>
        <v>1</v>
      </c>
      <c r="F225" s="17"/>
      <c r="G225" s="17" t="s">
        <v>1554</v>
      </c>
      <c r="H225" s="14" t="str">
        <f t="shared" si="11"/>
        <v>COWLFLAP4_SET,                                //Sets engine 4 cowl flap lever position (0 to 16383)</v>
      </c>
      <c r="I225" s="14" t="str">
        <f t="shared" si="9"/>
        <v>_enumToNameDictionary.Add(EventTypes.COWLFLAP4_SET, "COWLFLAP4_SET");</v>
      </c>
    </row>
    <row r="226" spans="1:9" hidden="1" x14ac:dyDescent="0.2">
      <c r="A226" s="21"/>
      <c r="B226" s="16" t="s">
        <v>2145</v>
      </c>
      <c r="C226" s="17" t="s">
        <v>2248</v>
      </c>
      <c r="D226" s="17" t="s">
        <v>2249</v>
      </c>
      <c r="E226" s="17" t="b">
        <f t="shared" si="10"/>
        <v>1</v>
      </c>
      <c r="F226" s="17"/>
      <c r="G226" s="17" t="s">
        <v>2250</v>
      </c>
      <c r="H226" s="14" t="str">
        <f t="shared" si="11"/>
        <v>CROSS_FEED_OFF,                               //Closes crossfeed valve (when used in conjunction with "isolate" tank)</v>
      </c>
      <c r="I226" s="14" t="str">
        <f t="shared" si="9"/>
        <v>_enumToNameDictionary.Add(EventTypes.CROSS_FEED_OFF, "CROSS_FEED_OFF");</v>
      </c>
    </row>
    <row r="227" spans="1:9" hidden="1" x14ac:dyDescent="0.2">
      <c r="A227" s="21"/>
      <c r="B227" s="16" t="s">
        <v>2145</v>
      </c>
      <c r="C227" s="17" t="s">
        <v>2242</v>
      </c>
      <c r="D227" s="17" t="s">
        <v>2243</v>
      </c>
      <c r="E227" s="17" t="b">
        <f t="shared" si="10"/>
        <v>1</v>
      </c>
      <c r="F227" s="17"/>
      <c r="G227" s="17" t="s">
        <v>2244</v>
      </c>
      <c r="H227" s="14" t="str">
        <f t="shared" si="11"/>
        <v>CROSS_FEED_OPEN,                              //Opens cross feed valve (when used in conjunction with "isolate" tank)</v>
      </c>
      <c r="I227" s="14" t="str">
        <f t="shared" si="9"/>
        <v>_enumToNameDictionary.Add(EventTypes.CROSS_FEED_OPEN, "CROSS_FEED_OPEN");</v>
      </c>
    </row>
    <row r="228" spans="1:9" hidden="1" x14ac:dyDescent="0.2">
      <c r="A228" s="21"/>
      <c r="B228" s="16" t="s">
        <v>2145</v>
      </c>
      <c r="C228" s="17" t="s">
        <v>2245</v>
      </c>
      <c r="D228" s="17" t="s">
        <v>2246</v>
      </c>
      <c r="E228" s="17" t="b">
        <f t="shared" si="10"/>
        <v>1</v>
      </c>
      <c r="F228" s="17"/>
      <c r="G228" s="17" t="s">
        <v>2247</v>
      </c>
      <c r="H228" s="14" t="str">
        <f t="shared" si="11"/>
        <v>CROSS_FEED_TOGGLE,                            //Toggles crossfeed valve (when used in conjunction with "isolate" tank)</v>
      </c>
      <c r="I228" s="14" t="str">
        <f t="shared" si="9"/>
        <v>_enumToNameDictionary.Add(EventTypes.CROSS_FEED_TOGGLE, "CROSS_FEED_TOGGLE");</v>
      </c>
    </row>
    <row r="229" spans="1:9" hidden="1" x14ac:dyDescent="0.2">
      <c r="A229" s="21"/>
      <c r="B229" s="16" t="s">
        <v>1659</v>
      </c>
      <c r="C229" s="17" t="s">
        <v>1558</v>
      </c>
      <c r="D229" s="17" t="s">
        <v>1559</v>
      </c>
      <c r="E229" s="17" t="b">
        <f t="shared" si="10"/>
        <v>1</v>
      </c>
      <c r="F229" s="17"/>
      <c r="G229" s="17" t="s">
        <v>1560</v>
      </c>
      <c r="H229" s="14" t="str">
        <f t="shared" si="11"/>
        <v>DEC_COWL_FLAPS,                               //Decrement cowl flap levers</v>
      </c>
      <c r="I229" s="14" t="str">
        <f t="shared" si="9"/>
        <v>_enumToNameDictionary.Add(EventTypes.DEC_COWL_FLAPS, "DEC_COWL_FLAPS");</v>
      </c>
    </row>
    <row r="230" spans="1:9" hidden="1" x14ac:dyDescent="0.2">
      <c r="A230" s="21"/>
      <c r="B230" s="16" t="s">
        <v>1659</v>
      </c>
      <c r="C230" s="17" t="s">
        <v>1564</v>
      </c>
      <c r="D230" s="17" t="s">
        <v>1565</v>
      </c>
      <c r="E230" s="17" t="b">
        <f t="shared" si="10"/>
        <v>1</v>
      </c>
      <c r="F230" s="17"/>
      <c r="G230" s="17" t="s">
        <v>1566</v>
      </c>
      <c r="H230" s="14" t="str">
        <f t="shared" si="11"/>
        <v>DEC_COWL_FLAPS1,                              //Decrement engine 1 cowl flap lever</v>
      </c>
      <c r="I230" s="14" t="str">
        <f t="shared" si="9"/>
        <v>_enumToNameDictionary.Add(EventTypes.DEC_COWL_FLAPS1, "DEC_COWL_FLAPS1");</v>
      </c>
    </row>
    <row r="231" spans="1:9" hidden="1" x14ac:dyDescent="0.2">
      <c r="A231" s="21"/>
      <c r="B231" s="16" t="s">
        <v>1659</v>
      </c>
      <c r="C231" s="17" t="s">
        <v>1570</v>
      </c>
      <c r="D231" s="17" t="s">
        <v>1571</v>
      </c>
      <c r="E231" s="17" t="b">
        <f t="shared" si="10"/>
        <v>1</v>
      </c>
      <c r="F231" s="17"/>
      <c r="G231" s="17" t="s">
        <v>1572</v>
      </c>
      <c r="H231" s="14" t="str">
        <f t="shared" si="11"/>
        <v>DEC_COWL_FLAPS2,                              //Decrement engine 2 cowl flap lever</v>
      </c>
      <c r="I231" s="14" t="str">
        <f t="shared" si="9"/>
        <v>_enumToNameDictionary.Add(EventTypes.DEC_COWL_FLAPS2, "DEC_COWL_FLAPS2");</v>
      </c>
    </row>
    <row r="232" spans="1:9" hidden="1" x14ac:dyDescent="0.2">
      <c r="A232" s="21"/>
      <c r="B232" s="16" t="s">
        <v>1659</v>
      </c>
      <c r="C232" s="17" t="s">
        <v>1576</v>
      </c>
      <c r="D232" s="17" t="s">
        <v>1577</v>
      </c>
      <c r="E232" s="17" t="b">
        <f t="shared" si="10"/>
        <v>1</v>
      </c>
      <c r="F232" s="17"/>
      <c r="G232" s="17" t="s">
        <v>1578</v>
      </c>
      <c r="H232" s="14" t="str">
        <f t="shared" si="11"/>
        <v>DEC_COWL_FLAPS3,                              //Decrement engine 3 cowl flap lever</v>
      </c>
      <c r="I232" s="14" t="str">
        <f t="shared" si="9"/>
        <v>_enumToNameDictionary.Add(EventTypes.DEC_COWL_FLAPS3, "DEC_COWL_FLAPS3");</v>
      </c>
    </row>
    <row r="233" spans="1:9" hidden="1" x14ac:dyDescent="0.2">
      <c r="A233" s="21"/>
      <c r="B233" s="16" t="s">
        <v>1659</v>
      </c>
      <c r="C233" s="17" t="s">
        <v>1582</v>
      </c>
      <c r="D233" s="17" t="s">
        <v>1583</v>
      </c>
      <c r="E233" s="17" t="b">
        <f t="shared" si="10"/>
        <v>1</v>
      </c>
      <c r="F233" s="17"/>
      <c r="G233" s="17" t="s">
        <v>1584</v>
      </c>
      <c r="H233" s="14" t="str">
        <f t="shared" si="11"/>
        <v>DEC_COWL_FLAPS4,                              //Decrement engine 4 cowl flap lever</v>
      </c>
      <c r="I233" s="14" t="str">
        <f t="shared" si="9"/>
        <v>_enumToNameDictionary.Add(EventTypes.DEC_COWL_FLAPS4, "DEC_COWL_FLAPS4");</v>
      </c>
    </row>
    <row r="234" spans="1:9" hidden="1" x14ac:dyDescent="0.2">
      <c r="A234" s="21"/>
      <c r="B234" s="16" t="s">
        <v>1784</v>
      </c>
      <c r="C234" s="17" t="s">
        <v>1989</v>
      </c>
      <c r="D234" s="17" t="s">
        <v>1990</v>
      </c>
      <c r="E234" s="17" t="b">
        <f t="shared" si="10"/>
        <v>0</v>
      </c>
      <c r="F234" s="17"/>
      <c r="G234" s="17" t="s">
        <v>1991</v>
      </c>
      <c r="H234" s="14" t="str">
        <f t="shared" si="11"/>
        <v>DECREASE_AUTOBRAKE_CONTROL,                   //Decrements autobrake level</v>
      </c>
      <c r="I234" s="14" t="str">
        <f t="shared" si="9"/>
        <v>_enumToNameDictionary.Add(EventTypes.DECREASE_AUTOBRAKE_CONTROL, "DECREASE_AUTOBRAKE_CONTROL");</v>
      </c>
    </row>
    <row r="235" spans="1:9" hidden="1" x14ac:dyDescent="0.2">
      <c r="A235" s="21"/>
      <c r="B235" s="16" t="s">
        <v>3025</v>
      </c>
      <c r="C235" s="17" t="s">
        <v>3111</v>
      </c>
      <c r="D235" s="17" t="s">
        <v>3112</v>
      </c>
      <c r="E235" s="17" t="b">
        <f t="shared" si="10"/>
        <v>0</v>
      </c>
      <c r="F235" s="17"/>
      <c r="G235" s="17" t="s">
        <v>3113</v>
      </c>
      <c r="H235" s="14" t="str">
        <f t="shared" si="11"/>
        <v>DECREASE_DECISION_HEIGHT,                     //Decrements decision height reference</v>
      </c>
      <c r="I235" s="14" t="str">
        <f t="shared" si="9"/>
        <v>_enumToNameDictionary.Add(EventTypes.DECREASE_DECISION_HEIGHT, "DECREASE_DECISION_HEIGHT");</v>
      </c>
    </row>
    <row r="236" spans="1:9" hidden="1" x14ac:dyDescent="0.2">
      <c r="A236" s="21"/>
      <c r="B236" s="16" t="s">
        <v>1659</v>
      </c>
      <c r="C236" s="17" t="s">
        <v>972</v>
      </c>
      <c r="D236" s="17" t="s">
        <v>973</v>
      </c>
      <c r="E236" s="17" t="b">
        <f t="shared" si="10"/>
        <v>1</v>
      </c>
      <c r="F236" s="17"/>
      <c r="G236" s="17" t="s">
        <v>963</v>
      </c>
      <c r="H236" s="14" t="str">
        <f t="shared" si="11"/>
        <v>DECREASE_THROTTLE,                            //Decrement throttles</v>
      </c>
      <c r="I236" s="14" t="str">
        <f t="shared" si="9"/>
        <v>_enumToNameDictionary.Add(EventTypes.DECREASE_THROTTLE, "DECREASE_THROTTLE");</v>
      </c>
    </row>
    <row r="237" spans="1:9" hidden="1" x14ac:dyDescent="0.2">
      <c r="A237" s="21"/>
      <c r="B237" s="16" t="s">
        <v>3025</v>
      </c>
      <c r="C237" s="17" t="s">
        <v>3534</v>
      </c>
      <c r="D237" s="17" t="s">
        <v>3535</v>
      </c>
      <c r="E237" s="17" t="b">
        <f t="shared" si="10"/>
        <v>1</v>
      </c>
      <c r="F237" s="17"/>
      <c r="G237" s="17" t="s">
        <v>3536</v>
      </c>
      <c r="H237" s="14" t="str">
        <f t="shared" si="11"/>
        <v>DEMO_STOP,                                    //Stops demo system playback</v>
      </c>
      <c r="I237" s="14" t="str">
        <f t="shared" si="9"/>
        <v>_enumToNameDictionary.Add(EventTypes.DEMO_STOP, "DEMO_STOP");</v>
      </c>
    </row>
    <row r="238" spans="1:9" hidden="1" x14ac:dyDescent="0.2">
      <c r="A238" s="21"/>
      <c r="B238" s="16" t="s">
        <v>2289</v>
      </c>
      <c r="C238" s="17" t="s">
        <v>2296</v>
      </c>
      <c r="D238" s="17" t="s">
        <v>2297</v>
      </c>
      <c r="E238" s="17" t="b">
        <f t="shared" si="10"/>
        <v>1</v>
      </c>
      <c r="F238" s="17"/>
      <c r="G238" s="17" t="s">
        <v>2298</v>
      </c>
      <c r="H238" s="14" t="str">
        <f t="shared" si="11"/>
        <v>DME,                                          //Selects the DME for use with +/-</v>
      </c>
      <c r="I238" s="14" t="str">
        <f t="shared" si="9"/>
        <v>_enumToNameDictionary.Add(EventTypes.DME, "DME");</v>
      </c>
    </row>
    <row r="239" spans="1:9" hidden="1" x14ac:dyDescent="0.2">
      <c r="A239" s="21"/>
      <c r="B239" s="16" t="s">
        <v>2289</v>
      </c>
      <c r="C239" s="17" t="s">
        <v>2836</v>
      </c>
      <c r="D239" s="17" t="s">
        <v>2837</v>
      </c>
      <c r="E239" s="17" t="b">
        <f t="shared" si="10"/>
        <v>1</v>
      </c>
      <c r="F239" s="17"/>
      <c r="G239" s="17" t="s">
        <v>2838</v>
      </c>
      <c r="H239" s="14" t="str">
        <f t="shared" si="11"/>
        <v>DME_SELECT,                                   //Selects one of the two DME systems (1,2).</v>
      </c>
      <c r="I239" s="14" t="str">
        <f t="shared" si="9"/>
        <v>_enumToNameDictionary.Add(EventTypes.DME_SELECT, "DME_SELECT");</v>
      </c>
    </row>
    <row r="240" spans="1:9" x14ac:dyDescent="0.2">
      <c r="A240" s="21" t="s">
        <v>17</v>
      </c>
      <c r="B240" s="16" t="s">
        <v>2289</v>
      </c>
      <c r="C240" s="23" t="s">
        <v>2419</v>
      </c>
      <c r="D240" s="17" t="s">
        <v>2420</v>
      </c>
      <c r="E240" s="17" t="b">
        <f t="shared" si="10"/>
        <v>1</v>
      </c>
      <c r="F240" s="17" t="s">
        <v>2</v>
      </c>
      <c r="G240" s="17" t="s">
        <v>2421</v>
      </c>
      <c r="H240" s="14" t="str">
        <f t="shared" si="11"/>
        <v>DME1_TOGGLE,                                  //Sets DME display to Nav 1</v>
      </c>
      <c r="I240" s="14" t="str">
        <f t="shared" si="9"/>
        <v>_enumToNameDictionary.Add(EventTypes.DME1_TOGGLE, "DME1_TOGGLE");</v>
      </c>
    </row>
    <row r="241" spans="1:9" x14ac:dyDescent="0.2">
      <c r="A241" s="21" t="s">
        <v>17</v>
      </c>
      <c r="B241" s="16" t="s">
        <v>2289</v>
      </c>
      <c r="C241" s="23" t="s">
        <v>2422</v>
      </c>
      <c r="D241" s="17" t="s">
        <v>2423</v>
      </c>
      <c r="E241" s="17" t="b">
        <f t="shared" si="10"/>
        <v>1</v>
      </c>
      <c r="F241" s="17" t="s">
        <v>2</v>
      </c>
      <c r="G241" s="17" t="s">
        <v>2424</v>
      </c>
      <c r="H241" s="14" t="str">
        <f t="shared" si="11"/>
        <v>DME2_TOGGLE,                                  //Sets DME display to Nav 2</v>
      </c>
      <c r="I241" s="14" t="str">
        <f t="shared" si="9"/>
        <v>_enumToNameDictionary.Add(EventTypes.DME2_TOGGLE, "DME2_TOGGLE");</v>
      </c>
    </row>
    <row r="242" spans="1:9" hidden="1" x14ac:dyDescent="0.2">
      <c r="A242" s="21"/>
      <c r="B242" s="14" t="s">
        <v>2852</v>
      </c>
      <c r="C242" s="17" t="s">
        <v>2853</v>
      </c>
      <c r="D242" s="17" t="s">
        <v>2854</v>
      </c>
      <c r="E242" s="17" t="b">
        <f t="shared" si="10"/>
        <v>1</v>
      </c>
      <c r="F242" s="17"/>
      <c r="G242" s="17" t="s">
        <v>2855</v>
      </c>
      <c r="H242" s="14" t="str">
        <f t="shared" si="11"/>
        <v>EGT,                                          //Selects EGT bug for +/-</v>
      </c>
      <c r="I242" s="14" t="str">
        <f t="shared" si="9"/>
        <v>_enumToNameDictionary.Add(EventTypes.EGT, "EGT");</v>
      </c>
    </row>
    <row r="243" spans="1:9" hidden="1" x14ac:dyDescent="0.2">
      <c r="A243" s="21"/>
      <c r="B243" s="14" t="s">
        <v>2852</v>
      </c>
      <c r="C243" s="17" t="s">
        <v>2859</v>
      </c>
      <c r="D243" s="17" t="s">
        <v>2860</v>
      </c>
      <c r="E243" s="17" t="b">
        <f t="shared" si="10"/>
        <v>1</v>
      </c>
      <c r="F243" s="17"/>
      <c r="G243" s="17" t="s">
        <v>2861</v>
      </c>
      <c r="H243" s="14" t="str">
        <f t="shared" si="11"/>
        <v>EGT_DEC,                                      //Decrements EGT bugs</v>
      </c>
      <c r="I243" s="14" t="str">
        <f t="shared" si="9"/>
        <v>_enumToNameDictionary.Add(EventTypes.EGT_DEC, "EGT_DEC");</v>
      </c>
    </row>
    <row r="244" spans="1:9" hidden="1" x14ac:dyDescent="0.2">
      <c r="A244" s="21"/>
      <c r="B244" s="14" t="s">
        <v>2852</v>
      </c>
      <c r="C244" s="17" t="s">
        <v>2856</v>
      </c>
      <c r="D244" s="17" t="s">
        <v>2857</v>
      </c>
      <c r="E244" s="17" t="b">
        <f t="shared" si="10"/>
        <v>1</v>
      </c>
      <c r="F244" s="17"/>
      <c r="G244" s="17" t="s">
        <v>2858</v>
      </c>
      <c r="H244" s="14" t="str">
        <f t="shared" si="11"/>
        <v>EGT_INC,                                      //Increments EGT bugs</v>
      </c>
      <c r="I244" s="14" t="str">
        <f t="shared" si="9"/>
        <v>_enumToNameDictionary.Add(EventTypes.EGT_INC, "EGT_INC");</v>
      </c>
    </row>
    <row r="245" spans="1:9" hidden="1" x14ac:dyDescent="0.2">
      <c r="A245" s="21"/>
      <c r="B245" s="14" t="s">
        <v>2852</v>
      </c>
      <c r="C245" s="17" t="s">
        <v>2862</v>
      </c>
      <c r="D245" s="17" t="s">
        <v>2863</v>
      </c>
      <c r="E245" s="17" t="b">
        <f t="shared" si="10"/>
        <v>1</v>
      </c>
      <c r="F245" s="17"/>
      <c r="G245" s="17" t="s">
        <v>2864</v>
      </c>
      <c r="H245" s="14" t="str">
        <f t="shared" si="11"/>
        <v>EGT_SET,                                      //Sets EGT bugs (0 to 32767)</v>
      </c>
      <c r="I245" s="14" t="str">
        <f t="shared" si="9"/>
        <v>_enumToNameDictionary.Add(EventTypes.EGT_SET, "EGT_SET");</v>
      </c>
    </row>
    <row r="246" spans="1:9" hidden="1" x14ac:dyDescent="0.2">
      <c r="A246" s="21"/>
      <c r="B246" s="14" t="s">
        <v>2852</v>
      </c>
      <c r="C246" s="17" t="s">
        <v>2895</v>
      </c>
      <c r="D246" s="17" t="s">
        <v>2896</v>
      </c>
      <c r="E246" s="17" t="b">
        <f t="shared" si="10"/>
        <v>1</v>
      </c>
      <c r="F246" s="17"/>
      <c r="G246" s="17" t="s">
        <v>2897</v>
      </c>
      <c r="H246" s="14" t="str">
        <f t="shared" si="11"/>
        <v>EGT1_DEC,                                     //Decrements EGT bug 1</v>
      </c>
      <c r="I246" s="14" t="str">
        <f t="shared" si="9"/>
        <v>_enumToNameDictionary.Add(EventTypes.EGT1_DEC, "EGT1_DEC");</v>
      </c>
    </row>
    <row r="247" spans="1:9" hidden="1" x14ac:dyDescent="0.2">
      <c r="A247" s="21"/>
      <c r="B247" s="14" t="s">
        <v>2852</v>
      </c>
      <c r="C247" s="17" t="s">
        <v>2892</v>
      </c>
      <c r="D247" s="17" t="s">
        <v>2893</v>
      </c>
      <c r="E247" s="17" t="b">
        <f t="shared" si="10"/>
        <v>1</v>
      </c>
      <c r="F247" s="17"/>
      <c r="G247" s="17" t="s">
        <v>2894</v>
      </c>
      <c r="H247" s="14" t="str">
        <f t="shared" si="11"/>
        <v>EGT1_INC,                                     //Increments EGT bug 1</v>
      </c>
      <c r="I247" s="14" t="str">
        <f t="shared" si="9"/>
        <v>_enumToNameDictionary.Add(EventTypes.EGT1_INC, "EGT1_INC");</v>
      </c>
    </row>
    <row r="248" spans="1:9" hidden="1" x14ac:dyDescent="0.2">
      <c r="A248" s="21"/>
      <c r="B248" s="14" t="s">
        <v>2852</v>
      </c>
      <c r="C248" s="17" t="s">
        <v>2898</v>
      </c>
      <c r="D248" s="17" t="s">
        <v>2899</v>
      </c>
      <c r="E248" s="17" t="b">
        <f t="shared" si="10"/>
        <v>1</v>
      </c>
      <c r="F248" s="17"/>
      <c r="G248" s="17" t="s">
        <v>2900</v>
      </c>
      <c r="H248" s="14" t="str">
        <f t="shared" si="11"/>
        <v>EGT1_SET,                                     //Sets EGT bug 1 (0 to 32767)</v>
      </c>
      <c r="I248" s="14" t="str">
        <f t="shared" si="9"/>
        <v>_enumToNameDictionary.Add(EventTypes.EGT1_SET, "EGT1_SET");</v>
      </c>
    </row>
    <row r="249" spans="1:9" hidden="1" x14ac:dyDescent="0.2">
      <c r="A249" s="21"/>
      <c r="B249" s="14" t="s">
        <v>2852</v>
      </c>
      <c r="C249" s="17" t="s">
        <v>2904</v>
      </c>
      <c r="D249" s="17" t="s">
        <v>2905</v>
      </c>
      <c r="E249" s="17" t="b">
        <f t="shared" si="10"/>
        <v>1</v>
      </c>
      <c r="F249" s="17"/>
      <c r="G249" s="17" t="s">
        <v>2906</v>
      </c>
      <c r="H249" s="14" t="str">
        <f t="shared" si="11"/>
        <v>EGT2_DEC,                                     //Decrements EGT bug 2</v>
      </c>
      <c r="I249" s="14" t="str">
        <f t="shared" si="9"/>
        <v>_enumToNameDictionary.Add(EventTypes.EGT2_DEC, "EGT2_DEC");</v>
      </c>
    </row>
    <row r="250" spans="1:9" hidden="1" x14ac:dyDescent="0.2">
      <c r="A250" s="21"/>
      <c r="B250" s="14" t="s">
        <v>2852</v>
      </c>
      <c r="C250" s="17" t="s">
        <v>2901</v>
      </c>
      <c r="D250" s="17" t="s">
        <v>2902</v>
      </c>
      <c r="E250" s="17" t="b">
        <f t="shared" si="10"/>
        <v>1</v>
      </c>
      <c r="F250" s="17"/>
      <c r="G250" s="17" t="s">
        <v>2903</v>
      </c>
      <c r="H250" s="14" t="str">
        <f t="shared" si="11"/>
        <v>EGT2_INC,                                     //Increments EGT bug 2</v>
      </c>
      <c r="I250" s="14" t="str">
        <f t="shared" si="9"/>
        <v>_enumToNameDictionary.Add(EventTypes.EGT2_INC, "EGT2_INC");</v>
      </c>
    </row>
    <row r="251" spans="1:9" hidden="1" x14ac:dyDescent="0.2">
      <c r="A251" s="21"/>
      <c r="B251" s="14" t="s">
        <v>2852</v>
      </c>
      <c r="C251" s="17" t="s">
        <v>2907</v>
      </c>
      <c r="D251" s="17" t="s">
        <v>2908</v>
      </c>
      <c r="E251" s="17" t="b">
        <f t="shared" si="10"/>
        <v>1</v>
      </c>
      <c r="F251" s="17"/>
      <c r="G251" s="17" t="s">
        <v>2909</v>
      </c>
      <c r="H251" s="14" t="str">
        <f t="shared" si="11"/>
        <v>EGT2_SET,                                     //Sets EGT bug 2 (0 to 32767)</v>
      </c>
      <c r="I251" s="14" t="str">
        <f t="shared" si="9"/>
        <v>_enumToNameDictionary.Add(EventTypes.EGT2_SET, "EGT2_SET");</v>
      </c>
    </row>
    <row r="252" spans="1:9" hidden="1" x14ac:dyDescent="0.2">
      <c r="A252" s="21"/>
      <c r="B252" s="14" t="s">
        <v>2852</v>
      </c>
      <c r="C252" s="17" t="s">
        <v>2913</v>
      </c>
      <c r="D252" s="17" t="s">
        <v>2914</v>
      </c>
      <c r="E252" s="17" t="b">
        <f t="shared" si="10"/>
        <v>1</v>
      </c>
      <c r="F252" s="17"/>
      <c r="G252" s="17" t="s">
        <v>2915</v>
      </c>
      <c r="H252" s="14" t="str">
        <f t="shared" si="11"/>
        <v>EGT3_DEC,                                     //Decrements EGT bug 3</v>
      </c>
      <c r="I252" s="14" t="str">
        <f t="shared" si="9"/>
        <v>_enumToNameDictionary.Add(EventTypes.EGT3_DEC, "EGT3_DEC");</v>
      </c>
    </row>
    <row r="253" spans="1:9" hidden="1" x14ac:dyDescent="0.2">
      <c r="A253" s="21"/>
      <c r="B253" s="14" t="s">
        <v>2852</v>
      </c>
      <c r="C253" s="17" t="s">
        <v>2910</v>
      </c>
      <c r="D253" s="17" t="s">
        <v>2911</v>
      </c>
      <c r="E253" s="17" t="b">
        <f t="shared" si="10"/>
        <v>1</v>
      </c>
      <c r="F253" s="17"/>
      <c r="G253" s="17" t="s">
        <v>2912</v>
      </c>
      <c r="H253" s="14" t="str">
        <f t="shared" si="11"/>
        <v>EGT3_INC,                                     //Increments EGT bug 3</v>
      </c>
      <c r="I253" s="14" t="str">
        <f t="shared" si="9"/>
        <v>_enumToNameDictionary.Add(EventTypes.EGT3_INC, "EGT3_INC");</v>
      </c>
    </row>
    <row r="254" spans="1:9" hidden="1" x14ac:dyDescent="0.2">
      <c r="A254" s="21"/>
      <c r="B254" s="14" t="s">
        <v>2852</v>
      </c>
      <c r="C254" s="17" t="s">
        <v>2916</v>
      </c>
      <c r="D254" s="17" t="s">
        <v>2917</v>
      </c>
      <c r="E254" s="17" t="b">
        <f t="shared" si="10"/>
        <v>1</v>
      </c>
      <c r="F254" s="17"/>
      <c r="G254" s="17" t="s">
        <v>2918</v>
      </c>
      <c r="H254" s="14" t="str">
        <f t="shared" si="11"/>
        <v>EGT3_SET,                                     //Sets EGT bug 3 (0 to 32767)</v>
      </c>
      <c r="I254" s="14" t="str">
        <f t="shared" si="9"/>
        <v>_enumToNameDictionary.Add(EventTypes.EGT3_SET, "EGT3_SET");</v>
      </c>
    </row>
    <row r="255" spans="1:9" hidden="1" x14ac:dyDescent="0.2">
      <c r="A255" s="21"/>
      <c r="B255" s="14" t="s">
        <v>2852</v>
      </c>
      <c r="C255" s="17" t="s">
        <v>2922</v>
      </c>
      <c r="D255" s="17" t="s">
        <v>2923</v>
      </c>
      <c r="E255" s="17" t="b">
        <f t="shared" si="10"/>
        <v>1</v>
      </c>
      <c r="F255" s="17"/>
      <c r="G255" s="17" t="s">
        <v>2924</v>
      </c>
      <c r="H255" s="14" t="str">
        <f t="shared" si="11"/>
        <v>EGT4_DEC,                                     //Decrements EGT bug 4</v>
      </c>
      <c r="I255" s="14" t="str">
        <f t="shared" si="9"/>
        <v>_enumToNameDictionary.Add(EventTypes.EGT4_DEC, "EGT4_DEC");</v>
      </c>
    </row>
    <row r="256" spans="1:9" hidden="1" x14ac:dyDescent="0.2">
      <c r="A256" s="21"/>
      <c r="B256" s="14" t="s">
        <v>2852</v>
      </c>
      <c r="C256" s="17" t="s">
        <v>2919</v>
      </c>
      <c r="D256" s="17" t="s">
        <v>2920</v>
      </c>
      <c r="E256" s="17" t="b">
        <f t="shared" si="10"/>
        <v>1</v>
      </c>
      <c r="F256" s="17"/>
      <c r="G256" s="17" t="s">
        <v>2921</v>
      </c>
      <c r="H256" s="14" t="str">
        <f t="shared" si="11"/>
        <v>EGT4_INC,                                     //Increments EGT bug 4</v>
      </c>
      <c r="I256" s="14" t="str">
        <f t="shared" si="9"/>
        <v>_enumToNameDictionary.Add(EventTypes.EGT4_INC, "EGT4_INC");</v>
      </c>
    </row>
    <row r="257" spans="1:9" hidden="1" x14ac:dyDescent="0.2">
      <c r="A257" s="21"/>
      <c r="B257" s="14" t="s">
        <v>2852</v>
      </c>
      <c r="C257" s="17" t="s">
        <v>2925</v>
      </c>
      <c r="D257" s="17" t="s">
        <v>2926</v>
      </c>
      <c r="E257" s="17" t="b">
        <f t="shared" si="10"/>
        <v>1</v>
      </c>
      <c r="F257" s="17"/>
      <c r="G257" s="17" t="s">
        <v>2927</v>
      </c>
      <c r="H257" s="14" t="str">
        <f t="shared" si="11"/>
        <v>EGT4_SET,                                     //Sets EGT bug 4 (0 to 32767)</v>
      </c>
      <c r="I257" s="14" t="str">
        <f t="shared" si="9"/>
        <v>_enumToNameDictionary.Add(EventTypes.EGT4_SET, "EGT4_SET");</v>
      </c>
    </row>
    <row r="258" spans="1:9" hidden="1" x14ac:dyDescent="0.2">
      <c r="A258" s="21"/>
      <c r="B258" s="16" t="s">
        <v>3025</v>
      </c>
      <c r="C258" s="17" t="s">
        <v>3220</v>
      </c>
      <c r="D258" s="17" t="s">
        <v>3221</v>
      </c>
      <c r="E258" s="17" t="b">
        <f t="shared" si="10"/>
        <v>1</v>
      </c>
      <c r="F258" s="17"/>
      <c r="G258" s="17" t="s">
        <v>3222</v>
      </c>
      <c r="H258" s="14" t="str">
        <f t="shared" si="11"/>
        <v>ELECTRIC_GPU_SWITCH_SET,                      //Sets the Ground Power Unit on/off if conditions permit: Stopped and generators offline.</v>
      </c>
      <c r="I258" s="14" t="str">
        <f t="shared" si="9"/>
        <v>_enumToNameDictionary.Add(EventTypes.ELECTRIC_GPU_SWITCH_SET, "ELECTRIC_GPU_SWITCH_SET");</v>
      </c>
    </row>
    <row r="259" spans="1:9" hidden="1" x14ac:dyDescent="0.2">
      <c r="A259" s="21"/>
      <c r="B259" s="16" t="s">
        <v>3025</v>
      </c>
      <c r="C259" s="17" t="s">
        <v>3217</v>
      </c>
      <c r="D259" s="17" t="s">
        <v>3218</v>
      </c>
      <c r="E259" s="17" t="b">
        <f t="shared" si="10"/>
        <v>1</v>
      </c>
      <c r="F259" s="17"/>
      <c r="G259" s="17" t="s">
        <v>3219</v>
      </c>
      <c r="H259" s="14" t="str">
        <f t="shared" si="11"/>
        <v>ELECTRIC_GPU_SWITCH_TOGGLE,                   //Toggles the Ground Power Unit if conditions permit: Stopped and generators offline.</v>
      </c>
      <c r="I259" s="14" t="str">
        <f t="shared" si="9"/>
        <v>_enumToNameDictionary.Add(EventTypes.ELECTRIC_GPU_SWITCH_TOGGLE, "ELECTRIC_GPU_SWITCH_TOGGLE");</v>
      </c>
    </row>
    <row r="260" spans="1:9" hidden="1" x14ac:dyDescent="0.2">
      <c r="A260" s="21"/>
      <c r="B260" s="16" t="s">
        <v>1660</v>
      </c>
      <c r="C260" s="17" t="s">
        <v>1682</v>
      </c>
      <c r="D260" s="17" t="s">
        <v>1683</v>
      </c>
      <c r="E260" s="17" t="b">
        <f t="shared" si="10"/>
        <v>1</v>
      </c>
      <c r="F260" s="17"/>
      <c r="G260" s="17" t="s">
        <v>1684</v>
      </c>
      <c r="H260" s="14" t="str">
        <f t="shared" si="11"/>
        <v>ELEV_DOWN,                                    //Increments elevator down</v>
      </c>
      <c r="I260" s="14" t="str">
        <f t="shared" si="9"/>
        <v>_enumToNameDictionary.Add(EventTypes.ELEV_DOWN, "ELEV_DOWN");</v>
      </c>
    </row>
    <row r="261" spans="1:9" hidden="1" x14ac:dyDescent="0.2">
      <c r="A261" s="21"/>
      <c r="B261" s="16" t="s">
        <v>1660</v>
      </c>
      <c r="C261" s="17" t="s">
        <v>1679</v>
      </c>
      <c r="D261" s="17" t="s">
        <v>1680</v>
      </c>
      <c r="E261" s="17" t="b">
        <f t="shared" si="10"/>
        <v>1</v>
      </c>
      <c r="F261" s="17"/>
      <c r="G261" s="17" t="s">
        <v>1681</v>
      </c>
      <c r="H261" s="14" t="str">
        <f t="shared" si="11"/>
        <v>ELEV_TRIM_DN,                                 //Increments elevator trim down</v>
      </c>
      <c r="I261" s="14" t="str">
        <f t="shared" ref="I261:I324" si="12">"_enumToNameDictionary.Add(EventTypes."&amp;D261&amp;", """&amp;D261&amp;""");"</f>
        <v>_enumToNameDictionary.Add(EventTypes.ELEV_TRIM_DN, "ELEV_TRIM_DN");</v>
      </c>
    </row>
    <row r="262" spans="1:9" hidden="1" x14ac:dyDescent="0.2">
      <c r="A262" s="21"/>
      <c r="B262" s="16" t="s">
        <v>1660</v>
      </c>
      <c r="C262" s="17" t="s">
        <v>1694</v>
      </c>
      <c r="D262" s="17" t="s">
        <v>1695</v>
      </c>
      <c r="E262" s="17" t="b">
        <f t="shared" ref="E262:E325" si="13">SUBSTITUTE(C262,"KEY_","")=D262</f>
        <v>1</v>
      </c>
      <c r="F262" s="17"/>
      <c r="G262" s="17" t="s">
        <v>1696</v>
      </c>
      <c r="H262" s="14" t="str">
        <f t="shared" ref="H262:H325" si="14">D262&amp;","&amp;REPT(" ",45-LEN(D262))&amp;"//"&amp;G262</f>
        <v>ELEV_TRIM_UP,                                 //Increment elevator trim up</v>
      </c>
      <c r="I262" s="14" t="str">
        <f t="shared" si="12"/>
        <v>_enumToNameDictionary.Add(EventTypes.ELEV_TRIM_UP, "ELEV_TRIM_UP");</v>
      </c>
    </row>
    <row r="263" spans="1:9" hidden="1" x14ac:dyDescent="0.2">
      <c r="A263" s="21"/>
      <c r="B263" s="16" t="s">
        <v>1660</v>
      </c>
      <c r="C263" s="17" t="s">
        <v>1697</v>
      </c>
      <c r="D263" s="17" t="s">
        <v>1698</v>
      </c>
      <c r="E263" s="17" t="b">
        <f t="shared" si="13"/>
        <v>1</v>
      </c>
      <c r="F263" s="17"/>
      <c r="G263" s="17" t="s">
        <v>1699</v>
      </c>
      <c r="H263" s="14" t="str">
        <f t="shared" si="14"/>
        <v>ELEV_UP,                                      //Increments elevator up</v>
      </c>
      <c r="I263" s="14" t="str">
        <f t="shared" si="12"/>
        <v>_enumToNameDictionary.Add(EventTypes.ELEV_UP, "ELEV_UP");</v>
      </c>
    </row>
    <row r="264" spans="1:9" hidden="1" x14ac:dyDescent="0.2">
      <c r="A264" s="21"/>
      <c r="B264" s="16" t="s">
        <v>1660</v>
      </c>
      <c r="C264" s="17" t="s">
        <v>1716</v>
      </c>
      <c r="D264" s="17" t="s">
        <v>1717</v>
      </c>
      <c r="E264" s="17" t="b">
        <f t="shared" si="13"/>
        <v>1</v>
      </c>
      <c r="F264" s="17"/>
      <c r="G264" s="17" t="s">
        <v>1718</v>
      </c>
      <c r="H264" s="14" t="str">
        <f t="shared" si="14"/>
        <v>ELEVATOR_SET,                                 //Sets elevator position (-16383 - +16383)</v>
      </c>
      <c r="I264" s="14" t="str">
        <f t="shared" si="12"/>
        <v>_enumToNameDictionary.Add(EventTypes.ELEVATOR_SET, "ELEVATOR_SET");</v>
      </c>
    </row>
    <row r="265" spans="1:9" hidden="1" x14ac:dyDescent="0.2">
      <c r="A265" s="21"/>
      <c r="B265" s="16" t="s">
        <v>1660</v>
      </c>
      <c r="C265" s="17" t="s">
        <v>1778</v>
      </c>
      <c r="D265" s="17" t="s">
        <v>1779</v>
      </c>
      <c r="E265" s="17" t="b">
        <f t="shared" si="13"/>
        <v>1</v>
      </c>
      <c r="F265" s="17"/>
      <c r="G265" s="17" t="s">
        <v>1780</v>
      </c>
      <c r="H265" s="14" t="str">
        <f t="shared" si="14"/>
        <v>ELEVATOR_TRIM_SET,                            //Sets elevator trim position (0 to 16383)</v>
      </c>
      <c r="I265" s="14" t="str">
        <f t="shared" si="12"/>
        <v>_enumToNameDictionary.Add(EventTypes.ELEVATOR_TRIM_SET, "ELEVATOR_TRIM_SET");</v>
      </c>
    </row>
    <row r="266" spans="1:9" hidden="1" x14ac:dyDescent="0.2">
      <c r="A266" s="21"/>
      <c r="B266" s="16" t="s">
        <v>1659</v>
      </c>
      <c r="C266" s="17" t="s">
        <v>1655</v>
      </c>
      <c r="D266" s="17" t="s">
        <v>1656</v>
      </c>
      <c r="E266" s="17" t="b">
        <f t="shared" si="13"/>
        <v>1</v>
      </c>
      <c r="F266" s="17"/>
      <c r="G266" s="17" t="s">
        <v>1657</v>
      </c>
      <c r="H266" s="14" t="str">
        <f t="shared" si="14"/>
        <v>ENGINE,                                       //Sets engines for 1,2,3,4 selection (to be followed by SELECT_n)</v>
      </c>
      <c r="I266" s="14" t="str">
        <f t="shared" si="12"/>
        <v>_enumToNameDictionary.Add(EventTypes.ENGINE, "ENGINE");</v>
      </c>
    </row>
    <row r="267" spans="1:9" hidden="1" x14ac:dyDescent="0.2">
      <c r="A267" s="21"/>
      <c r="B267" s="16" t="s">
        <v>1659</v>
      </c>
      <c r="C267" s="17" t="s">
        <v>1366</v>
      </c>
      <c r="D267" s="17" t="s">
        <v>1367</v>
      </c>
      <c r="E267" s="17" t="b">
        <f t="shared" si="13"/>
        <v>1</v>
      </c>
      <c r="F267" s="17"/>
      <c r="G267" s="17" t="s">
        <v>1368</v>
      </c>
      <c r="H267" s="14" t="str">
        <f t="shared" si="14"/>
        <v>ENGINE_AUTO_SHUTDOWN,                         //Triggers auto-shutdown</v>
      </c>
      <c r="I267" s="14" t="str">
        <f t="shared" si="12"/>
        <v>_enumToNameDictionary.Add(EventTypes.ENGINE_AUTO_SHUTDOWN, "ENGINE_AUTO_SHUTDOWN");</v>
      </c>
    </row>
    <row r="268" spans="1:9" hidden="1" x14ac:dyDescent="0.2">
      <c r="A268" s="21"/>
      <c r="B268" s="16" t="s">
        <v>1659</v>
      </c>
      <c r="C268" s="17" t="s">
        <v>1363</v>
      </c>
      <c r="D268" s="17" t="s">
        <v>1364</v>
      </c>
      <c r="E268" s="17" t="b">
        <f t="shared" si="13"/>
        <v>1</v>
      </c>
      <c r="F268" s="17"/>
      <c r="G268" s="17" t="s">
        <v>1365</v>
      </c>
      <c r="H268" s="14" t="str">
        <f t="shared" si="14"/>
        <v>ENGINE_AUTO_START,                            //Triggers auto-start</v>
      </c>
      <c r="I268" s="14" t="str">
        <f t="shared" si="12"/>
        <v>_enumToNameDictionary.Add(EventTypes.ENGINE_AUTO_START, "ENGINE_AUTO_START");</v>
      </c>
    </row>
    <row r="269" spans="1:9" hidden="1" x14ac:dyDescent="0.2">
      <c r="A269" s="21"/>
      <c r="B269" s="16" t="s">
        <v>1659</v>
      </c>
      <c r="C269" s="17" t="s">
        <v>1602</v>
      </c>
      <c r="D269" s="17" t="s">
        <v>1603</v>
      </c>
      <c r="E269" s="17" t="b">
        <f t="shared" si="13"/>
        <v>1</v>
      </c>
      <c r="F269" s="17"/>
      <c r="G269" s="17" t="s">
        <v>1604</v>
      </c>
      <c r="H269" s="14" t="str">
        <f t="shared" si="14"/>
        <v>ENGINE_PRIMER,                                //Trigger engine primers</v>
      </c>
      <c r="I269" s="14" t="str">
        <f t="shared" si="12"/>
        <v>_enumToNameDictionary.Add(EventTypes.ENGINE_PRIMER, "ENGINE_PRIMER");</v>
      </c>
    </row>
    <row r="270" spans="1:9" hidden="1" x14ac:dyDescent="0.2">
      <c r="A270" s="21"/>
      <c r="B270" s="16" t="s">
        <v>3025</v>
      </c>
      <c r="C270" s="17" t="s">
        <v>3576</v>
      </c>
      <c r="D270" s="17" t="s">
        <v>3577</v>
      </c>
      <c r="E270" s="17" t="b">
        <f t="shared" si="13"/>
        <v>1</v>
      </c>
      <c r="F270" s="17"/>
      <c r="G270" s="17" t="s">
        <v>3785</v>
      </c>
      <c r="H270" s="14" t="str">
        <f t="shared" si="14"/>
        <v>EXIT,                                         //Quit Prepar3D with a message</v>
      </c>
      <c r="I270" s="14" t="str">
        <f t="shared" si="12"/>
        <v>_enumToNameDictionary.Add(EventTypes.EXIT, "EXIT");</v>
      </c>
    </row>
    <row r="271" spans="1:9" hidden="1" x14ac:dyDescent="0.2">
      <c r="A271" s="21"/>
      <c r="B271" s="16" t="s">
        <v>3025</v>
      </c>
      <c r="C271" s="17" t="s">
        <v>3223</v>
      </c>
      <c r="D271" s="17" t="s">
        <v>3224</v>
      </c>
      <c r="E271" s="17" t="b">
        <f t="shared" si="13"/>
        <v>1</v>
      </c>
      <c r="F271" s="17"/>
      <c r="G271" s="17" t="s">
        <v>3225</v>
      </c>
      <c r="H271" s="14" t="str">
        <f t="shared" si="14"/>
        <v>EXTINGUISH_ENGINE_FIRE,                       //Takes a two digit argument.  The first digit represents the fire extinguisher index, and the second represents the engine index.  For example,  11 would represent using bottle 1 on engine 1.  21 would represent using bottle 2 on engine 1.  Typical entries for a twin engine aircraft would be 11 and 22.</v>
      </c>
      <c r="I271" s="14" t="str">
        <f t="shared" si="12"/>
        <v>_enumToNameDictionary.Add(EventTypes.EXTINGUISH_ENGINE_FIRE, "EXTINGUISH_ENGINE_FIRE");</v>
      </c>
    </row>
    <row r="272" spans="1:9" hidden="1" x14ac:dyDescent="0.2">
      <c r="A272" s="21"/>
      <c r="B272" s="16" t="s">
        <v>3303</v>
      </c>
      <c r="C272" s="17" t="s">
        <v>3483</v>
      </c>
      <c r="D272" s="17" t="s">
        <v>3484</v>
      </c>
      <c r="E272" s="17" t="b">
        <f t="shared" si="13"/>
        <v>1</v>
      </c>
      <c r="F272" s="17"/>
      <c r="G272" s="17" t="s">
        <v>3485</v>
      </c>
      <c r="H272" s="14" t="str">
        <f t="shared" si="14"/>
        <v>EYEPOINT_BACK,                                //Move eyepoint backward</v>
      </c>
      <c r="I272" s="14" t="str">
        <f t="shared" si="12"/>
        <v>_enumToNameDictionary.Add(EventTypes.EYEPOINT_BACK, "EYEPOINT_BACK");</v>
      </c>
    </row>
    <row r="273" spans="1:9" hidden="1" x14ac:dyDescent="0.2">
      <c r="A273" s="21"/>
      <c r="B273" s="16" t="s">
        <v>3303</v>
      </c>
      <c r="C273" s="17" t="s">
        <v>3471</v>
      </c>
      <c r="D273" s="17" t="s">
        <v>3472</v>
      </c>
      <c r="E273" s="17" t="b">
        <f t="shared" si="13"/>
        <v>1</v>
      </c>
      <c r="F273" s="17"/>
      <c r="G273" s="17" t="s">
        <v>3473</v>
      </c>
      <c r="H273" s="14" t="str">
        <f t="shared" si="14"/>
        <v>EYEPOINT_DOWN,                                //Move eyepoint down</v>
      </c>
      <c r="I273" s="14" t="str">
        <f t="shared" si="12"/>
        <v>_enumToNameDictionary.Add(EventTypes.EYEPOINT_DOWN, "EYEPOINT_DOWN");</v>
      </c>
    </row>
    <row r="274" spans="1:9" hidden="1" x14ac:dyDescent="0.2">
      <c r="A274" s="21"/>
      <c r="B274" s="16" t="s">
        <v>3303</v>
      </c>
      <c r="C274" s="17" t="s">
        <v>3480</v>
      </c>
      <c r="D274" s="17" t="s">
        <v>3481</v>
      </c>
      <c r="E274" s="17" t="b">
        <f t="shared" si="13"/>
        <v>1</v>
      </c>
      <c r="F274" s="17"/>
      <c r="G274" s="17" t="s">
        <v>3482</v>
      </c>
      <c r="H274" s="14" t="str">
        <f t="shared" si="14"/>
        <v>EYEPOINT_FORWARD,                             //Move eyepoint forward</v>
      </c>
      <c r="I274" s="14" t="str">
        <f t="shared" si="12"/>
        <v>_enumToNameDictionary.Add(EventTypes.EYEPOINT_FORWARD, "EYEPOINT_FORWARD");</v>
      </c>
    </row>
    <row r="275" spans="1:9" hidden="1" x14ac:dyDescent="0.2">
      <c r="A275" s="21"/>
      <c r="B275" s="16" t="s">
        <v>3303</v>
      </c>
      <c r="C275" s="17" t="s">
        <v>3477</v>
      </c>
      <c r="D275" s="17" t="s">
        <v>3478</v>
      </c>
      <c r="E275" s="17" t="b">
        <f t="shared" si="13"/>
        <v>1</v>
      </c>
      <c r="F275" s="17"/>
      <c r="G275" s="17" t="s">
        <v>3479</v>
      </c>
      <c r="H275" s="14" t="str">
        <f t="shared" si="14"/>
        <v>EYEPOINT_LEFT,                                //Move eyepoint left</v>
      </c>
      <c r="I275" s="14" t="str">
        <f t="shared" si="12"/>
        <v>_enumToNameDictionary.Add(EventTypes.EYEPOINT_LEFT, "EYEPOINT_LEFT");</v>
      </c>
    </row>
    <row r="276" spans="1:9" hidden="1" x14ac:dyDescent="0.2">
      <c r="A276" s="21"/>
      <c r="B276" s="16" t="s">
        <v>3303</v>
      </c>
      <c r="C276" s="17" t="s">
        <v>3486</v>
      </c>
      <c r="D276" s="17" t="s">
        <v>3487</v>
      </c>
      <c r="E276" s="17" t="b">
        <f t="shared" si="13"/>
        <v>1</v>
      </c>
      <c r="F276" s="17"/>
      <c r="G276" s="17" t="s">
        <v>3488</v>
      </c>
      <c r="H276" s="14" t="str">
        <f t="shared" si="14"/>
        <v>EYEPOINT_RESET,                               //Move eyepoint to default position</v>
      </c>
      <c r="I276" s="14" t="str">
        <f t="shared" si="12"/>
        <v>_enumToNameDictionary.Add(EventTypes.EYEPOINT_RESET, "EYEPOINT_RESET");</v>
      </c>
    </row>
    <row r="277" spans="1:9" hidden="1" x14ac:dyDescent="0.2">
      <c r="A277" s="21"/>
      <c r="B277" s="16" t="s">
        <v>3303</v>
      </c>
      <c r="C277" s="17" t="s">
        <v>3474</v>
      </c>
      <c r="D277" s="17" t="s">
        <v>3475</v>
      </c>
      <c r="E277" s="17" t="b">
        <f t="shared" si="13"/>
        <v>1</v>
      </c>
      <c r="F277" s="17"/>
      <c r="G277" s="17" t="s">
        <v>3476</v>
      </c>
      <c r="H277" s="14" t="str">
        <f t="shared" si="14"/>
        <v>EYEPOINT_RIGHT,                               //Move eyepoint right</v>
      </c>
      <c r="I277" s="14" t="str">
        <f t="shared" si="12"/>
        <v>_enumToNameDictionary.Add(EventTypes.EYEPOINT_RIGHT, "EYEPOINT_RIGHT");</v>
      </c>
    </row>
    <row r="278" spans="1:9" hidden="1" x14ac:dyDescent="0.2">
      <c r="A278" s="21"/>
      <c r="B278" s="16" t="s">
        <v>3303</v>
      </c>
      <c r="C278" s="17" t="s">
        <v>3468</v>
      </c>
      <c r="D278" s="17" t="s">
        <v>3469</v>
      </c>
      <c r="E278" s="17" t="b">
        <f t="shared" si="13"/>
        <v>1</v>
      </c>
      <c r="F278" s="17"/>
      <c r="G278" s="17" t="s">
        <v>3470</v>
      </c>
      <c r="H278" s="14" t="str">
        <f t="shared" si="14"/>
        <v>EYEPOINT_UP,                                  //Move eyepoint up</v>
      </c>
      <c r="I278" s="14" t="str">
        <f t="shared" si="12"/>
        <v>_enumToNameDictionary.Add(EventTypes.EYEPOINT_UP, "EYEPOINT_UP");</v>
      </c>
    </row>
    <row r="279" spans="1:9" hidden="1" x14ac:dyDescent="0.2">
      <c r="A279" s="21"/>
      <c r="B279" s="16" t="s">
        <v>1660</v>
      </c>
      <c r="C279" s="17" t="s">
        <v>1667</v>
      </c>
      <c r="D279" s="17" t="s">
        <v>1668</v>
      </c>
      <c r="E279" s="17" t="b">
        <f t="shared" si="13"/>
        <v>1</v>
      </c>
      <c r="F279" s="17"/>
      <c r="G279" s="17" t="s">
        <v>1669</v>
      </c>
      <c r="H279" s="14" t="str">
        <f t="shared" si="14"/>
        <v>FLAPS_1,                                      //Sets flap handle to first extension position</v>
      </c>
      <c r="I279" s="14" t="str">
        <f t="shared" si="12"/>
        <v>_enumToNameDictionary.Add(EventTypes.FLAPS_1, "FLAPS_1");</v>
      </c>
    </row>
    <row r="280" spans="1:9" hidden="1" x14ac:dyDescent="0.2">
      <c r="A280" s="21"/>
      <c r="B280" s="16" t="s">
        <v>1660</v>
      </c>
      <c r="C280" s="17" t="s">
        <v>1670</v>
      </c>
      <c r="D280" s="17" t="s">
        <v>1671</v>
      </c>
      <c r="E280" s="17" t="b">
        <f t="shared" si="13"/>
        <v>1</v>
      </c>
      <c r="F280" s="17"/>
      <c r="G280" s="17" t="s">
        <v>1672</v>
      </c>
      <c r="H280" s="14" t="str">
        <f t="shared" si="14"/>
        <v>FLAPS_2,                                      //Sets flap handle to second extension position</v>
      </c>
      <c r="I280" s="14" t="str">
        <f t="shared" si="12"/>
        <v>_enumToNameDictionary.Add(EventTypes.FLAPS_2, "FLAPS_2");</v>
      </c>
    </row>
    <row r="281" spans="1:9" hidden="1" x14ac:dyDescent="0.2">
      <c r="A281" s="21"/>
      <c r="B281" s="16" t="s">
        <v>1660</v>
      </c>
      <c r="C281" s="17" t="s">
        <v>1673</v>
      </c>
      <c r="D281" s="17" t="s">
        <v>1674</v>
      </c>
      <c r="E281" s="17" t="b">
        <f t="shared" si="13"/>
        <v>1</v>
      </c>
      <c r="F281" s="17"/>
      <c r="G281" s="17" t="s">
        <v>1675</v>
      </c>
      <c r="H281" s="14" t="str">
        <f t="shared" si="14"/>
        <v>FLAPS_3,                                      //Sets flap handle to third extension position</v>
      </c>
      <c r="I281" s="14" t="str">
        <f t="shared" si="12"/>
        <v>_enumToNameDictionary.Add(EventTypes.FLAPS_3, "FLAPS_3");</v>
      </c>
    </row>
    <row r="282" spans="1:9" hidden="1" x14ac:dyDescent="0.2">
      <c r="A282" s="21"/>
      <c r="B282" s="16" t="s">
        <v>1660</v>
      </c>
      <c r="C282" s="17" t="s">
        <v>1728</v>
      </c>
      <c r="D282" s="17" t="s">
        <v>1729</v>
      </c>
      <c r="E282" s="17" t="b">
        <f t="shared" si="13"/>
        <v>1</v>
      </c>
      <c r="F282" s="17"/>
      <c r="G282" s="17" t="s">
        <v>1730</v>
      </c>
      <c r="H282" s="14" t="str">
        <f t="shared" si="14"/>
        <v>FLAPS_DECR,                                   //Decrements flap handle position</v>
      </c>
      <c r="I282" s="14" t="str">
        <f t="shared" si="12"/>
        <v>_enumToNameDictionary.Add(EventTypes.FLAPS_DECR, "FLAPS_DECR");</v>
      </c>
    </row>
    <row r="283" spans="1:9" hidden="1" x14ac:dyDescent="0.2">
      <c r="A283" s="21"/>
      <c r="B283" s="16" t="s">
        <v>1660</v>
      </c>
      <c r="C283" s="17" t="s">
        <v>1676</v>
      </c>
      <c r="D283" s="17" t="s">
        <v>1677</v>
      </c>
      <c r="E283" s="17" t="b">
        <f t="shared" si="13"/>
        <v>1</v>
      </c>
      <c r="F283" s="17"/>
      <c r="G283" s="17" t="s">
        <v>1678</v>
      </c>
      <c r="H283" s="14" t="str">
        <f t="shared" si="14"/>
        <v>FLAPS_DOWN,                                   //Sets flap handle to full extension position</v>
      </c>
      <c r="I283" s="14" t="str">
        <f t="shared" si="12"/>
        <v>_enumToNameDictionary.Add(EventTypes.FLAPS_DOWN, "FLAPS_DOWN");</v>
      </c>
    </row>
    <row r="284" spans="1:9" hidden="1" x14ac:dyDescent="0.2">
      <c r="A284" s="21"/>
      <c r="B284" s="16" t="s">
        <v>1660</v>
      </c>
      <c r="C284" s="17" t="s">
        <v>1725</v>
      </c>
      <c r="D284" s="17" t="s">
        <v>1726</v>
      </c>
      <c r="E284" s="17" t="b">
        <f t="shared" si="13"/>
        <v>1</v>
      </c>
      <c r="F284" s="17"/>
      <c r="G284" s="17" t="s">
        <v>1727</v>
      </c>
      <c r="H284" s="14" t="str">
        <f t="shared" si="14"/>
        <v>FLAPS_INCR,                                   //Increments flap handle position</v>
      </c>
      <c r="I284" s="14" t="str">
        <f t="shared" si="12"/>
        <v>_enumToNameDictionary.Add(EventTypes.FLAPS_INCR, "FLAPS_INCR");</v>
      </c>
    </row>
    <row r="285" spans="1:9" hidden="1" x14ac:dyDescent="0.2">
      <c r="A285" s="21"/>
      <c r="B285" s="16" t="s">
        <v>1660</v>
      </c>
      <c r="C285" s="17" t="s">
        <v>1775</v>
      </c>
      <c r="D285" s="17" t="s">
        <v>1776</v>
      </c>
      <c r="E285" s="17" t="b">
        <f t="shared" si="13"/>
        <v>1</v>
      </c>
      <c r="F285" s="17"/>
      <c r="G285" s="17" t="s">
        <v>1777</v>
      </c>
      <c r="H285" s="14" t="str">
        <f t="shared" si="14"/>
        <v>FLAPS_SET,                                    //Sets flap handle to closest increment (0 to 16383)</v>
      </c>
      <c r="I285" s="14" t="str">
        <f t="shared" si="12"/>
        <v>_enumToNameDictionary.Add(EventTypes.FLAPS_SET, "FLAPS_SET");</v>
      </c>
    </row>
    <row r="286" spans="1:9" hidden="1" x14ac:dyDescent="0.2">
      <c r="A286" s="21"/>
      <c r="B286" s="16" t="s">
        <v>1660</v>
      </c>
      <c r="C286" s="17" t="s">
        <v>1664</v>
      </c>
      <c r="D286" s="17" t="s">
        <v>1665</v>
      </c>
      <c r="E286" s="17" t="b">
        <f t="shared" si="13"/>
        <v>1</v>
      </c>
      <c r="F286" s="17"/>
      <c r="G286" s="17" t="s">
        <v>1666</v>
      </c>
      <c r="H286" s="14" t="str">
        <f t="shared" si="14"/>
        <v>FLAPS_UP,                                     //Sets flap handle to full retract position</v>
      </c>
      <c r="I286" s="14" t="str">
        <f t="shared" si="12"/>
        <v>_enumToNameDictionary.Add(EventTypes.FLAPS_UP, "FLAPS_UP");</v>
      </c>
    </row>
    <row r="287" spans="1:9" hidden="1" x14ac:dyDescent="0.2">
      <c r="A287" s="21"/>
      <c r="B287" s="16" t="s">
        <v>3025</v>
      </c>
      <c r="C287" s="17" t="s">
        <v>3642</v>
      </c>
      <c r="D287" s="17" t="s">
        <v>3643</v>
      </c>
      <c r="E287" s="17" t="b">
        <f t="shared" si="13"/>
        <v>1</v>
      </c>
      <c r="F287" s="17"/>
      <c r="G287" s="17" t="s">
        <v>3644</v>
      </c>
      <c r="H287" s="14" t="str">
        <f t="shared" si="14"/>
        <v>FLIGHT_MAP,                                   //Brings up flight map</v>
      </c>
      <c r="I287" s="14" t="str">
        <f t="shared" si="12"/>
        <v>_enumToNameDictionary.Add(EventTypes.FLIGHT_MAP, "FLIGHT_MAP");</v>
      </c>
    </row>
    <row r="288" spans="1:9" hidden="1" x14ac:dyDescent="0.2">
      <c r="A288" s="21"/>
      <c r="B288" s="16" t="s">
        <v>1784</v>
      </c>
      <c r="C288" s="17" t="s">
        <v>2066</v>
      </c>
      <c r="D288" s="17" t="s">
        <v>2067</v>
      </c>
      <c r="E288" s="17" t="b">
        <f t="shared" si="13"/>
        <v>1</v>
      </c>
      <c r="F288" s="17"/>
      <c r="G288" s="17" t="s">
        <v>2068</v>
      </c>
      <c r="H288" s="14" t="str">
        <f t="shared" si="14"/>
        <v>FLY_BY_WIRE_ELAC_TOGGLE,                      //Turn on or off the fly by wire Elevators and Ailerons computer.</v>
      </c>
      <c r="I288" s="14" t="str">
        <f t="shared" si="12"/>
        <v>_enumToNameDictionary.Add(EventTypes.FLY_BY_WIRE_ELAC_TOGGLE, "FLY_BY_WIRE_ELAC_TOGGLE");</v>
      </c>
    </row>
    <row r="289" spans="1:9" hidden="1" x14ac:dyDescent="0.2">
      <c r="A289" s="21"/>
      <c r="B289" s="16" t="s">
        <v>1784</v>
      </c>
      <c r="C289" s="17" t="s">
        <v>2069</v>
      </c>
      <c r="D289" s="17" t="s">
        <v>2070</v>
      </c>
      <c r="E289" s="17" t="b">
        <f t="shared" si="13"/>
        <v>1</v>
      </c>
      <c r="F289" s="17"/>
      <c r="G289" s="17" t="s">
        <v>2071</v>
      </c>
      <c r="H289" s="14" t="str">
        <f t="shared" si="14"/>
        <v>FLY_BY_WIRE_FAC_TOGGLE,                       //Turn on or off the fly by wire Flight Augmentation computer.</v>
      </c>
      <c r="I289" s="14" t="str">
        <f t="shared" si="12"/>
        <v>_enumToNameDictionary.Add(EventTypes.FLY_BY_WIRE_FAC_TOGGLE, "FLY_BY_WIRE_FAC_TOGGLE");</v>
      </c>
    </row>
    <row r="290" spans="1:9" hidden="1" x14ac:dyDescent="0.2">
      <c r="A290" s="21"/>
      <c r="B290" s="16" t="s">
        <v>1784</v>
      </c>
      <c r="C290" s="17" t="s">
        <v>2072</v>
      </c>
      <c r="D290" s="17" t="s">
        <v>2073</v>
      </c>
      <c r="E290" s="17" t="b">
        <f t="shared" si="13"/>
        <v>1</v>
      </c>
      <c r="F290" s="17"/>
      <c r="G290" s="17" t="s">
        <v>2074</v>
      </c>
      <c r="H290" s="14" t="str">
        <f t="shared" si="14"/>
        <v>FLY_BY_WIRE_SEC_TOGGLE,                       //Turn on or off the fly by wire Spoilers and Elevators computer.</v>
      </c>
      <c r="I290" s="14" t="str">
        <f t="shared" si="12"/>
        <v>_enumToNameDictionary.Add(EventTypes.FLY_BY_WIRE_SEC_TOGGLE, "FLY_BY_WIRE_SEC_TOGGLE");</v>
      </c>
    </row>
    <row r="291" spans="1:9" hidden="1" x14ac:dyDescent="0.2">
      <c r="A291" s="21"/>
      <c r="B291" s="16" t="s">
        <v>3025</v>
      </c>
      <c r="C291" s="17" t="s">
        <v>3761</v>
      </c>
      <c r="D291" s="17" t="s">
        <v>3762</v>
      </c>
      <c r="E291" s="17" t="b">
        <f t="shared" si="13"/>
        <v>1</v>
      </c>
      <c r="F291" s="17"/>
      <c r="G291" s="17" t="s">
        <v>3763</v>
      </c>
      <c r="H291" s="14" t="str">
        <f t="shared" si="14"/>
        <v>FREEZE_ALTITUDE_SET,                          //Freezes the altitude of the aircraft..</v>
      </c>
      <c r="I291" s="14" t="str">
        <f t="shared" si="12"/>
        <v>_enumToNameDictionary.Add(EventTypes.FREEZE_ALTITUDE_SET, "FREEZE_ALTITUDE_SET");</v>
      </c>
    </row>
    <row r="292" spans="1:9" hidden="1" x14ac:dyDescent="0.2">
      <c r="A292" s="21"/>
      <c r="B292" s="16" t="s">
        <v>3025</v>
      </c>
      <c r="C292" s="17" t="s">
        <v>3758</v>
      </c>
      <c r="D292" s="17" t="s">
        <v>3759</v>
      </c>
      <c r="E292" s="17" t="b">
        <f t="shared" si="13"/>
        <v>1</v>
      </c>
      <c r="F292" s="17"/>
      <c r="G292" s="17" t="s">
        <v>3760</v>
      </c>
      <c r="H292" s="14" t="str">
        <f t="shared" si="14"/>
        <v>FREEZE_ALTITUDE_TOGGLE,                       //Turns the freezing of the altitude of the aircraft on or off.</v>
      </c>
      <c r="I292" s="14" t="str">
        <f t="shared" si="12"/>
        <v>_enumToNameDictionary.Add(EventTypes.FREEZE_ALTITUDE_TOGGLE, "FREEZE_ALTITUDE_TOGGLE");</v>
      </c>
    </row>
    <row r="293" spans="1:9" hidden="1" x14ac:dyDescent="0.2">
      <c r="A293" s="21"/>
      <c r="B293" s="16" t="s">
        <v>3025</v>
      </c>
      <c r="C293" s="17" t="s">
        <v>3767</v>
      </c>
      <c r="D293" s="17" t="s">
        <v>3768</v>
      </c>
      <c r="E293" s="17" t="b">
        <f t="shared" si="13"/>
        <v>1</v>
      </c>
      <c r="F293" s="17"/>
      <c r="G293" s="17" t="s">
        <v>3769</v>
      </c>
      <c r="H293" s="14" t="str">
        <f t="shared" si="14"/>
        <v>FREEZE_ATTITUDE_SET,                          //Freezes the attitude (pitch, bank and heading) of the aircraft.</v>
      </c>
      <c r="I293" s="14" t="str">
        <f t="shared" si="12"/>
        <v>_enumToNameDictionary.Add(EventTypes.FREEZE_ATTITUDE_SET, "FREEZE_ATTITUDE_SET");</v>
      </c>
    </row>
    <row r="294" spans="1:9" hidden="1" x14ac:dyDescent="0.2">
      <c r="A294" s="21"/>
      <c r="B294" s="16" t="s">
        <v>3025</v>
      </c>
      <c r="C294" s="17" t="s">
        <v>3764</v>
      </c>
      <c r="D294" s="17" t="s">
        <v>3765</v>
      </c>
      <c r="E294" s="17" t="b">
        <f t="shared" si="13"/>
        <v>1</v>
      </c>
      <c r="F294" s="17"/>
      <c r="G294" s="17" t="s">
        <v>3766</v>
      </c>
      <c r="H294" s="14" t="str">
        <f t="shared" si="14"/>
        <v>FREEZE_ATTITUDE_TOGGLE,                       //Turns the freezing of the attitude (pitch, bank and heading) of the aircraft on or off.</v>
      </c>
      <c r="I294" s="14" t="str">
        <f t="shared" si="12"/>
        <v>_enumToNameDictionary.Add(EventTypes.FREEZE_ATTITUDE_TOGGLE, "FREEZE_ATTITUDE_TOGGLE");</v>
      </c>
    </row>
    <row r="295" spans="1:9" hidden="1" x14ac:dyDescent="0.2">
      <c r="A295" s="21"/>
      <c r="B295" s="16" t="s">
        <v>3025</v>
      </c>
      <c r="C295" s="17" t="s">
        <v>3755</v>
      </c>
      <c r="D295" s="17" t="s">
        <v>3756</v>
      </c>
      <c r="E295" s="17" t="b">
        <f t="shared" si="13"/>
        <v>1</v>
      </c>
      <c r="F295" s="17"/>
      <c r="G295" s="17" t="s">
        <v>3757</v>
      </c>
      <c r="H295" s="14" t="str">
        <f t="shared" si="14"/>
        <v>FREEZE_LATITUDE_LONGITUDE_SET,                //Freezes the lat/lon position of the aircraft.</v>
      </c>
      <c r="I295" s="14" t="str">
        <f t="shared" si="12"/>
        <v>_enumToNameDictionary.Add(EventTypes.FREEZE_LATITUDE_LONGITUDE_SET, "FREEZE_LATITUDE_LONGITUDE_SET");</v>
      </c>
    </row>
    <row r="296" spans="1:9" hidden="1" x14ac:dyDescent="0.2">
      <c r="A296" s="21"/>
      <c r="B296" s="16" t="s">
        <v>3025</v>
      </c>
      <c r="C296" s="17" t="s">
        <v>3753</v>
      </c>
      <c r="D296" s="17" t="s">
        <v>3754</v>
      </c>
      <c r="E296" s="17" t="b">
        <f t="shared" si="13"/>
        <v>1</v>
      </c>
      <c r="F296" s="17"/>
      <c r="G296" s="17" t="s">
        <v>3787</v>
      </c>
      <c r="H296" s="14" t="str">
        <f t="shared" si="14"/>
        <v>FREEZE_LATITUDE_LONGITUDE_TOGGLE,             //Turns the freezing of the lat/lon position of the aircraft (either user or AI controlled) on or off. If this key event is set, it means that the latitude and longitude of the aircraft are not being controlled by Prepar3D, so enabling, for example, a SimConnect client to control the position of the aircraft. This can also apply to altitude and attitude. Refer to the simulation variables:</v>
      </c>
      <c r="I296" s="14" t="str">
        <f t="shared" si="12"/>
        <v>_enumToNameDictionary.Add(EventTypes.FREEZE_LATITUDE_LONGITUDE_TOGGLE, "FREEZE_LATITUDE_LONGITUDE_TOGGLE");</v>
      </c>
    </row>
    <row r="297" spans="1:9" hidden="1" x14ac:dyDescent="0.2">
      <c r="A297" s="21"/>
      <c r="B297" s="16" t="s">
        <v>2289</v>
      </c>
      <c r="C297" s="17" t="s">
        <v>2719</v>
      </c>
      <c r="D297" s="17" t="s">
        <v>2720</v>
      </c>
      <c r="E297" s="17" t="b">
        <f t="shared" si="13"/>
        <v>1</v>
      </c>
      <c r="F297" s="17"/>
      <c r="G297" s="17" t="s">
        <v>2721</v>
      </c>
      <c r="H297" s="14" t="str">
        <f t="shared" si="14"/>
        <v>FREQUENCY_SWAP,                               //Swaps frequency with standby on whichever NAV or COM radio is selected.</v>
      </c>
      <c r="I297" s="14" t="str">
        <f t="shared" si="12"/>
        <v>_enumToNameDictionary.Add(EventTypes.FREQUENCY_SWAP, "FREQUENCY_SWAP");</v>
      </c>
    </row>
    <row r="298" spans="1:9" hidden="1" x14ac:dyDescent="0.2">
      <c r="A298" s="21"/>
      <c r="B298" s="16" t="s">
        <v>2145</v>
      </c>
      <c r="C298" s="17" t="s">
        <v>2251</v>
      </c>
      <c r="D298" s="17" t="s">
        <v>2252</v>
      </c>
      <c r="E298" s="17" t="b">
        <f t="shared" si="13"/>
        <v>1</v>
      </c>
      <c r="F298" s="17"/>
      <c r="G298" s="17" t="s">
        <v>2851</v>
      </c>
      <c r="H298" s="14" t="str">
        <f t="shared" si="14"/>
        <v>FUEL_DUMP_SWITCH_SET,                         //Set to True or False. The switch can only be set to True if fuel_dump_rate is specified in the aircraft configuration file, which indicates that a fuel dump system exists.</v>
      </c>
      <c r="I298" s="14" t="str">
        <f t="shared" si="12"/>
        <v>_enumToNameDictionary.Add(EventTypes.FUEL_DUMP_SWITCH_SET, "FUEL_DUMP_SWITCH_SET");</v>
      </c>
    </row>
    <row r="299" spans="1:9" hidden="1" x14ac:dyDescent="0.2">
      <c r="A299" s="21"/>
      <c r="B299" s="16" t="s">
        <v>2145</v>
      </c>
      <c r="C299" s="17" t="s">
        <v>2262</v>
      </c>
      <c r="D299" s="17" t="s">
        <v>2263</v>
      </c>
      <c r="E299" s="17" t="b">
        <f t="shared" si="13"/>
        <v>1</v>
      </c>
      <c r="F299" s="17"/>
      <c r="G299" s="17" t="s">
        <v>2264</v>
      </c>
      <c r="H299" s="14" t="str">
        <f t="shared" si="14"/>
        <v>FUEL_DUMP_TOGGLE,                             //Turns on or off the fuel dump switch.</v>
      </c>
      <c r="I299" s="14" t="str">
        <f t="shared" si="12"/>
        <v>_enumToNameDictionary.Add(EventTypes.FUEL_DUMP_TOGGLE, "FUEL_DUMP_TOGGLE");</v>
      </c>
    </row>
    <row r="300" spans="1:9" hidden="1" x14ac:dyDescent="0.2">
      <c r="A300" s="21"/>
      <c r="B300" s="16" t="s">
        <v>1659</v>
      </c>
      <c r="C300" s="17" t="s">
        <v>1585</v>
      </c>
      <c r="D300" s="17" t="s">
        <v>1586</v>
      </c>
      <c r="E300" s="17" t="b">
        <f t="shared" si="13"/>
        <v>1</v>
      </c>
      <c r="F300" s="17"/>
      <c r="G300" s="17" t="s">
        <v>1587</v>
      </c>
      <c r="H300" s="14" t="str">
        <f t="shared" si="14"/>
        <v>FUEL_PUMP,                                    //Toggle electric fuel pumps</v>
      </c>
      <c r="I300" s="14" t="str">
        <f t="shared" si="12"/>
        <v>_enumToNameDictionary.Add(EventTypes.FUEL_PUMP, "FUEL_PUMP");</v>
      </c>
    </row>
    <row r="301" spans="1:9" hidden="1" x14ac:dyDescent="0.2">
      <c r="A301" s="21"/>
      <c r="B301" s="16" t="s">
        <v>2145</v>
      </c>
      <c r="C301" s="17" t="s">
        <v>2173</v>
      </c>
      <c r="D301" s="17" t="s">
        <v>2174</v>
      </c>
      <c r="E301" s="17" t="b">
        <f t="shared" si="13"/>
        <v>1</v>
      </c>
      <c r="F301" s="17"/>
      <c r="G301" s="17" t="s">
        <v>2175</v>
      </c>
      <c r="H301" s="14" t="str">
        <f t="shared" si="14"/>
        <v>FUEL_SELECTOR_2_ALL,                          //Turns selector 2 to ALL position</v>
      </c>
      <c r="I301" s="14" t="str">
        <f t="shared" si="12"/>
        <v>_enumToNameDictionary.Add(EventTypes.FUEL_SELECTOR_2_ALL, "FUEL_SELECTOR_2_ALL");</v>
      </c>
    </row>
    <row r="302" spans="1:9" hidden="1" x14ac:dyDescent="0.2">
      <c r="A302" s="21"/>
      <c r="B302" s="16" t="s">
        <v>2145</v>
      </c>
      <c r="C302" s="17" t="s">
        <v>2188</v>
      </c>
      <c r="D302" s="17" t="s">
        <v>2189</v>
      </c>
      <c r="E302" s="17" t="b">
        <f t="shared" si="13"/>
        <v>1</v>
      </c>
      <c r="F302" s="17"/>
      <c r="G302" s="17" t="s">
        <v>2190</v>
      </c>
      <c r="H302" s="14" t="str">
        <f t="shared" si="14"/>
        <v>FUEL_SELECTOR_2_CENTER,                       //Turns selector 2 to CENTER position</v>
      </c>
      <c r="I302" s="14" t="str">
        <f t="shared" si="12"/>
        <v>_enumToNameDictionary.Add(EventTypes.FUEL_SELECTOR_2_CENTER, "FUEL_SELECTOR_2_CENTER");</v>
      </c>
    </row>
    <row r="303" spans="1:9" hidden="1" x14ac:dyDescent="0.2">
      <c r="A303" s="21"/>
      <c r="B303" s="16" t="s">
        <v>2145</v>
      </c>
      <c r="C303" s="17" t="s">
        <v>2176</v>
      </c>
      <c r="D303" s="17" t="s">
        <v>2177</v>
      </c>
      <c r="E303" s="17" t="b">
        <f t="shared" si="13"/>
        <v>1</v>
      </c>
      <c r="F303" s="17"/>
      <c r="G303" s="17" t="s">
        <v>2178</v>
      </c>
      <c r="H303" s="14" t="str">
        <f t="shared" si="14"/>
        <v>FUEL_SELECTOR_2_LEFT,                         //Turns selector 2 to LEFT position (burns from tip then aux then main)</v>
      </c>
      <c r="I303" s="14" t="str">
        <f t="shared" si="12"/>
        <v>_enumToNameDictionary.Add(EventTypes.FUEL_SELECTOR_2_LEFT, "FUEL_SELECTOR_2_LEFT");</v>
      </c>
    </row>
    <row r="304" spans="1:9" hidden="1" x14ac:dyDescent="0.2">
      <c r="A304" s="21"/>
      <c r="B304" s="16" t="s">
        <v>2145</v>
      </c>
      <c r="C304" s="17" t="s">
        <v>2182</v>
      </c>
      <c r="D304" s="17" t="s">
        <v>2183</v>
      </c>
      <c r="E304" s="17" t="b">
        <f t="shared" si="13"/>
        <v>1</v>
      </c>
      <c r="F304" s="17"/>
      <c r="G304" s="17" t="s">
        <v>2184</v>
      </c>
      <c r="H304" s="14" t="str">
        <f t="shared" si="14"/>
        <v>FUEL_SELECTOR_2_LEFT_AUX,                     //Turns selector 2 to LEFT AUX position</v>
      </c>
      <c r="I304" s="14" t="str">
        <f t="shared" si="12"/>
        <v>_enumToNameDictionary.Add(EventTypes.FUEL_SELECTOR_2_LEFT_AUX, "FUEL_SELECTOR_2_LEFT_AUX");</v>
      </c>
    </row>
    <row r="305" spans="1:9" hidden="1" x14ac:dyDescent="0.2">
      <c r="A305" s="21"/>
      <c r="B305" s="16" t="s">
        <v>2145</v>
      </c>
      <c r="C305" s="17" t="s">
        <v>2271</v>
      </c>
      <c r="D305" s="17" t="s">
        <v>2272</v>
      </c>
      <c r="E305" s="17" t="b">
        <f t="shared" si="13"/>
        <v>1</v>
      </c>
      <c r="F305" s="17"/>
      <c r="G305" s="17" t="s">
        <v>2273</v>
      </c>
      <c r="H305" s="14" t="str">
        <f t="shared" si="14"/>
        <v>FUEL_SELECTOR_2_LEFT_MAIN,                    //Sets the fuel selector for engine 2.</v>
      </c>
      <c r="I305" s="14" t="str">
        <f t="shared" si="12"/>
        <v>_enumToNameDictionary.Add(EventTypes.FUEL_SELECTOR_2_LEFT_MAIN, "FUEL_SELECTOR_2_LEFT_MAIN");</v>
      </c>
    </row>
    <row r="306" spans="1:9" hidden="1" x14ac:dyDescent="0.2">
      <c r="A306" s="21"/>
      <c r="B306" s="16" t="s">
        <v>2145</v>
      </c>
      <c r="C306" s="17" t="s">
        <v>2170</v>
      </c>
      <c r="D306" s="17" t="s">
        <v>2171</v>
      </c>
      <c r="E306" s="17" t="b">
        <f t="shared" si="13"/>
        <v>1</v>
      </c>
      <c r="F306" s="17"/>
      <c r="G306" s="17" t="s">
        <v>2172</v>
      </c>
      <c r="H306" s="14" t="str">
        <f t="shared" si="14"/>
        <v>FUEL_SELECTOR_2_OFF,                          //Turns selector 2 to OFF position</v>
      </c>
      <c r="I306" s="14" t="str">
        <f t="shared" si="12"/>
        <v>_enumToNameDictionary.Add(EventTypes.FUEL_SELECTOR_2_OFF, "FUEL_SELECTOR_2_OFF");</v>
      </c>
    </row>
    <row r="307" spans="1:9" hidden="1" x14ac:dyDescent="0.2">
      <c r="A307" s="21"/>
      <c r="B307" s="16" t="s">
        <v>2145</v>
      </c>
      <c r="C307" s="17" t="s">
        <v>2179</v>
      </c>
      <c r="D307" s="17" t="s">
        <v>2180</v>
      </c>
      <c r="E307" s="17" t="b">
        <f t="shared" si="13"/>
        <v>1</v>
      </c>
      <c r="F307" s="17"/>
      <c r="G307" s="17" t="s">
        <v>2181</v>
      </c>
      <c r="H307" s="14" t="str">
        <f t="shared" si="14"/>
        <v>FUEL_SELECTOR_2_RIGHT,                        //Turns selector 2 to RIGHT position (burns from tip then aux then main)</v>
      </c>
      <c r="I307" s="14" t="str">
        <f t="shared" si="12"/>
        <v>_enumToNameDictionary.Add(EventTypes.FUEL_SELECTOR_2_RIGHT, "FUEL_SELECTOR_2_RIGHT");</v>
      </c>
    </row>
    <row r="308" spans="1:9" hidden="1" x14ac:dyDescent="0.2">
      <c r="A308" s="21"/>
      <c r="B308" s="16" t="s">
        <v>2145</v>
      </c>
      <c r="C308" s="17" t="s">
        <v>2185</v>
      </c>
      <c r="D308" s="17" t="s">
        <v>2186</v>
      </c>
      <c r="E308" s="17" t="b">
        <f t="shared" si="13"/>
        <v>1</v>
      </c>
      <c r="F308" s="17"/>
      <c r="G308" s="17" t="s">
        <v>2187</v>
      </c>
      <c r="H308" s="14" t="str">
        <f t="shared" si="14"/>
        <v>FUEL_SELECTOR_2_RIGHT_AUX,                    //Turns selector 2 to RIGHT AUX position</v>
      </c>
      <c r="I308" s="14" t="str">
        <f t="shared" si="12"/>
        <v>_enumToNameDictionary.Add(EventTypes.FUEL_SELECTOR_2_RIGHT_AUX, "FUEL_SELECTOR_2_RIGHT_AUX");</v>
      </c>
    </row>
    <row r="309" spans="1:9" hidden="1" x14ac:dyDescent="0.2">
      <c r="A309" s="21"/>
      <c r="B309" s="16" t="s">
        <v>2145</v>
      </c>
      <c r="C309" s="17" t="s">
        <v>2283</v>
      </c>
      <c r="D309" s="17" t="s">
        <v>2284</v>
      </c>
      <c r="E309" s="17" t="b">
        <f t="shared" si="13"/>
        <v>1</v>
      </c>
      <c r="F309" s="17"/>
      <c r="G309" s="17" t="s">
        <v>2273</v>
      </c>
      <c r="H309" s="14" t="str">
        <f t="shared" si="14"/>
        <v>FUEL_SELECTOR_2_RIGHT_MAIN,                   //Sets the fuel selector for engine 2.</v>
      </c>
      <c r="I309" s="14" t="str">
        <f t="shared" si="12"/>
        <v>_enumToNameDictionary.Add(EventTypes.FUEL_SELECTOR_2_RIGHT_MAIN, "FUEL_SELECTOR_2_RIGHT_MAIN");</v>
      </c>
    </row>
    <row r="310" spans="1:9" hidden="1" x14ac:dyDescent="0.2">
      <c r="A310" s="21"/>
      <c r="B310" s="16" t="s">
        <v>2145</v>
      </c>
      <c r="C310" s="17" t="s">
        <v>2191</v>
      </c>
      <c r="D310" s="17" t="s">
        <v>2192</v>
      </c>
      <c r="E310" s="17" t="b">
        <f t="shared" si="13"/>
        <v>1</v>
      </c>
      <c r="F310" s="17"/>
      <c r="G310" s="17" t="s">
        <v>2193</v>
      </c>
      <c r="H310" s="14" t="str">
        <f t="shared" si="14"/>
        <v>FUEL_SELECTOR_2_SET,                          //Sets selector 2 position (see code list below)</v>
      </c>
      <c r="I310" s="14" t="str">
        <f t="shared" si="12"/>
        <v>_enumToNameDictionary.Add(EventTypes.FUEL_SELECTOR_2_SET, "FUEL_SELECTOR_2_SET");</v>
      </c>
    </row>
    <row r="311" spans="1:9" hidden="1" x14ac:dyDescent="0.2">
      <c r="A311" s="21"/>
      <c r="B311" s="16" t="s">
        <v>2145</v>
      </c>
      <c r="C311" s="17" t="s">
        <v>2197</v>
      </c>
      <c r="D311" s="17" t="s">
        <v>2198</v>
      </c>
      <c r="E311" s="17" t="b">
        <f t="shared" si="13"/>
        <v>1</v>
      </c>
      <c r="F311" s="17"/>
      <c r="G311" s="17" t="s">
        <v>2199</v>
      </c>
      <c r="H311" s="14" t="str">
        <f t="shared" si="14"/>
        <v>FUEL_SELECTOR_3_ALL,                          //Turns selector 3 to ALL position</v>
      </c>
      <c r="I311" s="14" t="str">
        <f t="shared" si="12"/>
        <v>_enumToNameDictionary.Add(EventTypes.FUEL_SELECTOR_3_ALL, "FUEL_SELECTOR_3_ALL");</v>
      </c>
    </row>
    <row r="312" spans="1:9" hidden="1" x14ac:dyDescent="0.2">
      <c r="A312" s="21"/>
      <c r="B312" s="16" t="s">
        <v>2145</v>
      </c>
      <c r="C312" s="17" t="s">
        <v>2212</v>
      </c>
      <c r="D312" s="17" t="s">
        <v>2213</v>
      </c>
      <c r="E312" s="17" t="b">
        <f t="shared" si="13"/>
        <v>1</v>
      </c>
      <c r="F312" s="17"/>
      <c r="G312" s="17" t="s">
        <v>2214</v>
      </c>
      <c r="H312" s="14" t="str">
        <f t="shared" si="14"/>
        <v>FUEL_SELECTOR_3_CENTER,                       //Turns selector 3 to CENTER position</v>
      </c>
      <c r="I312" s="14" t="str">
        <f t="shared" si="12"/>
        <v>_enumToNameDictionary.Add(EventTypes.FUEL_SELECTOR_3_CENTER, "FUEL_SELECTOR_3_CENTER");</v>
      </c>
    </row>
    <row r="313" spans="1:9" hidden="1" x14ac:dyDescent="0.2">
      <c r="A313" s="21"/>
      <c r="B313" s="16" t="s">
        <v>2145</v>
      </c>
      <c r="C313" s="17" t="s">
        <v>2200</v>
      </c>
      <c r="D313" s="17" t="s">
        <v>2201</v>
      </c>
      <c r="E313" s="17" t="b">
        <f t="shared" si="13"/>
        <v>1</v>
      </c>
      <c r="F313" s="17"/>
      <c r="G313" s="17" t="s">
        <v>2202</v>
      </c>
      <c r="H313" s="14" t="str">
        <f t="shared" si="14"/>
        <v>FUEL_SELECTOR_3_LEFT,                         //Turns selector 3 to LEFT position (burns from tip then aux then main)</v>
      </c>
      <c r="I313" s="14" t="str">
        <f t="shared" si="12"/>
        <v>_enumToNameDictionary.Add(EventTypes.FUEL_SELECTOR_3_LEFT, "FUEL_SELECTOR_3_LEFT");</v>
      </c>
    </row>
    <row r="314" spans="1:9" hidden="1" x14ac:dyDescent="0.2">
      <c r="A314" s="21"/>
      <c r="B314" s="16" t="s">
        <v>2145</v>
      </c>
      <c r="C314" s="17" t="s">
        <v>2206</v>
      </c>
      <c r="D314" s="17" t="s">
        <v>2207</v>
      </c>
      <c r="E314" s="17" t="b">
        <f t="shared" si="13"/>
        <v>1</v>
      </c>
      <c r="F314" s="17"/>
      <c r="G314" s="17" t="s">
        <v>2208</v>
      </c>
      <c r="H314" s="14" t="str">
        <f t="shared" si="14"/>
        <v>FUEL_SELECTOR_3_LEFT_AUX,                     //Turns selector 3 to LEFT AUX position</v>
      </c>
      <c r="I314" s="14" t="str">
        <f t="shared" si="12"/>
        <v>_enumToNameDictionary.Add(EventTypes.FUEL_SELECTOR_3_LEFT_AUX, "FUEL_SELECTOR_3_LEFT_AUX");</v>
      </c>
    </row>
    <row r="315" spans="1:9" hidden="1" x14ac:dyDescent="0.2">
      <c r="A315" s="21"/>
      <c r="B315" s="16" t="s">
        <v>2145</v>
      </c>
      <c r="C315" s="17" t="s">
        <v>2274</v>
      </c>
      <c r="D315" s="17" t="s">
        <v>2275</v>
      </c>
      <c r="E315" s="17" t="b">
        <f t="shared" si="13"/>
        <v>1</v>
      </c>
      <c r="F315" s="17"/>
      <c r="G315" s="17" t="s">
        <v>2276</v>
      </c>
      <c r="H315" s="14" t="str">
        <f t="shared" si="14"/>
        <v>FUEL_SELECTOR_3_LEFT_MAIN,                    //Sets the fuel selector for engine 3.</v>
      </c>
      <c r="I315" s="14" t="str">
        <f t="shared" si="12"/>
        <v>_enumToNameDictionary.Add(EventTypes.FUEL_SELECTOR_3_LEFT_MAIN, "FUEL_SELECTOR_3_LEFT_MAIN");</v>
      </c>
    </row>
    <row r="316" spans="1:9" hidden="1" x14ac:dyDescent="0.2">
      <c r="A316" s="21"/>
      <c r="B316" s="16" t="s">
        <v>2145</v>
      </c>
      <c r="C316" s="17" t="s">
        <v>2194</v>
      </c>
      <c r="D316" s="17" t="s">
        <v>2195</v>
      </c>
      <c r="E316" s="17" t="b">
        <f t="shared" si="13"/>
        <v>1</v>
      </c>
      <c r="F316" s="17"/>
      <c r="G316" s="17" t="s">
        <v>2196</v>
      </c>
      <c r="H316" s="14" t="str">
        <f t="shared" si="14"/>
        <v>FUEL_SELECTOR_3_OFF,                          //Turns selector 3 to OFF position</v>
      </c>
      <c r="I316" s="14" t="str">
        <f t="shared" si="12"/>
        <v>_enumToNameDictionary.Add(EventTypes.FUEL_SELECTOR_3_OFF, "FUEL_SELECTOR_3_OFF");</v>
      </c>
    </row>
    <row r="317" spans="1:9" hidden="1" x14ac:dyDescent="0.2">
      <c r="A317" s="21"/>
      <c r="B317" s="16" t="s">
        <v>2145</v>
      </c>
      <c r="C317" s="17" t="s">
        <v>2203</v>
      </c>
      <c r="D317" s="17" t="s">
        <v>2204</v>
      </c>
      <c r="E317" s="17" t="b">
        <f t="shared" si="13"/>
        <v>1</v>
      </c>
      <c r="F317" s="17"/>
      <c r="G317" s="17" t="s">
        <v>2205</v>
      </c>
      <c r="H317" s="14" t="str">
        <f t="shared" si="14"/>
        <v>FUEL_SELECTOR_3_RIGHT,                        //Turns selector 3 to RIGHT position (burns from tip then aux then main)</v>
      </c>
      <c r="I317" s="14" t="str">
        <f t="shared" si="12"/>
        <v>_enumToNameDictionary.Add(EventTypes.FUEL_SELECTOR_3_RIGHT, "FUEL_SELECTOR_3_RIGHT");</v>
      </c>
    </row>
    <row r="318" spans="1:9" hidden="1" x14ac:dyDescent="0.2">
      <c r="A318" s="21"/>
      <c r="B318" s="16" t="s">
        <v>2145</v>
      </c>
      <c r="C318" s="17" t="s">
        <v>2209</v>
      </c>
      <c r="D318" s="17" t="s">
        <v>2210</v>
      </c>
      <c r="E318" s="17" t="b">
        <f t="shared" si="13"/>
        <v>1</v>
      </c>
      <c r="F318" s="17"/>
      <c r="G318" s="17" t="s">
        <v>2211</v>
      </c>
      <c r="H318" s="14" t="str">
        <f t="shared" si="14"/>
        <v>FUEL_SELECTOR_3_RIGHT_AUX,                    //Turns selector 3 to RIGHT AUX position</v>
      </c>
      <c r="I318" s="14" t="str">
        <f t="shared" si="12"/>
        <v>_enumToNameDictionary.Add(EventTypes.FUEL_SELECTOR_3_RIGHT_AUX, "FUEL_SELECTOR_3_RIGHT_AUX");</v>
      </c>
    </row>
    <row r="319" spans="1:9" hidden="1" x14ac:dyDescent="0.2">
      <c r="A319" s="21"/>
      <c r="B319" s="16" t="s">
        <v>2145</v>
      </c>
      <c r="C319" s="17" t="s">
        <v>2285</v>
      </c>
      <c r="D319" s="17" t="s">
        <v>2286</v>
      </c>
      <c r="E319" s="17" t="b">
        <f t="shared" si="13"/>
        <v>1</v>
      </c>
      <c r="F319" s="17"/>
      <c r="G319" s="17" t="s">
        <v>2276</v>
      </c>
      <c r="H319" s="14" t="str">
        <f t="shared" si="14"/>
        <v>FUEL_SELECTOR_3_RIGHT_MAIN,                   //Sets the fuel selector for engine 3.</v>
      </c>
      <c r="I319" s="14" t="str">
        <f t="shared" si="12"/>
        <v>_enumToNameDictionary.Add(EventTypes.FUEL_SELECTOR_3_RIGHT_MAIN, "FUEL_SELECTOR_3_RIGHT_MAIN");</v>
      </c>
    </row>
    <row r="320" spans="1:9" hidden="1" x14ac:dyDescent="0.2">
      <c r="A320" s="21"/>
      <c r="B320" s="16" t="s">
        <v>2145</v>
      </c>
      <c r="C320" s="17" t="s">
        <v>2215</v>
      </c>
      <c r="D320" s="17" t="s">
        <v>2216</v>
      </c>
      <c r="E320" s="17" t="b">
        <f t="shared" si="13"/>
        <v>1</v>
      </c>
      <c r="F320" s="17"/>
      <c r="G320" s="17" t="s">
        <v>2217</v>
      </c>
      <c r="H320" s="14" t="str">
        <f t="shared" si="14"/>
        <v>FUEL_SELECTOR_3_SET,                          //Sets selector 3 position (see code list below)</v>
      </c>
      <c r="I320" s="14" t="str">
        <f t="shared" si="12"/>
        <v>_enumToNameDictionary.Add(EventTypes.FUEL_SELECTOR_3_SET, "FUEL_SELECTOR_3_SET");</v>
      </c>
    </row>
    <row r="321" spans="1:9" hidden="1" x14ac:dyDescent="0.2">
      <c r="A321" s="21"/>
      <c r="B321" s="16" t="s">
        <v>2145</v>
      </c>
      <c r="C321" s="17" t="s">
        <v>2221</v>
      </c>
      <c r="D321" s="17" t="s">
        <v>2222</v>
      </c>
      <c r="E321" s="17" t="b">
        <f t="shared" si="13"/>
        <v>1</v>
      </c>
      <c r="F321" s="17"/>
      <c r="G321" s="17" t="s">
        <v>2223</v>
      </c>
      <c r="H321" s="14" t="str">
        <f t="shared" si="14"/>
        <v>FUEL_SELECTOR_4_ALL,                          //Turns selector 4 to ALL position</v>
      </c>
      <c r="I321" s="14" t="str">
        <f t="shared" si="12"/>
        <v>_enumToNameDictionary.Add(EventTypes.FUEL_SELECTOR_4_ALL, "FUEL_SELECTOR_4_ALL");</v>
      </c>
    </row>
    <row r="322" spans="1:9" hidden="1" x14ac:dyDescent="0.2">
      <c r="A322" s="21"/>
      <c r="B322" s="16" t="s">
        <v>2145</v>
      </c>
      <c r="C322" s="17" t="s">
        <v>2236</v>
      </c>
      <c r="D322" s="17" t="s">
        <v>2237</v>
      </c>
      <c r="E322" s="17" t="b">
        <f t="shared" si="13"/>
        <v>1</v>
      </c>
      <c r="F322" s="17"/>
      <c r="G322" s="17" t="s">
        <v>2238</v>
      </c>
      <c r="H322" s="14" t="str">
        <f t="shared" si="14"/>
        <v>FUEL_SELECTOR_4_CENTER,                       //Turns selector 4 to CENTER position</v>
      </c>
      <c r="I322" s="14" t="str">
        <f t="shared" si="12"/>
        <v>_enumToNameDictionary.Add(EventTypes.FUEL_SELECTOR_4_CENTER, "FUEL_SELECTOR_4_CENTER");</v>
      </c>
    </row>
    <row r="323" spans="1:9" hidden="1" x14ac:dyDescent="0.2">
      <c r="A323" s="21"/>
      <c r="B323" s="16" t="s">
        <v>2145</v>
      </c>
      <c r="C323" s="17" t="s">
        <v>2224</v>
      </c>
      <c r="D323" s="17" t="s">
        <v>2225</v>
      </c>
      <c r="E323" s="17" t="b">
        <f t="shared" si="13"/>
        <v>1</v>
      </c>
      <c r="F323" s="17"/>
      <c r="G323" s="17" t="s">
        <v>2226</v>
      </c>
      <c r="H323" s="14" t="str">
        <f t="shared" si="14"/>
        <v>FUEL_SELECTOR_4_LEFT,                         //Turns selector 4 to LEFT position (burns from tip then aux then main)</v>
      </c>
      <c r="I323" s="14" t="str">
        <f t="shared" si="12"/>
        <v>_enumToNameDictionary.Add(EventTypes.FUEL_SELECTOR_4_LEFT, "FUEL_SELECTOR_4_LEFT");</v>
      </c>
    </row>
    <row r="324" spans="1:9" hidden="1" x14ac:dyDescent="0.2">
      <c r="A324" s="21"/>
      <c r="B324" s="16" t="s">
        <v>2145</v>
      </c>
      <c r="C324" s="17" t="s">
        <v>2230</v>
      </c>
      <c r="D324" s="17" t="s">
        <v>2231</v>
      </c>
      <c r="E324" s="17" t="b">
        <f t="shared" si="13"/>
        <v>1</v>
      </c>
      <c r="F324" s="17"/>
      <c r="G324" s="17" t="s">
        <v>2232</v>
      </c>
      <c r="H324" s="14" t="str">
        <f t="shared" si="14"/>
        <v>FUEL_SELECTOR_4_LEFT_AUX,                     //Turns selector 4 to LEFT AUX position</v>
      </c>
      <c r="I324" s="14" t="str">
        <f t="shared" si="12"/>
        <v>_enumToNameDictionary.Add(EventTypes.FUEL_SELECTOR_4_LEFT_AUX, "FUEL_SELECTOR_4_LEFT_AUX");</v>
      </c>
    </row>
    <row r="325" spans="1:9" hidden="1" x14ac:dyDescent="0.2">
      <c r="A325" s="21"/>
      <c r="B325" s="16" t="s">
        <v>2145</v>
      </c>
      <c r="C325" s="17" t="s">
        <v>2277</v>
      </c>
      <c r="D325" s="17" t="s">
        <v>2278</v>
      </c>
      <c r="E325" s="17" t="b">
        <f t="shared" si="13"/>
        <v>1</v>
      </c>
      <c r="F325" s="17"/>
      <c r="G325" s="17" t="s">
        <v>2279</v>
      </c>
      <c r="H325" s="14" t="str">
        <f t="shared" si="14"/>
        <v>FUEL_SELECTOR_4_LEFT_MAIN,                    //Sets the fuel selector for engine 4.</v>
      </c>
      <c r="I325" s="14" t="str">
        <f t="shared" ref="I325:I388" si="15">"_enumToNameDictionary.Add(EventTypes."&amp;D325&amp;", """&amp;D325&amp;""");"</f>
        <v>_enumToNameDictionary.Add(EventTypes.FUEL_SELECTOR_4_LEFT_MAIN, "FUEL_SELECTOR_4_LEFT_MAIN");</v>
      </c>
    </row>
    <row r="326" spans="1:9" hidden="1" x14ac:dyDescent="0.2">
      <c r="A326" s="21"/>
      <c r="B326" s="16" t="s">
        <v>2145</v>
      </c>
      <c r="C326" s="17" t="s">
        <v>2218</v>
      </c>
      <c r="D326" s="17" t="s">
        <v>2219</v>
      </c>
      <c r="E326" s="17" t="b">
        <f t="shared" ref="E326:E389" si="16">SUBSTITUTE(C326,"KEY_","")=D326</f>
        <v>1</v>
      </c>
      <c r="F326" s="17"/>
      <c r="G326" s="17" t="s">
        <v>2220</v>
      </c>
      <c r="H326" s="14" t="str">
        <f t="shared" ref="H326:H389" si="17">D326&amp;","&amp;REPT(" ",45-LEN(D326))&amp;"//"&amp;G326</f>
        <v>FUEL_SELECTOR_4_OFF,                          //Turns selector 4 to OFF position</v>
      </c>
      <c r="I326" s="14" t="str">
        <f t="shared" si="15"/>
        <v>_enumToNameDictionary.Add(EventTypes.FUEL_SELECTOR_4_OFF, "FUEL_SELECTOR_4_OFF");</v>
      </c>
    </row>
    <row r="327" spans="1:9" hidden="1" x14ac:dyDescent="0.2">
      <c r="A327" s="21"/>
      <c r="B327" s="16" t="s">
        <v>2145</v>
      </c>
      <c r="C327" s="17" t="s">
        <v>2227</v>
      </c>
      <c r="D327" s="17" t="s">
        <v>2228</v>
      </c>
      <c r="E327" s="17" t="b">
        <f t="shared" si="16"/>
        <v>1</v>
      </c>
      <c r="F327" s="17"/>
      <c r="G327" s="17" t="s">
        <v>2229</v>
      </c>
      <c r="H327" s="14" t="str">
        <f t="shared" si="17"/>
        <v>FUEL_SELECTOR_4_RIGHT,                        //Turns selector 4 to RIGHT position (burns from tip then aux then main)</v>
      </c>
      <c r="I327" s="14" t="str">
        <f t="shared" si="15"/>
        <v>_enumToNameDictionary.Add(EventTypes.FUEL_SELECTOR_4_RIGHT, "FUEL_SELECTOR_4_RIGHT");</v>
      </c>
    </row>
    <row r="328" spans="1:9" hidden="1" x14ac:dyDescent="0.2">
      <c r="A328" s="21"/>
      <c r="B328" s="16" t="s">
        <v>2145</v>
      </c>
      <c r="C328" s="17" t="s">
        <v>2233</v>
      </c>
      <c r="D328" s="17" t="s">
        <v>2234</v>
      </c>
      <c r="E328" s="17" t="b">
        <f t="shared" si="16"/>
        <v>1</v>
      </c>
      <c r="F328" s="17"/>
      <c r="G328" s="17" t="s">
        <v>2235</v>
      </c>
      <c r="H328" s="14" t="str">
        <f t="shared" si="17"/>
        <v>FUEL_SELECTOR_4_RIGHT_AUX,                    //Turns selector 4 to RIGHT AUX position</v>
      </c>
      <c r="I328" s="14" t="str">
        <f t="shared" si="15"/>
        <v>_enumToNameDictionary.Add(EventTypes.FUEL_SELECTOR_4_RIGHT_AUX, "FUEL_SELECTOR_4_RIGHT_AUX");</v>
      </c>
    </row>
    <row r="329" spans="1:9" hidden="1" x14ac:dyDescent="0.2">
      <c r="A329" s="21"/>
      <c r="B329" s="16" t="s">
        <v>2145</v>
      </c>
      <c r="C329" s="17" t="s">
        <v>2287</v>
      </c>
      <c r="D329" s="17" t="s">
        <v>2288</v>
      </c>
      <c r="E329" s="17" t="b">
        <f t="shared" si="16"/>
        <v>1</v>
      </c>
      <c r="F329" s="17"/>
      <c r="G329" s="17" t="s">
        <v>2279</v>
      </c>
      <c r="H329" s="14" t="str">
        <f t="shared" si="17"/>
        <v>FUEL_SELECTOR_4_RIGHT_MAIN,                   //Sets the fuel selector for engine 4.</v>
      </c>
      <c r="I329" s="14" t="str">
        <f t="shared" si="15"/>
        <v>_enumToNameDictionary.Add(EventTypes.FUEL_SELECTOR_4_RIGHT_MAIN, "FUEL_SELECTOR_4_RIGHT_MAIN");</v>
      </c>
    </row>
    <row r="330" spans="1:9" hidden="1" x14ac:dyDescent="0.2">
      <c r="A330" s="21"/>
      <c r="B330" s="16" t="s">
        <v>2145</v>
      </c>
      <c r="C330" s="17" t="s">
        <v>2239</v>
      </c>
      <c r="D330" s="17" t="s">
        <v>2240</v>
      </c>
      <c r="E330" s="17" t="b">
        <f t="shared" si="16"/>
        <v>1</v>
      </c>
      <c r="F330" s="17"/>
      <c r="G330" s="17" t="s">
        <v>2241</v>
      </c>
      <c r="H330" s="14" t="str">
        <f t="shared" si="17"/>
        <v>FUEL_SELECTOR_4_SET,                          //Sets selector 4 position (see code list below)</v>
      </c>
      <c r="I330" s="14" t="str">
        <f t="shared" si="15"/>
        <v>_enumToNameDictionary.Add(EventTypes.FUEL_SELECTOR_4_SET, "FUEL_SELECTOR_4_SET");</v>
      </c>
    </row>
    <row r="331" spans="1:9" hidden="1" x14ac:dyDescent="0.2">
      <c r="A331" s="21"/>
      <c r="B331" s="16" t="s">
        <v>2145</v>
      </c>
      <c r="C331" s="17" t="s">
        <v>2149</v>
      </c>
      <c r="D331" s="17" t="s">
        <v>2150</v>
      </c>
      <c r="E331" s="17" t="b">
        <f t="shared" si="16"/>
        <v>1</v>
      </c>
      <c r="F331" s="17"/>
      <c r="G331" s="17" t="s">
        <v>2151</v>
      </c>
      <c r="H331" s="14" t="str">
        <f t="shared" si="17"/>
        <v>FUEL_SELECTOR_ALL,                            //Turns selector 1 to ALL position</v>
      </c>
      <c r="I331" s="14" t="str">
        <f t="shared" si="15"/>
        <v>_enumToNameDictionary.Add(EventTypes.FUEL_SELECTOR_ALL, "FUEL_SELECTOR_ALL");</v>
      </c>
    </row>
    <row r="332" spans="1:9" hidden="1" x14ac:dyDescent="0.2">
      <c r="A332" s="21"/>
      <c r="B332" s="16" t="s">
        <v>2145</v>
      </c>
      <c r="C332" s="17" t="s">
        <v>2164</v>
      </c>
      <c r="D332" s="17" t="s">
        <v>2165</v>
      </c>
      <c r="E332" s="17" t="b">
        <f t="shared" si="16"/>
        <v>1</v>
      </c>
      <c r="F332" s="17"/>
      <c r="G332" s="17" t="s">
        <v>2166</v>
      </c>
      <c r="H332" s="14" t="str">
        <f t="shared" si="17"/>
        <v>FUEL_SELECTOR_CENTER,                         //Turns selector 1 to CENTER position</v>
      </c>
      <c r="I332" s="14" t="str">
        <f t="shared" si="15"/>
        <v>_enumToNameDictionary.Add(EventTypes.FUEL_SELECTOR_CENTER, "FUEL_SELECTOR_CENTER");</v>
      </c>
    </row>
    <row r="333" spans="1:9" hidden="1" x14ac:dyDescent="0.2">
      <c r="A333" s="21"/>
      <c r="B333" s="16" t="s">
        <v>2145</v>
      </c>
      <c r="C333" s="17" t="s">
        <v>2152</v>
      </c>
      <c r="D333" s="17" t="s">
        <v>2153</v>
      </c>
      <c r="E333" s="17" t="b">
        <f t="shared" si="16"/>
        <v>1</v>
      </c>
      <c r="F333" s="17"/>
      <c r="G333" s="17" t="s">
        <v>2154</v>
      </c>
      <c r="H333" s="14" t="str">
        <f t="shared" si="17"/>
        <v>FUEL_SELECTOR_LEFT,                           //Turns selector 1 to LEFT position (burns from tip then aux then main)</v>
      </c>
      <c r="I333" s="14" t="str">
        <f t="shared" si="15"/>
        <v>_enumToNameDictionary.Add(EventTypes.FUEL_SELECTOR_LEFT, "FUEL_SELECTOR_LEFT");</v>
      </c>
    </row>
    <row r="334" spans="1:9" hidden="1" x14ac:dyDescent="0.2">
      <c r="A334" s="21"/>
      <c r="B334" s="16" t="s">
        <v>2145</v>
      </c>
      <c r="C334" s="17" t="s">
        <v>2158</v>
      </c>
      <c r="D334" s="17" t="s">
        <v>2159</v>
      </c>
      <c r="E334" s="17" t="b">
        <f t="shared" si="16"/>
        <v>1</v>
      </c>
      <c r="F334" s="17"/>
      <c r="G334" s="17" t="s">
        <v>2160</v>
      </c>
      <c r="H334" s="14" t="str">
        <f t="shared" si="17"/>
        <v>FUEL_SELECTOR_LEFT_AUX,                       //Turns selector 1 to LEFT AUX position</v>
      </c>
      <c r="I334" s="14" t="str">
        <f t="shared" si="15"/>
        <v>_enumToNameDictionary.Add(EventTypes.FUEL_SELECTOR_LEFT_AUX, "FUEL_SELECTOR_LEFT_AUX");</v>
      </c>
    </row>
    <row r="335" spans="1:9" hidden="1" x14ac:dyDescent="0.2">
      <c r="A335" s="21"/>
      <c r="B335" s="16" t="s">
        <v>2145</v>
      </c>
      <c r="C335" s="17" t="s">
        <v>2268</v>
      </c>
      <c r="D335" s="17" t="s">
        <v>2269</v>
      </c>
      <c r="E335" s="17" t="b">
        <f t="shared" si="16"/>
        <v>1</v>
      </c>
      <c r="F335" s="17"/>
      <c r="G335" s="17" t="s">
        <v>2270</v>
      </c>
      <c r="H335" s="14" t="str">
        <f t="shared" si="17"/>
        <v>FUEL_SELECTOR_LEFT_MAIN,                      //Sets the fuel selector. Fuel will be taken in the order left tip, left aux, then main fuel tanks.</v>
      </c>
      <c r="I335" s="14" t="str">
        <f t="shared" si="15"/>
        <v>_enumToNameDictionary.Add(EventTypes.FUEL_SELECTOR_LEFT_MAIN, "FUEL_SELECTOR_LEFT_MAIN");</v>
      </c>
    </row>
    <row r="336" spans="1:9" hidden="1" x14ac:dyDescent="0.2">
      <c r="A336" s="21"/>
      <c r="B336" s="16" t="s">
        <v>2145</v>
      </c>
      <c r="C336" s="17" t="s">
        <v>2146</v>
      </c>
      <c r="D336" s="17" t="s">
        <v>2147</v>
      </c>
      <c r="E336" s="17" t="b">
        <f t="shared" si="16"/>
        <v>1</v>
      </c>
      <c r="F336" s="17"/>
      <c r="G336" s="17" t="s">
        <v>2148</v>
      </c>
      <c r="H336" s="14" t="str">
        <f t="shared" si="17"/>
        <v>FUEL_SELECTOR_OFF,                            //Turns selector 1 to OFF position</v>
      </c>
      <c r="I336" s="14" t="str">
        <f t="shared" si="15"/>
        <v>_enumToNameDictionary.Add(EventTypes.FUEL_SELECTOR_OFF, "FUEL_SELECTOR_OFF");</v>
      </c>
    </row>
    <row r="337" spans="1:9" hidden="1" x14ac:dyDescent="0.2">
      <c r="A337" s="21"/>
      <c r="B337" s="16" t="s">
        <v>2145</v>
      </c>
      <c r="C337" s="17" t="s">
        <v>2155</v>
      </c>
      <c r="D337" s="17" t="s">
        <v>2156</v>
      </c>
      <c r="E337" s="17" t="b">
        <f t="shared" si="16"/>
        <v>1</v>
      </c>
      <c r="F337" s="17"/>
      <c r="G337" s="17" t="s">
        <v>2157</v>
      </c>
      <c r="H337" s="14" t="str">
        <f t="shared" si="17"/>
        <v>FUEL_SELECTOR_RIGHT,                          //Turns selector 1 to RIGHT position (burns from tip then aux then main)</v>
      </c>
      <c r="I337" s="14" t="str">
        <f t="shared" si="15"/>
        <v>_enumToNameDictionary.Add(EventTypes.FUEL_SELECTOR_RIGHT, "FUEL_SELECTOR_RIGHT");</v>
      </c>
    </row>
    <row r="338" spans="1:9" hidden="1" x14ac:dyDescent="0.2">
      <c r="A338" s="21"/>
      <c r="B338" s="16" t="s">
        <v>2145</v>
      </c>
      <c r="C338" s="17" t="s">
        <v>2161</v>
      </c>
      <c r="D338" s="17" t="s">
        <v>2162</v>
      </c>
      <c r="E338" s="17" t="b">
        <f t="shared" si="16"/>
        <v>1</v>
      </c>
      <c r="F338" s="17"/>
      <c r="G338" s="17" t="s">
        <v>2163</v>
      </c>
      <c r="H338" s="14" t="str">
        <f t="shared" si="17"/>
        <v>FUEL_SELECTOR_RIGHT_AUX,                      //Turns selector 1 to RIGHT AUX position</v>
      </c>
      <c r="I338" s="14" t="str">
        <f t="shared" si="15"/>
        <v>_enumToNameDictionary.Add(EventTypes.FUEL_SELECTOR_RIGHT_AUX, "FUEL_SELECTOR_RIGHT_AUX");</v>
      </c>
    </row>
    <row r="339" spans="1:9" hidden="1" x14ac:dyDescent="0.2">
      <c r="A339" s="21"/>
      <c r="B339" s="16" t="s">
        <v>2145</v>
      </c>
      <c r="C339" s="17" t="s">
        <v>2280</v>
      </c>
      <c r="D339" s="17" t="s">
        <v>2281</v>
      </c>
      <c r="E339" s="17" t="b">
        <f t="shared" si="16"/>
        <v>1</v>
      </c>
      <c r="F339" s="17"/>
      <c r="G339" s="17" t="s">
        <v>2282</v>
      </c>
      <c r="H339" s="14" t="str">
        <f t="shared" si="17"/>
        <v>FUEL_SELECTOR_RIGHT_MAIN,                     //Sets the fuel selector. Fuel will be taken in the order right tip, right aux, then main fuel tanks.</v>
      </c>
      <c r="I339" s="14" t="str">
        <f t="shared" si="15"/>
        <v>_enumToNameDictionary.Add(EventTypes.FUEL_SELECTOR_RIGHT_MAIN, "FUEL_SELECTOR_RIGHT_MAIN");</v>
      </c>
    </row>
    <row r="340" spans="1:9" hidden="1" x14ac:dyDescent="0.2">
      <c r="A340" s="21"/>
      <c r="B340" s="16" t="s">
        <v>2145</v>
      </c>
      <c r="C340" s="17" t="s">
        <v>2167</v>
      </c>
      <c r="D340" s="17" t="s">
        <v>2168</v>
      </c>
      <c r="E340" s="17" t="b">
        <f t="shared" si="16"/>
        <v>1</v>
      </c>
      <c r="F340" s="17"/>
      <c r="G340" s="17" t="s">
        <v>2169</v>
      </c>
      <c r="H340" s="14" t="str">
        <f t="shared" si="17"/>
        <v>FUEL_SELECTOR_SET,                            //Sets selector 1 position (see code list below)</v>
      </c>
      <c r="I340" s="14" t="str">
        <f t="shared" si="15"/>
        <v>_enumToNameDictionary.Add(EventTypes.FUEL_SELECTOR_SET, "FUEL_SELECTOR_SET");</v>
      </c>
    </row>
    <row r="341" spans="1:9" hidden="1" x14ac:dyDescent="0.2">
      <c r="A341" s="21"/>
      <c r="B341" s="16" t="s">
        <v>2144</v>
      </c>
      <c r="C341" s="17" t="s">
        <v>2129</v>
      </c>
      <c r="D341" s="17" t="s">
        <v>2130</v>
      </c>
      <c r="E341" s="17" t="b">
        <f t="shared" si="16"/>
        <v>1</v>
      </c>
      <c r="F341" s="17"/>
      <c r="G341" s="17" t="s">
        <v>2095</v>
      </c>
      <c r="H341" s="14" t="str">
        <f t="shared" si="17"/>
        <v>G1000_MFD_CLEAR_BUTTON,                       //Clears the current input.</v>
      </c>
      <c r="I341" s="14" t="str">
        <f t="shared" si="15"/>
        <v>_enumToNameDictionary.Add(EventTypes.G1000_MFD_CLEAR_BUTTON, "G1000_MFD_CLEAR_BUTTON");</v>
      </c>
    </row>
    <row r="342" spans="1:9" hidden="1" x14ac:dyDescent="0.2">
      <c r="A342" s="21"/>
      <c r="B342" s="16" t="s">
        <v>2144</v>
      </c>
      <c r="C342" s="17" t="s">
        <v>2133</v>
      </c>
      <c r="D342" s="17" t="s">
        <v>2134</v>
      </c>
      <c r="E342" s="17" t="b">
        <f t="shared" si="16"/>
        <v>1</v>
      </c>
      <c r="F342" s="17"/>
      <c r="G342" s="17" t="s">
        <v>2101</v>
      </c>
      <c r="H342" s="14" t="str">
        <f t="shared" si="17"/>
        <v>G1000_MFD_CURSOR_BUTTON,                      //Turns on or off a screen cursor.</v>
      </c>
      <c r="I342" s="14" t="str">
        <f t="shared" si="15"/>
        <v>_enumToNameDictionary.Add(EventTypes.G1000_MFD_CURSOR_BUTTON, "G1000_MFD_CURSOR_BUTTON");</v>
      </c>
    </row>
    <row r="343" spans="1:9" hidden="1" x14ac:dyDescent="0.2">
      <c r="A343" s="21"/>
      <c r="B343" s="16" t="s">
        <v>2144</v>
      </c>
      <c r="C343" s="17" t="s">
        <v>2125</v>
      </c>
      <c r="D343" s="17" t="s">
        <v>2126</v>
      </c>
      <c r="E343" s="17" t="b">
        <f t="shared" si="16"/>
        <v>1</v>
      </c>
      <c r="F343" s="17"/>
      <c r="G343" s="17" t="s">
        <v>2089</v>
      </c>
      <c r="H343" s="14" t="str">
        <f t="shared" si="17"/>
        <v>G1000_MFD_DIRECTTO_BUTTON,                    //Turn to the Direct To page.</v>
      </c>
      <c r="I343" s="14" t="str">
        <f t="shared" si="15"/>
        <v>_enumToNameDictionary.Add(EventTypes.G1000_MFD_DIRECTTO_BUTTON, "G1000_MFD_DIRECTTO_BUTTON");</v>
      </c>
    </row>
    <row r="344" spans="1:9" hidden="1" x14ac:dyDescent="0.2">
      <c r="A344" s="21"/>
      <c r="B344" s="16" t="s">
        <v>2144</v>
      </c>
      <c r="C344" s="17" t="s">
        <v>2131</v>
      </c>
      <c r="D344" s="17" t="s">
        <v>2132</v>
      </c>
      <c r="E344" s="17" t="b">
        <f t="shared" si="16"/>
        <v>1</v>
      </c>
      <c r="F344" s="17"/>
      <c r="G344" s="17" t="s">
        <v>2098</v>
      </c>
      <c r="H344" s="14" t="str">
        <f t="shared" si="17"/>
        <v>G1000_MFD_ENTER_BUTTON,                       //Enters the current input.</v>
      </c>
      <c r="I344" s="14" t="str">
        <f t="shared" si="15"/>
        <v>_enumToNameDictionary.Add(EventTypes.G1000_MFD_ENTER_BUTTON, "G1000_MFD_ENTER_BUTTON");</v>
      </c>
    </row>
    <row r="345" spans="1:9" hidden="1" x14ac:dyDescent="0.2">
      <c r="A345" s="21"/>
      <c r="B345" s="16" t="s">
        <v>2144</v>
      </c>
      <c r="C345" s="17" t="s">
        <v>2116</v>
      </c>
      <c r="D345" s="17" t="s">
        <v>2117</v>
      </c>
      <c r="E345" s="17" t="b">
        <f t="shared" si="16"/>
        <v>1</v>
      </c>
      <c r="F345" s="17"/>
      <c r="G345" s="17" t="s">
        <v>2118</v>
      </c>
      <c r="H345" s="14" t="str">
        <f t="shared" si="17"/>
        <v>G1000_MFD_FLIGHTPLAN_BUTTON,                  //The multifunction display (MFD) should display its current flight plan.</v>
      </c>
      <c r="I345" s="14" t="str">
        <f t="shared" si="15"/>
        <v>_enumToNameDictionary.Add(EventTypes.G1000_MFD_FLIGHTPLAN_BUTTON, "G1000_MFD_FLIGHTPLAN_BUTTON");</v>
      </c>
    </row>
    <row r="346" spans="1:9" hidden="1" x14ac:dyDescent="0.2">
      <c r="A346" s="21"/>
      <c r="B346" s="16" t="s">
        <v>2144</v>
      </c>
      <c r="C346" s="17" t="s">
        <v>2137</v>
      </c>
      <c r="D346" s="17" t="s">
        <v>2138</v>
      </c>
      <c r="E346" s="17" t="b">
        <f t="shared" si="16"/>
        <v>1</v>
      </c>
      <c r="F346" s="17"/>
      <c r="G346" s="17" t="s">
        <v>2107</v>
      </c>
      <c r="H346" s="14" t="str">
        <f t="shared" si="17"/>
        <v>G1000_MFD_GROUP_KNOB_DEC,                     //Step down through the page groups.</v>
      </c>
      <c r="I346" s="14" t="str">
        <f t="shared" si="15"/>
        <v>_enumToNameDictionary.Add(EventTypes.G1000_MFD_GROUP_KNOB_DEC, "G1000_MFD_GROUP_KNOB_DEC");</v>
      </c>
    </row>
    <row r="347" spans="1:9" hidden="1" x14ac:dyDescent="0.2">
      <c r="A347" s="21"/>
      <c r="B347" s="16" t="s">
        <v>2144</v>
      </c>
      <c r="C347" s="17" t="s">
        <v>2135</v>
      </c>
      <c r="D347" s="17" t="s">
        <v>2136</v>
      </c>
      <c r="E347" s="17" t="b">
        <f t="shared" si="16"/>
        <v>1</v>
      </c>
      <c r="F347" s="17"/>
      <c r="G347" s="17" t="s">
        <v>2104</v>
      </c>
      <c r="H347" s="14" t="str">
        <f t="shared" si="17"/>
        <v>G1000_MFD_GROUP_KNOB_INC,                     //Step up through the page groups.</v>
      </c>
      <c r="I347" s="14" t="str">
        <f t="shared" si="15"/>
        <v>_enumToNameDictionary.Add(EventTypes.G1000_MFD_GROUP_KNOB_INC, "G1000_MFD_GROUP_KNOB_INC");</v>
      </c>
    </row>
    <row r="348" spans="1:9" hidden="1" x14ac:dyDescent="0.2">
      <c r="A348" s="21"/>
      <c r="B348" s="16" t="s">
        <v>2144</v>
      </c>
      <c r="C348" s="17" t="s">
        <v>2127</v>
      </c>
      <c r="D348" s="17" t="s">
        <v>2128</v>
      </c>
      <c r="E348" s="17" t="b">
        <f t="shared" si="16"/>
        <v>1</v>
      </c>
      <c r="F348" s="17"/>
      <c r="G348" s="17" t="s">
        <v>2092</v>
      </c>
      <c r="H348" s="14" t="str">
        <f t="shared" si="17"/>
        <v>G1000_MFD_MENU_BUTTON,                        //If a segmented flight plan is highlighted, activates the associated menu.</v>
      </c>
      <c r="I348" s="14" t="str">
        <f t="shared" si="15"/>
        <v>_enumToNameDictionary.Add(EventTypes.G1000_MFD_MENU_BUTTON, "G1000_MFD_MENU_BUTTON");</v>
      </c>
    </row>
    <row r="349" spans="1:9" hidden="1" x14ac:dyDescent="0.2">
      <c r="A349" s="21"/>
      <c r="B349" s="16" t="s">
        <v>2144</v>
      </c>
      <c r="C349" s="17" t="s">
        <v>2141</v>
      </c>
      <c r="D349" s="17" t="s">
        <v>2142</v>
      </c>
      <c r="E349" s="17" t="b">
        <f t="shared" si="16"/>
        <v>1</v>
      </c>
      <c r="F349" s="17"/>
      <c r="G349" s="17" t="s">
        <v>2113</v>
      </c>
      <c r="H349" s="14" t="str">
        <f t="shared" si="17"/>
        <v>G1000_MFD_PAGE_KNOB_DEC,                      //Step down through the individual pages.</v>
      </c>
      <c r="I349" s="14" t="str">
        <f t="shared" si="15"/>
        <v>_enumToNameDictionary.Add(EventTypes.G1000_MFD_PAGE_KNOB_DEC, "G1000_MFD_PAGE_KNOB_DEC");</v>
      </c>
    </row>
    <row r="350" spans="1:9" hidden="1" x14ac:dyDescent="0.2">
      <c r="A350" s="21"/>
      <c r="B350" s="16" t="s">
        <v>2144</v>
      </c>
      <c r="C350" s="17" t="s">
        <v>2139</v>
      </c>
      <c r="D350" s="17" t="s">
        <v>2140</v>
      </c>
      <c r="E350" s="17" t="b">
        <f t="shared" si="16"/>
        <v>1</v>
      </c>
      <c r="F350" s="17"/>
      <c r="G350" s="17" t="s">
        <v>2110</v>
      </c>
      <c r="H350" s="14" t="str">
        <f t="shared" si="17"/>
        <v>G1000_MFD_PAGE_KNOB_INC,                      //Step up through the individual pages.</v>
      </c>
      <c r="I350" s="14" t="str">
        <f t="shared" si="15"/>
        <v>_enumToNameDictionary.Add(EventTypes.G1000_MFD_PAGE_KNOB_INC, "G1000_MFD_PAGE_KNOB_INC");</v>
      </c>
    </row>
    <row r="351" spans="1:9" hidden="1" x14ac:dyDescent="0.2">
      <c r="A351" s="21"/>
      <c r="B351" s="16" t="s">
        <v>2144</v>
      </c>
      <c r="C351" s="17" t="s">
        <v>2119</v>
      </c>
      <c r="D351" s="17" t="s">
        <v>2120</v>
      </c>
      <c r="E351" s="17" t="b">
        <f t="shared" si="16"/>
        <v>1</v>
      </c>
      <c r="F351" s="17"/>
      <c r="G351" s="17" t="s">
        <v>2080</v>
      </c>
      <c r="H351" s="14" t="str">
        <f t="shared" si="17"/>
        <v>G1000_MFD_PROCEDURE_BUTTON,                   //Turn to the Procedure page.</v>
      </c>
      <c r="I351" s="14" t="str">
        <f t="shared" si="15"/>
        <v>_enumToNameDictionary.Add(EventTypes.G1000_MFD_PROCEDURE_BUTTON, "G1000_MFD_PROCEDURE_BUTTON");</v>
      </c>
    </row>
    <row r="352" spans="1:9" hidden="1" x14ac:dyDescent="0.2">
      <c r="A352" s="21"/>
      <c r="B352" s="16" t="s">
        <v>2144</v>
      </c>
      <c r="C352" s="17" t="s">
        <v>3789</v>
      </c>
      <c r="D352" s="17" t="s">
        <v>2143</v>
      </c>
      <c r="E352" s="17" t="b">
        <f t="shared" si="16"/>
        <v>0</v>
      </c>
      <c r="F352" s="17"/>
      <c r="G352" s="17" t="s">
        <v>2115</v>
      </c>
      <c r="H352" s="14" t="str">
        <f t="shared" si="17"/>
        <v>G1000_MFD_SOFTKEY1, to,                       //Initiate the action for the icon displayed in the softkey position.</v>
      </c>
      <c r="I352" s="14" t="str">
        <f t="shared" si="15"/>
        <v>_enumToNameDictionary.Add(EventTypes.G1000_MFD_SOFTKEY1, to, "G1000_MFD_SOFTKEY1, to");</v>
      </c>
    </row>
    <row r="353" spans="1:9" hidden="1" x14ac:dyDescent="0.2">
      <c r="A353" s="21"/>
      <c r="B353" s="16" t="s">
        <v>2144</v>
      </c>
      <c r="C353" s="17" t="s">
        <v>2121</v>
      </c>
      <c r="D353" s="17" t="s">
        <v>2122</v>
      </c>
      <c r="E353" s="17" t="b">
        <f t="shared" si="16"/>
        <v>1</v>
      </c>
      <c r="F353" s="17"/>
      <c r="G353" s="17" t="s">
        <v>2083</v>
      </c>
      <c r="H353" s="14" t="str">
        <f t="shared" si="17"/>
        <v>G1000_MFD_ZOOMIN_BUTTON,                      //Zoom in on the current map.</v>
      </c>
      <c r="I353" s="14" t="str">
        <f t="shared" si="15"/>
        <v>_enumToNameDictionary.Add(EventTypes.G1000_MFD_ZOOMIN_BUTTON, "G1000_MFD_ZOOMIN_BUTTON");</v>
      </c>
    </row>
    <row r="354" spans="1:9" hidden="1" x14ac:dyDescent="0.2">
      <c r="A354" s="21"/>
      <c r="B354" s="16" t="s">
        <v>2144</v>
      </c>
      <c r="C354" s="17" t="s">
        <v>2123</v>
      </c>
      <c r="D354" s="17" t="s">
        <v>2124</v>
      </c>
      <c r="E354" s="17" t="b">
        <f t="shared" si="16"/>
        <v>1</v>
      </c>
      <c r="F354" s="17"/>
      <c r="G354" s="17" t="s">
        <v>2086</v>
      </c>
      <c r="H354" s="14" t="str">
        <f t="shared" si="17"/>
        <v>G1000_MFD_ZOOMOUT_BUTTON,                     //Zoom out on the current map.</v>
      </c>
      <c r="I354" s="14" t="str">
        <f t="shared" si="15"/>
        <v>_enumToNameDictionary.Add(EventTypes.G1000_MFD_ZOOMOUT_BUTTON, "G1000_MFD_ZOOMOUT_BUTTON");</v>
      </c>
    </row>
    <row r="355" spans="1:9" hidden="1" x14ac:dyDescent="0.2">
      <c r="A355" s="21"/>
      <c r="B355" s="16" t="s">
        <v>2144</v>
      </c>
      <c r="C355" s="17" t="s">
        <v>2093</v>
      </c>
      <c r="D355" s="17" t="s">
        <v>2094</v>
      </c>
      <c r="E355" s="17" t="b">
        <f t="shared" si="16"/>
        <v>1</v>
      </c>
      <c r="F355" s="17"/>
      <c r="G355" s="17" t="s">
        <v>2095</v>
      </c>
      <c r="H355" s="14" t="str">
        <f t="shared" si="17"/>
        <v>G1000_PFD_CLEAR_BUTTON,                       //Clears the current input.</v>
      </c>
      <c r="I355" s="14" t="str">
        <f t="shared" si="15"/>
        <v>_enumToNameDictionary.Add(EventTypes.G1000_PFD_CLEAR_BUTTON, "G1000_PFD_CLEAR_BUTTON");</v>
      </c>
    </row>
    <row r="356" spans="1:9" hidden="1" x14ac:dyDescent="0.2">
      <c r="A356" s="21"/>
      <c r="B356" s="16" t="s">
        <v>2144</v>
      </c>
      <c r="C356" s="17" t="s">
        <v>2099</v>
      </c>
      <c r="D356" s="17" t="s">
        <v>2100</v>
      </c>
      <c r="E356" s="17" t="b">
        <f t="shared" si="16"/>
        <v>1</v>
      </c>
      <c r="F356" s="17"/>
      <c r="G356" s="17" t="s">
        <v>2101</v>
      </c>
      <c r="H356" s="14" t="str">
        <f t="shared" si="17"/>
        <v>G1000_PFD_CURSOR_BUTTON,                      //Turns on or off a screen cursor.</v>
      </c>
      <c r="I356" s="14" t="str">
        <f t="shared" si="15"/>
        <v>_enumToNameDictionary.Add(EventTypes.G1000_PFD_CURSOR_BUTTON, "G1000_PFD_CURSOR_BUTTON");</v>
      </c>
    </row>
    <row r="357" spans="1:9" hidden="1" x14ac:dyDescent="0.2">
      <c r="A357" s="21"/>
      <c r="B357" s="16" t="s">
        <v>2144</v>
      </c>
      <c r="C357" s="17" t="s">
        <v>2087</v>
      </c>
      <c r="D357" s="17" t="s">
        <v>2088</v>
      </c>
      <c r="E357" s="17" t="b">
        <f t="shared" si="16"/>
        <v>1</v>
      </c>
      <c r="F357" s="17"/>
      <c r="G357" s="17" t="s">
        <v>2089</v>
      </c>
      <c r="H357" s="14" t="str">
        <f t="shared" si="17"/>
        <v>G1000_PFD_DIRECTTO_BUTTON,                    //Turn to the Direct To page.</v>
      </c>
      <c r="I357" s="14" t="str">
        <f t="shared" si="15"/>
        <v>_enumToNameDictionary.Add(EventTypes.G1000_PFD_DIRECTTO_BUTTON, "G1000_PFD_DIRECTTO_BUTTON");</v>
      </c>
    </row>
    <row r="358" spans="1:9" hidden="1" x14ac:dyDescent="0.2">
      <c r="A358" s="21"/>
      <c r="B358" s="16" t="s">
        <v>2144</v>
      </c>
      <c r="C358" s="17" t="s">
        <v>2096</v>
      </c>
      <c r="D358" s="17" t="s">
        <v>2097</v>
      </c>
      <c r="E358" s="17" t="b">
        <f t="shared" si="16"/>
        <v>1</v>
      </c>
      <c r="F358" s="17"/>
      <c r="G358" s="17" t="s">
        <v>2098</v>
      </c>
      <c r="H358" s="14" t="str">
        <f t="shared" si="17"/>
        <v>G1000_PFD_ENTER_BUTTON,                       //Enters the current input.</v>
      </c>
      <c r="I358" s="14" t="str">
        <f t="shared" si="15"/>
        <v>_enumToNameDictionary.Add(EventTypes.G1000_PFD_ENTER_BUTTON, "G1000_PFD_ENTER_BUTTON");</v>
      </c>
    </row>
    <row r="359" spans="1:9" hidden="1" x14ac:dyDescent="0.2">
      <c r="A359" s="21"/>
      <c r="B359" s="16" t="s">
        <v>2144</v>
      </c>
      <c r="C359" s="17" t="s">
        <v>2075</v>
      </c>
      <c r="D359" s="17" t="s">
        <v>2076</v>
      </c>
      <c r="E359" s="17" t="b">
        <f t="shared" si="16"/>
        <v>1</v>
      </c>
      <c r="F359" s="17"/>
      <c r="G359" s="17" t="s">
        <v>2077</v>
      </c>
      <c r="H359" s="14" t="str">
        <f t="shared" si="17"/>
        <v>G1000_PFD_FLIGHTPLAN_BUTTON,                  //The primary flight display (PFD) should display its current flight plan.</v>
      </c>
      <c r="I359" s="14" t="str">
        <f t="shared" si="15"/>
        <v>_enumToNameDictionary.Add(EventTypes.G1000_PFD_FLIGHTPLAN_BUTTON, "G1000_PFD_FLIGHTPLAN_BUTTON");</v>
      </c>
    </row>
    <row r="360" spans="1:9" hidden="1" x14ac:dyDescent="0.2">
      <c r="A360" s="21"/>
      <c r="B360" s="16" t="s">
        <v>2144</v>
      </c>
      <c r="C360" s="17" t="s">
        <v>2105</v>
      </c>
      <c r="D360" s="17" t="s">
        <v>2106</v>
      </c>
      <c r="E360" s="17" t="b">
        <f t="shared" si="16"/>
        <v>1</v>
      </c>
      <c r="F360" s="17"/>
      <c r="G360" s="17" t="s">
        <v>2107</v>
      </c>
      <c r="H360" s="14" t="str">
        <f t="shared" si="17"/>
        <v>G1000_PFD_GROUP_KNOB_DEC,                     //Step down through the page groups.</v>
      </c>
      <c r="I360" s="14" t="str">
        <f t="shared" si="15"/>
        <v>_enumToNameDictionary.Add(EventTypes.G1000_PFD_GROUP_KNOB_DEC, "G1000_PFD_GROUP_KNOB_DEC");</v>
      </c>
    </row>
    <row r="361" spans="1:9" hidden="1" x14ac:dyDescent="0.2">
      <c r="A361" s="21"/>
      <c r="B361" s="16" t="s">
        <v>2144</v>
      </c>
      <c r="C361" s="17" t="s">
        <v>2102</v>
      </c>
      <c r="D361" s="17" t="s">
        <v>2103</v>
      </c>
      <c r="E361" s="17" t="b">
        <f t="shared" si="16"/>
        <v>1</v>
      </c>
      <c r="F361" s="17"/>
      <c r="G361" s="17" t="s">
        <v>2104</v>
      </c>
      <c r="H361" s="14" t="str">
        <f t="shared" si="17"/>
        <v>G1000_PFD_GROUP_KNOB_INC,                     //Step up through the page groups.</v>
      </c>
      <c r="I361" s="14" t="str">
        <f t="shared" si="15"/>
        <v>_enumToNameDictionary.Add(EventTypes.G1000_PFD_GROUP_KNOB_INC, "G1000_PFD_GROUP_KNOB_INC");</v>
      </c>
    </row>
    <row r="362" spans="1:9" hidden="1" x14ac:dyDescent="0.2">
      <c r="A362" s="21"/>
      <c r="B362" s="16" t="s">
        <v>2144</v>
      </c>
      <c r="C362" s="17" t="s">
        <v>2090</v>
      </c>
      <c r="D362" s="17" t="s">
        <v>2091</v>
      </c>
      <c r="E362" s="17" t="b">
        <f t="shared" si="16"/>
        <v>1</v>
      </c>
      <c r="F362" s="17"/>
      <c r="G362" s="17" t="s">
        <v>2092</v>
      </c>
      <c r="H362" s="14" t="str">
        <f t="shared" si="17"/>
        <v>G1000_PFD_MENU_BUTTON,                        //If a segmented flight plan is highlighted, activates the associated menu.</v>
      </c>
      <c r="I362" s="14" t="str">
        <f t="shared" si="15"/>
        <v>_enumToNameDictionary.Add(EventTypes.G1000_PFD_MENU_BUTTON, "G1000_PFD_MENU_BUTTON");</v>
      </c>
    </row>
    <row r="363" spans="1:9" hidden="1" x14ac:dyDescent="0.2">
      <c r="A363" s="21"/>
      <c r="B363" s="16" t="s">
        <v>2144</v>
      </c>
      <c r="C363" s="17" t="s">
        <v>2111</v>
      </c>
      <c r="D363" s="17" t="s">
        <v>2112</v>
      </c>
      <c r="E363" s="17" t="b">
        <f t="shared" si="16"/>
        <v>1</v>
      </c>
      <c r="F363" s="17"/>
      <c r="G363" s="17" t="s">
        <v>2113</v>
      </c>
      <c r="H363" s="14" t="str">
        <f t="shared" si="17"/>
        <v>G1000_PFD_PAGE_KNOB_DEC,                      //Step down through the individual pages.</v>
      </c>
      <c r="I363" s="14" t="str">
        <f t="shared" si="15"/>
        <v>_enumToNameDictionary.Add(EventTypes.G1000_PFD_PAGE_KNOB_DEC, "G1000_PFD_PAGE_KNOB_DEC");</v>
      </c>
    </row>
    <row r="364" spans="1:9" hidden="1" x14ac:dyDescent="0.2">
      <c r="A364" s="21"/>
      <c r="B364" s="16" t="s">
        <v>2144</v>
      </c>
      <c r="C364" s="17" t="s">
        <v>2108</v>
      </c>
      <c r="D364" s="17" t="s">
        <v>2109</v>
      </c>
      <c r="E364" s="17" t="b">
        <f t="shared" si="16"/>
        <v>1</v>
      </c>
      <c r="F364" s="17"/>
      <c r="G364" s="17" t="s">
        <v>2110</v>
      </c>
      <c r="H364" s="14" t="str">
        <f t="shared" si="17"/>
        <v>G1000_PFD_PAGE_KNOB_INC,                      //Step up through the individual pages.</v>
      </c>
      <c r="I364" s="14" t="str">
        <f t="shared" si="15"/>
        <v>_enumToNameDictionary.Add(EventTypes.G1000_PFD_PAGE_KNOB_INC, "G1000_PFD_PAGE_KNOB_INC");</v>
      </c>
    </row>
    <row r="365" spans="1:9" hidden="1" x14ac:dyDescent="0.2">
      <c r="A365" s="21"/>
      <c r="B365" s="16" t="s">
        <v>2144</v>
      </c>
      <c r="C365" s="17" t="s">
        <v>2078</v>
      </c>
      <c r="D365" s="17" t="s">
        <v>2079</v>
      </c>
      <c r="E365" s="17" t="b">
        <f t="shared" si="16"/>
        <v>1</v>
      </c>
      <c r="F365" s="17"/>
      <c r="G365" s="17" t="s">
        <v>2080</v>
      </c>
      <c r="H365" s="14" t="str">
        <f t="shared" si="17"/>
        <v>G1000_PFD_PROCEDURE_BUTTON,                   //Turn to the Procedure page.</v>
      </c>
      <c r="I365" s="14" t="str">
        <f t="shared" si="15"/>
        <v>_enumToNameDictionary.Add(EventTypes.G1000_PFD_PROCEDURE_BUTTON, "G1000_PFD_PROCEDURE_BUTTON");</v>
      </c>
    </row>
    <row r="366" spans="1:9" hidden="1" x14ac:dyDescent="0.2">
      <c r="A366" s="21"/>
      <c r="B366" s="16" t="s">
        <v>2144</v>
      </c>
      <c r="C366" s="17" t="s">
        <v>3788</v>
      </c>
      <c r="D366" s="17" t="s">
        <v>2114</v>
      </c>
      <c r="E366" s="17" t="b">
        <f t="shared" si="16"/>
        <v>0</v>
      </c>
      <c r="F366" s="17"/>
      <c r="G366" s="17" t="s">
        <v>2115</v>
      </c>
      <c r="H366" s="14" t="str">
        <f t="shared" si="17"/>
        <v>G1000_PFD_SOFTKEY1, to,                       //Initiate the action for the icon displayed in the softkey position.</v>
      </c>
      <c r="I366" s="14" t="str">
        <f t="shared" si="15"/>
        <v>_enumToNameDictionary.Add(EventTypes.G1000_PFD_SOFTKEY1, to, "G1000_PFD_SOFTKEY1, to");</v>
      </c>
    </row>
    <row r="367" spans="1:9" hidden="1" x14ac:dyDescent="0.2">
      <c r="A367" s="21"/>
      <c r="B367" s="16" t="s">
        <v>2144</v>
      </c>
      <c r="C367" s="17" t="s">
        <v>2081</v>
      </c>
      <c r="D367" s="17" t="s">
        <v>2082</v>
      </c>
      <c r="E367" s="17" t="b">
        <f t="shared" si="16"/>
        <v>1</v>
      </c>
      <c r="F367" s="17"/>
      <c r="G367" s="17" t="s">
        <v>2083</v>
      </c>
      <c r="H367" s="14" t="str">
        <f t="shared" si="17"/>
        <v>G1000_PFD_ZOOMIN_BUTTON,                      //Zoom in on the current map.</v>
      </c>
      <c r="I367" s="14" t="str">
        <f t="shared" si="15"/>
        <v>_enumToNameDictionary.Add(EventTypes.G1000_PFD_ZOOMIN_BUTTON, "G1000_PFD_ZOOMIN_BUTTON");</v>
      </c>
    </row>
    <row r="368" spans="1:9" hidden="1" x14ac:dyDescent="0.2">
      <c r="A368" s="21"/>
      <c r="B368" s="16" t="s">
        <v>2144</v>
      </c>
      <c r="C368" s="17" t="s">
        <v>2084</v>
      </c>
      <c r="D368" s="17" t="s">
        <v>2085</v>
      </c>
      <c r="E368" s="17" t="b">
        <f t="shared" si="16"/>
        <v>1</v>
      </c>
      <c r="F368" s="17"/>
      <c r="G368" s="17" t="s">
        <v>2086</v>
      </c>
      <c r="H368" s="14" t="str">
        <f t="shared" si="17"/>
        <v>G1000_PFD_ZOOMOUT_BUTTON,                     //Zoom out on the current map.</v>
      </c>
      <c r="I368" s="14" t="str">
        <f t="shared" si="15"/>
        <v>_enumToNameDictionary.Add(EventTypes.G1000_PFD_ZOOMOUT_BUTTON, "G1000_PFD_ZOOMOUT_BUTTON");</v>
      </c>
    </row>
    <row r="369" spans="1:9" hidden="1" x14ac:dyDescent="0.2">
      <c r="A369" s="21"/>
      <c r="B369" s="16" t="s">
        <v>3025</v>
      </c>
      <c r="C369" s="17" t="s">
        <v>3708</v>
      </c>
      <c r="D369" s="17" t="s">
        <v>3709</v>
      </c>
      <c r="E369" s="17" t="b">
        <f t="shared" si="16"/>
        <v>1</v>
      </c>
      <c r="F369" s="17"/>
      <c r="G369" s="17" t="s">
        <v>3710</v>
      </c>
      <c r="H369" s="14" t="str">
        <f t="shared" si="17"/>
        <v>GAUGE_KEYSTROKE,                              //Enables a keystroke to be sent to a gauge that is in focus. The keystrokes can only be in the range 0 to 9, A to Z, and the four keys: plus, minus, comma and period. This is typically used to allow some keyboard entry to a complex device such as a GPS to enter such things as ICAO codes using the keyboard, rather than turning dials.</v>
      </c>
      <c r="I369" s="14" t="str">
        <f t="shared" si="15"/>
        <v>_enumToNameDictionary.Add(EventTypes.GAUGE_KEYSTROKE, "GAUGE_KEYSTROKE");</v>
      </c>
    </row>
    <row r="370" spans="1:9" hidden="1" x14ac:dyDescent="0.2">
      <c r="A370" s="21"/>
      <c r="B370" s="16" t="s">
        <v>3025</v>
      </c>
      <c r="C370" s="17" t="s">
        <v>3074</v>
      </c>
      <c r="D370" s="17" t="s">
        <v>3075</v>
      </c>
      <c r="E370" s="17" t="b">
        <f t="shared" si="16"/>
        <v>1</v>
      </c>
      <c r="F370" s="17"/>
      <c r="G370" s="17" t="s">
        <v>3076</v>
      </c>
      <c r="H370" s="14" t="str">
        <f t="shared" si="17"/>
        <v>GEAR_DOWN,                                    //Sets gear handle in DOWN position</v>
      </c>
      <c r="I370" s="14" t="str">
        <f t="shared" si="15"/>
        <v>_enumToNameDictionary.Add(EventTypes.GEAR_DOWN, "GEAR_DOWN");</v>
      </c>
    </row>
    <row r="371" spans="1:9" hidden="1" x14ac:dyDescent="0.2">
      <c r="A371" s="21"/>
      <c r="B371" s="16" t="s">
        <v>3025</v>
      </c>
      <c r="C371" s="17" t="s">
        <v>3047</v>
      </c>
      <c r="D371" s="17" t="s">
        <v>3048</v>
      </c>
      <c r="E371" s="17" t="b">
        <f t="shared" si="16"/>
        <v>1</v>
      </c>
      <c r="F371" s="17"/>
      <c r="G371" s="17" t="s">
        <v>3049</v>
      </c>
      <c r="H371" s="14" t="str">
        <f t="shared" si="17"/>
        <v>GEAR_PUMP,                                    //Increments emergency gear extension</v>
      </c>
      <c r="I371" s="14" t="str">
        <f t="shared" si="15"/>
        <v>_enumToNameDictionary.Add(EventTypes.GEAR_PUMP, "GEAR_PUMP");</v>
      </c>
    </row>
    <row r="372" spans="1:9" hidden="1" x14ac:dyDescent="0.2">
      <c r="A372" s="21"/>
      <c r="B372" s="16" t="s">
        <v>3025</v>
      </c>
      <c r="C372" s="17" t="s">
        <v>3035</v>
      </c>
      <c r="D372" s="17" t="s">
        <v>3036</v>
      </c>
      <c r="E372" s="17" t="b">
        <f t="shared" si="16"/>
        <v>1</v>
      </c>
      <c r="F372" s="17"/>
      <c r="G372" s="17" t="s">
        <v>3037</v>
      </c>
      <c r="H372" s="14" t="str">
        <f t="shared" si="17"/>
        <v>GEAR_SET,                                     //Sets gear handle position up/down (0,1)</v>
      </c>
      <c r="I372" s="14" t="str">
        <f t="shared" si="15"/>
        <v>_enumToNameDictionary.Add(EventTypes.GEAR_SET, "GEAR_SET");</v>
      </c>
    </row>
    <row r="373" spans="1:9" hidden="1" x14ac:dyDescent="0.2">
      <c r="A373" s="21"/>
      <c r="B373" s="16" t="s">
        <v>3025</v>
      </c>
      <c r="C373" s="17" t="s">
        <v>3029</v>
      </c>
      <c r="D373" s="17" t="s">
        <v>3030</v>
      </c>
      <c r="E373" s="17" t="b">
        <f t="shared" si="16"/>
        <v>1</v>
      </c>
      <c r="F373" s="17"/>
      <c r="G373" s="17" t="s">
        <v>3031</v>
      </c>
      <c r="H373" s="14" t="str">
        <f t="shared" si="17"/>
        <v>GEAR_TOGGLE,                                  //Toggle gear handle</v>
      </c>
      <c r="I373" s="14" t="str">
        <f t="shared" si="15"/>
        <v>_enumToNameDictionary.Add(EventTypes.GEAR_TOGGLE, "GEAR_TOGGLE");</v>
      </c>
    </row>
    <row r="374" spans="1:9" hidden="1" x14ac:dyDescent="0.2">
      <c r="A374" s="21"/>
      <c r="B374" s="16" t="s">
        <v>3025</v>
      </c>
      <c r="C374" s="17" t="s">
        <v>3071</v>
      </c>
      <c r="D374" s="17" t="s">
        <v>3072</v>
      </c>
      <c r="E374" s="17" t="b">
        <f t="shared" si="16"/>
        <v>1</v>
      </c>
      <c r="F374" s="17"/>
      <c r="G374" s="17" t="s">
        <v>3073</v>
      </c>
      <c r="H374" s="14" t="str">
        <f t="shared" si="17"/>
        <v>GEAR_UP,                                      //Sets gear handle in UP position</v>
      </c>
      <c r="I374" s="14" t="str">
        <f t="shared" si="15"/>
        <v>_enumToNameDictionary.Add(EventTypes.GEAR_UP, "GEAR_UP");</v>
      </c>
    </row>
    <row r="375" spans="1:9" hidden="1" x14ac:dyDescent="0.2">
      <c r="A375" s="21"/>
      <c r="B375" s="16" t="s">
        <v>3025</v>
      </c>
      <c r="C375" s="17" t="s">
        <v>3083</v>
      </c>
      <c r="D375" s="17" t="s">
        <v>3084</v>
      </c>
      <c r="E375" s="17" t="b">
        <f t="shared" si="16"/>
        <v>1</v>
      </c>
      <c r="F375" s="17"/>
      <c r="G375" s="17" t="s">
        <v>3085</v>
      </c>
      <c r="H375" s="14" t="str">
        <f t="shared" si="17"/>
        <v>GENALT_BUS1_CONTACT_SET,                      //Sets switch which connects bus to main system</v>
      </c>
      <c r="I375" s="14" t="str">
        <f t="shared" si="15"/>
        <v>_enumToNameDictionary.Add(EventTypes.GENALT_BUS1_CONTACT_SET, "GENALT_BUS1_CONTACT_SET");</v>
      </c>
    </row>
    <row r="376" spans="1:9" hidden="1" x14ac:dyDescent="0.2">
      <c r="A376" s="21"/>
      <c r="B376" s="16" t="s">
        <v>3025</v>
      </c>
      <c r="C376" s="17" t="s">
        <v>3086</v>
      </c>
      <c r="D376" s="17" t="s">
        <v>3087</v>
      </c>
      <c r="E376" s="17" t="b">
        <f t="shared" si="16"/>
        <v>1</v>
      </c>
      <c r="F376" s="17"/>
      <c r="G376" s="17" t="s">
        <v>3085</v>
      </c>
      <c r="H376" s="14" t="str">
        <f t="shared" si="17"/>
        <v>GENALT_BUS2_CONTACT_SET,                      //Sets switch which connects bus to main system</v>
      </c>
      <c r="I376" s="14" t="str">
        <f t="shared" si="15"/>
        <v>_enumToNameDictionary.Add(EventTypes.GENALT_BUS2_CONTACT_SET, "GENALT_BUS2_CONTACT_SET");</v>
      </c>
    </row>
    <row r="377" spans="1:9" hidden="1" x14ac:dyDescent="0.2">
      <c r="A377" s="21"/>
      <c r="B377" s="16" t="s">
        <v>3025</v>
      </c>
      <c r="C377" s="17" t="s">
        <v>3088</v>
      </c>
      <c r="D377" s="17" t="s">
        <v>3089</v>
      </c>
      <c r="E377" s="17" t="b">
        <f t="shared" si="16"/>
        <v>1</v>
      </c>
      <c r="F377" s="17"/>
      <c r="G377" s="17" t="s">
        <v>3085</v>
      </c>
      <c r="H377" s="14" t="str">
        <f t="shared" si="17"/>
        <v>GENALT_BUS3_CONTACT_SET,                      //Sets switch which connects bus to main system</v>
      </c>
      <c r="I377" s="14" t="str">
        <f t="shared" si="15"/>
        <v>_enumToNameDictionary.Add(EventTypes.GENALT_BUS3_CONTACT_SET, "GENALT_BUS3_CONTACT_SET");</v>
      </c>
    </row>
    <row r="378" spans="1:9" hidden="1" x14ac:dyDescent="0.2">
      <c r="A378" s="21"/>
      <c r="B378" s="16" t="s">
        <v>3025</v>
      </c>
      <c r="C378" s="17" t="s">
        <v>3090</v>
      </c>
      <c r="D378" s="17" t="s">
        <v>3091</v>
      </c>
      <c r="E378" s="17" t="b">
        <f t="shared" si="16"/>
        <v>1</v>
      </c>
      <c r="F378" s="17"/>
      <c r="G378" s="17" t="s">
        <v>3085</v>
      </c>
      <c r="H378" s="14" t="str">
        <f t="shared" si="17"/>
        <v>GENALT_BUS4_CONTACT_SET,                      //Sets switch which connects bus to main system</v>
      </c>
      <c r="I378" s="14" t="str">
        <f t="shared" si="15"/>
        <v>_enumToNameDictionary.Add(EventTypes.GENALT_BUS4_CONTACT_SET, "GENALT_BUS4_CONTACT_SET");</v>
      </c>
    </row>
    <row r="379" spans="1:9" hidden="1" x14ac:dyDescent="0.2">
      <c r="A379" s="21"/>
      <c r="B379" s="16" t="s">
        <v>2289</v>
      </c>
      <c r="C379" s="17" t="s">
        <v>2809</v>
      </c>
      <c r="D379" s="17" t="s">
        <v>2810</v>
      </c>
      <c r="E379" s="17" t="b">
        <f t="shared" si="16"/>
        <v>1</v>
      </c>
      <c r="F379" s="17"/>
      <c r="G379" s="17" t="s">
        <v>2811</v>
      </c>
      <c r="H379" s="14" t="str">
        <f t="shared" si="17"/>
        <v>GPS_CLEAR_ALL_BUTTON,                         //Clears all data immediately</v>
      </c>
      <c r="I379" s="14" t="str">
        <f t="shared" si="15"/>
        <v>_enumToNameDictionary.Add(EventTypes.GPS_CLEAR_ALL_BUTTON, "GPS_CLEAR_ALL_BUTTON");</v>
      </c>
    </row>
    <row r="380" spans="1:9" hidden="1" x14ac:dyDescent="0.2">
      <c r="A380" s="21"/>
      <c r="B380" s="16" t="s">
        <v>2289</v>
      </c>
      <c r="C380" s="17" t="s">
        <v>2806</v>
      </c>
      <c r="D380" s="17" t="s">
        <v>2807</v>
      </c>
      <c r="E380" s="17" t="b">
        <f t="shared" si="16"/>
        <v>1</v>
      </c>
      <c r="F380" s="17"/>
      <c r="G380" s="17" t="s">
        <v>2808</v>
      </c>
      <c r="H380" s="14" t="str">
        <f t="shared" si="17"/>
        <v>GPS_CLEAR_BUTTON,                             //Clears entered data on a page</v>
      </c>
      <c r="I380" s="14" t="str">
        <f t="shared" si="15"/>
        <v>_enumToNameDictionary.Add(EventTypes.GPS_CLEAR_BUTTON, "GPS_CLEAR_BUTTON");</v>
      </c>
    </row>
    <row r="381" spans="1:9" hidden="1" x14ac:dyDescent="0.2">
      <c r="A381" s="21"/>
      <c r="B381" s="16" t="s">
        <v>2289</v>
      </c>
      <c r="C381" s="17" t="s">
        <v>2812</v>
      </c>
      <c r="D381" s="17" t="s">
        <v>2813</v>
      </c>
      <c r="E381" s="17" t="b">
        <f t="shared" si="16"/>
        <v>1</v>
      </c>
      <c r="F381" s="17"/>
      <c r="G381" s="17" t="s">
        <v>2814</v>
      </c>
      <c r="H381" s="14" t="str">
        <f t="shared" si="17"/>
        <v>GPS_CLEAR_BUTTON_DOWN,                        //Triggers the pressing of the Clear button</v>
      </c>
      <c r="I381" s="14" t="str">
        <f t="shared" si="15"/>
        <v>_enumToNameDictionary.Add(EventTypes.GPS_CLEAR_BUTTON_DOWN, "GPS_CLEAR_BUTTON_DOWN");</v>
      </c>
    </row>
    <row r="382" spans="1:9" hidden="1" x14ac:dyDescent="0.2">
      <c r="A382" s="21"/>
      <c r="B382" s="16" t="s">
        <v>2289</v>
      </c>
      <c r="C382" s="17" t="s">
        <v>2815</v>
      </c>
      <c r="D382" s="17" t="s">
        <v>2816</v>
      </c>
      <c r="E382" s="17" t="b">
        <f t="shared" si="16"/>
        <v>1</v>
      </c>
      <c r="F382" s="17"/>
      <c r="G382" s="17" t="s">
        <v>2817</v>
      </c>
      <c r="H382" s="14" t="str">
        <f t="shared" si="17"/>
        <v>GPS_CLEAR_BUTTON_UP,                          //Triggers the release of the Clear button.</v>
      </c>
      <c r="I382" s="14" t="str">
        <f t="shared" si="15"/>
        <v>_enumToNameDictionary.Add(EventTypes.GPS_CLEAR_BUTTON_UP, "GPS_CLEAR_BUTTON_UP");</v>
      </c>
    </row>
    <row r="383" spans="1:9" hidden="1" x14ac:dyDescent="0.2">
      <c r="A383" s="21"/>
      <c r="B383" s="16" t="s">
        <v>2289</v>
      </c>
      <c r="C383" s="17" t="s">
        <v>2821</v>
      </c>
      <c r="D383" s="17" t="s">
        <v>2822</v>
      </c>
      <c r="E383" s="17" t="b">
        <f t="shared" si="16"/>
        <v>1</v>
      </c>
      <c r="F383" s="17"/>
      <c r="G383" s="17" t="s">
        <v>2823</v>
      </c>
      <c r="H383" s="14" t="str">
        <f t="shared" si="17"/>
        <v>GPS_CURSOR_BUTTON,                            //Selects GPS cursor</v>
      </c>
      <c r="I383" s="14" t="str">
        <f t="shared" si="15"/>
        <v>_enumToNameDictionary.Add(EventTypes.GPS_CURSOR_BUTTON, "GPS_CURSOR_BUTTON");</v>
      </c>
    </row>
    <row r="384" spans="1:9" hidden="1" x14ac:dyDescent="0.2">
      <c r="A384" s="21"/>
      <c r="B384" s="16" t="s">
        <v>2289</v>
      </c>
      <c r="C384" s="17" t="s">
        <v>2800</v>
      </c>
      <c r="D384" s="17" t="s">
        <v>2801</v>
      </c>
      <c r="E384" s="17" t="b">
        <f t="shared" si="16"/>
        <v>1</v>
      </c>
      <c r="F384" s="17"/>
      <c r="G384" s="17" t="s">
        <v>2802</v>
      </c>
      <c r="H384" s="14" t="str">
        <f t="shared" si="17"/>
        <v>GPS_DIRECTTO_BUTTON,                          //Brings up the "Direct To" page</v>
      </c>
      <c r="I384" s="14" t="str">
        <f t="shared" si="15"/>
        <v>_enumToNameDictionary.Add(EventTypes.GPS_DIRECTTO_BUTTON, "GPS_DIRECTTO_BUTTON");</v>
      </c>
    </row>
    <row r="385" spans="1:9" hidden="1" x14ac:dyDescent="0.2">
      <c r="A385" s="21"/>
      <c r="B385" s="16" t="s">
        <v>2289</v>
      </c>
      <c r="C385" s="17" t="s">
        <v>2818</v>
      </c>
      <c r="D385" s="17" t="s">
        <v>2819</v>
      </c>
      <c r="E385" s="17" t="b">
        <f t="shared" si="16"/>
        <v>1</v>
      </c>
      <c r="F385" s="17"/>
      <c r="G385" s="17" t="s">
        <v>2820</v>
      </c>
      <c r="H385" s="14" t="str">
        <f t="shared" si="17"/>
        <v>GPS_ENTER_BUTTON,                             //Approves entered data.</v>
      </c>
      <c r="I385" s="14" t="str">
        <f t="shared" si="15"/>
        <v>_enumToNameDictionary.Add(EventTypes.GPS_ENTER_BUTTON, "GPS_ENTER_BUTTON");</v>
      </c>
    </row>
    <row r="386" spans="1:9" hidden="1" x14ac:dyDescent="0.2">
      <c r="A386" s="21"/>
      <c r="B386" s="16" t="s">
        <v>2289</v>
      </c>
      <c r="C386" s="17" t="s">
        <v>2785</v>
      </c>
      <c r="D386" s="17" t="s">
        <v>2786</v>
      </c>
      <c r="E386" s="17" t="b">
        <f t="shared" si="16"/>
        <v>1</v>
      </c>
      <c r="F386" s="17"/>
      <c r="G386" s="17" t="s">
        <v>2787</v>
      </c>
      <c r="H386" s="14" t="str">
        <f t="shared" si="17"/>
        <v>GPS_FLIGHTPLAN_BUTTON,                        //Displays the programmed flightplan.</v>
      </c>
      <c r="I386" s="14" t="str">
        <f t="shared" si="15"/>
        <v>_enumToNameDictionary.Add(EventTypes.GPS_FLIGHTPLAN_BUTTON, "GPS_FLIGHTPLAN_BUTTON");</v>
      </c>
    </row>
    <row r="387" spans="1:9" hidden="1" x14ac:dyDescent="0.2">
      <c r="A387" s="21"/>
      <c r="B387" s="16" t="s">
        <v>2289</v>
      </c>
      <c r="C387" s="17" t="s">
        <v>2827</v>
      </c>
      <c r="D387" s="17" t="s">
        <v>2828</v>
      </c>
      <c r="E387" s="17" t="b">
        <f t="shared" si="16"/>
        <v>1</v>
      </c>
      <c r="F387" s="17"/>
      <c r="G387" s="17" t="s">
        <v>2829</v>
      </c>
      <c r="H387" s="14" t="str">
        <f t="shared" si="17"/>
        <v>GPS_GROUP_KNOB_DEC,                           //Decrements cursor</v>
      </c>
      <c r="I387" s="14" t="str">
        <f t="shared" si="15"/>
        <v>_enumToNameDictionary.Add(EventTypes.GPS_GROUP_KNOB_DEC, "GPS_GROUP_KNOB_DEC");</v>
      </c>
    </row>
    <row r="388" spans="1:9" hidden="1" x14ac:dyDescent="0.2">
      <c r="A388" s="21"/>
      <c r="B388" s="16" t="s">
        <v>2289</v>
      </c>
      <c r="C388" s="17" t="s">
        <v>2824</v>
      </c>
      <c r="D388" s="17" t="s">
        <v>2825</v>
      </c>
      <c r="E388" s="17" t="b">
        <f t="shared" si="16"/>
        <v>1</v>
      </c>
      <c r="F388" s="17"/>
      <c r="G388" s="17" t="s">
        <v>2826</v>
      </c>
      <c r="H388" s="14" t="str">
        <f t="shared" si="17"/>
        <v>GPS_GROUP_KNOB_INC,                           //Increments cursor</v>
      </c>
      <c r="I388" s="14" t="str">
        <f t="shared" si="15"/>
        <v>_enumToNameDictionary.Add(EventTypes.GPS_GROUP_KNOB_INC, "GPS_GROUP_KNOB_INC");</v>
      </c>
    </row>
    <row r="389" spans="1:9" hidden="1" x14ac:dyDescent="0.2">
      <c r="A389" s="21"/>
      <c r="B389" s="16" t="s">
        <v>2289</v>
      </c>
      <c r="C389" s="17" t="s">
        <v>2803</v>
      </c>
      <c r="D389" s="17" t="s">
        <v>2804</v>
      </c>
      <c r="E389" s="17" t="b">
        <f t="shared" si="16"/>
        <v>1</v>
      </c>
      <c r="F389" s="17"/>
      <c r="G389" s="17" t="s">
        <v>2805</v>
      </c>
      <c r="H389" s="14" t="str">
        <f t="shared" si="17"/>
        <v>GPS_MENU_BUTTON,                              //Brings up page to select active legs in a flightplan.</v>
      </c>
      <c r="I389" s="14" t="str">
        <f t="shared" ref="I389:I452" si="18">"_enumToNameDictionary.Add(EventTypes."&amp;D389&amp;", """&amp;D389&amp;""");"</f>
        <v>_enumToNameDictionary.Add(EventTypes.GPS_MENU_BUTTON, "GPS_MENU_BUTTON");</v>
      </c>
    </row>
    <row r="390" spans="1:9" hidden="1" x14ac:dyDescent="0.2">
      <c r="A390" s="21"/>
      <c r="B390" s="16" t="s">
        <v>2289</v>
      </c>
      <c r="C390" s="17" t="s">
        <v>2776</v>
      </c>
      <c r="D390" s="17" t="s">
        <v>2777</v>
      </c>
      <c r="E390" s="17" t="b">
        <f t="shared" ref="E390:E421" si="19">SUBSTITUTE(C390,"KEY_","")=D390</f>
        <v>1</v>
      </c>
      <c r="F390" s="17"/>
      <c r="G390" s="17" t="s">
        <v>2778</v>
      </c>
      <c r="H390" s="14" t="str">
        <f t="shared" ref="H390:H453" si="20">D390&amp;","&amp;REPT(" ",45-LEN(D390))&amp;"//"&amp;G390</f>
        <v>GPS_MSG_BUTTON,                               //Toggles the Message Page</v>
      </c>
      <c r="I390" s="14" t="str">
        <f t="shared" si="18"/>
        <v>_enumToNameDictionary.Add(EventTypes.GPS_MSG_BUTTON, "GPS_MSG_BUTTON");</v>
      </c>
    </row>
    <row r="391" spans="1:9" hidden="1" x14ac:dyDescent="0.2">
      <c r="A391" s="21"/>
      <c r="B391" s="16" t="s">
        <v>2289</v>
      </c>
      <c r="C391" s="17" t="s">
        <v>2779</v>
      </c>
      <c r="D391" s="17" t="s">
        <v>2780</v>
      </c>
      <c r="E391" s="17" t="b">
        <f t="shared" si="19"/>
        <v>1</v>
      </c>
      <c r="F391" s="17"/>
      <c r="G391" s="17" t="s">
        <v>2781</v>
      </c>
      <c r="H391" s="14" t="str">
        <f t="shared" si="20"/>
        <v>GPS_MSG_BUTTON_DOWN,                          //Triggers the pressing of the message button.</v>
      </c>
      <c r="I391" s="14" t="str">
        <f t="shared" si="18"/>
        <v>_enumToNameDictionary.Add(EventTypes.GPS_MSG_BUTTON_DOWN, "GPS_MSG_BUTTON_DOWN");</v>
      </c>
    </row>
    <row r="392" spans="1:9" hidden="1" x14ac:dyDescent="0.2">
      <c r="A392" s="21"/>
      <c r="B392" s="16" t="s">
        <v>2289</v>
      </c>
      <c r="C392" s="17" t="s">
        <v>2782</v>
      </c>
      <c r="D392" s="17" t="s">
        <v>2783</v>
      </c>
      <c r="E392" s="17" t="b">
        <f t="shared" si="19"/>
        <v>1</v>
      </c>
      <c r="F392" s="17"/>
      <c r="G392" s="17" t="s">
        <v>2784</v>
      </c>
      <c r="H392" s="14" t="str">
        <f t="shared" si="20"/>
        <v>GPS_MSG_BUTTON_UP,                            //Triggers the release of the message button</v>
      </c>
      <c r="I392" s="14" t="str">
        <f t="shared" si="18"/>
        <v>_enumToNameDictionary.Add(EventTypes.GPS_MSG_BUTTON_UP, "GPS_MSG_BUTTON_UP");</v>
      </c>
    </row>
    <row r="393" spans="1:9" hidden="1" x14ac:dyDescent="0.2">
      <c r="A393" s="21"/>
      <c r="B393" s="16" t="s">
        <v>2289</v>
      </c>
      <c r="C393" s="17" t="s">
        <v>2770</v>
      </c>
      <c r="D393" s="17" t="s">
        <v>2771</v>
      </c>
      <c r="E393" s="17" t="b">
        <f t="shared" si="19"/>
        <v>1</v>
      </c>
      <c r="F393" s="17"/>
      <c r="G393" s="17" t="s">
        <v>2772</v>
      </c>
      <c r="H393" s="14" t="str">
        <f t="shared" si="20"/>
        <v>GPS_NEAREST_BUTTON,                           //Selects Nearest Airport Page</v>
      </c>
      <c r="I393" s="14" t="str">
        <f t="shared" si="18"/>
        <v>_enumToNameDictionary.Add(EventTypes.GPS_NEAREST_BUTTON, "GPS_NEAREST_BUTTON");</v>
      </c>
    </row>
    <row r="394" spans="1:9" hidden="1" x14ac:dyDescent="0.2">
      <c r="A394" s="21"/>
      <c r="B394" s="16" t="s">
        <v>2289</v>
      </c>
      <c r="C394" s="17" t="s">
        <v>2773</v>
      </c>
      <c r="D394" s="17" t="s">
        <v>2774</v>
      </c>
      <c r="E394" s="17" t="b">
        <f t="shared" si="19"/>
        <v>1</v>
      </c>
      <c r="F394" s="17"/>
      <c r="G394" s="17" t="s">
        <v>2775</v>
      </c>
      <c r="H394" s="14" t="str">
        <f t="shared" si="20"/>
        <v>GPS_OBS_BUTTON,                               //Toggles automatic sequencing of waypoints</v>
      </c>
      <c r="I394" s="14" t="str">
        <f t="shared" si="18"/>
        <v>_enumToNameDictionary.Add(EventTypes.GPS_OBS_BUTTON, "GPS_OBS_BUTTON");</v>
      </c>
    </row>
    <row r="395" spans="1:9" hidden="1" x14ac:dyDescent="0.2">
      <c r="A395" s="21"/>
      <c r="B395" s="16" t="s">
        <v>2289</v>
      </c>
      <c r="C395" s="17" t="s">
        <v>2833</v>
      </c>
      <c r="D395" s="17" t="s">
        <v>2834</v>
      </c>
      <c r="E395" s="17" t="b">
        <f t="shared" si="19"/>
        <v>1</v>
      </c>
      <c r="F395" s="17"/>
      <c r="G395" s="17" t="s">
        <v>2835</v>
      </c>
      <c r="H395" s="14" t="str">
        <f t="shared" si="20"/>
        <v>GPS_PAGE_KNOB_DEC,                            //Decrements through pages</v>
      </c>
      <c r="I395" s="14" t="str">
        <f t="shared" si="18"/>
        <v>_enumToNameDictionary.Add(EventTypes.GPS_PAGE_KNOB_DEC, "GPS_PAGE_KNOB_DEC");</v>
      </c>
    </row>
    <row r="396" spans="1:9" hidden="1" x14ac:dyDescent="0.2">
      <c r="A396" s="21"/>
      <c r="B396" s="16" t="s">
        <v>2289</v>
      </c>
      <c r="C396" s="17" t="s">
        <v>2830</v>
      </c>
      <c r="D396" s="17" t="s">
        <v>2831</v>
      </c>
      <c r="E396" s="17" t="b">
        <f t="shared" si="19"/>
        <v>1</v>
      </c>
      <c r="F396" s="17"/>
      <c r="G396" s="17" t="s">
        <v>2832</v>
      </c>
      <c r="H396" s="14" t="str">
        <f t="shared" si="20"/>
        <v>GPS_PAGE_KNOB_INC,                            //Increments through pages</v>
      </c>
      <c r="I396" s="14" t="str">
        <f t="shared" si="18"/>
        <v>_enumToNameDictionary.Add(EventTypes.GPS_PAGE_KNOB_INC, "GPS_PAGE_KNOB_INC");</v>
      </c>
    </row>
    <row r="397" spans="1:9" hidden="1" x14ac:dyDescent="0.2">
      <c r="A397" s="21"/>
      <c r="B397" s="16" t="s">
        <v>2289</v>
      </c>
      <c r="C397" s="17" t="s">
        <v>2767</v>
      </c>
      <c r="D397" s="17" t="s">
        <v>2768</v>
      </c>
      <c r="E397" s="17" t="b">
        <f t="shared" si="19"/>
        <v>1</v>
      </c>
      <c r="F397" s="17"/>
      <c r="G397" s="17" t="s">
        <v>2769</v>
      </c>
      <c r="H397" s="14" t="str">
        <f t="shared" si="20"/>
        <v>GPS_POWER_BUTTON,                             //Toggles power button</v>
      </c>
      <c r="I397" s="14" t="str">
        <f t="shared" si="18"/>
        <v>_enumToNameDictionary.Add(EventTypes.GPS_POWER_BUTTON, "GPS_POWER_BUTTON");</v>
      </c>
    </row>
    <row r="398" spans="1:9" hidden="1" x14ac:dyDescent="0.2">
      <c r="A398" s="21"/>
      <c r="B398" s="16" t="s">
        <v>2289</v>
      </c>
      <c r="C398" s="17" t="s">
        <v>2791</v>
      </c>
      <c r="D398" s="17" t="s">
        <v>2792</v>
      </c>
      <c r="E398" s="17" t="b">
        <f t="shared" si="19"/>
        <v>1</v>
      </c>
      <c r="F398" s="17"/>
      <c r="G398" s="17" t="s">
        <v>2793</v>
      </c>
      <c r="H398" s="14" t="str">
        <f t="shared" si="20"/>
        <v>GPS_PROCEDURE_BUTTON,                         //Displays the approach procedure page.</v>
      </c>
      <c r="I398" s="14" t="str">
        <f t="shared" si="18"/>
        <v>_enumToNameDictionary.Add(EventTypes.GPS_PROCEDURE_BUTTON, "GPS_PROCEDURE_BUTTON");</v>
      </c>
    </row>
    <row r="399" spans="1:9" hidden="1" x14ac:dyDescent="0.2">
      <c r="A399" s="21"/>
      <c r="B399" s="16" t="s">
        <v>2289</v>
      </c>
      <c r="C399" s="17" t="s">
        <v>2788</v>
      </c>
      <c r="D399" s="17" t="s">
        <v>2789</v>
      </c>
      <c r="E399" s="17" t="b">
        <f t="shared" si="19"/>
        <v>1</v>
      </c>
      <c r="F399" s="17"/>
      <c r="G399" s="17" t="s">
        <v>2790</v>
      </c>
      <c r="H399" s="14" t="str">
        <f t="shared" si="20"/>
        <v>GPS_TERRAIN_BUTTON,                           //Displays terrain information on default display</v>
      </c>
      <c r="I399" s="14" t="str">
        <f t="shared" si="18"/>
        <v>_enumToNameDictionary.Add(EventTypes.GPS_TERRAIN_BUTTON, "GPS_TERRAIN_BUTTON");</v>
      </c>
    </row>
    <row r="400" spans="1:9" hidden="1" x14ac:dyDescent="0.2">
      <c r="A400" s="21"/>
      <c r="B400" s="16" t="s">
        <v>2289</v>
      </c>
      <c r="C400" s="17" t="s">
        <v>2794</v>
      </c>
      <c r="D400" s="17" t="s">
        <v>2795</v>
      </c>
      <c r="E400" s="17" t="b">
        <f t="shared" si="19"/>
        <v>1</v>
      </c>
      <c r="F400" s="17"/>
      <c r="G400" s="17" t="s">
        <v>2796</v>
      </c>
      <c r="H400" s="14" t="str">
        <f t="shared" si="20"/>
        <v>GPS_ZOOMIN_BUTTON,                            //Zooms in default display</v>
      </c>
      <c r="I400" s="14" t="str">
        <f t="shared" si="18"/>
        <v>_enumToNameDictionary.Add(EventTypes.GPS_ZOOMIN_BUTTON, "GPS_ZOOMIN_BUTTON");</v>
      </c>
    </row>
    <row r="401" spans="1:9" hidden="1" x14ac:dyDescent="0.2">
      <c r="A401" s="21"/>
      <c r="B401" s="16" t="s">
        <v>2289</v>
      </c>
      <c r="C401" s="17" t="s">
        <v>2797</v>
      </c>
      <c r="D401" s="17" t="s">
        <v>2798</v>
      </c>
      <c r="E401" s="17" t="b">
        <f t="shared" si="19"/>
        <v>1</v>
      </c>
      <c r="F401" s="17"/>
      <c r="G401" s="17" t="s">
        <v>2799</v>
      </c>
      <c r="H401" s="14" t="str">
        <f t="shared" si="20"/>
        <v>GPS_ZOOMOUT_BUTTON,                           //Zooms out default display</v>
      </c>
      <c r="I401" s="14" t="str">
        <f t="shared" si="18"/>
        <v>_enumToNameDictionary.Add(EventTypes.GPS_ZOOMOUT_BUTTON, "GPS_ZOOMOUT_BUTTON");</v>
      </c>
    </row>
    <row r="402" spans="1:9" hidden="1" x14ac:dyDescent="0.2">
      <c r="A402" s="21"/>
      <c r="B402" s="16" t="s">
        <v>3025</v>
      </c>
      <c r="C402" s="17" t="s">
        <v>3261</v>
      </c>
      <c r="D402" s="17" t="s">
        <v>3262</v>
      </c>
      <c r="E402" s="17" t="b">
        <f t="shared" si="19"/>
        <v>1</v>
      </c>
      <c r="F402" s="17"/>
      <c r="G402" s="17" t="s">
        <v>3263</v>
      </c>
      <c r="H402" s="14" t="str">
        <f t="shared" si="20"/>
        <v>GPWS_SWITCH_TOGGLE,                           //Turn the g round proximity warning system (GPWS) on or off.</v>
      </c>
      <c r="I402" s="14" t="str">
        <f t="shared" si="18"/>
        <v>_enumToNameDictionary.Add(EventTypes.GPWS_SWITCH_TOGGLE, "GPWS_SWITCH_TOGGLE");</v>
      </c>
    </row>
    <row r="403" spans="1:9" hidden="1" x14ac:dyDescent="0.2">
      <c r="A403" s="21"/>
      <c r="B403" s="14" t="s">
        <v>2852</v>
      </c>
      <c r="C403" s="17" t="s">
        <v>2871</v>
      </c>
      <c r="D403" s="17" t="s">
        <v>2872</v>
      </c>
      <c r="E403" s="17" t="b">
        <f t="shared" si="19"/>
        <v>1</v>
      </c>
      <c r="F403" s="17"/>
      <c r="G403" s="17" t="s">
        <v>2873</v>
      </c>
      <c r="H403" s="14" t="str">
        <f t="shared" si="20"/>
        <v>GYRO_DRIFT_DEC,                               //Decrements heading indicator</v>
      </c>
      <c r="I403" s="14" t="str">
        <f t="shared" si="18"/>
        <v>_enumToNameDictionary.Add(EventTypes.GYRO_DRIFT_DEC, "GYRO_DRIFT_DEC");</v>
      </c>
    </row>
    <row r="404" spans="1:9" hidden="1" x14ac:dyDescent="0.2">
      <c r="A404" s="21"/>
      <c r="B404" s="14" t="s">
        <v>2852</v>
      </c>
      <c r="C404" s="17" t="s">
        <v>2868</v>
      </c>
      <c r="D404" s="17" t="s">
        <v>2869</v>
      </c>
      <c r="E404" s="17" t="b">
        <f t="shared" si="19"/>
        <v>1</v>
      </c>
      <c r="F404" s="17"/>
      <c r="G404" s="17" t="s">
        <v>2870</v>
      </c>
      <c r="H404" s="14" t="str">
        <f t="shared" si="20"/>
        <v>GYRO_DRIFT_INC,                               //Increments heading indicator</v>
      </c>
      <c r="I404" s="14" t="str">
        <f t="shared" si="18"/>
        <v>_enumToNameDictionary.Add(EventTypes.GYRO_DRIFT_INC, "GYRO_DRIFT_INC");</v>
      </c>
    </row>
    <row r="405" spans="1:9" hidden="1" x14ac:dyDescent="0.2">
      <c r="A405" s="21"/>
      <c r="B405" s="14" t="s">
        <v>2852</v>
      </c>
      <c r="C405" s="17" t="s">
        <v>2946</v>
      </c>
      <c r="D405" s="17" t="s">
        <v>2947</v>
      </c>
      <c r="E405" s="17" t="b">
        <f t="shared" si="19"/>
        <v>1</v>
      </c>
      <c r="F405" s="17"/>
      <c r="G405" s="17" t="s">
        <v>2948</v>
      </c>
      <c r="H405" s="14" t="str">
        <f t="shared" si="20"/>
        <v>GYRO_DRIFT_SET,                               //Sets heading indicator drift angle (degrees).</v>
      </c>
      <c r="I405" s="14" t="str">
        <f t="shared" si="18"/>
        <v>_enumToNameDictionary.Add(EventTypes.GYRO_DRIFT_SET, "GYRO_DRIFT_SET");</v>
      </c>
    </row>
    <row r="406" spans="1:9" hidden="1" x14ac:dyDescent="0.2">
      <c r="A406" s="21"/>
      <c r="B406" s="16" t="s">
        <v>1784</v>
      </c>
      <c r="C406" s="17" t="s">
        <v>1863</v>
      </c>
      <c r="D406" s="17" t="s">
        <v>1864</v>
      </c>
      <c r="E406" s="17" t="b">
        <f t="shared" si="19"/>
        <v>1</v>
      </c>
      <c r="F406" s="17"/>
      <c r="G406" s="17" t="s">
        <v>1865</v>
      </c>
      <c r="H406" s="14" t="str">
        <f t="shared" si="20"/>
        <v>HEADING_BUG_DEC,                              //Decrements heading hold reference bug</v>
      </c>
      <c r="I406" s="14" t="str">
        <f t="shared" si="18"/>
        <v>_enumToNameDictionary.Add(EventTypes.HEADING_BUG_DEC, "HEADING_BUG_DEC");</v>
      </c>
    </row>
    <row r="407" spans="1:9" hidden="1" x14ac:dyDescent="0.2">
      <c r="A407" s="21"/>
      <c r="B407" s="16" t="s">
        <v>1784</v>
      </c>
      <c r="C407" s="17" t="s">
        <v>1860</v>
      </c>
      <c r="D407" s="17" t="s">
        <v>1861</v>
      </c>
      <c r="E407" s="17" t="b">
        <f t="shared" si="19"/>
        <v>1</v>
      </c>
      <c r="F407" s="17"/>
      <c r="G407" s="17" t="s">
        <v>1862</v>
      </c>
      <c r="H407" s="14" t="str">
        <f t="shared" si="20"/>
        <v>HEADING_BUG_INC,                              //Increments heading hold reference bug</v>
      </c>
      <c r="I407" s="14" t="str">
        <f t="shared" si="18"/>
        <v>_enumToNameDictionary.Add(EventTypes.HEADING_BUG_INC, "HEADING_BUG_INC");</v>
      </c>
    </row>
    <row r="408" spans="1:9" hidden="1" x14ac:dyDescent="0.2">
      <c r="A408" s="21"/>
      <c r="B408" s="16" t="s">
        <v>1784</v>
      </c>
      <c r="C408" s="17" t="s">
        <v>2003</v>
      </c>
      <c r="D408" s="17" t="s">
        <v>2004</v>
      </c>
      <c r="E408" s="17" t="b">
        <f t="shared" si="19"/>
        <v>1</v>
      </c>
      <c r="F408" s="17"/>
      <c r="G408" s="17" t="s">
        <v>2005</v>
      </c>
      <c r="H408" s="14" t="str">
        <f t="shared" si="20"/>
        <v>HEADING_BUG_SELECT,                           //Selects the heading bug for use with +/-</v>
      </c>
      <c r="I408" s="14" t="str">
        <f t="shared" si="18"/>
        <v>_enumToNameDictionary.Add(EventTypes.HEADING_BUG_SELECT, "HEADING_BUG_SELECT");</v>
      </c>
    </row>
    <row r="409" spans="1:9" x14ac:dyDescent="0.2">
      <c r="A409" s="21" t="s">
        <v>17</v>
      </c>
      <c r="B409" s="16" t="s">
        <v>1784</v>
      </c>
      <c r="C409" s="24" t="s">
        <v>1866</v>
      </c>
      <c r="D409" s="17" t="s">
        <v>1867</v>
      </c>
      <c r="E409" s="17" t="b">
        <f t="shared" si="19"/>
        <v>1</v>
      </c>
      <c r="F409" s="17" t="s">
        <v>17</v>
      </c>
      <c r="G409" s="17" t="s">
        <v>1868</v>
      </c>
      <c r="H409" s="14" t="str">
        <f t="shared" si="20"/>
        <v>HEADING_BUG_SET,                              //Set heading hold reference bug (degrees)</v>
      </c>
      <c r="I409" s="14" t="str">
        <f t="shared" si="18"/>
        <v>_enumToNameDictionary.Add(EventTypes.HEADING_BUG_SET, "HEADING_BUG_SET");</v>
      </c>
    </row>
    <row r="410" spans="1:9" hidden="1" x14ac:dyDescent="0.2">
      <c r="A410" s="21"/>
      <c r="B410" s="14" t="s">
        <v>2852</v>
      </c>
      <c r="C410" s="17" t="s">
        <v>2943</v>
      </c>
      <c r="D410" s="17" t="s">
        <v>2944</v>
      </c>
      <c r="E410" s="17" t="b">
        <f t="shared" si="19"/>
        <v>1</v>
      </c>
      <c r="F410" s="17"/>
      <c r="G410" s="17" t="s">
        <v>2945</v>
      </c>
      <c r="H410" s="14" t="str">
        <f t="shared" si="20"/>
        <v>HEADING_GYRO_SET,                             //Sets heading indicator to 0 drift error.</v>
      </c>
      <c r="I410" s="14" t="str">
        <f t="shared" si="18"/>
        <v>_enumToNameDictionary.Add(EventTypes.HEADING_GYRO_SET, "HEADING_GYRO_SET");</v>
      </c>
    </row>
    <row r="411" spans="1:9" hidden="1" x14ac:dyDescent="0.2">
      <c r="A411" s="21"/>
      <c r="B411" s="16" t="s">
        <v>3025</v>
      </c>
      <c r="C411" s="17" t="s">
        <v>3226</v>
      </c>
      <c r="D411" s="17" t="s">
        <v>3227</v>
      </c>
      <c r="E411" s="17" t="b">
        <f t="shared" si="19"/>
        <v>1</v>
      </c>
      <c r="F411" s="17"/>
      <c r="G411" s="17" t="s">
        <v>3228</v>
      </c>
      <c r="H411" s="14" t="str">
        <f t="shared" si="20"/>
        <v>HYDRAULIC_SWITCH_TOGGLE,                      //Turn the hydraulic switch on or off.</v>
      </c>
      <c r="I411" s="14" t="str">
        <f t="shared" si="18"/>
        <v>_enumToNameDictionary.Add(EventTypes.HYDRAULIC_SWITCH_TOGGLE, "HYDRAULIC_SWITCH_TOGGLE");</v>
      </c>
    </row>
    <row r="412" spans="1:9" hidden="1" x14ac:dyDescent="0.2">
      <c r="A412" s="21"/>
      <c r="B412" s="16" t="s">
        <v>1659</v>
      </c>
      <c r="C412" s="17" t="s">
        <v>1555</v>
      </c>
      <c r="D412" s="17" t="s">
        <v>1556</v>
      </c>
      <c r="E412" s="17" t="b">
        <f t="shared" si="19"/>
        <v>1</v>
      </c>
      <c r="F412" s="17"/>
      <c r="G412" s="17" t="s">
        <v>1557</v>
      </c>
      <c r="H412" s="14" t="str">
        <f t="shared" si="20"/>
        <v>INC_COWL_FLAPS,                               //Increment cowl flap levers</v>
      </c>
      <c r="I412" s="14" t="str">
        <f t="shared" si="18"/>
        <v>_enumToNameDictionary.Add(EventTypes.INC_COWL_FLAPS, "INC_COWL_FLAPS");</v>
      </c>
    </row>
    <row r="413" spans="1:9" hidden="1" x14ac:dyDescent="0.2">
      <c r="A413" s="21"/>
      <c r="B413" s="16" t="s">
        <v>1659</v>
      </c>
      <c r="C413" s="17" t="s">
        <v>1561</v>
      </c>
      <c r="D413" s="17" t="s">
        <v>1562</v>
      </c>
      <c r="E413" s="17" t="b">
        <f t="shared" si="19"/>
        <v>1</v>
      </c>
      <c r="F413" s="17"/>
      <c r="G413" s="17" t="s">
        <v>1563</v>
      </c>
      <c r="H413" s="14" t="str">
        <f t="shared" si="20"/>
        <v>INC_COWL_FLAPS1,                              //Increment engine 1 cowl flap lever</v>
      </c>
      <c r="I413" s="14" t="str">
        <f t="shared" si="18"/>
        <v>_enumToNameDictionary.Add(EventTypes.INC_COWL_FLAPS1, "INC_COWL_FLAPS1");</v>
      </c>
    </row>
    <row r="414" spans="1:9" hidden="1" x14ac:dyDescent="0.2">
      <c r="A414" s="21"/>
      <c r="B414" s="16" t="s">
        <v>1659</v>
      </c>
      <c r="C414" s="17" t="s">
        <v>1567</v>
      </c>
      <c r="D414" s="17" t="s">
        <v>1568</v>
      </c>
      <c r="E414" s="17" t="b">
        <f t="shared" si="19"/>
        <v>1</v>
      </c>
      <c r="F414" s="17"/>
      <c r="G414" s="17" t="s">
        <v>1569</v>
      </c>
      <c r="H414" s="14" t="str">
        <f t="shared" si="20"/>
        <v>INC_COWL_FLAPS2,                              //Increment engine 2 cowl flap lever</v>
      </c>
      <c r="I414" s="14" t="str">
        <f t="shared" si="18"/>
        <v>_enumToNameDictionary.Add(EventTypes.INC_COWL_FLAPS2, "INC_COWL_FLAPS2");</v>
      </c>
    </row>
    <row r="415" spans="1:9" hidden="1" x14ac:dyDescent="0.2">
      <c r="A415" s="21"/>
      <c r="B415" s="16" t="s">
        <v>1659</v>
      </c>
      <c r="C415" s="17" t="s">
        <v>1573</v>
      </c>
      <c r="D415" s="17" t="s">
        <v>1574</v>
      </c>
      <c r="E415" s="17" t="b">
        <f t="shared" si="19"/>
        <v>1</v>
      </c>
      <c r="F415" s="17"/>
      <c r="G415" s="17" t="s">
        <v>1575</v>
      </c>
      <c r="H415" s="14" t="str">
        <f t="shared" si="20"/>
        <v>INC_COWL_FLAPS3,                              //Increment engine 3 cowl flap lever</v>
      </c>
      <c r="I415" s="14" t="str">
        <f t="shared" si="18"/>
        <v>_enumToNameDictionary.Add(EventTypes.INC_COWL_FLAPS3, "INC_COWL_FLAPS3");</v>
      </c>
    </row>
    <row r="416" spans="1:9" hidden="1" x14ac:dyDescent="0.2">
      <c r="A416" s="21"/>
      <c r="B416" s="16" t="s">
        <v>1659</v>
      </c>
      <c r="C416" s="17" t="s">
        <v>1579</v>
      </c>
      <c r="D416" s="17" t="s">
        <v>1580</v>
      </c>
      <c r="E416" s="17" t="b">
        <f t="shared" si="19"/>
        <v>1</v>
      </c>
      <c r="F416" s="17"/>
      <c r="G416" s="17" t="s">
        <v>1581</v>
      </c>
      <c r="H416" s="14" t="str">
        <f t="shared" si="20"/>
        <v>INC_COWL_FLAPS4,                              //Increment engine 4 cowl flap lever</v>
      </c>
      <c r="I416" s="14" t="str">
        <f t="shared" si="18"/>
        <v>_enumToNameDictionary.Add(EventTypes.INC_COWL_FLAPS4, "INC_COWL_FLAPS4");</v>
      </c>
    </row>
    <row r="417" spans="1:9" hidden="1" x14ac:dyDescent="0.2">
      <c r="A417" s="21"/>
      <c r="B417" s="16" t="s">
        <v>1784</v>
      </c>
      <c r="C417" s="17" t="s">
        <v>1986</v>
      </c>
      <c r="D417" s="17" t="s">
        <v>1987</v>
      </c>
      <c r="E417" s="17" t="b">
        <f t="shared" si="19"/>
        <v>0</v>
      </c>
      <c r="F417" s="17"/>
      <c r="G417" s="17" t="s">
        <v>1988</v>
      </c>
      <c r="H417" s="14" t="str">
        <f t="shared" si="20"/>
        <v>INCREASE_AUTOBRAKE_CONTROL,                   //Increments autobrake level</v>
      </c>
      <c r="I417" s="14" t="str">
        <f t="shared" si="18"/>
        <v>_enumToNameDictionary.Add(EventTypes.INCREASE_AUTOBRAKE_CONTROL, "INCREASE_AUTOBRAKE_CONTROL");</v>
      </c>
    </row>
    <row r="418" spans="1:9" hidden="1" x14ac:dyDescent="0.2">
      <c r="A418" s="21"/>
      <c r="B418" s="16" t="s">
        <v>3025</v>
      </c>
      <c r="C418" s="17" t="s">
        <v>3114</v>
      </c>
      <c r="D418" s="17" t="s">
        <v>3115</v>
      </c>
      <c r="E418" s="17" t="b">
        <f t="shared" si="19"/>
        <v>0</v>
      </c>
      <c r="F418" s="17"/>
      <c r="G418" s="17" t="s">
        <v>3116</v>
      </c>
      <c r="H418" s="14" t="str">
        <f t="shared" si="20"/>
        <v>INCREASE_DECISION_HEIGHT,                     //Increments decision height reference</v>
      </c>
      <c r="I418" s="14" t="str">
        <f t="shared" si="18"/>
        <v>_enumToNameDictionary.Add(EventTypes.INCREASE_DECISION_HEIGHT, "INCREASE_DECISION_HEIGHT");</v>
      </c>
    </row>
    <row r="419" spans="1:9" hidden="1" x14ac:dyDescent="0.2">
      <c r="A419" s="21"/>
      <c r="B419" s="16" t="s">
        <v>1659</v>
      </c>
      <c r="C419" s="17" t="s">
        <v>970</v>
      </c>
      <c r="D419" s="17" t="s">
        <v>971</v>
      </c>
      <c r="E419" s="17" t="b">
        <f t="shared" si="19"/>
        <v>1</v>
      </c>
      <c r="F419" s="17"/>
      <c r="G419" s="17" t="s">
        <v>958</v>
      </c>
      <c r="H419" s="14" t="str">
        <f t="shared" si="20"/>
        <v>INCREASE_THROTTLE,                            //Increment throttles</v>
      </c>
      <c r="I419" s="14" t="str">
        <f t="shared" si="18"/>
        <v>_enumToNameDictionary.Add(EventTypes.INCREASE_THROTTLE, "INCREASE_THROTTLE");</v>
      </c>
    </row>
    <row r="420" spans="1:9" hidden="1" x14ac:dyDescent="0.2">
      <c r="A420" s="21"/>
      <c r="B420" s="16" t="s">
        <v>3025</v>
      </c>
      <c r="C420" s="17" t="s">
        <v>3633</v>
      </c>
      <c r="D420" s="17" t="s">
        <v>3634</v>
      </c>
      <c r="E420" s="17" t="b">
        <f t="shared" si="19"/>
        <v>1</v>
      </c>
      <c r="F420" s="17"/>
      <c r="G420" s="17" t="s">
        <v>3635</v>
      </c>
      <c r="H420" s="14" t="str">
        <f t="shared" si="20"/>
        <v>INVOKE_HELP,                                  //Brings up Help system</v>
      </c>
      <c r="I420" s="14" t="str">
        <f t="shared" si="18"/>
        <v>_enumToNameDictionary.Add(EventTypes.INVOKE_HELP, "INVOKE_HELP");</v>
      </c>
    </row>
    <row r="421" spans="1:9" hidden="1" x14ac:dyDescent="0.2">
      <c r="A421" s="21"/>
      <c r="B421" s="16" t="s">
        <v>1659</v>
      </c>
      <c r="C421" s="17" t="s">
        <v>1342</v>
      </c>
      <c r="D421" s="17" t="s">
        <v>1343</v>
      </c>
      <c r="E421" s="17" t="b">
        <f t="shared" si="19"/>
        <v>1</v>
      </c>
      <c r="F421" s="17"/>
      <c r="G421" s="17" t="s">
        <v>1344</v>
      </c>
      <c r="H421" s="14" t="str">
        <f t="shared" si="20"/>
        <v>JET_STARTER,                                  //Selects jet engine starter (for +/- sequence)</v>
      </c>
      <c r="I421" s="14" t="str">
        <f t="shared" si="18"/>
        <v>_enumToNameDictionary.Add(EventTypes.JET_STARTER, "JET_STARTER");</v>
      </c>
    </row>
    <row r="422" spans="1:9" hidden="1" x14ac:dyDescent="0.2">
      <c r="A422" s="21"/>
      <c r="B422" s="16" t="s">
        <v>3025</v>
      </c>
      <c r="C422" s="17" t="s">
        <v>3564</v>
      </c>
      <c r="D422" s="17" t="s">
        <v>3565</v>
      </c>
      <c r="E422" s="17" t="b">
        <f t="shared" ref="E422:E453" si="21">SUBSTITUTE(C422,"KEY_","")=D422</f>
        <v>1</v>
      </c>
      <c r="F422" s="17"/>
      <c r="G422" s="17" t="s">
        <v>3566</v>
      </c>
      <c r="H422" s="14" t="str">
        <f t="shared" si="20"/>
        <v>JOYSTICK_CALIBRATE,                           //Toggles joystick on/off</v>
      </c>
      <c r="I422" s="14" t="str">
        <f t="shared" si="18"/>
        <v>_enumToNameDictionary.Add(EventTypes.JOYSTICK_CALIBRATE, "JOYSTICK_CALIBRATE");</v>
      </c>
    </row>
    <row r="423" spans="1:9" hidden="1" x14ac:dyDescent="0.2">
      <c r="A423" s="21"/>
      <c r="B423" s="16" t="s">
        <v>3303</v>
      </c>
      <c r="C423" s="17" t="s">
        <v>3461</v>
      </c>
      <c r="D423" s="17" t="s">
        <v>3461</v>
      </c>
      <c r="E423" s="17" t="b">
        <f t="shared" si="21"/>
        <v>0</v>
      </c>
      <c r="F423" s="17"/>
      <c r="G423" s="17" t="s">
        <v>3462</v>
      </c>
      <c r="H423" s="14" t="str">
        <f t="shared" si="20"/>
        <v>KEY_CHASE_VIEW_NEXT,                          //Cycle view to next target</v>
      </c>
      <c r="I423" s="14" t="str">
        <f t="shared" si="18"/>
        <v>_enumToNameDictionary.Add(EventTypes.KEY_CHASE_VIEW_NEXT, "KEY_CHASE_VIEW_NEXT");</v>
      </c>
    </row>
    <row r="424" spans="1:9" hidden="1" x14ac:dyDescent="0.2">
      <c r="A424" s="21"/>
      <c r="B424" s="16" t="s">
        <v>3303</v>
      </c>
      <c r="C424" s="17" t="s">
        <v>3463</v>
      </c>
      <c r="D424" s="17" t="s">
        <v>3463</v>
      </c>
      <c r="E424" s="17" t="b">
        <f t="shared" si="21"/>
        <v>0</v>
      </c>
      <c r="F424" s="17"/>
      <c r="G424" s="17" t="s">
        <v>3464</v>
      </c>
      <c r="H424" s="14" t="str">
        <f t="shared" si="20"/>
        <v>KEY_CHASE_VIEW_PREV,                          //Cycle view to previous target</v>
      </c>
      <c r="I424" s="14" t="str">
        <f t="shared" si="18"/>
        <v>_enumToNameDictionary.Add(EventTypes.KEY_CHASE_VIEW_PREV, "KEY_CHASE_VIEW_PREV");</v>
      </c>
    </row>
    <row r="425" spans="1:9" hidden="1" x14ac:dyDescent="0.2">
      <c r="A425" s="21"/>
      <c r="B425" s="16" t="s">
        <v>3025</v>
      </c>
      <c r="C425" s="17" t="s">
        <v>3278</v>
      </c>
      <c r="D425" s="17" t="s">
        <v>3278</v>
      </c>
      <c r="E425" s="17" t="b">
        <f t="shared" si="21"/>
        <v>0</v>
      </c>
      <c r="F425" s="17"/>
      <c r="G425" s="17" t="s">
        <v>3279</v>
      </c>
      <c r="H425" s="14" t="str">
        <f t="shared" si="20"/>
        <v>KEY_PRESSURIZATION_PRESSURE_ALT_DEC,          //Decreases the altitude that the cabin is pressurized to.</v>
      </c>
      <c r="I425" s="14" t="str">
        <f t="shared" si="18"/>
        <v>_enumToNameDictionary.Add(EventTypes.KEY_PRESSURIZATION_PRESSURE_ALT_DEC, "KEY_PRESSURIZATION_PRESSURE_ALT_DEC");</v>
      </c>
    </row>
    <row r="426" spans="1:9" hidden="1" x14ac:dyDescent="0.2">
      <c r="A426" s="21"/>
      <c r="B426" s="16" t="s">
        <v>3025</v>
      </c>
      <c r="C426" s="17" t="s">
        <v>3276</v>
      </c>
      <c r="D426" s="17" t="s">
        <v>3276</v>
      </c>
      <c r="E426" s="17" t="b">
        <f t="shared" si="21"/>
        <v>0</v>
      </c>
      <c r="F426" s="17"/>
      <c r="G426" s="17" t="s">
        <v>3277</v>
      </c>
      <c r="H426" s="14" t="str">
        <f t="shared" si="20"/>
        <v>KEY_PRESSURIZATION_PRESSURE_ALT_INC,          //Increases the altitude that the cabin is pressurized to.</v>
      </c>
      <c r="I426" s="14" t="str">
        <f t="shared" si="18"/>
        <v>_enumToNameDictionary.Add(EventTypes.KEY_PRESSURIZATION_PRESSURE_ALT_INC, "KEY_PRESSURIZATION_PRESSURE_ALT_INC");</v>
      </c>
    </row>
    <row r="427" spans="1:9" hidden="1" x14ac:dyDescent="0.2">
      <c r="A427" s="21"/>
      <c r="B427" s="16" t="s">
        <v>3025</v>
      </c>
      <c r="C427" s="17" t="s">
        <v>3165</v>
      </c>
      <c r="D427" s="17" t="s">
        <v>3165</v>
      </c>
      <c r="E427" s="17" t="b">
        <f t="shared" si="21"/>
        <v>0</v>
      </c>
      <c r="F427" s="17"/>
      <c r="G427" s="17" t="s">
        <v>3166</v>
      </c>
      <c r="H427" s="14" t="str">
        <f t="shared" si="20"/>
        <v>KEY_TUG_HEADING,                              //Triggers tug and sets the desired heading. The units are a 32 bit integer (0 to 4294967295) which represent 0 to 360 degrees. To set a 45 degree angle, for example, set the value to 4294967295 / 8.</v>
      </c>
      <c r="I427" s="14" t="str">
        <f t="shared" si="18"/>
        <v>_enumToNameDictionary.Add(EventTypes.KEY_TUG_HEADING, "KEY_TUG_HEADING");</v>
      </c>
    </row>
    <row r="428" spans="1:9" hidden="1" x14ac:dyDescent="0.2">
      <c r="A428" s="21"/>
      <c r="B428" s="16" t="s">
        <v>3025</v>
      </c>
      <c r="C428" s="17" t="s">
        <v>3167</v>
      </c>
      <c r="D428" s="17" t="s">
        <v>3167</v>
      </c>
      <c r="E428" s="17" t="b">
        <f t="shared" si="21"/>
        <v>0</v>
      </c>
      <c r="F428" s="17"/>
      <c r="G428" s="17" t="s">
        <v>3168</v>
      </c>
      <c r="H428" s="14" t="str">
        <f t="shared" si="20"/>
        <v>KEY_TUG_SPEED,                                //Triggers tug, and sets desired speed, in feet per second. The speed can be both positive (forward movement) and negative (backward movement).</v>
      </c>
      <c r="I428" s="14" t="str">
        <f t="shared" si="18"/>
        <v>_enumToNameDictionary.Add(EventTypes.KEY_TUG_SPEED, "KEY_TUG_SPEED");</v>
      </c>
    </row>
    <row r="429" spans="1:9" hidden="1" x14ac:dyDescent="0.2">
      <c r="A429" s="21"/>
      <c r="B429" s="16" t="s">
        <v>3025</v>
      </c>
      <c r="C429" s="17" t="s">
        <v>3597</v>
      </c>
      <c r="D429" s="17" t="s">
        <v>3598</v>
      </c>
      <c r="E429" s="17" t="b">
        <f t="shared" si="21"/>
        <v>0</v>
      </c>
      <c r="F429" s="17"/>
      <c r="G429" s="17" t="s">
        <v>3599</v>
      </c>
      <c r="H429" s="14" t="str">
        <f t="shared" si="20"/>
        <v>KNEEBOARD_VIEW,                               //Toggles kneeboard</v>
      </c>
      <c r="I429" s="14" t="str">
        <f t="shared" si="18"/>
        <v>_enumToNameDictionary.Add(EventTypes.KNEEBOARD_VIEW, "KNEEBOARD_VIEW");</v>
      </c>
    </row>
    <row r="430" spans="1:9" hidden="1" x14ac:dyDescent="0.2">
      <c r="A430" s="21"/>
      <c r="B430" s="14" t="s">
        <v>2852</v>
      </c>
      <c r="C430" s="17" t="s">
        <v>2877</v>
      </c>
      <c r="D430" s="17" t="s">
        <v>2878</v>
      </c>
      <c r="E430" s="17" t="b">
        <f t="shared" si="21"/>
        <v>1</v>
      </c>
      <c r="F430" s="17"/>
      <c r="G430" s="17" t="s">
        <v>2879</v>
      </c>
      <c r="H430" s="14" t="str">
        <f t="shared" si="20"/>
        <v>KOHLSMAN_DEC,                                 //Decrements altimeter setting</v>
      </c>
      <c r="I430" s="14" t="str">
        <f t="shared" si="18"/>
        <v>_enumToNameDictionary.Add(EventTypes.KOHLSMAN_DEC, "KOHLSMAN_DEC");</v>
      </c>
    </row>
    <row r="431" spans="1:9" hidden="1" x14ac:dyDescent="0.2">
      <c r="A431" s="21"/>
      <c r="B431" s="14" t="s">
        <v>2852</v>
      </c>
      <c r="C431" s="17" t="s">
        <v>2874</v>
      </c>
      <c r="D431" s="17" t="s">
        <v>2875</v>
      </c>
      <c r="E431" s="17" t="b">
        <f t="shared" si="21"/>
        <v>1</v>
      </c>
      <c r="F431" s="17"/>
      <c r="G431" s="17" t="s">
        <v>2876</v>
      </c>
      <c r="H431" s="14" t="str">
        <f t="shared" si="20"/>
        <v>KOHLSMAN_INC,                                 //Increments altimeter setting</v>
      </c>
      <c r="I431" s="14" t="str">
        <f t="shared" si="18"/>
        <v>_enumToNameDictionary.Add(EventTypes.KOHLSMAN_INC, "KOHLSMAN_INC");</v>
      </c>
    </row>
    <row r="432" spans="1:9" hidden="1" x14ac:dyDescent="0.2">
      <c r="A432" s="21"/>
      <c r="B432" s="14" t="s">
        <v>2852</v>
      </c>
      <c r="C432" s="17" t="s">
        <v>2880</v>
      </c>
      <c r="D432" s="17" t="s">
        <v>2881</v>
      </c>
      <c r="E432" s="17" t="b">
        <f t="shared" si="21"/>
        <v>1</v>
      </c>
      <c r="F432" s="17"/>
      <c r="G432" s="17" t="s">
        <v>2882</v>
      </c>
      <c r="H432" s="14" t="str">
        <f t="shared" si="20"/>
        <v>KOHLSMAN_SET,                                 //Sets altimeter setting (Millibars * 16)</v>
      </c>
      <c r="I432" s="14" t="str">
        <f t="shared" si="18"/>
        <v>_enumToNameDictionary.Add(EventTypes.KOHLSMAN_SET, "KOHLSMAN_SET");</v>
      </c>
    </row>
    <row r="433" spans="1:9" hidden="1" x14ac:dyDescent="0.2">
      <c r="A433" s="21"/>
      <c r="B433" s="16" t="s">
        <v>2949</v>
      </c>
      <c r="C433" s="17" t="s">
        <v>2965</v>
      </c>
      <c r="D433" s="17" t="s">
        <v>2966</v>
      </c>
      <c r="E433" s="17" t="b">
        <f t="shared" si="21"/>
        <v>1</v>
      </c>
      <c r="F433" s="17"/>
      <c r="G433" s="17" t="s">
        <v>2967</v>
      </c>
      <c r="H433" s="14" t="str">
        <f t="shared" si="20"/>
        <v>LANDING_LIGHT_DOWN,                           //Rotate landing light down</v>
      </c>
      <c r="I433" s="14" t="str">
        <f t="shared" si="18"/>
        <v>_enumToNameDictionary.Add(EventTypes.LANDING_LIGHT_DOWN, "LANDING_LIGHT_DOWN");</v>
      </c>
    </row>
    <row r="434" spans="1:9" hidden="1" x14ac:dyDescent="0.2">
      <c r="A434" s="21"/>
      <c r="B434" s="16" t="s">
        <v>2949</v>
      </c>
      <c r="C434" s="17" t="s">
        <v>2974</v>
      </c>
      <c r="D434" s="17" t="s">
        <v>2975</v>
      </c>
      <c r="E434" s="17" t="b">
        <f t="shared" si="21"/>
        <v>1</v>
      </c>
      <c r="F434" s="17"/>
      <c r="G434" s="17" t="s">
        <v>2976</v>
      </c>
      <c r="H434" s="14" t="str">
        <f t="shared" si="20"/>
        <v>LANDING_LIGHT_HOME,                           //Return landing light to default position</v>
      </c>
      <c r="I434" s="14" t="str">
        <f t="shared" si="18"/>
        <v>_enumToNameDictionary.Add(EventTypes.LANDING_LIGHT_HOME, "LANDING_LIGHT_HOME");</v>
      </c>
    </row>
    <row r="435" spans="1:9" hidden="1" x14ac:dyDescent="0.2">
      <c r="A435" s="21"/>
      <c r="B435" s="16" t="s">
        <v>2949</v>
      </c>
      <c r="C435" s="17" t="s">
        <v>2968</v>
      </c>
      <c r="D435" s="17" t="s">
        <v>2969</v>
      </c>
      <c r="E435" s="17" t="b">
        <f t="shared" si="21"/>
        <v>1</v>
      </c>
      <c r="F435" s="17"/>
      <c r="G435" s="17" t="s">
        <v>2970</v>
      </c>
      <c r="H435" s="14" t="str">
        <f t="shared" si="20"/>
        <v>LANDING_LIGHT_LEFT,                           //Rotate landing light left</v>
      </c>
      <c r="I435" s="14" t="str">
        <f t="shared" si="18"/>
        <v>_enumToNameDictionary.Add(EventTypes.LANDING_LIGHT_LEFT, "LANDING_LIGHT_LEFT");</v>
      </c>
    </row>
    <row r="436" spans="1:9" hidden="1" x14ac:dyDescent="0.2">
      <c r="A436" s="21"/>
      <c r="B436" s="16" t="s">
        <v>2949</v>
      </c>
      <c r="C436" s="17" t="s">
        <v>2971</v>
      </c>
      <c r="D436" s="17" t="s">
        <v>2972</v>
      </c>
      <c r="E436" s="17" t="b">
        <f t="shared" si="21"/>
        <v>1</v>
      </c>
      <c r="F436" s="17"/>
      <c r="G436" s="17" t="s">
        <v>2973</v>
      </c>
      <c r="H436" s="14" t="str">
        <f t="shared" si="20"/>
        <v>LANDING_LIGHT_RIGHT,                          //Rotate landing light right</v>
      </c>
      <c r="I436" s="14" t="str">
        <f t="shared" si="18"/>
        <v>_enumToNameDictionary.Add(EventTypes.LANDING_LIGHT_RIGHT, "LANDING_LIGHT_RIGHT");</v>
      </c>
    </row>
    <row r="437" spans="1:9" hidden="1" x14ac:dyDescent="0.2">
      <c r="A437" s="21"/>
      <c r="B437" s="16" t="s">
        <v>2949</v>
      </c>
      <c r="C437" s="17" t="s">
        <v>2962</v>
      </c>
      <c r="D437" s="17" t="s">
        <v>2963</v>
      </c>
      <c r="E437" s="17" t="b">
        <f t="shared" si="21"/>
        <v>1</v>
      </c>
      <c r="F437" s="17"/>
      <c r="G437" s="17" t="s">
        <v>2964</v>
      </c>
      <c r="H437" s="14" t="str">
        <f t="shared" si="20"/>
        <v>LANDING_LIGHT_UP,                             //Rotate landing light up</v>
      </c>
      <c r="I437" s="14" t="str">
        <f t="shared" si="18"/>
        <v>_enumToNameDictionary.Add(EventTypes.LANDING_LIGHT_UP, "LANDING_LIGHT_UP");</v>
      </c>
    </row>
    <row r="438" spans="1:9" hidden="1" x14ac:dyDescent="0.2">
      <c r="A438" s="21"/>
      <c r="B438" s="16" t="s">
        <v>2949</v>
      </c>
      <c r="C438" s="17" t="s">
        <v>2998</v>
      </c>
      <c r="D438" s="17" t="s">
        <v>2999</v>
      </c>
      <c r="E438" s="17" t="b">
        <f t="shared" si="21"/>
        <v>1</v>
      </c>
      <c r="F438" s="17"/>
      <c r="G438" s="17" t="s">
        <v>3000</v>
      </c>
      <c r="H438" s="14" t="str">
        <f t="shared" si="20"/>
        <v>LANDING_LIGHTS_OFF,                           //Turn landing lights off</v>
      </c>
      <c r="I438" s="14" t="str">
        <f t="shared" si="18"/>
        <v>_enumToNameDictionary.Add(EventTypes.LANDING_LIGHTS_OFF, "LANDING_LIGHTS_OFF");</v>
      </c>
    </row>
    <row r="439" spans="1:9" hidden="1" x14ac:dyDescent="0.2">
      <c r="A439" s="21"/>
      <c r="B439" s="16" t="s">
        <v>2949</v>
      </c>
      <c r="C439" s="17" t="s">
        <v>2995</v>
      </c>
      <c r="D439" s="17" t="s">
        <v>2996</v>
      </c>
      <c r="E439" s="17" t="b">
        <f t="shared" si="21"/>
        <v>1</v>
      </c>
      <c r="F439" s="17"/>
      <c r="G439" s="17" t="s">
        <v>2997</v>
      </c>
      <c r="H439" s="14" t="str">
        <f t="shared" si="20"/>
        <v>LANDING_LIGHTS_ON,                            //Turn landing lights on</v>
      </c>
      <c r="I439" s="14" t="str">
        <f t="shared" si="18"/>
        <v>_enumToNameDictionary.Add(EventTypes.LANDING_LIGHTS_ON, "LANDING_LIGHTS_ON");</v>
      </c>
    </row>
    <row r="440" spans="1:9" hidden="1" x14ac:dyDescent="0.2">
      <c r="A440" s="21"/>
      <c r="B440" s="16" t="s">
        <v>2949</v>
      </c>
      <c r="C440" s="17" t="s">
        <v>3001</v>
      </c>
      <c r="D440" s="17" t="s">
        <v>3002</v>
      </c>
      <c r="E440" s="17" t="b">
        <f t="shared" si="21"/>
        <v>1</v>
      </c>
      <c r="F440" s="17"/>
      <c r="G440" s="17" t="s">
        <v>3003</v>
      </c>
      <c r="H440" s="14" t="str">
        <f t="shared" si="20"/>
        <v>LANDING_LIGHTS_SET,                           //Set landing lights on/off (1,0)</v>
      </c>
      <c r="I440" s="14" t="str">
        <f t="shared" si="18"/>
        <v>_enumToNameDictionary.Add(EventTypes.LANDING_LIGHTS_SET, "LANDING_LIGHTS_SET");</v>
      </c>
    </row>
    <row r="441" spans="1:9" hidden="1" x14ac:dyDescent="0.2">
      <c r="A441" s="21"/>
      <c r="B441" s="16" t="s">
        <v>2949</v>
      </c>
      <c r="C441" s="17" t="s">
        <v>2959</v>
      </c>
      <c r="D441" s="17" t="s">
        <v>2960</v>
      </c>
      <c r="E441" s="17" t="b">
        <f t="shared" si="21"/>
        <v>1</v>
      </c>
      <c r="F441" s="17"/>
      <c r="G441" s="17" t="s">
        <v>2961</v>
      </c>
      <c r="H441" s="14" t="str">
        <f t="shared" si="20"/>
        <v>LANDING_LIGHTS_TOGGLE,                        //Toggle landing lights</v>
      </c>
      <c r="I441" s="14" t="str">
        <f t="shared" si="18"/>
        <v>_enumToNameDictionary.Add(EventTypes.LANDING_LIGHTS_TOGGLE, "LANDING_LIGHTS_TOGGLE");</v>
      </c>
    </row>
    <row r="442" spans="1:9" hidden="1" x14ac:dyDescent="0.2">
      <c r="A442" s="21"/>
      <c r="B442" s="16" t="s">
        <v>1659</v>
      </c>
      <c r="C442" s="17" t="s">
        <v>1369</v>
      </c>
      <c r="D442" s="17" t="s">
        <v>1370</v>
      </c>
      <c r="E442" s="17" t="b">
        <f t="shared" si="21"/>
        <v>1</v>
      </c>
      <c r="F442" s="17"/>
      <c r="G442" s="17" t="s">
        <v>1371</v>
      </c>
      <c r="H442" s="14" t="str">
        <f t="shared" si="20"/>
        <v>MAGNETO,                                      //Selects magnetos (for +/- sequence)</v>
      </c>
      <c r="I442" s="14" t="str">
        <f t="shared" si="18"/>
        <v>_enumToNameDictionary.Add(EventTypes.MAGNETO, "MAGNETO");</v>
      </c>
    </row>
    <row r="443" spans="1:9" hidden="1" x14ac:dyDescent="0.2">
      <c r="A443" s="21"/>
      <c r="B443" s="16" t="s">
        <v>1659</v>
      </c>
      <c r="C443" s="17" t="s">
        <v>1447</v>
      </c>
      <c r="D443" s="17" t="s">
        <v>1448</v>
      </c>
      <c r="E443" s="17" t="b">
        <f t="shared" si="21"/>
        <v>1</v>
      </c>
      <c r="F443" s="17"/>
      <c r="G443" s="17" t="s">
        <v>1449</v>
      </c>
      <c r="H443" s="14" t="str">
        <f t="shared" si="20"/>
        <v>MAGNETO_BOTH,                                 //Set engine magnetos on</v>
      </c>
      <c r="I443" s="14" t="str">
        <f t="shared" si="18"/>
        <v>_enumToNameDictionary.Add(EventTypes.MAGNETO_BOTH, "MAGNETO_BOTH");</v>
      </c>
    </row>
    <row r="444" spans="1:9" hidden="1" x14ac:dyDescent="0.2">
      <c r="A444" s="21"/>
      <c r="B444" s="16" t="s">
        <v>1659</v>
      </c>
      <c r="C444" s="17" t="s">
        <v>1372</v>
      </c>
      <c r="D444" s="17" t="s">
        <v>1373</v>
      </c>
      <c r="E444" s="17" t="b">
        <f t="shared" si="21"/>
        <v>1</v>
      </c>
      <c r="F444" s="17"/>
      <c r="G444" s="17" t="s">
        <v>1374</v>
      </c>
      <c r="H444" s="14" t="str">
        <f t="shared" si="20"/>
        <v>MAGNETO_DECR,                                 //Decrease magneto switches positions</v>
      </c>
      <c r="I444" s="14" t="str">
        <f t="shared" si="18"/>
        <v>_enumToNameDictionary.Add(EventTypes.MAGNETO_DECR, "MAGNETO_DECR");</v>
      </c>
    </row>
    <row r="445" spans="1:9" hidden="1" x14ac:dyDescent="0.2">
      <c r="A445" s="21"/>
      <c r="B445" s="16" t="s">
        <v>1659</v>
      </c>
      <c r="C445" s="17" t="s">
        <v>1375</v>
      </c>
      <c r="D445" s="17" t="s">
        <v>1376</v>
      </c>
      <c r="E445" s="17" t="b">
        <f t="shared" si="21"/>
        <v>1</v>
      </c>
      <c r="F445" s="17"/>
      <c r="G445" s="17" t="s">
        <v>1377</v>
      </c>
      <c r="H445" s="14" t="str">
        <f t="shared" si="20"/>
        <v>MAGNETO_INCR,                                 //Increase magneto switches positions</v>
      </c>
      <c r="I445" s="14" t="str">
        <f t="shared" si="18"/>
        <v>_enumToNameDictionary.Add(EventTypes.MAGNETO_INCR, "MAGNETO_INCR");</v>
      </c>
    </row>
    <row r="446" spans="1:9" hidden="1" x14ac:dyDescent="0.2">
      <c r="A446" s="21"/>
      <c r="B446" s="16" t="s">
        <v>1659</v>
      </c>
      <c r="C446" s="17" t="s">
        <v>1444</v>
      </c>
      <c r="D446" s="17" t="s">
        <v>1445</v>
      </c>
      <c r="E446" s="17" t="b">
        <f t="shared" si="21"/>
        <v>1</v>
      </c>
      <c r="F446" s="17"/>
      <c r="G446" s="17" t="s">
        <v>1446</v>
      </c>
      <c r="H446" s="14" t="str">
        <f t="shared" si="20"/>
        <v>MAGNETO_LEFT,                                 //Set engine left magnetos on</v>
      </c>
      <c r="I446" s="14" t="str">
        <f t="shared" si="18"/>
        <v>_enumToNameDictionary.Add(EventTypes.MAGNETO_LEFT, "MAGNETO_LEFT");</v>
      </c>
    </row>
    <row r="447" spans="1:9" hidden="1" x14ac:dyDescent="0.2">
      <c r="A447" s="21"/>
      <c r="B447" s="16" t="s">
        <v>1659</v>
      </c>
      <c r="C447" s="17" t="s">
        <v>1438</v>
      </c>
      <c r="D447" s="17" t="s">
        <v>1439</v>
      </c>
      <c r="E447" s="17" t="b">
        <f t="shared" si="21"/>
        <v>1</v>
      </c>
      <c r="F447" s="17"/>
      <c r="G447" s="17" t="s">
        <v>1440</v>
      </c>
      <c r="H447" s="14" t="str">
        <f t="shared" si="20"/>
        <v>MAGNETO_OFF,                                  //Set engine magnetos off</v>
      </c>
      <c r="I447" s="14" t="str">
        <f t="shared" si="18"/>
        <v>_enumToNameDictionary.Add(EventTypes.MAGNETO_OFF, "MAGNETO_OFF");</v>
      </c>
    </row>
    <row r="448" spans="1:9" hidden="1" x14ac:dyDescent="0.2">
      <c r="A448" s="21"/>
      <c r="B448" s="16" t="s">
        <v>1659</v>
      </c>
      <c r="C448" s="17" t="s">
        <v>1441</v>
      </c>
      <c r="D448" s="17" t="s">
        <v>1442</v>
      </c>
      <c r="E448" s="17" t="b">
        <f t="shared" si="21"/>
        <v>1</v>
      </c>
      <c r="F448" s="17"/>
      <c r="G448" s="17" t="s">
        <v>1443</v>
      </c>
      <c r="H448" s="14" t="str">
        <f t="shared" si="20"/>
        <v>MAGNETO_RIGHT,                                //Set engine right magnetos on</v>
      </c>
      <c r="I448" s="14" t="str">
        <f t="shared" si="18"/>
        <v>_enumToNameDictionary.Add(EventTypes.MAGNETO_RIGHT, "MAGNETO_RIGHT");</v>
      </c>
    </row>
    <row r="449" spans="1:9" hidden="1" x14ac:dyDescent="0.2">
      <c r="A449" s="21"/>
      <c r="B449" s="16" t="s">
        <v>1659</v>
      </c>
      <c r="C449" s="17" t="s">
        <v>1345</v>
      </c>
      <c r="D449" s="17" t="s">
        <v>1346</v>
      </c>
      <c r="E449" s="17" t="b">
        <f t="shared" si="21"/>
        <v>0</v>
      </c>
      <c r="F449" s="17"/>
      <c r="G449" s="17" t="s">
        <v>1347</v>
      </c>
      <c r="H449" s="14" t="str">
        <f t="shared" si="20"/>
        <v>MAGNETO_SET,                                  //Sets magnetos (0,1)</v>
      </c>
      <c r="I449" s="14" t="str">
        <f t="shared" si="18"/>
        <v>_enumToNameDictionary.Add(EventTypes.MAGNETO_SET, "MAGNETO_SET");</v>
      </c>
    </row>
    <row r="450" spans="1:9" hidden="1" x14ac:dyDescent="0.2">
      <c r="A450" s="21"/>
      <c r="B450" s="16" t="s">
        <v>1659</v>
      </c>
      <c r="C450" s="17" t="s">
        <v>1477</v>
      </c>
      <c r="D450" s="17" t="s">
        <v>1478</v>
      </c>
      <c r="E450" s="17" t="b">
        <f t="shared" si="21"/>
        <v>0</v>
      </c>
      <c r="F450" s="17"/>
      <c r="G450" s="17" t="s">
        <v>1479</v>
      </c>
      <c r="H450" s="14" t="str">
        <f t="shared" si="20"/>
        <v>MAGNETO_SET_ACTUAL,                           //Set engine magneto switches</v>
      </c>
      <c r="I450" s="14" t="str">
        <f t="shared" si="18"/>
        <v>_enumToNameDictionary.Add(EventTypes.MAGNETO_SET_ACTUAL, "MAGNETO_SET_ACTUAL");</v>
      </c>
    </row>
    <row r="451" spans="1:9" hidden="1" x14ac:dyDescent="0.2">
      <c r="A451" s="21"/>
      <c r="B451" s="16" t="s">
        <v>1659</v>
      </c>
      <c r="C451" s="17" t="s">
        <v>1450</v>
      </c>
      <c r="D451" s="17" t="s">
        <v>1451</v>
      </c>
      <c r="E451" s="17" t="b">
        <f t="shared" si="21"/>
        <v>1</v>
      </c>
      <c r="F451" s="17"/>
      <c r="G451" s="17" t="s">
        <v>1452</v>
      </c>
      <c r="H451" s="14" t="str">
        <f t="shared" si="20"/>
        <v>MAGNETO_START,                                //Set engine magnetos on and toggle starters</v>
      </c>
      <c r="I451" s="14" t="str">
        <f t="shared" si="18"/>
        <v>_enumToNameDictionary.Add(EventTypes.MAGNETO_START, "MAGNETO_START");</v>
      </c>
    </row>
    <row r="452" spans="1:9" hidden="1" x14ac:dyDescent="0.2">
      <c r="A452" s="21"/>
      <c r="B452" s="16" t="s">
        <v>1659</v>
      </c>
      <c r="C452" s="17" t="s">
        <v>1387</v>
      </c>
      <c r="D452" s="17" t="s">
        <v>1388</v>
      </c>
      <c r="E452" s="17" t="b">
        <f t="shared" si="21"/>
        <v>1</v>
      </c>
      <c r="F452" s="17"/>
      <c r="G452" s="17" t="s">
        <v>1389</v>
      </c>
      <c r="H452" s="14" t="str">
        <f t="shared" si="20"/>
        <v>MAGNETO1_BOTH,                                //Set engine 1 magnetos on</v>
      </c>
      <c r="I452" s="14" t="str">
        <f t="shared" si="18"/>
        <v>_enumToNameDictionary.Add(EventTypes.MAGNETO1_BOTH, "MAGNETO1_BOTH");</v>
      </c>
    </row>
    <row r="453" spans="1:9" hidden="1" x14ac:dyDescent="0.2">
      <c r="A453" s="21"/>
      <c r="B453" s="16" t="s">
        <v>1659</v>
      </c>
      <c r="C453" s="17" t="s">
        <v>1453</v>
      </c>
      <c r="D453" s="17" t="s">
        <v>1454</v>
      </c>
      <c r="E453" s="17" t="b">
        <f t="shared" si="21"/>
        <v>1</v>
      </c>
      <c r="F453" s="17"/>
      <c r="G453" s="17" t="s">
        <v>1455</v>
      </c>
      <c r="H453" s="14" t="str">
        <f t="shared" si="20"/>
        <v>MAGNETO1_DECR,                                //Decrease engine 1 magneto switch position</v>
      </c>
      <c r="I453" s="14" t="str">
        <f t="shared" ref="I453:I516" si="22">"_enumToNameDictionary.Add(EventTypes."&amp;D453&amp;", """&amp;D453&amp;""");"</f>
        <v>_enumToNameDictionary.Add(EventTypes.MAGNETO1_DECR, "MAGNETO1_DECR");</v>
      </c>
    </row>
    <row r="454" spans="1:9" hidden="1" x14ac:dyDescent="0.2">
      <c r="A454" s="21"/>
      <c r="B454" s="16" t="s">
        <v>1659</v>
      </c>
      <c r="C454" s="17" t="s">
        <v>1456</v>
      </c>
      <c r="D454" s="17" t="s">
        <v>1457</v>
      </c>
      <c r="E454" s="17" t="b">
        <f t="shared" ref="E454:E517" si="23">SUBSTITUTE(C454,"KEY_","")=D454</f>
        <v>1</v>
      </c>
      <c r="F454" s="17"/>
      <c r="G454" s="17" t="s">
        <v>1458</v>
      </c>
      <c r="H454" s="14" t="str">
        <f t="shared" ref="H454:H517" si="24">D454&amp;","&amp;REPT(" ",45-LEN(D454))&amp;"//"&amp;G454</f>
        <v>MAGNETO1_INCR,                                //Increase engine 1 magneto switch position</v>
      </c>
      <c r="I454" s="14" t="str">
        <f t="shared" si="22"/>
        <v>_enumToNameDictionary.Add(EventTypes.MAGNETO1_INCR, "MAGNETO1_INCR");</v>
      </c>
    </row>
    <row r="455" spans="1:9" hidden="1" x14ac:dyDescent="0.2">
      <c r="A455" s="21"/>
      <c r="B455" s="16" t="s">
        <v>1659</v>
      </c>
      <c r="C455" s="17" t="s">
        <v>1384</v>
      </c>
      <c r="D455" s="17" t="s">
        <v>1385</v>
      </c>
      <c r="E455" s="17" t="b">
        <f t="shared" si="23"/>
        <v>1</v>
      </c>
      <c r="F455" s="17"/>
      <c r="G455" s="17" t="s">
        <v>1386</v>
      </c>
      <c r="H455" s="14" t="str">
        <f t="shared" si="24"/>
        <v>MAGNETO1_LEFT,                                //Toggle engine 1 left magneto</v>
      </c>
      <c r="I455" s="14" t="str">
        <f t="shared" si="22"/>
        <v>_enumToNameDictionary.Add(EventTypes.MAGNETO1_LEFT, "MAGNETO1_LEFT");</v>
      </c>
    </row>
    <row r="456" spans="1:9" hidden="1" x14ac:dyDescent="0.2">
      <c r="A456" s="21"/>
      <c r="B456" s="16" t="s">
        <v>1659</v>
      </c>
      <c r="C456" s="17" t="s">
        <v>1378</v>
      </c>
      <c r="D456" s="17" t="s">
        <v>1379</v>
      </c>
      <c r="E456" s="17" t="b">
        <f t="shared" si="23"/>
        <v>1</v>
      </c>
      <c r="F456" s="17"/>
      <c r="G456" s="17" t="s">
        <v>1380</v>
      </c>
      <c r="H456" s="14" t="str">
        <f t="shared" si="24"/>
        <v>MAGNETO1_OFF,                                 //Set engine 1 magnetos off</v>
      </c>
      <c r="I456" s="14" t="str">
        <f t="shared" si="22"/>
        <v>_enumToNameDictionary.Add(EventTypes.MAGNETO1_OFF, "MAGNETO1_OFF");</v>
      </c>
    </row>
    <row r="457" spans="1:9" hidden="1" x14ac:dyDescent="0.2">
      <c r="A457" s="21"/>
      <c r="B457" s="16" t="s">
        <v>1659</v>
      </c>
      <c r="C457" s="17" t="s">
        <v>1381</v>
      </c>
      <c r="D457" s="17" t="s">
        <v>1382</v>
      </c>
      <c r="E457" s="17" t="b">
        <f t="shared" si="23"/>
        <v>1</v>
      </c>
      <c r="F457" s="17"/>
      <c r="G457" s="17" t="s">
        <v>1383</v>
      </c>
      <c r="H457" s="14" t="str">
        <f t="shared" si="24"/>
        <v>MAGNETO1_RIGHT,                               //Toggle engine 1 right magneto</v>
      </c>
      <c r="I457" s="14" t="str">
        <f t="shared" si="22"/>
        <v>_enumToNameDictionary.Add(EventTypes.MAGNETO1_RIGHT, "MAGNETO1_RIGHT");</v>
      </c>
    </row>
    <row r="458" spans="1:9" hidden="1" x14ac:dyDescent="0.2">
      <c r="A458" s="21"/>
      <c r="B458" s="16" t="s">
        <v>1659</v>
      </c>
      <c r="C458" s="17" t="s">
        <v>1480</v>
      </c>
      <c r="D458" s="17" t="s">
        <v>1481</v>
      </c>
      <c r="E458" s="17" t="b">
        <f t="shared" si="23"/>
        <v>1</v>
      </c>
      <c r="F458" s="17"/>
      <c r="G458" s="17" t="s">
        <v>1482</v>
      </c>
      <c r="H458" s="14" t="str">
        <f t="shared" si="24"/>
        <v>MAGNETO1_SET,                                 //Set engine 1 magneto switch</v>
      </c>
      <c r="I458" s="14" t="str">
        <f t="shared" si="22"/>
        <v>_enumToNameDictionary.Add(EventTypes.MAGNETO1_SET, "MAGNETO1_SET");</v>
      </c>
    </row>
    <row r="459" spans="1:9" hidden="1" x14ac:dyDescent="0.2">
      <c r="A459" s="21"/>
      <c r="B459" s="16" t="s">
        <v>1659</v>
      </c>
      <c r="C459" s="17" t="s">
        <v>1390</v>
      </c>
      <c r="D459" s="17" t="s">
        <v>1391</v>
      </c>
      <c r="E459" s="17" t="b">
        <f t="shared" si="23"/>
        <v>1</v>
      </c>
      <c r="F459" s="17"/>
      <c r="G459" s="17" t="s">
        <v>1392</v>
      </c>
      <c r="H459" s="14" t="str">
        <f t="shared" si="24"/>
        <v>MAGNETO1_START,                               //Set engine 1 magnetos on and toggle starter</v>
      </c>
      <c r="I459" s="14" t="str">
        <f t="shared" si="22"/>
        <v>_enumToNameDictionary.Add(EventTypes.MAGNETO1_START, "MAGNETO1_START");</v>
      </c>
    </row>
    <row r="460" spans="1:9" hidden="1" x14ac:dyDescent="0.2">
      <c r="A460" s="21"/>
      <c r="B460" s="16" t="s">
        <v>1659</v>
      </c>
      <c r="C460" s="17" t="s">
        <v>1402</v>
      </c>
      <c r="D460" s="17" t="s">
        <v>1403</v>
      </c>
      <c r="E460" s="17" t="b">
        <f t="shared" si="23"/>
        <v>1</v>
      </c>
      <c r="F460" s="17"/>
      <c r="G460" s="17" t="s">
        <v>1404</v>
      </c>
      <c r="H460" s="14" t="str">
        <f t="shared" si="24"/>
        <v>MAGNETO2_BOTH,                                //Set engine 2 magnetos on</v>
      </c>
      <c r="I460" s="14" t="str">
        <f t="shared" si="22"/>
        <v>_enumToNameDictionary.Add(EventTypes.MAGNETO2_BOTH, "MAGNETO2_BOTH");</v>
      </c>
    </row>
    <row r="461" spans="1:9" hidden="1" x14ac:dyDescent="0.2">
      <c r="A461" s="21"/>
      <c r="B461" s="16" t="s">
        <v>1659</v>
      </c>
      <c r="C461" s="17" t="s">
        <v>1459</v>
      </c>
      <c r="D461" s="17" t="s">
        <v>1460</v>
      </c>
      <c r="E461" s="17" t="b">
        <f t="shared" si="23"/>
        <v>1</v>
      </c>
      <c r="F461" s="17"/>
      <c r="G461" s="17" t="s">
        <v>1461</v>
      </c>
      <c r="H461" s="14" t="str">
        <f t="shared" si="24"/>
        <v>MAGNETO2_DECR,                                //Decrease engine 2 magneto switch position</v>
      </c>
      <c r="I461" s="14" t="str">
        <f t="shared" si="22"/>
        <v>_enumToNameDictionary.Add(EventTypes.MAGNETO2_DECR, "MAGNETO2_DECR");</v>
      </c>
    </row>
    <row r="462" spans="1:9" hidden="1" x14ac:dyDescent="0.2">
      <c r="A462" s="21"/>
      <c r="B462" s="16" t="s">
        <v>1659</v>
      </c>
      <c r="C462" s="17" t="s">
        <v>1462</v>
      </c>
      <c r="D462" s="17" t="s">
        <v>1463</v>
      </c>
      <c r="E462" s="17" t="b">
        <f t="shared" si="23"/>
        <v>1</v>
      </c>
      <c r="F462" s="17"/>
      <c r="G462" s="17" t="s">
        <v>1464</v>
      </c>
      <c r="H462" s="14" t="str">
        <f t="shared" si="24"/>
        <v>MAGNETO2_INCR,                                //Increase engine 2 magneto switch position</v>
      </c>
      <c r="I462" s="14" t="str">
        <f t="shared" si="22"/>
        <v>_enumToNameDictionary.Add(EventTypes.MAGNETO2_INCR, "MAGNETO2_INCR");</v>
      </c>
    </row>
    <row r="463" spans="1:9" hidden="1" x14ac:dyDescent="0.2">
      <c r="A463" s="21"/>
      <c r="B463" s="16" t="s">
        <v>1659</v>
      </c>
      <c r="C463" s="17" t="s">
        <v>1399</v>
      </c>
      <c r="D463" s="17" t="s">
        <v>1400</v>
      </c>
      <c r="E463" s="17" t="b">
        <f t="shared" si="23"/>
        <v>1</v>
      </c>
      <c r="F463" s="17"/>
      <c r="G463" s="17" t="s">
        <v>1401</v>
      </c>
      <c r="H463" s="14" t="str">
        <f t="shared" si="24"/>
        <v>MAGNETO2_LEFT,                                //Toggle engine 2 left magneto</v>
      </c>
      <c r="I463" s="14" t="str">
        <f t="shared" si="22"/>
        <v>_enumToNameDictionary.Add(EventTypes.MAGNETO2_LEFT, "MAGNETO2_LEFT");</v>
      </c>
    </row>
    <row r="464" spans="1:9" hidden="1" x14ac:dyDescent="0.2">
      <c r="A464" s="21"/>
      <c r="B464" s="16" t="s">
        <v>1659</v>
      </c>
      <c r="C464" s="17" t="s">
        <v>1393</v>
      </c>
      <c r="D464" s="17" t="s">
        <v>1394</v>
      </c>
      <c r="E464" s="17" t="b">
        <f t="shared" si="23"/>
        <v>1</v>
      </c>
      <c r="F464" s="17"/>
      <c r="G464" s="17" t="s">
        <v>1395</v>
      </c>
      <c r="H464" s="14" t="str">
        <f t="shared" si="24"/>
        <v>MAGNETO2_OFF,                                 //Set engine 2 magnetos off</v>
      </c>
      <c r="I464" s="14" t="str">
        <f t="shared" si="22"/>
        <v>_enumToNameDictionary.Add(EventTypes.MAGNETO2_OFF, "MAGNETO2_OFF");</v>
      </c>
    </row>
    <row r="465" spans="1:9" hidden="1" x14ac:dyDescent="0.2">
      <c r="A465" s="21"/>
      <c r="B465" s="16" t="s">
        <v>1659</v>
      </c>
      <c r="C465" s="17" t="s">
        <v>1396</v>
      </c>
      <c r="D465" s="17" t="s">
        <v>1397</v>
      </c>
      <c r="E465" s="17" t="b">
        <f t="shared" si="23"/>
        <v>1</v>
      </c>
      <c r="F465" s="17"/>
      <c r="G465" s="17" t="s">
        <v>1398</v>
      </c>
      <c r="H465" s="14" t="str">
        <f t="shared" si="24"/>
        <v>MAGNETO2_RIGHT,                               //Toggle engine 2 right magneto</v>
      </c>
      <c r="I465" s="14" t="str">
        <f t="shared" si="22"/>
        <v>_enumToNameDictionary.Add(EventTypes.MAGNETO2_RIGHT, "MAGNETO2_RIGHT");</v>
      </c>
    </row>
    <row r="466" spans="1:9" hidden="1" x14ac:dyDescent="0.2">
      <c r="A466" s="21"/>
      <c r="B466" s="16" t="s">
        <v>1659</v>
      </c>
      <c r="C466" s="17" t="s">
        <v>1483</v>
      </c>
      <c r="D466" s="17" t="s">
        <v>1484</v>
      </c>
      <c r="E466" s="17" t="b">
        <f t="shared" si="23"/>
        <v>1</v>
      </c>
      <c r="F466" s="17"/>
      <c r="G466" s="17" t="s">
        <v>1485</v>
      </c>
      <c r="H466" s="14" t="str">
        <f t="shared" si="24"/>
        <v>MAGNETO2_SET,                                 //Set engine 2 magneto switch</v>
      </c>
      <c r="I466" s="14" t="str">
        <f t="shared" si="22"/>
        <v>_enumToNameDictionary.Add(EventTypes.MAGNETO2_SET, "MAGNETO2_SET");</v>
      </c>
    </row>
    <row r="467" spans="1:9" hidden="1" x14ac:dyDescent="0.2">
      <c r="A467" s="21"/>
      <c r="B467" s="16" t="s">
        <v>1659</v>
      </c>
      <c r="C467" s="17" t="s">
        <v>1405</v>
      </c>
      <c r="D467" s="17" t="s">
        <v>1406</v>
      </c>
      <c r="E467" s="17" t="b">
        <f t="shared" si="23"/>
        <v>1</v>
      </c>
      <c r="F467" s="17"/>
      <c r="G467" s="17" t="s">
        <v>1407</v>
      </c>
      <c r="H467" s="14" t="str">
        <f t="shared" si="24"/>
        <v>MAGNETO2_START,                               //Set engine 2 magnetos on and toggle starter</v>
      </c>
      <c r="I467" s="14" t="str">
        <f t="shared" si="22"/>
        <v>_enumToNameDictionary.Add(EventTypes.MAGNETO2_START, "MAGNETO2_START");</v>
      </c>
    </row>
    <row r="468" spans="1:9" hidden="1" x14ac:dyDescent="0.2">
      <c r="A468" s="21"/>
      <c r="B468" s="16" t="s">
        <v>1659</v>
      </c>
      <c r="C468" s="17" t="s">
        <v>1417</v>
      </c>
      <c r="D468" s="17" t="s">
        <v>1418</v>
      </c>
      <c r="E468" s="17" t="b">
        <f t="shared" si="23"/>
        <v>1</v>
      </c>
      <c r="F468" s="17"/>
      <c r="G468" s="17" t="s">
        <v>1419</v>
      </c>
      <c r="H468" s="14" t="str">
        <f t="shared" si="24"/>
        <v>MAGNETO3_BOTH,                                //Set engine 3 magnetos on</v>
      </c>
      <c r="I468" s="14" t="str">
        <f t="shared" si="22"/>
        <v>_enumToNameDictionary.Add(EventTypes.MAGNETO3_BOTH, "MAGNETO3_BOTH");</v>
      </c>
    </row>
    <row r="469" spans="1:9" hidden="1" x14ac:dyDescent="0.2">
      <c r="A469" s="21"/>
      <c r="B469" s="16" t="s">
        <v>1659</v>
      </c>
      <c r="C469" s="17" t="s">
        <v>1465</v>
      </c>
      <c r="D469" s="17" t="s">
        <v>1466</v>
      </c>
      <c r="E469" s="17" t="b">
        <f t="shared" si="23"/>
        <v>1</v>
      </c>
      <c r="F469" s="17"/>
      <c r="G469" s="17" t="s">
        <v>1467</v>
      </c>
      <c r="H469" s="14" t="str">
        <f t="shared" si="24"/>
        <v>MAGNETO3_DECR,                                //Decrease engine 3 magneto switch position</v>
      </c>
      <c r="I469" s="14" t="str">
        <f t="shared" si="22"/>
        <v>_enumToNameDictionary.Add(EventTypes.MAGNETO3_DECR, "MAGNETO3_DECR");</v>
      </c>
    </row>
    <row r="470" spans="1:9" hidden="1" x14ac:dyDescent="0.2">
      <c r="A470" s="21"/>
      <c r="B470" s="16" t="s">
        <v>1659</v>
      </c>
      <c r="C470" s="17" t="s">
        <v>1468</v>
      </c>
      <c r="D470" s="17" t="s">
        <v>1469</v>
      </c>
      <c r="E470" s="17" t="b">
        <f t="shared" si="23"/>
        <v>1</v>
      </c>
      <c r="F470" s="17"/>
      <c r="G470" s="17" t="s">
        <v>1470</v>
      </c>
      <c r="H470" s="14" t="str">
        <f t="shared" si="24"/>
        <v>MAGNETO3_INCR,                                //Increase engine 3 magneto switch position</v>
      </c>
      <c r="I470" s="14" t="str">
        <f t="shared" si="22"/>
        <v>_enumToNameDictionary.Add(EventTypes.MAGNETO3_INCR, "MAGNETO3_INCR");</v>
      </c>
    </row>
    <row r="471" spans="1:9" hidden="1" x14ac:dyDescent="0.2">
      <c r="A471" s="21"/>
      <c r="B471" s="16" t="s">
        <v>1659</v>
      </c>
      <c r="C471" s="17" t="s">
        <v>1414</v>
      </c>
      <c r="D471" s="17" t="s">
        <v>1415</v>
      </c>
      <c r="E471" s="17" t="b">
        <f t="shared" si="23"/>
        <v>1</v>
      </c>
      <c r="F471" s="17"/>
      <c r="G471" s="17" t="s">
        <v>1416</v>
      </c>
      <c r="H471" s="14" t="str">
        <f t="shared" si="24"/>
        <v>MAGNETO3_LEFT,                                //Toggle engine 3 left magneto</v>
      </c>
      <c r="I471" s="14" t="str">
        <f t="shared" si="22"/>
        <v>_enumToNameDictionary.Add(EventTypes.MAGNETO3_LEFT, "MAGNETO3_LEFT");</v>
      </c>
    </row>
    <row r="472" spans="1:9" hidden="1" x14ac:dyDescent="0.2">
      <c r="A472" s="21"/>
      <c r="B472" s="16" t="s">
        <v>1659</v>
      </c>
      <c r="C472" s="17" t="s">
        <v>1408</v>
      </c>
      <c r="D472" s="17" t="s">
        <v>1409</v>
      </c>
      <c r="E472" s="17" t="b">
        <f t="shared" si="23"/>
        <v>1</v>
      </c>
      <c r="F472" s="17"/>
      <c r="G472" s="17" t="s">
        <v>1410</v>
      </c>
      <c r="H472" s="14" t="str">
        <f t="shared" si="24"/>
        <v>MAGNETO3_OFF,                                 //Set engine 3 magnetos off</v>
      </c>
      <c r="I472" s="14" t="str">
        <f t="shared" si="22"/>
        <v>_enumToNameDictionary.Add(EventTypes.MAGNETO3_OFF, "MAGNETO3_OFF");</v>
      </c>
    </row>
    <row r="473" spans="1:9" hidden="1" x14ac:dyDescent="0.2">
      <c r="A473" s="21"/>
      <c r="B473" s="16" t="s">
        <v>1659</v>
      </c>
      <c r="C473" s="17" t="s">
        <v>1411</v>
      </c>
      <c r="D473" s="17" t="s">
        <v>1412</v>
      </c>
      <c r="E473" s="17" t="b">
        <f t="shared" si="23"/>
        <v>1</v>
      </c>
      <c r="F473" s="17"/>
      <c r="G473" s="17" t="s">
        <v>1413</v>
      </c>
      <c r="H473" s="14" t="str">
        <f t="shared" si="24"/>
        <v>MAGNETO3_RIGHT,                               //Toggle engine 3 right magneto</v>
      </c>
      <c r="I473" s="14" t="str">
        <f t="shared" si="22"/>
        <v>_enumToNameDictionary.Add(EventTypes.MAGNETO3_RIGHT, "MAGNETO3_RIGHT");</v>
      </c>
    </row>
    <row r="474" spans="1:9" hidden="1" x14ac:dyDescent="0.2">
      <c r="A474" s="21"/>
      <c r="B474" s="16" t="s">
        <v>1659</v>
      </c>
      <c r="C474" s="17" t="s">
        <v>1486</v>
      </c>
      <c r="D474" s="17" t="s">
        <v>1487</v>
      </c>
      <c r="E474" s="17" t="b">
        <f t="shared" si="23"/>
        <v>1</v>
      </c>
      <c r="F474" s="17"/>
      <c r="G474" s="17" t="s">
        <v>1488</v>
      </c>
      <c r="H474" s="14" t="str">
        <f t="shared" si="24"/>
        <v>MAGNETO3_SET,                                 //Set engine 3 magneto switch</v>
      </c>
      <c r="I474" s="14" t="str">
        <f t="shared" si="22"/>
        <v>_enumToNameDictionary.Add(EventTypes.MAGNETO3_SET, "MAGNETO3_SET");</v>
      </c>
    </row>
    <row r="475" spans="1:9" hidden="1" x14ac:dyDescent="0.2">
      <c r="A475" s="21"/>
      <c r="B475" s="16" t="s">
        <v>1659</v>
      </c>
      <c r="C475" s="17" t="s">
        <v>1420</v>
      </c>
      <c r="D475" s="17" t="s">
        <v>1421</v>
      </c>
      <c r="E475" s="17" t="b">
        <f t="shared" si="23"/>
        <v>1</v>
      </c>
      <c r="F475" s="17"/>
      <c r="G475" s="17" t="s">
        <v>1422</v>
      </c>
      <c r="H475" s="14" t="str">
        <f t="shared" si="24"/>
        <v>MAGNETO3_START,                               //Set engine 3 magnetos on and toggle starter</v>
      </c>
      <c r="I475" s="14" t="str">
        <f t="shared" si="22"/>
        <v>_enumToNameDictionary.Add(EventTypes.MAGNETO3_START, "MAGNETO3_START");</v>
      </c>
    </row>
    <row r="476" spans="1:9" hidden="1" x14ac:dyDescent="0.2">
      <c r="A476" s="21"/>
      <c r="B476" s="16" t="s">
        <v>1659</v>
      </c>
      <c r="C476" s="17" t="s">
        <v>1432</v>
      </c>
      <c r="D476" s="17" t="s">
        <v>1433</v>
      </c>
      <c r="E476" s="17" t="b">
        <f t="shared" si="23"/>
        <v>1</v>
      </c>
      <c r="F476" s="17"/>
      <c r="G476" s="17" t="s">
        <v>1434</v>
      </c>
      <c r="H476" s="14" t="str">
        <f t="shared" si="24"/>
        <v>MAGNETO4_BOTH,                                //Set engine 4 magnetos on</v>
      </c>
      <c r="I476" s="14" t="str">
        <f t="shared" si="22"/>
        <v>_enumToNameDictionary.Add(EventTypes.MAGNETO4_BOTH, "MAGNETO4_BOTH");</v>
      </c>
    </row>
    <row r="477" spans="1:9" hidden="1" x14ac:dyDescent="0.2">
      <c r="A477" s="21"/>
      <c r="B477" s="16" t="s">
        <v>1659</v>
      </c>
      <c r="C477" s="17" t="s">
        <v>1471</v>
      </c>
      <c r="D477" s="17" t="s">
        <v>1472</v>
      </c>
      <c r="E477" s="17" t="b">
        <f t="shared" si="23"/>
        <v>1</v>
      </c>
      <c r="F477" s="17"/>
      <c r="G477" s="17" t="s">
        <v>1473</v>
      </c>
      <c r="H477" s="14" t="str">
        <f t="shared" si="24"/>
        <v>MAGNETO4_DECR,                                //Decrease engine 4 magneto switch position</v>
      </c>
      <c r="I477" s="14" t="str">
        <f t="shared" si="22"/>
        <v>_enumToNameDictionary.Add(EventTypes.MAGNETO4_DECR, "MAGNETO4_DECR");</v>
      </c>
    </row>
    <row r="478" spans="1:9" hidden="1" x14ac:dyDescent="0.2">
      <c r="A478" s="21"/>
      <c r="B478" s="16" t="s">
        <v>1659</v>
      </c>
      <c r="C478" s="17" t="s">
        <v>1474</v>
      </c>
      <c r="D478" s="17" t="s">
        <v>1475</v>
      </c>
      <c r="E478" s="17" t="b">
        <f t="shared" si="23"/>
        <v>1</v>
      </c>
      <c r="F478" s="17"/>
      <c r="G478" s="17" t="s">
        <v>1476</v>
      </c>
      <c r="H478" s="14" t="str">
        <f t="shared" si="24"/>
        <v>MAGNETO4_INCR,                                //Increase engine 4 magneto switch position</v>
      </c>
      <c r="I478" s="14" t="str">
        <f t="shared" si="22"/>
        <v>_enumToNameDictionary.Add(EventTypes.MAGNETO4_INCR, "MAGNETO4_INCR");</v>
      </c>
    </row>
    <row r="479" spans="1:9" hidden="1" x14ac:dyDescent="0.2">
      <c r="A479" s="21"/>
      <c r="B479" s="16" t="s">
        <v>1659</v>
      </c>
      <c r="C479" s="17" t="s">
        <v>1429</v>
      </c>
      <c r="D479" s="17" t="s">
        <v>1430</v>
      </c>
      <c r="E479" s="17" t="b">
        <f t="shared" si="23"/>
        <v>1</v>
      </c>
      <c r="F479" s="17"/>
      <c r="G479" s="17" t="s">
        <v>1431</v>
      </c>
      <c r="H479" s="14" t="str">
        <f t="shared" si="24"/>
        <v>MAGNETO4_LEFT,                                //Toggle engine 4 left magneto</v>
      </c>
      <c r="I479" s="14" t="str">
        <f t="shared" si="22"/>
        <v>_enumToNameDictionary.Add(EventTypes.MAGNETO4_LEFT, "MAGNETO4_LEFT");</v>
      </c>
    </row>
    <row r="480" spans="1:9" hidden="1" x14ac:dyDescent="0.2">
      <c r="A480" s="21"/>
      <c r="B480" s="16" t="s">
        <v>1659</v>
      </c>
      <c r="C480" s="17" t="s">
        <v>1423</v>
      </c>
      <c r="D480" s="17" t="s">
        <v>1424</v>
      </c>
      <c r="E480" s="17" t="b">
        <f t="shared" si="23"/>
        <v>1</v>
      </c>
      <c r="F480" s="17"/>
      <c r="G480" s="17" t="s">
        <v>1425</v>
      </c>
      <c r="H480" s="14" t="str">
        <f t="shared" si="24"/>
        <v>MAGNETO4_OFF,                                 //Set engine 4 magnetos off</v>
      </c>
      <c r="I480" s="14" t="str">
        <f t="shared" si="22"/>
        <v>_enumToNameDictionary.Add(EventTypes.MAGNETO4_OFF, "MAGNETO4_OFF");</v>
      </c>
    </row>
    <row r="481" spans="1:9" hidden="1" x14ac:dyDescent="0.2">
      <c r="A481" s="21"/>
      <c r="B481" s="16" t="s">
        <v>1659</v>
      </c>
      <c r="C481" s="17" t="s">
        <v>1426</v>
      </c>
      <c r="D481" s="17" t="s">
        <v>1427</v>
      </c>
      <c r="E481" s="17" t="b">
        <f t="shared" si="23"/>
        <v>1</v>
      </c>
      <c r="F481" s="17"/>
      <c r="G481" s="17" t="s">
        <v>1428</v>
      </c>
      <c r="H481" s="14" t="str">
        <f t="shared" si="24"/>
        <v>MAGNETO4_RIGHT,                               //Toggle engine 4 right magneto</v>
      </c>
      <c r="I481" s="14" t="str">
        <f t="shared" si="22"/>
        <v>_enumToNameDictionary.Add(EventTypes.MAGNETO4_RIGHT, "MAGNETO4_RIGHT");</v>
      </c>
    </row>
    <row r="482" spans="1:9" hidden="1" x14ac:dyDescent="0.2">
      <c r="A482" s="21"/>
      <c r="B482" s="16" t="s">
        <v>1659</v>
      </c>
      <c r="C482" s="17" t="s">
        <v>1489</v>
      </c>
      <c r="D482" s="17" t="s">
        <v>1490</v>
      </c>
      <c r="E482" s="17" t="b">
        <f t="shared" si="23"/>
        <v>1</v>
      </c>
      <c r="F482" s="17"/>
      <c r="G482" s="17" t="s">
        <v>1491</v>
      </c>
      <c r="H482" s="14" t="str">
        <f t="shared" si="24"/>
        <v>MAGNETO4_SET,                                 //Set engine 4 magneto switch</v>
      </c>
      <c r="I482" s="14" t="str">
        <f t="shared" si="22"/>
        <v>_enumToNameDictionary.Add(EventTypes.MAGNETO4_SET, "MAGNETO4_SET");</v>
      </c>
    </row>
    <row r="483" spans="1:9" hidden="1" x14ac:dyDescent="0.2">
      <c r="A483" s="21"/>
      <c r="B483" s="16" t="s">
        <v>1659</v>
      </c>
      <c r="C483" s="17" t="s">
        <v>1435</v>
      </c>
      <c r="D483" s="17" t="s">
        <v>1436</v>
      </c>
      <c r="E483" s="17" t="b">
        <f t="shared" si="23"/>
        <v>1</v>
      </c>
      <c r="F483" s="17"/>
      <c r="G483" s="17" t="s">
        <v>1437</v>
      </c>
      <c r="H483" s="14" t="str">
        <f t="shared" si="24"/>
        <v>MAGNETO4_START,                               //Set engine 4 magnetos on and toggle starter</v>
      </c>
      <c r="I483" s="14" t="str">
        <f t="shared" si="22"/>
        <v>_enumToNameDictionary.Add(EventTypes.MAGNETO4_START, "MAGNETO4_START");</v>
      </c>
    </row>
    <row r="484" spans="1:9" hidden="1" x14ac:dyDescent="0.2">
      <c r="A484" s="21"/>
      <c r="B484" s="16" t="s">
        <v>3025</v>
      </c>
      <c r="C484" s="17" t="s">
        <v>3264</v>
      </c>
      <c r="D484" s="17" t="s">
        <v>3265</v>
      </c>
      <c r="E484" s="17" t="b">
        <f t="shared" si="23"/>
        <v>1</v>
      </c>
      <c r="F484" s="17"/>
      <c r="G484" s="17" t="s">
        <v>3266</v>
      </c>
      <c r="H484" s="14" t="str">
        <f t="shared" si="24"/>
        <v>MANUAL_FUEL_PRESSURE_PUMP,                    //Activate the manual fuel pressure pump.</v>
      </c>
      <c r="I484" s="14" t="str">
        <f t="shared" si="22"/>
        <v>_enumToNameDictionary.Add(EventTypes.MANUAL_FUEL_PRESSURE_PUMP, "MANUAL_FUEL_PRESSURE_PUMP");</v>
      </c>
    </row>
    <row r="485" spans="1:9" hidden="1" x14ac:dyDescent="0.2">
      <c r="A485" s="21"/>
      <c r="B485" s="16" t="s">
        <v>3303</v>
      </c>
      <c r="C485" s="17" t="s">
        <v>3337</v>
      </c>
      <c r="D485" s="17" t="s">
        <v>3338</v>
      </c>
      <c r="E485" s="17" t="b">
        <f t="shared" si="23"/>
        <v>1</v>
      </c>
      <c r="F485" s="17"/>
      <c r="G485" s="17" t="s">
        <v>3339</v>
      </c>
      <c r="H485" s="14" t="str">
        <f t="shared" si="24"/>
        <v>MAP_ZOOM_FINE_IN,                             //Fine zoom in map view</v>
      </c>
      <c r="I485" s="14" t="str">
        <f t="shared" si="22"/>
        <v>_enumToNameDictionary.Add(EventTypes.MAP_ZOOM_FINE_IN, "MAP_ZOOM_FINE_IN");</v>
      </c>
    </row>
    <row r="486" spans="1:9" hidden="1" x14ac:dyDescent="0.2">
      <c r="A486" s="21"/>
      <c r="B486" s="16" t="s">
        <v>3303</v>
      </c>
      <c r="C486" s="17" t="s">
        <v>3346</v>
      </c>
      <c r="D486" s="17" t="s">
        <v>3347</v>
      </c>
      <c r="E486" s="17" t="b">
        <f t="shared" si="23"/>
        <v>1</v>
      </c>
      <c r="F486" s="17"/>
      <c r="G486" s="17" t="s">
        <v>3348</v>
      </c>
      <c r="H486" s="14" t="str">
        <f t="shared" si="24"/>
        <v>MAP_ZOOM_FINE_OUT,                            //Fine zoom out in map view</v>
      </c>
      <c r="I486" s="14" t="str">
        <f t="shared" si="22"/>
        <v>_enumToNameDictionary.Add(EventTypes.MAP_ZOOM_FINE_OUT, "MAP_ZOOM_FINE_OUT");</v>
      </c>
    </row>
    <row r="487" spans="1:9" hidden="1" x14ac:dyDescent="0.2">
      <c r="A487" s="21"/>
      <c r="B487" s="16" t="s">
        <v>2289</v>
      </c>
      <c r="C487" s="17" t="s">
        <v>2655</v>
      </c>
      <c r="D487" s="17" t="s">
        <v>2656</v>
      </c>
      <c r="E487" s="17" t="b">
        <f t="shared" si="23"/>
        <v>1</v>
      </c>
      <c r="F487" s="17"/>
      <c r="G487" s="17" t="s">
        <v>2657</v>
      </c>
      <c r="H487" s="14" t="str">
        <f t="shared" si="24"/>
        <v>MARKER_SOUND_TOGGLE,                          //Toggles marker beacon sound on/off</v>
      </c>
      <c r="I487" s="14" t="str">
        <f t="shared" si="22"/>
        <v>_enumToNameDictionary.Add(EventTypes.MARKER_SOUND_TOGGLE, "MARKER_SOUND_TOGGLE");</v>
      </c>
    </row>
    <row r="488" spans="1:9" hidden="1" x14ac:dyDescent="0.2">
      <c r="A488" s="21"/>
      <c r="B488" s="16" t="s">
        <v>3025</v>
      </c>
      <c r="C488" s="17" t="s">
        <v>3549</v>
      </c>
      <c r="D488" s="17" t="s">
        <v>3550</v>
      </c>
      <c r="E488" s="17" t="b">
        <f t="shared" si="23"/>
        <v>1</v>
      </c>
      <c r="F488" s="17"/>
      <c r="G488" s="17" t="s">
        <v>3551</v>
      </c>
      <c r="H488" s="14" t="str">
        <f t="shared" si="24"/>
        <v>MINUS,                                        //Used in conjunction with "selected" parameters to decrease their value (e.g., radio frequency)</v>
      </c>
      <c r="I488" s="14" t="str">
        <f t="shared" si="22"/>
        <v>_enumToNameDictionary.Add(EventTypes.MINUS, "MINUS");</v>
      </c>
    </row>
    <row r="489" spans="1:9" hidden="1" x14ac:dyDescent="0.2">
      <c r="A489" s="21"/>
      <c r="B489" s="16" t="s">
        <v>3025</v>
      </c>
      <c r="C489" s="17" t="s">
        <v>3586</v>
      </c>
      <c r="D489" s="17" t="s">
        <v>3587</v>
      </c>
      <c r="E489" s="17" t="b">
        <f t="shared" si="23"/>
        <v>1</v>
      </c>
      <c r="F489" s="17"/>
      <c r="G489" s="17" t="s">
        <v>3588</v>
      </c>
      <c r="H489" s="14" t="str">
        <f t="shared" si="24"/>
        <v>MINUS_SHIFT,                                  //Used with other events</v>
      </c>
      <c r="I489" s="14" t="str">
        <f t="shared" si="22"/>
        <v>_enumToNameDictionary.Add(EventTypes.MINUS_SHIFT, "MINUS_SHIFT");</v>
      </c>
    </row>
    <row r="490" spans="1:9" hidden="1" x14ac:dyDescent="0.2">
      <c r="A490" s="21"/>
      <c r="B490" s="16" t="s">
        <v>1659</v>
      </c>
      <c r="C490" s="17" t="s">
        <v>1189</v>
      </c>
      <c r="D490" s="17" t="s">
        <v>1190</v>
      </c>
      <c r="E490" s="17" t="b">
        <f t="shared" si="23"/>
        <v>1</v>
      </c>
      <c r="F490" s="17"/>
      <c r="G490" s="17" t="s">
        <v>1191</v>
      </c>
      <c r="H490" s="14" t="str">
        <f t="shared" si="24"/>
        <v>MIXTURE_DECR,                                 //Decrement mixture levers</v>
      </c>
      <c r="I490" s="14" t="str">
        <f t="shared" si="22"/>
        <v>_enumToNameDictionary.Add(EventTypes.MIXTURE_DECR, "MIXTURE_DECR");</v>
      </c>
    </row>
    <row r="491" spans="1:9" hidden="1" x14ac:dyDescent="0.2">
      <c r="A491" s="21"/>
      <c r="B491" s="16" t="s">
        <v>1659</v>
      </c>
      <c r="C491" s="17" t="s">
        <v>1224</v>
      </c>
      <c r="D491" s="17" t="s">
        <v>1225</v>
      </c>
      <c r="E491" s="17" t="b">
        <f t="shared" si="23"/>
        <v>1</v>
      </c>
      <c r="F491" s="17"/>
      <c r="G491" s="17" t="s">
        <v>1226</v>
      </c>
      <c r="H491" s="14" t="str">
        <f t="shared" si="24"/>
        <v>MIXTURE_DECR_SMALL,                           //Decrement mixture levers small</v>
      </c>
      <c r="I491" s="14" t="str">
        <f t="shared" si="22"/>
        <v>_enumToNameDictionary.Add(EventTypes.MIXTURE_DECR_SMALL, "MIXTURE_DECR_SMALL");</v>
      </c>
    </row>
    <row r="492" spans="1:9" hidden="1" x14ac:dyDescent="0.2">
      <c r="A492" s="21"/>
      <c r="B492" s="16" t="s">
        <v>1659</v>
      </c>
      <c r="C492" s="17" t="s">
        <v>1183</v>
      </c>
      <c r="D492" s="17" t="s">
        <v>1184</v>
      </c>
      <c r="E492" s="17" t="b">
        <f t="shared" si="23"/>
        <v>1</v>
      </c>
      <c r="F492" s="17"/>
      <c r="G492" s="17" t="s">
        <v>1185</v>
      </c>
      <c r="H492" s="14" t="str">
        <f t="shared" si="24"/>
        <v>MIXTURE_INCR,                                 //Increment mixture levers</v>
      </c>
      <c r="I492" s="14" t="str">
        <f t="shared" si="22"/>
        <v>_enumToNameDictionary.Add(EventTypes.MIXTURE_INCR, "MIXTURE_INCR");</v>
      </c>
    </row>
    <row r="493" spans="1:9" hidden="1" x14ac:dyDescent="0.2">
      <c r="A493" s="21"/>
      <c r="B493" s="16" t="s">
        <v>1659</v>
      </c>
      <c r="C493" s="17" t="s">
        <v>1186</v>
      </c>
      <c r="D493" s="17" t="s">
        <v>1187</v>
      </c>
      <c r="E493" s="17" t="b">
        <f t="shared" si="23"/>
        <v>1</v>
      </c>
      <c r="F493" s="17"/>
      <c r="G493" s="17" t="s">
        <v>1188</v>
      </c>
      <c r="H493" s="14" t="str">
        <f t="shared" si="24"/>
        <v>MIXTURE_INCR_SMALL,                           //Increment mixture levers small</v>
      </c>
      <c r="I493" s="14" t="str">
        <f t="shared" si="22"/>
        <v>_enumToNameDictionary.Add(EventTypes.MIXTURE_INCR_SMALL, "MIXTURE_INCR_SMALL");</v>
      </c>
    </row>
    <row r="494" spans="1:9" hidden="1" x14ac:dyDescent="0.2">
      <c r="A494" s="21"/>
      <c r="B494" s="16" t="s">
        <v>1659</v>
      </c>
      <c r="C494" s="17" t="s">
        <v>1192</v>
      </c>
      <c r="D494" s="17" t="s">
        <v>1193</v>
      </c>
      <c r="E494" s="17" t="b">
        <f t="shared" si="23"/>
        <v>1</v>
      </c>
      <c r="F494" s="17"/>
      <c r="G494" s="17" t="s">
        <v>1194</v>
      </c>
      <c r="H494" s="14" t="str">
        <f t="shared" si="24"/>
        <v>MIXTURE_LEAN,                                 //Set mixture levers to max lean</v>
      </c>
      <c r="I494" s="14" t="str">
        <f t="shared" si="22"/>
        <v>_enumToNameDictionary.Add(EventTypes.MIXTURE_LEAN, "MIXTURE_LEAN");</v>
      </c>
    </row>
    <row r="495" spans="1:9" hidden="1" x14ac:dyDescent="0.2">
      <c r="A495" s="21"/>
      <c r="B495" s="16" t="s">
        <v>1659</v>
      </c>
      <c r="C495" s="17" t="s">
        <v>1180</v>
      </c>
      <c r="D495" s="17" t="s">
        <v>1181</v>
      </c>
      <c r="E495" s="17" t="b">
        <f t="shared" si="23"/>
        <v>1</v>
      </c>
      <c r="F495" s="17"/>
      <c r="G495" s="17" t="s">
        <v>1182</v>
      </c>
      <c r="H495" s="14" t="str">
        <f t="shared" si="24"/>
        <v>MIXTURE_RICH,                                 //Set mixture levers to max rich</v>
      </c>
      <c r="I495" s="14" t="str">
        <f t="shared" si="22"/>
        <v>_enumToNameDictionary.Add(EventTypes.MIXTURE_RICH, "MIXTURE_RICH");</v>
      </c>
    </row>
    <row r="496" spans="1:9" hidden="1" x14ac:dyDescent="0.2">
      <c r="A496" s="21"/>
      <c r="B496" s="16" t="s">
        <v>1659</v>
      </c>
      <c r="C496" s="17" t="s">
        <v>1177</v>
      </c>
      <c r="D496" s="17" t="s">
        <v>1178</v>
      </c>
      <c r="E496" s="17" t="b">
        <f t="shared" si="23"/>
        <v>1</v>
      </c>
      <c r="F496" s="17"/>
      <c r="G496" s="17" t="s">
        <v>1179</v>
      </c>
      <c r="H496" s="14" t="str">
        <f t="shared" si="24"/>
        <v>MIXTURE_SET,                                  //Set mixture levers to exact value (0 to 16383)</v>
      </c>
      <c r="I496" s="14" t="str">
        <f t="shared" si="22"/>
        <v>_enumToNameDictionary.Add(EventTypes.MIXTURE_SET, "MIXTURE_SET");</v>
      </c>
    </row>
    <row r="497" spans="1:9" hidden="1" x14ac:dyDescent="0.2">
      <c r="A497" s="21"/>
      <c r="B497" s="16" t="s">
        <v>1659</v>
      </c>
      <c r="C497" s="17" t="s">
        <v>1221</v>
      </c>
      <c r="D497" s="17" t="s">
        <v>1222</v>
      </c>
      <c r="E497" s="17" t="b">
        <f t="shared" si="23"/>
        <v>1</v>
      </c>
      <c r="F497" s="17"/>
      <c r="G497" s="17" t="s">
        <v>1223</v>
      </c>
      <c r="H497" s="14" t="str">
        <f t="shared" si="24"/>
        <v>MIXTURE_SET_BEST,                             //Set mixture levers to current best power setting</v>
      </c>
      <c r="I497" s="14" t="str">
        <f t="shared" si="22"/>
        <v>_enumToNameDictionary.Add(EventTypes.MIXTURE_SET_BEST, "MIXTURE_SET_BEST");</v>
      </c>
    </row>
    <row r="498" spans="1:9" hidden="1" x14ac:dyDescent="0.2">
      <c r="A498" s="21"/>
      <c r="B498" s="16" t="s">
        <v>1659</v>
      </c>
      <c r="C498" s="17" t="s">
        <v>1126</v>
      </c>
      <c r="D498" s="17" t="s">
        <v>1127</v>
      </c>
      <c r="E498" s="17" t="b">
        <f t="shared" si="23"/>
        <v>1</v>
      </c>
      <c r="F498" s="17"/>
      <c r="G498" s="17" t="s">
        <v>1128</v>
      </c>
      <c r="H498" s="14" t="str">
        <f t="shared" si="24"/>
        <v>MIXTURE1_DECR,                                //Decrement mixture lever 1</v>
      </c>
      <c r="I498" s="14" t="str">
        <f t="shared" si="22"/>
        <v>_enumToNameDictionary.Add(EventTypes.MIXTURE1_DECR, "MIXTURE1_DECR");</v>
      </c>
    </row>
    <row r="499" spans="1:9" hidden="1" x14ac:dyDescent="0.2">
      <c r="A499" s="21"/>
      <c r="B499" s="16" t="s">
        <v>1659</v>
      </c>
      <c r="C499" s="17" t="s">
        <v>1227</v>
      </c>
      <c r="D499" s="17" t="s">
        <v>1228</v>
      </c>
      <c r="E499" s="17" t="b">
        <f t="shared" si="23"/>
        <v>1</v>
      </c>
      <c r="F499" s="17"/>
      <c r="G499" s="17" t="s">
        <v>1229</v>
      </c>
      <c r="H499" s="14" t="str">
        <f t="shared" si="24"/>
        <v>MIXTURE1_DECR_SMALL,                          //Decrement mixture lever 1 small</v>
      </c>
      <c r="I499" s="14" t="str">
        <f t="shared" si="22"/>
        <v>_enumToNameDictionary.Add(EventTypes.MIXTURE1_DECR_SMALL, "MIXTURE1_DECR_SMALL");</v>
      </c>
    </row>
    <row r="500" spans="1:9" hidden="1" x14ac:dyDescent="0.2">
      <c r="A500" s="21"/>
      <c r="B500" s="16" t="s">
        <v>1659</v>
      </c>
      <c r="C500" s="17" t="s">
        <v>1120</v>
      </c>
      <c r="D500" s="17" t="s">
        <v>1121</v>
      </c>
      <c r="E500" s="17" t="b">
        <f t="shared" si="23"/>
        <v>1</v>
      </c>
      <c r="F500" s="17"/>
      <c r="G500" s="17" t="s">
        <v>1122</v>
      </c>
      <c r="H500" s="14" t="str">
        <f t="shared" si="24"/>
        <v>MIXTURE1_INCR,                                //Increment mixture lever 1</v>
      </c>
      <c r="I500" s="14" t="str">
        <f t="shared" si="22"/>
        <v>_enumToNameDictionary.Add(EventTypes.MIXTURE1_INCR, "MIXTURE1_INCR");</v>
      </c>
    </row>
    <row r="501" spans="1:9" hidden="1" x14ac:dyDescent="0.2">
      <c r="A501" s="21"/>
      <c r="B501" s="16" t="s">
        <v>1659</v>
      </c>
      <c r="C501" s="17" t="s">
        <v>1123</v>
      </c>
      <c r="D501" s="17" t="s">
        <v>1124</v>
      </c>
      <c r="E501" s="17" t="b">
        <f t="shared" si="23"/>
        <v>1</v>
      </c>
      <c r="F501" s="17"/>
      <c r="G501" s="17" t="s">
        <v>1125</v>
      </c>
      <c r="H501" s="14" t="str">
        <f t="shared" si="24"/>
        <v>MIXTURE1_INCR_SMALL,                          //Increment mixture lever 1 small</v>
      </c>
      <c r="I501" s="14" t="str">
        <f t="shared" si="22"/>
        <v>_enumToNameDictionary.Add(EventTypes.MIXTURE1_INCR_SMALL, "MIXTURE1_INCR_SMALL");</v>
      </c>
    </row>
    <row r="502" spans="1:9" hidden="1" x14ac:dyDescent="0.2">
      <c r="A502" s="21"/>
      <c r="B502" s="16" t="s">
        <v>1659</v>
      </c>
      <c r="C502" s="17" t="s">
        <v>1129</v>
      </c>
      <c r="D502" s="17" t="s">
        <v>1130</v>
      </c>
      <c r="E502" s="17" t="b">
        <f t="shared" si="23"/>
        <v>1</v>
      </c>
      <c r="F502" s="17"/>
      <c r="G502" s="17" t="s">
        <v>1131</v>
      </c>
      <c r="H502" s="14" t="str">
        <f t="shared" si="24"/>
        <v>MIXTURE1_LEAN,                                //Set mixture lever 1 to max lean</v>
      </c>
      <c r="I502" s="14" t="str">
        <f t="shared" si="22"/>
        <v>_enumToNameDictionary.Add(EventTypes.MIXTURE1_LEAN, "MIXTURE1_LEAN");</v>
      </c>
    </row>
    <row r="503" spans="1:9" hidden="1" x14ac:dyDescent="0.2">
      <c r="A503" s="21"/>
      <c r="B503" s="16" t="s">
        <v>1659</v>
      </c>
      <c r="C503" s="17" t="s">
        <v>1117</v>
      </c>
      <c r="D503" s="17" t="s">
        <v>1118</v>
      </c>
      <c r="E503" s="17" t="b">
        <f t="shared" si="23"/>
        <v>1</v>
      </c>
      <c r="F503" s="17"/>
      <c r="G503" s="17" t="s">
        <v>1119</v>
      </c>
      <c r="H503" s="14" t="str">
        <f t="shared" si="24"/>
        <v>MIXTURE1_RICH,                                //Set mixture lever 1 to max rich</v>
      </c>
      <c r="I503" s="14" t="str">
        <f t="shared" si="22"/>
        <v>_enumToNameDictionary.Add(EventTypes.MIXTURE1_RICH, "MIXTURE1_RICH");</v>
      </c>
    </row>
    <row r="504" spans="1:9" hidden="1" x14ac:dyDescent="0.2">
      <c r="A504" s="21"/>
      <c r="B504" s="16" t="s">
        <v>1659</v>
      </c>
      <c r="C504" s="17" t="s">
        <v>1195</v>
      </c>
      <c r="D504" s="17" t="s">
        <v>1196</v>
      </c>
      <c r="E504" s="17" t="b">
        <f t="shared" si="23"/>
        <v>1</v>
      </c>
      <c r="F504" s="17"/>
      <c r="G504" s="17" t="s">
        <v>1197</v>
      </c>
      <c r="H504" s="14" t="str">
        <f t="shared" si="24"/>
        <v>MIXTURE1_SET,                                 //Set mixture lever 1 exact value (0 to 16383)</v>
      </c>
      <c r="I504" s="14" t="str">
        <f t="shared" si="22"/>
        <v>_enumToNameDictionary.Add(EventTypes.MIXTURE1_SET, "MIXTURE1_SET");</v>
      </c>
    </row>
    <row r="505" spans="1:9" hidden="1" x14ac:dyDescent="0.2">
      <c r="A505" s="21"/>
      <c r="B505" s="16" t="s">
        <v>1659</v>
      </c>
      <c r="C505" s="17" t="s">
        <v>1141</v>
      </c>
      <c r="D505" s="17" t="s">
        <v>1142</v>
      </c>
      <c r="E505" s="17" t="b">
        <f t="shared" si="23"/>
        <v>1</v>
      </c>
      <c r="F505" s="17"/>
      <c r="G505" s="17" t="s">
        <v>1143</v>
      </c>
      <c r="H505" s="14" t="str">
        <f t="shared" si="24"/>
        <v>MIXTURE2_DECR,                                //Decrement mixture lever 2</v>
      </c>
      <c r="I505" s="14" t="str">
        <f t="shared" si="22"/>
        <v>_enumToNameDictionary.Add(EventTypes.MIXTURE2_DECR, "MIXTURE2_DECR");</v>
      </c>
    </row>
    <row r="506" spans="1:9" hidden="1" x14ac:dyDescent="0.2">
      <c r="A506" s="21"/>
      <c r="B506" s="16" t="s">
        <v>1659</v>
      </c>
      <c r="C506" s="17" t="s">
        <v>1230</v>
      </c>
      <c r="D506" s="17" t="s">
        <v>1231</v>
      </c>
      <c r="E506" s="17" t="b">
        <f t="shared" si="23"/>
        <v>1</v>
      </c>
      <c r="F506" s="17"/>
      <c r="G506" s="17" t="s">
        <v>1232</v>
      </c>
      <c r="H506" s="14" t="str">
        <f t="shared" si="24"/>
        <v>MIXTURE2_DECR_SMALL,                          //Decrement mixture lever 4 small</v>
      </c>
      <c r="I506" s="14" t="str">
        <f t="shared" si="22"/>
        <v>_enumToNameDictionary.Add(EventTypes.MIXTURE2_DECR_SMALL, "MIXTURE2_DECR_SMALL");</v>
      </c>
    </row>
    <row r="507" spans="1:9" hidden="1" x14ac:dyDescent="0.2">
      <c r="A507" s="21"/>
      <c r="B507" s="16" t="s">
        <v>1659</v>
      </c>
      <c r="C507" s="17" t="s">
        <v>1135</v>
      </c>
      <c r="D507" s="17" t="s">
        <v>1136</v>
      </c>
      <c r="E507" s="17" t="b">
        <f t="shared" si="23"/>
        <v>1</v>
      </c>
      <c r="F507" s="17"/>
      <c r="G507" s="17" t="s">
        <v>1137</v>
      </c>
      <c r="H507" s="14" t="str">
        <f t="shared" si="24"/>
        <v>MIXTURE2_INCR,                                //Increment mixture lever 2</v>
      </c>
      <c r="I507" s="14" t="str">
        <f t="shared" si="22"/>
        <v>_enumToNameDictionary.Add(EventTypes.MIXTURE2_INCR, "MIXTURE2_INCR");</v>
      </c>
    </row>
    <row r="508" spans="1:9" hidden="1" x14ac:dyDescent="0.2">
      <c r="A508" s="21"/>
      <c r="B508" s="16" t="s">
        <v>1659</v>
      </c>
      <c r="C508" s="17" t="s">
        <v>1138</v>
      </c>
      <c r="D508" s="17" t="s">
        <v>1139</v>
      </c>
      <c r="E508" s="17" t="b">
        <f t="shared" si="23"/>
        <v>1</v>
      </c>
      <c r="F508" s="17"/>
      <c r="G508" s="17" t="s">
        <v>1140</v>
      </c>
      <c r="H508" s="14" t="str">
        <f t="shared" si="24"/>
        <v>MIXTURE2_INCR_SMALL,                          //Increment mixture lever 2 small</v>
      </c>
      <c r="I508" s="14" t="str">
        <f t="shared" si="22"/>
        <v>_enumToNameDictionary.Add(EventTypes.MIXTURE2_INCR_SMALL, "MIXTURE2_INCR_SMALL");</v>
      </c>
    </row>
    <row r="509" spans="1:9" hidden="1" x14ac:dyDescent="0.2">
      <c r="A509" s="21"/>
      <c r="B509" s="16" t="s">
        <v>1659</v>
      </c>
      <c r="C509" s="17" t="s">
        <v>1144</v>
      </c>
      <c r="D509" s="17" t="s">
        <v>1145</v>
      </c>
      <c r="E509" s="17" t="b">
        <f t="shared" si="23"/>
        <v>1</v>
      </c>
      <c r="F509" s="17"/>
      <c r="G509" s="17" t="s">
        <v>1146</v>
      </c>
      <c r="H509" s="14" t="str">
        <f t="shared" si="24"/>
        <v>MIXTURE2_LEAN,                                //Set mixture lever 2 to max lean</v>
      </c>
      <c r="I509" s="14" t="str">
        <f t="shared" si="22"/>
        <v>_enumToNameDictionary.Add(EventTypes.MIXTURE2_LEAN, "MIXTURE2_LEAN");</v>
      </c>
    </row>
    <row r="510" spans="1:9" hidden="1" x14ac:dyDescent="0.2">
      <c r="A510" s="21"/>
      <c r="B510" s="16" t="s">
        <v>1659</v>
      </c>
      <c r="C510" s="17" t="s">
        <v>1132</v>
      </c>
      <c r="D510" s="17" t="s">
        <v>1133</v>
      </c>
      <c r="E510" s="17" t="b">
        <f t="shared" si="23"/>
        <v>1</v>
      </c>
      <c r="F510" s="17"/>
      <c r="G510" s="17" t="s">
        <v>1134</v>
      </c>
      <c r="H510" s="14" t="str">
        <f t="shared" si="24"/>
        <v>MIXTURE2_RICH,                                //Set mixture lever 2 to max rich</v>
      </c>
      <c r="I510" s="14" t="str">
        <f t="shared" si="22"/>
        <v>_enumToNameDictionary.Add(EventTypes.MIXTURE2_RICH, "MIXTURE2_RICH");</v>
      </c>
    </row>
    <row r="511" spans="1:9" hidden="1" x14ac:dyDescent="0.2">
      <c r="A511" s="21"/>
      <c r="B511" s="16" t="s">
        <v>1659</v>
      </c>
      <c r="C511" s="17" t="s">
        <v>1198</v>
      </c>
      <c r="D511" s="17" t="s">
        <v>1199</v>
      </c>
      <c r="E511" s="17" t="b">
        <f t="shared" si="23"/>
        <v>1</v>
      </c>
      <c r="F511" s="17"/>
      <c r="G511" s="17" t="s">
        <v>1200</v>
      </c>
      <c r="H511" s="14" t="str">
        <f t="shared" si="24"/>
        <v>MIXTURE2_SET,                                 //Set mixture lever 2 exact value (0 to 16383)</v>
      </c>
      <c r="I511" s="14" t="str">
        <f t="shared" si="22"/>
        <v>_enumToNameDictionary.Add(EventTypes.MIXTURE2_SET, "MIXTURE2_SET");</v>
      </c>
    </row>
    <row r="512" spans="1:9" hidden="1" x14ac:dyDescent="0.2">
      <c r="A512" s="21"/>
      <c r="B512" s="16" t="s">
        <v>1659</v>
      </c>
      <c r="C512" s="17" t="s">
        <v>1156</v>
      </c>
      <c r="D512" s="17" t="s">
        <v>1157</v>
      </c>
      <c r="E512" s="17" t="b">
        <f t="shared" si="23"/>
        <v>1</v>
      </c>
      <c r="F512" s="17"/>
      <c r="G512" s="17" t="s">
        <v>1158</v>
      </c>
      <c r="H512" s="14" t="str">
        <f t="shared" si="24"/>
        <v>MIXTURE3_DECR,                                //Decrement mixture lever 3</v>
      </c>
      <c r="I512" s="14" t="str">
        <f t="shared" si="22"/>
        <v>_enumToNameDictionary.Add(EventTypes.MIXTURE3_DECR, "MIXTURE3_DECR");</v>
      </c>
    </row>
    <row r="513" spans="1:9" hidden="1" x14ac:dyDescent="0.2">
      <c r="A513" s="21"/>
      <c r="B513" s="16" t="s">
        <v>1659</v>
      </c>
      <c r="C513" s="17" t="s">
        <v>1233</v>
      </c>
      <c r="D513" s="17" t="s">
        <v>1234</v>
      </c>
      <c r="E513" s="17" t="b">
        <f t="shared" si="23"/>
        <v>1</v>
      </c>
      <c r="F513" s="17"/>
      <c r="G513" s="17" t="s">
        <v>1232</v>
      </c>
      <c r="H513" s="14" t="str">
        <f t="shared" si="24"/>
        <v>MIXTURE3_DECR_SMALL,                          //Decrement mixture lever 4 small</v>
      </c>
      <c r="I513" s="14" t="str">
        <f t="shared" si="22"/>
        <v>_enumToNameDictionary.Add(EventTypes.MIXTURE3_DECR_SMALL, "MIXTURE3_DECR_SMALL");</v>
      </c>
    </row>
    <row r="514" spans="1:9" hidden="1" x14ac:dyDescent="0.2">
      <c r="A514" s="21"/>
      <c r="B514" s="16" t="s">
        <v>1659</v>
      </c>
      <c r="C514" s="17" t="s">
        <v>1150</v>
      </c>
      <c r="D514" s="17" t="s">
        <v>1151</v>
      </c>
      <c r="E514" s="17" t="b">
        <f t="shared" si="23"/>
        <v>1</v>
      </c>
      <c r="F514" s="17"/>
      <c r="G514" s="17" t="s">
        <v>1152</v>
      </c>
      <c r="H514" s="14" t="str">
        <f t="shared" si="24"/>
        <v>MIXTURE3_INCR,                                //Increment mixture lever 3</v>
      </c>
      <c r="I514" s="14" t="str">
        <f t="shared" si="22"/>
        <v>_enumToNameDictionary.Add(EventTypes.MIXTURE3_INCR, "MIXTURE3_INCR");</v>
      </c>
    </row>
    <row r="515" spans="1:9" hidden="1" x14ac:dyDescent="0.2">
      <c r="A515" s="21"/>
      <c r="B515" s="16" t="s">
        <v>1659</v>
      </c>
      <c r="C515" s="17" t="s">
        <v>1153</v>
      </c>
      <c r="D515" s="17" t="s">
        <v>1154</v>
      </c>
      <c r="E515" s="17" t="b">
        <f t="shared" si="23"/>
        <v>1</v>
      </c>
      <c r="F515" s="17"/>
      <c r="G515" s="17" t="s">
        <v>1155</v>
      </c>
      <c r="H515" s="14" t="str">
        <f t="shared" si="24"/>
        <v>MIXTURE3_INCR_SMALL,                          //Increment mixture lever 3 small</v>
      </c>
      <c r="I515" s="14" t="str">
        <f t="shared" si="22"/>
        <v>_enumToNameDictionary.Add(EventTypes.MIXTURE3_INCR_SMALL, "MIXTURE3_INCR_SMALL");</v>
      </c>
    </row>
    <row r="516" spans="1:9" hidden="1" x14ac:dyDescent="0.2">
      <c r="A516" s="21"/>
      <c r="B516" s="16" t="s">
        <v>1659</v>
      </c>
      <c r="C516" s="17" t="s">
        <v>1159</v>
      </c>
      <c r="D516" s="17" t="s">
        <v>1160</v>
      </c>
      <c r="E516" s="17" t="b">
        <f t="shared" si="23"/>
        <v>1</v>
      </c>
      <c r="F516" s="17"/>
      <c r="G516" s="17" t="s">
        <v>1161</v>
      </c>
      <c r="H516" s="14" t="str">
        <f t="shared" si="24"/>
        <v>MIXTURE3_LEAN,                                //Set mixture lever 3 to max lean</v>
      </c>
      <c r="I516" s="14" t="str">
        <f t="shared" si="22"/>
        <v>_enumToNameDictionary.Add(EventTypes.MIXTURE3_LEAN, "MIXTURE3_LEAN");</v>
      </c>
    </row>
    <row r="517" spans="1:9" hidden="1" x14ac:dyDescent="0.2">
      <c r="A517" s="21"/>
      <c r="B517" s="16" t="s">
        <v>1659</v>
      </c>
      <c r="C517" s="17" t="s">
        <v>1147</v>
      </c>
      <c r="D517" s="17" t="s">
        <v>1148</v>
      </c>
      <c r="E517" s="17" t="b">
        <f t="shared" si="23"/>
        <v>1</v>
      </c>
      <c r="F517" s="17"/>
      <c r="G517" s="17" t="s">
        <v>1149</v>
      </c>
      <c r="H517" s="14" t="str">
        <f t="shared" si="24"/>
        <v>MIXTURE3_RICH,                                //Set mixture lever 3 to max rich</v>
      </c>
      <c r="I517" s="14" t="str">
        <f t="shared" ref="I517:I580" si="25">"_enumToNameDictionary.Add(EventTypes."&amp;D517&amp;", """&amp;D517&amp;""");"</f>
        <v>_enumToNameDictionary.Add(EventTypes.MIXTURE3_RICH, "MIXTURE3_RICH");</v>
      </c>
    </row>
    <row r="518" spans="1:9" hidden="1" x14ac:dyDescent="0.2">
      <c r="A518" s="21"/>
      <c r="B518" s="16" t="s">
        <v>1659</v>
      </c>
      <c r="C518" s="17" t="s">
        <v>1201</v>
      </c>
      <c r="D518" s="17" t="s">
        <v>1202</v>
      </c>
      <c r="E518" s="17" t="b">
        <f t="shared" ref="E518:E581" si="26">SUBSTITUTE(C518,"KEY_","")=D518</f>
        <v>1</v>
      </c>
      <c r="F518" s="17"/>
      <c r="G518" s="17" t="s">
        <v>1203</v>
      </c>
      <c r="H518" s="14" t="str">
        <f t="shared" ref="H518:H581" si="27">D518&amp;","&amp;REPT(" ",45-LEN(D518))&amp;"//"&amp;G518</f>
        <v>MIXTURE3_SET,                                 //Set mixture lever 3 exact value (0 to 16383)</v>
      </c>
      <c r="I518" s="14" t="str">
        <f t="shared" si="25"/>
        <v>_enumToNameDictionary.Add(EventTypes.MIXTURE3_SET, "MIXTURE3_SET");</v>
      </c>
    </row>
    <row r="519" spans="1:9" hidden="1" x14ac:dyDescent="0.2">
      <c r="A519" s="21"/>
      <c r="B519" s="16" t="s">
        <v>1659</v>
      </c>
      <c r="C519" s="17" t="s">
        <v>1171</v>
      </c>
      <c r="D519" s="17" t="s">
        <v>1172</v>
      </c>
      <c r="E519" s="17" t="b">
        <f t="shared" si="26"/>
        <v>1</v>
      </c>
      <c r="F519" s="17"/>
      <c r="G519" s="17" t="s">
        <v>1173</v>
      </c>
      <c r="H519" s="14" t="str">
        <f t="shared" si="27"/>
        <v>MIXTURE4_DECR,                                //Decrement mixture lever 4</v>
      </c>
      <c r="I519" s="14" t="str">
        <f t="shared" si="25"/>
        <v>_enumToNameDictionary.Add(EventTypes.MIXTURE4_DECR, "MIXTURE4_DECR");</v>
      </c>
    </row>
    <row r="520" spans="1:9" hidden="1" x14ac:dyDescent="0.2">
      <c r="A520" s="21"/>
      <c r="B520" s="16" t="s">
        <v>1659</v>
      </c>
      <c r="C520" s="17" t="s">
        <v>1235</v>
      </c>
      <c r="D520" s="17" t="s">
        <v>1236</v>
      </c>
      <c r="E520" s="17" t="b">
        <f t="shared" si="26"/>
        <v>1</v>
      </c>
      <c r="F520" s="17"/>
      <c r="G520" s="17" t="s">
        <v>1232</v>
      </c>
      <c r="H520" s="14" t="str">
        <f t="shared" si="27"/>
        <v>MIXTURE4_DECR_SMALL,                          //Decrement mixture lever 4 small</v>
      </c>
      <c r="I520" s="14" t="str">
        <f t="shared" si="25"/>
        <v>_enumToNameDictionary.Add(EventTypes.MIXTURE4_DECR_SMALL, "MIXTURE4_DECR_SMALL");</v>
      </c>
    </row>
    <row r="521" spans="1:9" hidden="1" x14ac:dyDescent="0.2">
      <c r="A521" s="21"/>
      <c r="B521" s="16" t="s">
        <v>1659</v>
      </c>
      <c r="C521" s="17" t="s">
        <v>1165</v>
      </c>
      <c r="D521" s="17" t="s">
        <v>1166</v>
      </c>
      <c r="E521" s="17" t="b">
        <f t="shared" si="26"/>
        <v>1</v>
      </c>
      <c r="F521" s="17"/>
      <c r="G521" s="17" t="s">
        <v>1167</v>
      </c>
      <c r="H521" s="14" t="str">
        <f t="shared" si="27"/>
        <v>MIXTURE4_INCR,                                //Increment mixture lever 4</v>
      </c>
      <c r="I521" s="14" t="str">
        <f t="shared" si="25"/>
        <v>_enumToNameDictionary.Add(EventTypes.MIXTURE4_INCR, "MIXTURE4_INCR");</v>
      </c>
    </row>
    <row r="522" spans="1:9" hidden="1" x14ac:dyDescent="0.2">
      <c r="A522" s="21"/>
      <c r="B522" s="16" t="s">
        <v>1659</v>
      </c>
      <c r="C522" s="17" t="s">
        <v>1168</v>
      </c>
      <c r="D522" s="17" t="s">
        <v>1169</v>
      </c>
      <c r="E522" s="17" t="b">
        <f t="shared" si="26"/>
        <v>1</v>
      </c>
      <c r="F522" s="17"/>
      <c r="G522" s="17" t="s">
        <v>1170</v>
      </c>
      <c r="H522" s="14" t="str">
        <f t="shared" si="27"/>
        <v>MIXTURE4_INCR_SMALL,                          //Increment mixture lever 4 small</v>
      </c>
      <c r="I522" s="14" t="str">
        <f t="shared" si="25"/>
        <v>_enumToNameDictionary.Add(EventTypes.MIXTURE4_INCR_SMALL, "MIXTURE4_INCR_SMALL");</v>
      </c>
    </row>
    <row r="523" spans="1:9" hidden="1" x14ac:dyDescent="0.2">
      <c r="A523" s="21"/>
      <c r="B523" s="16" t="s">
        <v>1659</v>
      </c>
      <c r="C523" s="17" t="s">
        <v>1174</v>
      </c>
      <c r="D523" s="17" t="s">
        <v>1175</v>
      </c>
      <c r="E523" s="17" t="b">
        <f t="shared" si="26"/>
        <v>1</v>
      </c>
      <c r="F523" s="17"/>
      <c r="G523" s="17" t="s">
        <v>1176</v>
      </c>
      <c r="H523" s="14" t="str">
        <f t="shared" si="27"/>
        <v>MIXTURE4_LEAN,                                //Set mixture lever 4 to max lean</v>
      </c>
      <c r="I523" s="14" t="str">
        <f t="shared" si="25"/>
        <v>_enumToNameDictionary.Add(EventTypes.MIXTURE4_LEAN, "MIXTURE4_LEAN");</v>
      </c>
    </row>
    <row r="524" spans="1:9" hidden="1" x14ac:dyDescent="0.2">
      <c r="A524" s="21"/>
      <c r="B524" s="16" t="s">
        <v>1659</v>
      </c>
      <c r="C524" s="17" t="s">
        <v>1162</v>
      </c>
      <c r="D524" s="17" t="s">
        <v>1163</v>
      </c>
      <c r="E524" s="17" t="b">
        <f t="shared" si="26"/>
        <v>1</v>
      </c>
      <c r="F524" s="17"/>
      <c r="G524" s="17" t="s">
        <v>1164</v>
      </c>
      <c r="H524" s="14" t="str">
        <f t="shared" si="27"/>
        <v>MIXTURE4_RICH,                                //Set mixture lever 4 to max rich</v>
      </c>
      <c r="I524" s="14" t="str">
        <f t="shared" si="25"/>
        <v>_enumToNameDictionary.Add(EventTypes.MIXTURE4_RICH, "MIXTURE4_RICH");</v>
      </c>
    </row>
    <row r="525" spans="1:9" hidden="1" x14ac:dyDescent="0.2">
      <c r="A525" s="21"/>
      <c r="B525" s="16" t="s">
        <v>1659</v>
      </c>
      <c r="C525" s="17" t="s">
        <v>1204</v>
      </c>
      <c r="D525" s="17" t="s">
        <v>1205</v>
      </c>
      <c r="E525" s="17" t="b">
        <f t="shared" si="26"/>
        <v>1</v>
      </c>
      <c r="F525" s="17"/>
      <c r="G525" s="17" t="s">
        <v>1206</v>
      </c>
      <c r="H525" s="14" t="str">
        <f t="shared" si="27"/>
        <v>MIXTURE4_SET,                                 //Set mixture lever 4 exact value (0 to 16383)</v>
      </c>
      <c r="I525" s="14" t="str">
        <f t="shared" si="25"/>
        <v>_enumToNameDictionary.Add(EventTypes.MIXTURE4_SET, "MIXTURE4_SET");</v>
      </c>
    </row>
    <row r="526" spans="1:9" hidden="1" x14ac:dyDescent="0.2">
      <c r="A526" s="21"/>
      <c r="B526" s="16" t="s">
        <v>3025</v>
      </c>
      <c r="C526" s="17" t="s">
        <v>3744</v>
      </c>
      <c r="D526" s="17" t="s">
        <v>3745</v>
      </c>
      <c r="E526" s="17" t="b">
        <f t="shared" si="26"/>
        <v>1</v>
      </c>
      <c r="F526" s="17"/>
      <c r="G526" s="17" t="s">
        <v>3746</v>
      </c>
      <c r="H526" s="14" t="str">
        <f t="shared" si="27"/>
        <v>MOUSE_LOOK_TOGGLE,                            //Switch Mouse Look mode on or off. Mouse Look mode enables a user to control their view using the mouse, and holding down the space bar.</v>
      </c>
      <c r="I526" s="14" t="str">
        <f t="shared" si="25"/>
        <v>_enumToNameDictionary.Add(EventTypes.MOUSE_LOOK_TOGGLE, "MOUSE_LOOK_TOGGLE");</v>
      </c>
    </row>
    <row r="527" spans="1:9" hidden="1" x14ac:dyDescent="0.2">
      <c r="A527" s="21"/>
      <c r="B527" s="16" t="s">
        <v>2289</v>
      </c>
      <c r="C527" s="17" t="s">
        <v>2305</v>
      </c>
      <c r="D527" s="17" t="s">
        <v>2306</v>
      </c>
      <c r="E527" s="17" t="b">
        <f t="shared" si="26"/>
        <v>1</v>
      </c>
      <c r="F527" s="17"/>
      <c r="G527" s="17" t="s">
        <v>2307</v>
      </c>
      <c r="H527" s="14" t="str">
        <f t="shared" si="27"/>
        <v>NAV_RADIO,                                    //Sequentially selects the NAV tuner digits for use with +/-. Follow by KEY_SELECT_2 for NAV 2.</v>
      </c>
      <c r="I527" s="14" t="str">
        <f t="shared" si="25"/>
        <v>_enumToNameDictionary.Add(EventTypes.NAV_RADIO, "NAV_RADIO");</v>
      </c>
    </row>
    <row r="528" spans="1:9" hidden="1" x14ac:dyDescent="0.2">
      <c r="A528" s="21"/>
      <c r="B528" s="16" t="s">
        <v>2289</v>
      </c>
      <c r="C528" s="17" t="s">
        <v>2338</v>
      </c>
      <c r="D528" s="17" t="s">
        <v>2339</v>
      </c>
      <c r="E528" s="17" t="b">
        <f t="shared" si="26"/>
        <v>1</v>
      </c>
      <c r="F528" s="17"/>
      <c r="G528" s="17" t="s">
        <v>2340</v>
      </c>
      <c r="H528" s="14" t="str">
        <f t="shared" si="27"/>
        <v>NAV1_RADIO_FRACT_DEC,                         //Decrements Nav 1 by 25 KHz</v>
      </c>
      <c r="I528" s="14" t="str">
        <f t="shared" si="25"/>
        <v>_enumToNameDictionary.Add(EventTypes.NAV1_RADIO_FRACT_DEC, "NAV1_RADIO_FRACT_DEC");</v>
      </c>
    </row>
    <row r="529" spans="1:9" hidden="1" x14ac:dyDescent="0.2">
      <c r="A529" s="21"/>
      <c r="B529" s="16" t="s">
        <v>2289</v>
      </c>
      <c r="C529" s="17" t="s">
        <v>2589</v>
      </c>
      <c r="D529" s="17" t="s">
        <v>2590</v>
      </c>
      <c r="E529" s="17" t="b">
        <f t="shared" si="26"/>
        <v>1</v>
      </c>
      <c r="F529" s="17"/>
      <c r="G529" s="17" t="s">
        <v>2591</v>
      </c>
      <c r="H529" s="14" t="str">
        <f t="shared" si="27"/>
        <v>NAV1_RADIO_FRACT_DEC_CARRY,                   //Decrement NAV 1 frequency by 50 KHz, and carry when digit wraps</v>
      </c>
      <c r="I529" s="14" t="str">
        <f t="shared" si="25"/>
        <v>_enumToNameDictionary.Add(EventTypes.NAV1_RADIO_FRACT_DEC_CARRY, "NAV1_RADIO_FRACT_DEC_CARRY");</v>
      </c>
    </row>
    <row r="530" spans="1:9" hidden="1" x14ac:dyDescent="0.2">
      <c r="A530" s="21"/>
      <c r="B530" s="16" t="s">
        <v>2289</v>
      </c>
      <c r="C530" s="17" t="s">
        <v>2341</v>
      </c>
      <c r="D530" s="17" t="s">
        <v>2342</v>
      </c>
      <c r="E530" s="17" t="b">
        <f t="shared" si="26"/>
        <v>1</v>
      </c>
      <c r="F530" s="17"/>
      <c r="G530" s="17" t="s">
        <v>2343</v>
      </c>
      <c r="H530" s="14" t="str">
        <f t="shared" si="27"/>
        <v>NAV1_RADIO_FRACT_INC,                         //Increments Nav 1 by 25 KHz</v>
      </c>
      <c r="I530" s="14" t="str">
        <f t="shared" si="25"/>
        <v>_enumToNameDictionary.Add(EventTypes.NAV1_RADIO_FRACT_INC, "NAV1_RADIO_FRACT_INC");</v>
      </c>
    </row>
    <row r="531" spans="1:9" hidden="1" x14ac:dyDescent="0.2">
      <c r="A531" s="21"/>
      <c r="B531" s="16" t="s">
        <v>2289</v>
      </c>
      <c r="C531" s="17" t="s">
        <v>2592</v>
      </c>
      <c r="D531" s="17" t="s">
        <v>2593</v>
      </c>
      <c r="E531" s="17" t="b">
        <f t="shared" si="26"/>
        <v>1</v>
      </c>
      <c r="F531" s="17"/>
      <c r="G531" s="17" t="s">
        <v>2594</v>
      </c>
      <c r="H531" s="14" t="str">
        <f t="shared" si="27"/>
        <v>NAV1_RADIO_FRACT_INC_CARRY,                   //Increment NAV 1 frequency by 50 KHz, and carry when digit wraps</v>
      </c>
      <c r="I531" s="14" t="str">
        <f t="shared" si="25"/>
        <v>_enumToNameDictionary.Add(EventTypes.NAV1_RADIO_FRACT_INC_CARRY, "NAV1_RADIO_FRACT_INC_CARRY");</v>
      </c>
    </row>
    <row r="532" spans="1:9" x14ac:dyDescent="0.2">
      <c r="A532" s="21" t="s">
        <v>17</v>
      </c>
      <c r="B532" s="16" t="s">
        <v>2289</v>
      </c>
      <c r="C532" s="24" t="s">
        <v>2401</v>
      </c>
      <c r="D532" s="17" t="s">
        <v>2402</v>
      </c>
      <c r="E532" s="17" t="b">
        <f t="shared" si="26"/>
        <v>1</v>
      </c>
      <c r="F532" s="17" t="s">
        <v>17</v>
      </c>
      <c r="G532" s="17" t="s">
        <v>2403</v>
      </c>
      <c r="H532" s="14" t="str">
        <f t="shared" si="27"/>
        <v>NAV1_RADIO_SET,                               //Sets NAV 1 frequency (BCD Hz)</v>
      </c>
      <c r="I532" s="14" t="str">
        <f t="shared" si="25"/>
        <v>_enumToNameDictionary.Add(EventTypes.NAV1_RADIO_SET, "NAV1_RADIO_SET");</v>
      </c>
    </row>
    <row r="533" spans="1:9" x14ac:dyDescent="0.2">
      <c r="A533" s="21" t="s">
        <v>17</v>
      </c>
      <c r="B533" s="16" t="s">
        <v>2289</v>
      </c>
      <c r="C533" s="24" t="s">
        <v>2598</v>
      </c>
      <c r="D533" s="17" t="s">
        <v>2599</v>
      </c>
      <c r="E533" s="17" t="b">
        <f t="shared" si="26"/>
        <v>1</v>
      </c>
      <c r="F533" s="17" t="s">
        <v>2</v>
      </c>
      <c r="G533" s="17" t="s">
        <v>2600</v>
      </c>
      <c r="H533" s="14" t="str">
        <f t="shared" si="27"/>
        <v>NAV1_RADIO_SWAP,                              //Swaps NAV 1 frequency with standby</v>
      </c>
      <c r="I533" s="14" t="str">
        <f t="shared" si="25"/>
        <v>_enumToNameDictionary.Add(EventTypes.NAV1_RADIO_SWAP, "NAV1_RADIO_SWAP");</v>
      </c>
    </row>
    <row r="534" spans="1:9" hidden="1" x14ac:dyDescent="0.2">
      <c r="A534" s="21"/>
      <c r="B534" s="16" t="s">
        <v>2289</v>
      </c>
      <c r="C534" s="17" t="s">
        <v>2332</v>
      </c>
      <c r="D534" s="17" t="s">
        <v>2333</v>
      </c>
      <c r="E534" s="17" t="b">
        <f t="shared" si="26"/>
        <v>1</v>
      </c>
      <c r="F534" s="17"/>
      <c r="G534" s="17" t="s">
        <v>2334</v>
      </c>
      <c r="H534" s="14" t="str">
        <f t="shared" si="27"/>
        <v>NAV1_RADIO_WHOLE_DEC,                         //Decrements Nav 1 by one MHz</v>
      </c>
      <c r="I534" s="14" t="str">
        <f t="shared" si="25"/>
        <v>_enumToNameDictionary.Add(EventTypes.NAV1_RADIO_WHOLE_DEC, "NAV1_RADIO_WHOLE_DEC");</v>
      </c>
    </row>
    <row r="535" spans="1:9" hidden="1" x14ac:dyDescent="0.2">
      <c r="A535" s="21"/>
      <c r="B535" s="16" t="s">
        <v>2289</v>
      </c>
      <c r="C535" s="17" t="s">
        <v>2335</v>
      </c>
      <c r="D535" s="17" t="s">
        <v>2336</v>
      </c>
      <c r="E535" s="17" t="b">
        <f t="shared" si="26"/>
        <v>1</v>
      </c>
      <c r="F535" s="17"/>
      <c r="G535" s="17" t="s">
        <v>2337</v>
      </c>
      <c r="H535" s="14" t="str">
        <f t="shared" si="27"/>
        <v>NAV1_RADIO_WHOLE_INC,                         //Increments Nav 1 by one MHz</v>
      </c>
      <c r="I535" s="14" t="str">
        <f t="shared" si="25"/>
        <v>_enumToNameDictionary.Add(EventTypes.NAV1_RADIO_WHOLE_INC, "NAV1_RADIO_WHOLE_INC");</v>
      </c>
    </row>
    <row r="536" spans="1:9" x14ac:dyDescent="0.2">
      <c r="A536" s="21" t="s">
        <v>17</v>
      </c>
      <c r="B536" s="16" t="s">
        <v>2289</v>
      </c>
      <c r="C536" s="24" t="s">
        <v>2595</v>
      </c>
      <c r="D536" s="17" t="s">
        <v>2596</v>
      </c>
      <c r="E536" s="17" t="b">
        <f t="shared" si="26"/>
        <v>1</v>
      </c>
      <c r="F536" s="17" t="s">
        <v>17</v>
      </c>
      <c r="G536" s="17" t="s">
        <v>2597</v>
      </c>
      <c r="H536" s="14" t="str">
        <f t="shared" si="27"/>
        <v>NAV1_STBY_SET,                                //Sets NAV 1 standby frequency (BCD Hz)</v>
      </c>
      <c r="I536" s="14" t="str">
        <f t="shared" si="25"/>
        <v>_enumToNameDictionary.Add(EventTypes.NAV1_STBY_SET, "NAV1_STBY_SET");</v>
      </c>
    </row>
    <row r="537" spans="1:9" hidden="1" x14ac:dyDescent="0.2">
      <c r="A537" s="21"/>
      <c r="B537" s="16" t="s">
        <v>2289</v>
      </c>
      <c r="C537" s="17" t="s">
        <v>2350</v>
      </c>
      <c r="D537" s="17" t="s">
        <v>2351</v>
      </c>
      <c r="E537" s="17" t="b">
        <f t="shared" si="26"/>
        <v>1</v>
      </c>
      <c r="F537" s="17"/>
      <c r="G537" s="17" t="s">
        <v>2352</v>
      </c>
      <c r="H537" s="14" t="str">
        <f t="shared" si="27"/>
        <v>NAV2_RADIO_FRACT_DEC,                         //Decrements Nav 2 by 25 KHz</v>
      </c>
      <c r="I537" s="14" t="str">
        <f t="shared" si="25"/>
        <v>_enumToNameDictionary.Add(EventTypes.NAV2_RADIO_FRACT_DEC, "NAV2_RADIO_FRACT_DEC");</v>
      </c>
    </row>
    <row r="538" spans="1:9" hidden="1" x14ac:dyDescent="0.2">
      <c r="A538" s="21"/>
      <c r="B538" s="16" t="s">
        <v>2289</v>
      </c>
      <c r="C538" s="17" t="s">
        <v>2601</v>
      </c>
      <c r="D538" s="17" t="s">
        <v>2602</v>
      </c>
      <c r="E538" s="17" t="b">
        <f t="shared" si="26"/>
        <v>1</v>
      </c>
      <c r="F538" s="17"/>
      <c r="G538" s="17" t="s">
        <v>2603</v>
      </c>
      <c r="H538" s="14" t="str">
        <f t="shared" si="27"/>
        <v>NAV2_RADIO_FRACT_DEC_CARRY,                   //Decrement NAV 2 frequency by 50 KHz, and carry when digit wraps</v>
      </c>
      <c r="I538" s="14" t="str">
        <f t="shared" si="25"/>
        <v>_enumToNameDictionary.Add(EventTypes.NAV2_RADIO_FRACT_DEC_CARRY, "NAV2_RADIO_FRACT_DEC_CARRY");</v>
      </c>
    </row>
    <row r="539" spans="1:9" hidden="1" x14ac:dyDescent="0.2">
      <c r="A539" s="21"/>
      <c r="B539" s="16" t="s">
        <v>2289</v>
      </c>
      <c r="C539" s="17" t="s">
        <v>2353</v>
      </c>
      <c r="D539" s="17" t="s">
        <v>2354</v>
      </c>
      <c r="E539" s="17" t="b">
        <f t="shared" si="26"/>
        <v>1</v>
      </c>
      <c r="F539" s="17"/>
      <c r="G539" s="17" t="s">
        <v>2355</v>
      </c>
      <c r="H539" s="14" t="str">
        <f t="shared" si="27"/>
        <v>NAV2_RADIO_FRACT_INC,                         //Increments Nav 2 by 25 KHz</v>
      </c>
      <c r="I539" s="14" t="str">
        <f t="shared" si="25"/>
        <v>_enumToNameDictionary.Add(EventTypes.NAV2_RADIO_FRACT_INC, "NAV2_RADIO_FRACT_INC");</v>
      </c>
    </row>
    <row r="540" spans="1:9" hidden="1" x14ac:dyDescent="0.2">
      <c r="A540" s="21"/>
      <c r="B540" s="16" t="s">
        <v>2289</v>
      </c>
      <c r="C540" s="17" t="s">
        <v>2604</v>
      </c>
      <c r="D540" s="17" t="s">
        <v>2605</v>
      </c>
      <c r="E540" s="17" t="b">
        <f t="shared" si="26"/>
        <v>1</v>
      </c>
      <c r="F540" s="17"/>
      <c r="G540" s="17" t="s">
        <v>2606</v>
      </c>
      <c r="H540" s="14" t="str">
        <f t="shared" si="27"/>
        <v>NAV2_RADIO_FRACT_INC_CARRY,                   //Increment NAV 2 frequency by 50 KHz, and carry when digit wraps</v>
      </c>
      <c r="I540" s="14" t="str">
        <f t="shared" si="25"/>
        <v>_enumToNameDictionary.Add(EventTypes.NAV2_RADIO_FRACT_INC_CARRY, "NAV2_RADIO_FRACT_INC_CARRY");</v>
      </c>
    </row>
    <row r="541" spans="1:9" x14ac:dyDescent="0.2">
      <c r="A541" s="21" t="s">
        <v>17</v>
      </c>
      <c r="B541" s="16" t="s">
        <v>2289</v>
      </c>
      <c r="C541" s="24" t="s">
        <v>2404</v>
      </c>
      <c r="D541" s="17" t="s">
        <v>2405</v>
      </c>
      <c r="E541" s="17" t="b">
        <f t="shared" si="26"/>
        <v>1</v>
      </c>
      <c r="F541" s="17" t="s">
        <v>17</v>
      </c>
      <c r="G541" s="17" t="s">
        <v>2406</v>
      </c>
      <c r="H541" s="14" t="str">
        <f t="shared" si="27"/>
        <v>NAV2_RADIO_SET,                               //Sets NAV 2 frequency (BCD Hz)</v>
      </c>
      <c r="I541" s="14" t="str">
        <f t="shared" si="25"/>
        <v>_enumToNameDictionary.Add(EventTypes.NAV2_RADIO_SET, "NAV2_RADIO_SET");</v>
      </c>
    </row>
    <row r="542" spans="1:9" x14ac:dyDescent="0.2">
      <c r="A542" s="21" t="s">
        <v>17</v>
      </c>
      <c r="B542" s="16" t="s">
        <v>2289</v>
      </c>
      <c r="C542" s="24" t="s">
        <v>2610</v>
      </c>
      <c r="D542" s="17" t="s">
        <v>2611</v>
      </c>
      <c r="E542" s="17" t="b">
        <f t="shared" si="26"/>
        <v>1</v>
      </c>
      <c r="F542" s="17" t="s">
        <v>2</v>
      </c>
      <c r="G542" s="17" t="s">
        <v>2612</v>
      </c>
      <c r="H542" s="14" t="str">
        <f t="shared" si="27"/>
        <v>NAV2_RADIO_SWAP,                              //Swaps NAV 2 frequency with standby</v>
      </c>
      <c r="I542" s="14" t="str">
        <f t="shared" si="25"/>
        <v>_enumToNameDictionary.Add(EventTypes.NAV2_RADIO_SWAP, "NAV2_RADIO_SWAP");</v>
      </c>
    </row>
    <row r="543" spans="1:9" hidden="1" x14ac:dyDescent="0.2">
      <c r="A543" s="21"/>
      <c r="B543" s="16" t="s">
        <v>2289</v>
      </c>
      <c r="C543" s="17" t="s">
        <v>2344</v>
      </c>
      <c r="D543" s="17" t="s">
        <v>2345</v>
      </c>
      <c r="E543" s="17" t="b">
        <f t="shared" si="26"/>
        <v>1</v>
      </c>
      <c r="F543" s="17"/>
      <c r="G543" s="17" t="s">
        <v>2346</v>
      </c>
      <c r="H543" s="14" t="str">
        <f t="shared" si="27"/>
        <v>NAV2_RADIO_WHOLE_DEC,                         //Decrements Nav 2 by one MHz</v>
      </c>
      <c r="I543" s="14" t="str">
        <f t="shared" si="25"/>
        <v>_enumToNameDictionary.Add(EventTypes.NAV2_RADIO_WHOLE_DEC, "NAV2_RADIO_WHOLE_DEC");</v>
      </c>
    </row>
    <row r="544" spans="1:9" hidden="1" x14ac:dyDescent="0.2">
      <c r="A544" s="21"/>
      <c r="B544" s="16" t="s">
        <v>2289</v>
      </c>
      <c r="C544" s="17" t="s">
        <v>2347</v>
      </c>
      <c r="D544" s="17" t="s">
        <v>2348</v>
      </c>
      <c r="E544" s="17" t="b">
        <f t="shared" si="26"/>
        <v>1</v>
      </c>
      <c r="F544" s="17"/>
      <c r="G544" s="17" t="s">
        <v>2349</v>
      </c>
      <c r="H544" s="14" t="str">
        <f t="shared" si="27"/>
        <v>NAV2_RADIO_WHOLE_INC,                         //Increments Nav 2 by one MHz</v>
      </c>
      <c r="I544" s="14" t="str">
        <f t="shared" si="25"/>
        <v>_enumToNameDictionary.Add(EventTypes.NAV2_RADIO_WHOLE_INC, "NAV2_RADIO_WHOLE_INC");</v>
      </c>
    </row>
    <row r="545" spans="1:9" x14ac:dyDescent="0.2">
      <c r="A545" s="21" t="s">
        <v>17</v>
      </c>
      <c r="B545" s="16" t="s">
        <v>2289</v>
      </c>
      <c r="C545" s="24" t="s">
        <v>2607</v>
      </c>
      <c r="D545" s="17" t="s">
        <v>2608</v>
      </c>
      <c r="E545" s="17" t="b">
        <f t="shared" si="26"/>
        <v>1</v>
      </c>
      <c r="F545" s="17" t="s">
        <v>17</v>
      </c>
      <c r="G545" s="17" t="s">
        <v>2609</v>
      </c>
      <c r="H545" s="14" t="str">
        <f t="shared" si="27"/>
        <v>NAV2_STBY_SET,                                //Sets NAV 2 standby frequency (BCD Hz)</v>
      </c>
      <c r="I545" s="14" t="str">
        <f t="shared" si="25"/>
        <v>_enumToNameDictionary.Add(EventTypes.NAV2_STBY_SET, "NAV2_STBY_SET");</v>
      </c>
    </row>
    <row r="546" spans="1:9" hidden="1" x14ac:dyDescent="0.2">
      <c r="A546" s="21"/>
      <c r="B546" s="16" t="s">
        <v>3303</v>
      </c>
      <c r="C546" s="17" t="s">
        <v>3489</v>
      </c>
      <c r="D546" s="17" t="s">
        <v>3490</v>
      </c>
      <c r="E546" s="17" t="b">
        <f t="shared" si="26"/>
        <v>1</v>
      </c>
      <c r="F546" s="17"/>
      <c r="G546" s="17" t="s">
        <v>3491</v>
      </c>
      <c r="H546" s="14" t="str">
        <f t="shared" si="27"/>
        <v>NEW_MAP,                                      //Opens new map view</v>
      </c>
      <c r="I546" s="14" t="str">
        <f t="shared" si="25"/>
        <v>_enumToNameDictionary.Add(EventTypes.NEW_MAP, "NEW_MAP");</v>
      </c>
    </row>
    <row r="547" spans="1:9" hidden="1" x14ac:dyDescent="0.2">
      <c r="A547" s="21"/>
      <c r="B547" s="16" t="s">
        <v>3303</v>
      </c>
      <c r="C547" s="17" t="s">
        <v>3400</v>
      </c>
      <c r="D547" s="17" t="s">
        <v>3401</v>
      </c>
      <c r="E547" s="17" t="b">
        <f t="shared" si="26"/>
        <v>1</v>
      </c>
      <c r="F547" s="17"/>
      <c r="G547" s="17" t="s">
        <v>3402</v>
      </c>
      <c r="H547" s="14" t="str">
        <f t="shared" si="27"/>
        <v>NEW_VIEW,                                     //Open new view</v>
      </c>
      <c r="I547" s="14" t="str">
        <f t="shared" si="25"/>
        <v>_enumToNameDictionary.Add(EventTypes.NEW_VIEW, "NEW_VIEW");</v>
      </c>
    </row>
    <row r="548" spans="1:9" hidden="1" x14ac:dyDescent="0.2">
      <c r="A548" s="21"/>
      <c r="B548" s="16" t="s">
        <v>3303</v>
      </c>
      <c r="C548" s="17" t="s">
        <v>3317</v>
      </c>
      <c r="D548" s="17" t="s">
        <v>3318</v>
      </c>
      <c r="E548" s="17" t="b">
        <f t="shared" si="26"/>
        <v>1</v>
      </c>
      <c r="F548" s="17"/>
      <c r="G548" s="17"/>
      <c r="H548" s="14" t="str">
        <f t="shared" si="27"/>
        <v>NEXT_SUB_VIEW,                                //</v>
      </c>
      <c r="I548" s="14" t="str">
        <f t="shared" si="25"/>
        <v>_enumToNameDictionary.Add(EventTypes.NEXT_SUB_VIEW, "NEXT_SUB_VIEW");</v>
      </c>
    </row>
    <row r="549" spans="1:9" hidden="1" x14ac:dyDescent="0.2">
      <c r="A549" s="21"/>
      <c r="B549" s="16" t="s">
        <v>3303</v>
      </c>
      <c r="C549" s="17" t="s">
        <v>3403</v>
      </c>
      <c r="D549" s="17" t="s">
        <v>3404</v>
      </c>
      <c r="E549" s="17" t="b">
        <f t="shared" si="26"/>
        <v>1</v>
      </c>
      <c r="F549" s="17"/>
      <c r="G549" s="17" t="s">
        <v>3405</v>
      </c>
      <c r="H549" s="14" t="str">
        <f t="shared" si="27"/>
        <v>NEXT_VIEW,                                    //Select next view</v>
      </c>
      <c r="I549" s="14" t="str">
        <f t="shared" si="25"/>
        <v>_enumToNameDictionary.Add(EventTypes.NEXT_VIEW, "NEXT_VIEW");</v>
      </c>
    </row>
    <row r="550" spans="1:9" hidden="1" x14ac:dyDescent="0.2">
      <c r="A550" s="21"/>
      <c r="B550" s="16" t="s">
        <v>2145</v>
      </c>
      <c r="C550" s="17" t="s">
        <v>2256</v>
      </c>
      <c r="D550" s="17" t="s">
        <v>2257</v>
      </c>
      <c r="E550" s="17" t="b">
        <f t="shared" si="26"/>
        <v>0</v>
      </c>
      <c r="F550" s="17"/>
      <c r="G550" s="17" t="s">
        <v>2258</v>
      </c>
      <c r="H550" s="14" t="str">
        <f t="shared" si="27"/>
        <v>NITROUS_TANK_VALVE_TOGGLE,                    //Toggle the nitrous valve. Pass a value to determine which tank, if there are multiple tanks, to use. Tanks are indexed from 1.</v>
      </c>
      <c r="I550" s="14" t="str">
        <f t="shared" si="25"/>
        <v>_enumToNameDictionary.Add(EventTypes.NITROUS_TANK_VALVE_TOGGLE, "NITROUS_TANK_VALVE_TOGGLE");</v>
      </c>
    </row>
    <row r="551" spans="1:9" hidden="1" x14ac:dyDescent="0.2">
      <c r="A551" s="21"/>
      <c r="B551" s="16" t="s">
        <v>3303</v>
      </c>
      <c r="C551" s="17" t="s">
        <v>3385</v>
      </c>
      <c r="D551" s="17" t="s">
        <v>3386</v>
      </c>
      <c r="E551" s="17" t="b">
        <f t="shared" si="26"/>
        <v>1</v>
      </c>
      <c r="F551" s="17"/>
      <c r="G551" s="17" t="s">
        <v>3387</v>
      </c>
      <c r="H551" s="14" t="str">
        <f t="shared" si="27"/>
        <v>PAN_DOWN,                                     //Pan view down</v>
      </c>
      <c r="I551" s="14" t="str">
        <f t="shared" si="25"/>
        <v>_enumToNameDictionary.Add(EventTypes.PAN_DOWN, "PAN_DOWN");</v>
      </c>
    </row>
    <row r="552" spans="1:9" hidden="1" x14ac:dyDescent="0.2">
      <c r="A552" s="21"/>
      <c r="B552" s="16" t="s">
        <v>3303</v>
      </c>
      <c r="C552" s="17" t="s">
        <v>3340</v>
      </c>
      <c r="D552" s="17" t="s">
        <v>3341</v>
      </c>
      <c r="E552" s="17" t="b">
        <f t="shared" si="26"/>
        <v>1</v>
      </c>
      <c r="F552" s="17"/>
      <c r="G552" s="17" t="s">
        <v>3342</v>
      </c>
      <c r="H552" s="14" t="str">
        <f t="shared" si="27"/>
        <v>PAN_LEFT,                                     //Pans view left</v>
      </c>
      <c r="I552" s="14" t="str">
        <f t="shared" si="25"/>
        <v>_enumToNameDictionary.Add(EventTypes.PAN_LEFT, "PAN_LEFT");</v>
      </c>
    </row>
    <row r="553" spans="1:9" hidden="1" x14ac:dyDescent="0.2">
      <c r="A553" s="21"/>
      <c r="B553" s="16" t="s">
        <v>3303</v>
      </c>
      <c r="C553" s="17" t="s">
        <v>3412</v>
      </c>
      <c r="D553" s="17" t="s">
        <v>3413</v>
      </c>
      <c r="E553" s="17" t="b">
        <f t="shared" si="26"/>
        <v>1</v>
      </c>
      <c r="F553" s="17"/>
      <c r="G553" s="17" t="s">
        <v>3414</v>
      </c>
      <c r="H553" s="14" t="str">
        <f t="shared" si="27"/>
        <v>PAN_LEFT_DOWN,                                //Pan view left and down</v>
      </c>
      <c r="I553" s="14" t="str">
        <f t="shared" si="25"/>
        <v>_enumToNameDictionary.Add(EventTypes.PAN_LEFT_DOWN, "PAN_LEFT_DOWN");</v>
      </c>
    </row>
    <row r="554" spans="1:9" hidden="1" x14ac:dyDescent="0.2">
      <c r="A554" s="21"/>
      <c r="B554" s="16" t="s">
        <v>3303</v>
      </c>
      <c r="C554" s="17" t="s">
        <v>3409</v>
      </c>
      <c r="D554" s="17" t="s">
        <v>3410</v>
      </c>
      <c r="E554" s="17" t="b">
        <f t="shared" si="26"/>
        <v>1</v>
      </c>
      <c r="F554" s="17"/>
      <c r="G554" s="17" t="s">
        <v>3411</v>
      </c>
      <c r="H554" s="14" t="str">
        <f t="shared" si="27"/>
        <v>PAN_LEFT_UP,                                  //Pan view left</v>
      </c>
      <c r="I554" s="14" t="str">
        <f t="shared" si="25"/>
        <v>_enumToNameDictionary.Add(EventTypes.PAN_LEFT_UP, "PAN_LEFT_UP");</v>
      </c>
    </row>
    <row r="555" spans="1:9" hidden="1" x14ac:dyDescent="0.2">
      <c r="A555" s="21"/>
      <c r="B555" s="16" t="s">
        <v>3303</v>
      </c>
      <c r="C555" s="17" t="s">
        <v>3427</v>
      </c>
      <c r="D555" s="17" t="s">
        <v>3428</v>
      </c>
      <c r="E555" s="17" t="b">
        <f t="shared" si="26"/>
        <v>1</v>
      </c>
      <c r="F555" s="17"/>
      <c r="G555" s="17" t="s">
        <v>3429</v>
      </c>
      <c r="H555" s="14" t="str">
        <f t="shared" si="27"/>
        <v>PAN_RESET,                                    //Reset view to forward</v>
      </c>
      <c r="I555" s="14" t="str">
        <f t="shared" si="25"/>
        <v>_enumToNameDictionary.Add(EventTypes.PAN_RESET, "PAN_RESET");</v>
      </c>
    </row>
    <row r="556" spans="1:9" hidden="1" x14ac:dyDescent="0.2">
      <c r="A556" s="21"/>
      <c r="B556" s="16" t="s">
        <v>3303</v>
      </c>
      <c r="C556" s="17" t="s">
        <v>3458</v>
      </c>
      <c r="D556" s="17" t="s">
        <v>3459</v>
      </c>
      <c r="E556" s="17" t="b">
        <f t="shared" si="26"/>
        <v>1</v>
      </c>
      <c r="F556" s="17"/>
      <c r="G556" s="17" t="s">
        <v>3460</v>
      </c>
      <c r="H556" s="14" t="str">
        <f t="shared" si="27"/>
        <v>PAN_RESET_COCKPIT,                            //Reset panning to forward, if in cockpit view</v>
      </c>
      <c r="I556" s="14" t="str">
        <f t="shared" si="25"/>
        <v>_enumToNameDictionary.Add(EventTypes.PAN_RESET_COCKPIT, "PAN_RESET_COCKPIT");</v>
      </c>
    </row>
    <row r="557" spans="1:9" hidden="1" x14ac:dyDescent="0.2">
      <c r="A557" s="21"/>
      <c r="B557" s="16" t="s">
        <v>3303</v>
      </c>
      <c r="C557" s="17" t="s">
        <v>3343</v>
      </c>
      <c r="D557" s="17" t="s">
        <v>3344</v>
      </c>
      <c r="E557" s="17" t="b">
        <f t="shared" si="26"/>
        <v>1</v>
      </c>
      <c r="F557" s="17"/>
      <c r="G557" s="17" t="s">
        <v>3345</v>
      </c>
      <c r="H557" s="14" t="str">
        <f t="shared" si="27"/>
        <v>PAN_RIGHT,                                    //Pans view right</v>
      </c>
      <c r="I557" s="14" t="str">
        <f t="shared" si="25"/>
        <v>_enumToNameDictionary.Add(EventTypes.PAN_RIGHT, "PAN_RIGHT");</v>
      </c>
    </row>
    <row r="558" spans="1:9" hidden="1" x14ac:dyDescent="0.2">
      <c r="A558" s="21"/>
      <c r="B558" s="16" t="s">
        <v>3303</v>
      </c>
      <c r="C558" s="17" t="s">
        <v>3418</v>
      </c>
      <c r="D558" s="17" t="s">
        <v>3419</v>
      </c>
      <c r="E558" s="17" t="b">
        <f t="shared" si="26"/>
        <v>1</v>
      </c>
      <c r="F558" s="17"/>
      <c r="G558" s="17" t="s">
        <v>3420</v>
      </c>
      <c r="H558" s="14" t="str">
        <f t="shared" si="27"/>
        <v>PAN_RIGHT_DOWN,                               //Pan view right and down</v>
      </c>
      <c r="I558" s="14" t="str">
        <f t="shared" si="25"/>
        <v>_enumToNameDictionary.Add(EventTypes.PAN_RIGHT_DOWN, "PAN_RIGHT_DOWN");</v>
      </c>
    </row>
    <row r="559" spans="1:9" hidden="1" x14ac:dyDescent="0.2">
      <c r="A559" s="21"/>
      <c r="B559" s="16" t="s">
        <v>3303</v>
      </c>
      <c r="C559" s="17" t="s">
        <v>3415</v>
      </c>
      <c r="D559" s="17" t="s">
        <v>3416</v>
      </c>
      <c r="E559" s="17" t="b">
        <f t="shared" si="26"/>
        <v>1</v>
      </c>
      <c r="F559" s="17"/>
      <c r="G559" s="17" t="s">
        <v>3417</v>
      </c>
      <c r="H559" s="14" t="str">
        <f t="shared" si="27"/>
        <v>PAN_RIGHT_UP,                                 //Pan view right and up</v>
      </c>
      <c r="I559" s="14" t="str">
        <f t="shared" si="25"/>
        <v>_enumToNameDictionary.Add(EventTypes.PAN_RIGHT_UP, "PAN_RIGHT_UP");</v>
      </c>
    </row>
    <row r="560" spans="1:9" hidden="1" x14ac:dyDescent="0.2">
      <c r="A560" s="21"/>
      <c r="B560" s="16" t="s">
        <v>3303</v>
      </c>
      <c r="C560" s="17" t="s">
        <v>3421</v>
      </c>
      <c r="D560" s="17" t="s">
        <v>3422</v>
      </c>
      <c r="E560" s="17" t="b">
        <f t="shared" si="26"/>
        <v>1</v>
      </c>
      <c r="F560" s="17"/>
      <c r="G560" s="17" t="s">
        <v>3423</v>
      </c>
      <c r="H560" s="14" t="str">
        <f t="shared" si="27"/>
        <v>PAN_TILT_LEFT,                                //Tilt view left</v>
      </c>
      <c r="I560" s="14" t="str">
        <f t="shared" si="25"/>
        <v>_enumToNameDictionary.Add(EventTypes.PAN_TILT_LEFT, "PAN_TILT_LEFT");</v>
      </c>
    </row>
    <row r="561" spans="1:9" hidden="1" x14ac:dyDescent="0.2">
      <c r="A561" s="21"/>
      <c r="B561" s="16" t="s">
        <v>3303</v>
      </c>
      <c r="C561" s="17" t="s">
        <v>3424</v>
      </c>
      <c r="D561" s="17" t="s">
        <v>3425</v>
      </c>
      <c r="E561" s="17" t="b">
        <f t="shared" si="26"/>
        <v>1</v>
      </c>
      <c r="F561" s="17"/>
      <c r="G561" s="17" t="s">
        <v>3426</v>
      </c>
      <c r="H561" s="14" t="str">
        <f t="shared" si="27"/>
        <v>PAN_TILT_RIGHT,                               //Tilt view right</v>
      </c>
      <c r="I561" s="14" t="str">
        <f t="shared" si="25"/>
        <v>_enumToNameDictionary.Add(EventTypes.PAN_TILT_RIGHT, "PAN_TILT_RIGHT");</v>
      </c>
    </row>
    <row r="562" spans="1:9" hidden="1" x14ac:dyDescent="0.2">
      <c r="A562" s="21"/>
      <c r="B562" s="16" t="s">
        <v>3303</v>
      </c>
      <c r="C562" s="17" t="s">
        <v>3382</v>
      </c>
      <c r="D562" s="17" t="s">
        <v>3383</v>
      </c>
      <c r="E562" s="17" t="b">
        <f t="shared" si="26"/>
        <v>1</v>
      </c>
      <c r="F562" s="17"/>
      <c r="G562" s="17" t="s">
        <v>3384</v>
      </c>
      <c r="H562" s="14" t="str">
        <f t="shared" si="27"/>
        <v>PAN_UP,                                       //Pan view up</v>
      </c>
      <c r="I562" s="14" t="str">
        <f t="shared" si="25"/>
        <v>_enumToNameDictionary.Add(EventTypes.PAN_UP, "PAN_UP");</v>
      </c>
    </row>
    <row r="563" spans="1:9" hidden="1" x14ac:dyDescent="0.2">
      <c r="A563" s="21"/>
      <c r="B563" s="16" t="s">
        <v>3025</v>
      </c>
      <c r="C563" s="17" t="s">
        <v>3600</v>
      </c>
      <c r="D563" s="17" t="s">
        <v>3601</v>
      </c>
      <c r="E563" s="17" t="b">
        <f t="shared" si="26"/>
        <v>1</v>
      </c>
      <c r="F563" s="17"/>
      <c r="G563" s="17" t="s">
        <v>3602</v>
      </c>
      <c r="H563" s="14" t="str">
        <f t="shared" si="27"/>
        <v>PANEL_1,                                      //Toggles panel 1</v>
      </c>
      <c r="I563" s="14" t="str">
        <f t="shared" si="25"/>
        <v>_enumToNameDictionary.Add(EventTypes.PANEL_1, "PANEL_1");</v>
      </c>
    </row>
    <row r="564" spans="1:9" hidden="1" x14ac:dyDescent="0.2">
      <c r="A564" s="21"/>
      <c r="B564" s="16" t="s">
        <v>3025</v>
      </c>
      <c r="C564" s="17" t="s">
        <v>3603</v>
      </c>
      <c r="D564" s="17" t="s">
        <v>3604</v>
      </c>
      <c r="E564" s="17" t="b">
        <f t="shared" si="26"/>
        <v>1</v>
      </c>
      <c r="F564" s="17"/>
      <c r="G564" s="17" t="s">
        <v>3605</v>
      </c>
      <c r="H564" s="14" t="str">
        <f t="shared" si="27"/>
        <v>PANEL_2,                                      //Toggles panel 2</v>
      </c>
      <c r="I564" s="14" t="str">
        <f t="shared" si="25"/>
        <v>_enumToNameDictionary.Add(EventTypes.PANEL_2, "PANEL_2");</v>
      </c>
    </row>
    <row r="565" spans="1:9" hidden="1" x14ac:dyDescent="0.2">
      <c r="A565" s="21"/>
      <c r="B565" s="16" t="s">
        <v>3025</v>
      </c>
      <c r="C565" s="17" t="s">
        <v>3606</v>
      </c>
      <c r="D565" s="17" t="s">
        <v>3607</v>
      </c>
      <c r="E565" s="17" t="b">
        <f t="shared" si="26"/>
        <v>1</v>
      </c>
      <c r="F565" s="17"/>
      <c r="G565" s="17" t="s">
        <v>3608</v>
      </c>
      <c r="H565" s="14" t="str">
        <f t="shared" si="27"/>
        <v>PANEL_3,                                      //Toggles panel 3</v>
      </c>
      <c r="I565" s="14" t="str">
        <f t="shared" si="25"/>
        <v>_enumToNameDictionary.Add(EventTypes.PANEL_3, "PANEL_3");</v>
      </c>
    </row>
    <row r="566" spans="1:9" hidden="1" x14ac:dyDescent="0.2">
      <c r="A566" s="21"/>
      <c r="B566" s="16" t="s">
        <v>3025</v>
      </c>
      <c r="C566" s="17" t="s">
        <v>3609</v>
      </c>
      <c r="D566" s="17" t="s">
        <v>3610</v>
      </c>
      <c r="E566" s="17" t="b">
        <f t="shared" si="26"/>
        <v>1</v>
      </c>
      <c r="F566" s="17"/>
      <c r="G566" s="17" t="s">
        <v>3611</v>
      </c>
      <c r="H566" s="14" t="str">
        <f t="shared" si="27"/>
        <v>PANEL_4,                                      //Toggles panel 4</v>
      </c>
      <c r="I566" s="14" t="str">
        <f t="shared" si="25"/>
        <v>_enumToNameDictionary.Add(EventTypes.PANEL_4, "PANEL_4");</v>
      </c>
    </row>
    <row r="567" spans="1:9" hidden="1" x14ac:dyDescent="0.2">
      <c r="A567" s="21"/>
      <c r="B567" s="16" t="s">
        <v>3025</v>
      </c>
      <c r="C567" s="17" t="s">
        <v>3612</v>
      </c>
      <c r="D567" s="17" t="s">
        <v>3613</v>
      </c>
      <c r="E567" s="17" t="b">
        <f t="shared" si="26"/>
        <v>1</v>
      </c>
      <c r="F567" s="17"/>
      <c r="G567" s="17" t="s">
        <v>3614</v>
      </c>
      <c r="H567" s="14" t="str">
        <f t="shared" si="27"/>
        <v>PANEL_5,                                      //Toggles panel 5</v>
      </c>
      <c r="I567" s="14" t="str">
        <f t="shared" si="25"/>
        <v>_enumToNameDictionary.Add(EventTypes.PANEL_5, "PANEL_5");</v>
      </c>
    </row>
    <row r="568" spans="1:9" hidden="1" x14ac:dyDescent="0.2">
      <c r="A568" s="21"/>
      <c r="B568" s="16" t="s">
        <v>3025</v>
      </c>
      <c r="C568" s="17" t="s">
        <v>3615</v>
      </c>
      <c r="D568" s="17" t="s">
        <v>3616</v>
      </c>
      <c r="E568" s="17" t="b">
        <f t="shared" si="26"/>
        <v>1</v>
      </c>
      <c r="F568" s="17"/>
      <c r="G568" s="17" t="s">
        <v>3617</v>
      </c>
      <c r="H568" s="14" t="str">
        <f t="shared" si="27"/>
        <v>PANEL_6,                                      //Toggles panel 6</v>
      </c>
      <c r="I568" s="14" t="str">
        <f t="shared" si="25"/>
        <v>_enumToNameDictionary.Add(EventTypes.PANEL_6, "PANEL_6");</v>
      </c>
    </row>
    <row r="569" spans="1:9" hidden="1" x14ac:dyDescent="0.2">
      <c r="A569" s="21"/>
      <c r="B569" s="16" t="s">
        <v>3025</v>
      </c>
      <c r="C569" s="17" t="s">
        <v>3618</v>
      </c>
      <c r="D569" s="17" t="s">
        <v>3619</v>
      </c>
      <c r="E569" s="17" t="b">
        <f t="shared" si="26"/>
        <v>1</v>
      </c>
      <c r="F569" s="17"/>
      <c r="G569" s="17" t="s">
        <v>3620</v>
      </c>
      <c r="H569" s="14" t="str">
        <f t="shared" si="27"/>
        <v>PANEL_7,                                      //Toggles panel 7</v>
      </c>
      <c r="I569" s="14" t="str">
        <f t="shared" si="25"/>
        <v>_enumToNameDictionary.Add(EventTypes.PANEL_7, "PANEL_7");</v>
      </c>
    </row>
    <row r="570" spans="1:9" hidden="1" x14ac:dyDescent="0.2">
      <c r="A570" s="21"/>
      <c r="B570" s="16" t="s">
        <v>3025</v>
      </c>
      <c r="C570" s="17" t="s">
        <v>3621</v>
      </c>
      <c r="D570" s="17" t="s">
        <v>3622</v>
      </c>
      <c r="E570" s="17" t="b">
        <f t="shared" si="26"/>
        <v>1</v>
      </c>
      <c r="F570" s="17"/>
      <c r="G570" s="17" t="s">
        <v>3623</v>
      </c>
      <c r="H570" s="14" t="str">
        <f t="shared" si="27"/>
        <v>PANEL_8,                                      //Toggles panel 8</v>
      </c>
      <c r="I570" s="14" t="str">
        <f t="shared" si="25"/>
        <v>_enumToNameDictionary.Add(EventTypes.PANEL_8, "PANEL_8");</v>
      </c>
    </row>
    <row r="571" spans="1:9" hidden="1" x14ac:dyDescent="0.2">
      <c r="A571" s="21"/>
      <c r="B571" s="16" t="s">
        <v>3025</v>
      </c>
      <c r="C571" s="17" t="s">
        <v>3624</v>
      </c>
      <c r="D571" s="17" t="s">
        <v>3625</v>
      </c>
      <c r="E571" s="17" t="b">
        <f t="shared" si="26"/>
        <v>1</v>
      </c>
      <c r="F571" s="17"/>
      <c r="G571" s="17" t="s">
        <v>3626</v>
      </c>
      <c r="H571" s="14" t="str">
        <f t="shared" si="27"/>
        <v>PANEL_9,                                      //Toggles panel 9</v>
      </c>
      <c r="I571" s="14" t="str">
        <f t="shared" si="25"/>
        <v>_enumToNameDictionary.Add(EventTypes.PANEL_9, "PANEL_9");</v>
      </c>
    </row>
    <row r="572" spans="1:9" hidden="1" x14ac:dyDescent="0.2">
      <c r="A572" s="21"/>
      <c r="B572" s="16" t="s">
        <v>3303</v>
      </c>
      <c r="C572" s="17" t="s">
        <v>3327</v>
      </c>
      <c r="D572" s="17" t="s">
        <v>3328</v>
      </c>
      <c r="E572" s="17" t="b">
        <f t="shared" si="26"/>
        <v>1</v>
      </c>
      <c r="F572" s="17"/>
      <c r="G572" s="17"/>
      <c r="H572" s="14" t="str">
        <f t="shared" si="27"/>
        <v>PANEL_HUD_NEXT,                               //</v>
      </c>
      <c r="I572" s="14" t="str">
        <f t="shared" si="25"/>
        <v>_enumToNameDictionary.Add(EventTypes.PANEL_HUD_NEXT, "PANEL_HUD_NEXT");</v>
      </c>
    </row>
    <row r="573" spans="1:9" hidden="1" x14ac:dyDescent="0.2">
      <c r="A573" s="21"/>
      <c r="B573" s="16" t="s">
        <v>3303</v>
      </c>
      <c r="C573" s="17" t="s">
        <v>3329</v>
      </c>
      <c r="D573" s="17" t="s">
        <v>3330</v>
      </c>
      <c r="E573" s="17" t="b">
        <f t="shared" si="26"/>
        <v>1</v>
      </c>
      <c r="F573" s="17"/>
      <c r="G573" s="17"/>
      <c r="H573" s="14" t="str">
        <f t="shared" si="27"/>
        <v>PANEL_HUD_PREVIOUS,                           //</v>
      </c>
      <c r="I573" s="14" t="str">
        <f t="shared" si="25"/>
        <v>_enumToNameDictionary.Add(EventTypes.PANEL_HUD_PREVIOUS, "PANEL_HUD_PREVIOUS");</v>
      </c>
    </row>
    <row r="574" spans="1:9" hidden="1" x14ac:dyDescent="0.2">
      <c r="A574" s="21"/>
      <c r="B574" s="16" t="s">
        <v>3025</v>
      </c>
      <c r="C574" s="17" t="s">
        <v>3654</v>
      </c>
      <c r="D574" s="17" t="s">
        <v>3655</v>
      </c>
      <c r="E574" s="17" t="b">
        <f t="shared" si="26"/>
        <v>1</v>
      </c>
      <c r="F574" s="17"/>
      <c r="G574" s="17" t="s">
        <v>3656</v>
      </c>
      <c r="H574" s="14" t="str">
        <f t="shared" si="27"/>
        <v>PANEL_ID_CLOSE,                               //Closes indexed panel (1 to 9)</v>
      </c>
      <c r="I574" s="14" t="str">
        <f t="shared" si="25"/>
        <v>_enumToNameDictionary.Add(EventTypes.PANEL_ID_CLOSE, "PANEL_ID_CLOSE");</v>
      </c>
    </row>
    <row r="575" spans="1:9" hidden="1" x14ac:dyDescent="0.2">
      <c r="A575" s="21"/>
      <c r="B575" s="16" t="s">
        <v>3025</v>
      </c>
      <c r="C575" s="17" t="s">
        <v>3651</v>
      </c>
      <c r="D575" s="17" t="s">
        <v>3652</v>
      </c>
      <c r="E575" s="17" t="b">
        <f t="shared" si="26"/>
        <v>1</v>
      </c>
      <c r="F575" s="17"/>
      <c r="G575" s="17" t="s">
        <v>3653</v>
      </c>
      <c r="H575" s="14" t="str">
        <f t="shared" si="27"/>
        <v>PANEL_ID_OPEN,                                //Opens indexed panel (1 to 9)</v>
      </c>
      <c r="I575" s="14" t="str">
        <f t="shared" si="25"/>
        <v>_enumToNameDictionary.Add(EventTypes.PANEL_ID_OPEN, "PANEL_ID_OPEN");</v>
      </c>
    </row>
    <row r="576" spans="1:9" hidden="1" x14ac:dyDescent="0.2">
      <c r="A576" s="21"/>
      <c r="B576" s="16" t="s">
        <v>3025</v>
      </c>
      <c r="C576" s="17" t="s">
        <v>3648</v>
      </c>
      <c r="D576" s="17" t="s">
        <v>3649</v>
      </c>
      <c r="E576" s="17" t="b">
        <f t="shared" si="26"/>
        <v>1</v>
      </c>
      <c r="F576" s="17"/>
      <c r="G576" s="17" t="s">
        <v>3650</v>
      </c>
      <c r="H576" s="14" t="str">
        <f t="shared" si="27"/>
        <v>PANEL_ID_TOGGLE,                              //Toggles indexed panel (1 to 9)</v>
      </c>
      <c r="I576" s="14" t="str">
        <f t="shared" si="25"/>
        <v>_enumToNameDictionary.Add(EventTypes.PANEL_ID_TOGGLE, "PANEL_ID_TOGGLE");</v>
      </c>
    </row>
    <row r="577" spans="1:9" hidden="1" x14ac:dyDescent="0.2">
      <c r="A577" s="21"/>
      <c r="B577" s="16" t="s">
        <v>2949</v>
      </c>
      <c r="C577" s="17" t="s">
        <v>2989</v>
      </c>
      <c r="D577" s="17" t="s">
        <v>2990</v>
      </c>
      <c r="E577" s="17" t="b">
        <f t="shared" si="26"/>
        <v>1</v>
      </c>
      <c r="F577" s="17"/>
      <c r="G577" s="17" t="s">
        <v>2991</v>
      </c>
      <c r="H577" s="14" t="str">
        <f t="shared" si="27"/>
        <v>PANEL_LIGHTS_OFF,                             //Turn panel lights off</v>
      </c>
      <c r="I577" s="14" t="str">
        <f t="shared" si="25"/>
        <v>_enumToNameDictionary.Add(EventTypes.PANEL_LIGHTS_OFF, "PANEL_LIGHTS_OFF");</v>
      </c>
    </row>
    <row r="578" spans="1:9" hidden="1" x14ac:dyDescent="0.2">
      <c r="A578" s="21"/>
      <c r="B578" s="16" t="s">
        <v>2949</v>
      </c>
      <c r="C578" s="17" t="s">
        <v>2986</v>
      </c>
      <c r="D578" s="17" t="s">
        <v>2987</v>
      </c>
      <c r="E578" s="17" t="b">
        <f t="shared" si="26"/>
        <v>1</v>
      </c>
      <c r="F578" s="17"/>
      <c r="G578" s="17" t="s">
        <v>2988</v>
      </c>
      <c r="H578" s="14" t="str">
        <f t="shared" si="27"/>
        <v>PANEL_LIGHTS_ON,                              //Turn panel lights on</v>
      </c>
      <c r="I578" s="14" t="str">
        <f t="shared" si="25"/>
        <v>_enumToNameDictionary.Add(EventTypes.PANEL_LIGHTS_ON, "PANEL_LIGHTS_ON");</v>
      </c>
    </row>
    <row r="579" spans="1:9" hidden="1" x14ac:dyDescent="0.2">
      <c r="A579" s="21"/>
      <c r="B579" s="16" t="s">
        <v>2949</v>
      </c>
      <c r="C579" s="17" t="s">
        <v>2992</v>
      </c>
      <c r="D579" s="17" t="s">
        <v>2993</v>
      </c>
      <c r="E579" s="17" t="b">
        <f t="shared" si="26"/>
        <v>1</v>
      </c>
      <c r="F579" s="17"/>
      <c r="G579" s="17" t="s">
        <v>2994</v>
      </c>
      <c r="H579" s="14" t="str">
        <f t="shared" si="27"/>
        <v>PANEL_LIGHTS_SET,                             //Set panel lights on/off (1,0)</v>
      </c>
      <c r="I579" s="14" t="str">
        <f t="shared" si="25"/>
        <v>_enumToNameDictionary.Add(EventTypes.PANEL_LIGHTS_SET, "PANEL_LIGHTS_SET");</v>
      </c>
    </row>
    <row r="580" spans="1:9" x14ac:dyDescent="0.2">
      <c r="A580" s="21" t="s">
        <v>17</v>
      </c>
      <c r="B580" s="16" t="s">
        <v>2949</v>
      </c>
      <c r="C580" s="23" t="s">
        <v>2956</v>
      </c>
      <c r="D580" s="17" t="s">
        <v>2957</v>
      </c>
      <c r="E580" s="17" t="b">
        <f t="shared" si="26"/>
        <v>1</v>
      </c>
      <c r="F580" s="17" t="s">
        <v>2</v>
      </c>
      <c r="G580" s="17" t="s">
        <v>2958</v>
      </c>
      <c r="H580" s="14" t="str">
        <f t="shared" si="27"/>
        <v>PANEL_LIGHTS_TOGGLE,                          //Toggle panel lights</v>
      </c>
      <c r="I580" s="14" t="str">
        <f t="shared" si="25"/>
        <v>_enumToNameDictionary.Add(EventTypes.PANEL_LIGHTS_TOGGLE, "PANEL_LIGHTS_TOGGLE");</v>
      </c>
    </row>
    <row r="581" spans="1:9" hidden="1" x14ac:dyDescent="0.2">
      <c r="A581" s="21"/>
      <c r="B581" s="16" t="s">
        <v>3025</v>
      </c>
      <c r="C581" s="17" t="s">
        <v>3044</v>
      </c>
      <c r="D581" s="17" t="s">
        <v>3045</v>
      </c>
      <c r="E581" s="17" t="b">
        <f t="shared" si="26"/>
        <v>1</v>
      </c>
      <c r="F581" s="17"/>
      <c r="G581" s="17" t="s">
        <v>3046</v>
      </c>
      <c r="H581" s="14" t="str">
        <f t="shared" si="27"/>
        <v>PARKING_BRAKES,                               //Toggles parking brake on/off</v>
      </c>
      <c r="I581" s="14" t="str">
        <f t="shared" ref="I581:I644" si="28">"_enumToNameDictionary.Add(EventTypes."&amp;D581&amp;", """&amp;D581&amp;""");"</f>
        <v>_enumToNameDictionary.Add(EventTypes.PARKING_BRAKES, "PARKING_BRAKES");</v>
      </c>
    </row>
    <row r="582" spans="1:9" hidden="1" x14ac:dyDescent="0.2">
      <c r="A582" s="21"/>
      <c r="B582" s="16" t="s">
        <v>3025</v>
      </c>
      <c r="C582" s="17" t="s">
        <v>3528</v>
      </c>
      <c r="D582" s="17" t="s">
        <v>3529</v>
      </c>
      <c r="E582" s="17" t="b">
        <f t="shared" ref="E582:E645" si="29">SUBSTITUTE(C582,"KEY_","")=D582</f>
        <v>1</v>
      </c>
      <c r="F582" s="17"/>
      <c r="G582" s="17" t="s">
        <v>3530</v>
      </c>
      <c r="H582" s="14" t="str">
        <f t="shared" ref="H582:H645" si="30">D582&amp;","&amp;REPT(" ",45-LEN(D582))&amp;"//"&amp;G582</f>
        <v>PAUSE_OFF,                                    //Turns pause off</v>
      </c>
      <c r="I582" s="14" t="str">
        <f t="shared" si="28"/>
        <v>_enumToNameDictionary.Add(EventTypes.PAUSE_OFF, "PAUSE_OFF");</v>
      </c>
    </row>
    <row r="583" spans="1:9" hidden="1" x14ac:dyDescent="0.2">
      <c r="A583" s="21"/>
      <c r="B583" s="16" t="s">
        <v>3025</v>
      </c>
      <c r="C583" s="17" t="s">
        <v>3525</v>
      </c>
      <c r="D583" s="17" t="s">
        <v>3526</v>
      </c>
      <c r="E583" s="17" t="b">
        <f t="shared" si="29"/>
        <v>1</v>
      </c>
      <c r="F583" s="17"/>
      <c r="G583" s="17" t="s">
        <v>3527</v>
      </c>
      <c r="H583" s="14" t="str">
        <f t="shared" si="30"/>
        <v>PAUSE_ON,                                     //Turns pause on</v>
      </c>
      <c r="I583" s="14" t="str">
        <f t="shared" si="28"/>
        <v>_enumToNameDictionary.Add(EventTypes.PAUSE_ON, "PAUSE_ON");</v>
      </c>
    </row>
    <row r="584" spans="1:9" hidden="1" x14ac:dyDescent="0.2">
      <c r="A584" s="21"/>
      <c r="B584" s="16" t="s">
        <v>3025</v>
      </c>
      <c r="C584" s="17" t="s">
        <v>3531</v>
      </c>
      <c r="D584" s="17" t="s">
        <v>3532</v>
      </c>
      <c r="E584" s="17" t="b">
        <f t="shared" si="29"/>
        <v>1</v>
      </c>
      <c r="F584" s="17"/>
      <c r="G584" s="17" t="s">
        <v>3533</v>
      </c>
      <c r="H584" s="14" t="str">
        <f t="shared" si="30"/>
        <v>PAUSE_SET,                                    //Sets pause on/off (1,0)</v>
      </c>
      <c r="I584" s="14" t="str">
        <f t="shared" si="28"/>
        <v>_enumToNameDictionary.Add(EventTypes.PAUSE_SET, "PAUSE_SET");</v>
      </c>
    </row>
    <row r="585" spans="1:9" hidden="1" x14ac:dyDescent="0.2">
      <c r="A585" s="21"/>
      <c r="B585" s="16" t="s">
        <v>3025</v>
      </c>
      <c r="C585" s="17" t="s">
        <v>3522</v>
      </c>
      <c r="D585" s="17" t="s">
        <v>3523</v>
      </c>
      <c r="E585" s="17" t="b">
        <f t="shared" si="29"/>
        <v>1</v>
      </c>
      <c r="F585" s="17"/>
      <c r="G585" s="17" t="s">
        <v>3524</v>
      </c>
      <c r="H585" s="14" t="str">
        <f t="shared" si="30"/>
        <v>PAUSE_TOGGLE,                                 //Toggles pause on/off</v>
      </c>
      <c r="I585" s="14" t="str">
        <f t="shared" si="28"/>
        <v>_enumToNameDictionary.Add(EventTypes.PAUSE_TOGGLE, "PAUSE_TOGGLE");</v>
      </c>
    </row>
    <row r="586" spans="1:9" hidden="1" x14ac:dyDescent="0.2">
      <c r="A586" s="21"/>
      <c r="B586" s="16" t="s">
        <v>3025</v>
      </c>
      <c r="C586" s="17" t="s">
        <v>3065</v>
      </c>
      <c r="D586" s="17" t="s">
        <v>3066</v>
      </c>
      <c r="E586" s="17" t="b">
        <f t="shared" si="29"/>
        <v>1</v>
      </c>
      <c r="F586" s="17"/>
      <c r="G586" s="17" t="s">
        <v>3067</v>
      </c>
      <c r="H586" s="14" t="str">
        <f t="shared" si="30"/>
        <v>PITOT_HEAT_OFF,                               //Turns pitot heat switch off</v>
      </c>
      <c r="I586" s="14" t="str">
        <f t="shared" si="28"/>
        <v>_enumToNameDictionary.Add(EventTypes.PITOT_HEAT_OFF, "PITOT_HEAT_OFF");</v>
      </c>
    </row>
    <row r="587" spans="1:9" hidden="1" x14ac:dyDescent="0.2">
      <c r="A587" s="21"/>
      <c r="B587" s="16" t="s">
        <v>3025</v>
      </c>
      <c r="C587" s="17" t="s">
        <v>3062</v>
      </c>
      <c r="D587" s="17" t="s">
        <v>3063</v>
      </c>
      <c r="E587" s="17" t="b">
        <f t="shared" si="29"/>
        <v>1</v>
      </c>
      <c r="F587" s="17"/>
      <c r="G587" s="17" t="s">
        <v>3064</v>
      </c>
      <c r="H587" s="14" t="str">
        <f t="shared" si="30"/>
        <v>PITOT_HEAT_ON,                                //Turns pitot heat switch on</v>
      </c>
      <c r="I587" s="14" t="str">
        <f t="shared" si="28"/>
        <v>_enumToNameDictionary.Add(EventTypes.PITOT_HEAT_ON, "PITOT_HEAT_ON");</v>
      </c>
    </row>
    <row r="588" spans="1:9" hidden="1" x14ac:dyDescent="0.2">
      <c r="A588" s="21"/>
      <c r="B588" s="16" t="s">
        <v>3025</v>
      </c>
      <c r="C588" s="17" t="s">
        <v>3068</v>
      </c>
      <c r="D588" s="17" t="s">
        <v>3069</v>
      </c>
      <c r="E588" s="17" t="b">
        <f t="shared" si="29"/>
        <v>1</v>
      </c>
      <c r="F588" s="17"/>
      <c r="G588" s="17" t="s">
        <v>3070</v>
      </c>
      <c r="H588" s="14" t="str">
        <f t="shared" si="30"/>
        <v>PITOT_HEAT_SET,                               //Sets pitot heat switch on/off (1,0)</v>
      </c>
      <c r="I588" s="14" t="str">
        <f t="shared" si="28"/>
        <v>_enumToNameDictionary.Add(EventTypes.PITOT_HEAT_SET, "PITOT_HEAT_SET");</v>
      </c>
    </row>
    <row r="589" spans="1:9" hidden="1" x14ac:dyDescent="0.2">
      <c r="A589" s="21"/>
      <c r="B589" s="16" t="s">
        <v>3025</v>
      </c>
      <c r="C589" s="17" t="s">
        <v>3050</v>
      </c>
      <c r="D589" s="17" t="s">
        <v>3051</v>
      </c>
      <c r="E589" s="17" t="b">
        <f t="shared" si="29"/>
        <v>1</v>
      </c>
      <c r="F589" s="17"/>
      <c r="G589" s="17" t="s">
        <v>3052</v>
      </c>
      <c r="H589" s="14" t="str">
        <f t="shared" si="30"/>
        <v>PITOT_HEAT_TOGGLE,                            //Toggles pitot heat switch</v>
      </c>
      <c r="I589" s="14" t="str">
        <f t="shared" si="28"/>
        <v>_enumToNameDictionary.Add(EventTypes.PITOT_HEAT_TOGGLE, "PITOT_HEAT_TOGGLE");</v>
      </c>
    </row>
    <row r="590" spans="1:9" hidden="1" x14ac:dyDescent="0.2">
      <c r="A590" s="21"/>
      <c r="B590" s="16" t="s">
        <v>3025</v>
      </c>
      <c r="C590" s="17" t="s">
        <v>3552</v>
      </c>
      <c r="D590" s="17" t="s">
        <v>3553</v>
      </c>
      <c r="E590" s="17" t="b">
        <f t="shared" si="29"/>
        <v>1</v>
      </c>
      <c r="F590" s="17"/>
      <c r="G590" s="17" t="s">
        <v>3554</v>
      </c>
      <c r="H590" s="14" t="str">
        <f t="shared" si="30"/>
        <v>PLUS,                                         //Used in conjunction with "selected" parameters to increase their value (e.g., radio frequency)</v>
      </c>
      <c r="I590" s="14" t="str">
        <f t="shared" si="28"/>
        <v>_enumToNameDictionary.Add(EventTypes.PLUS, "PLUS");</v>
      </c>
    </row>
    <row r="591" spans="1:9" hidden="1" x14ac:dyDescent="0.2">
      <c r="A591" s="21"/>
      <c r="B591" s="16" t="s">
        <v>3025</v>
      </c>
      <c r="C591" s="17" t="s">
        <v>3589</v>
      </c>
      <c r="D591" s="17" t="s">
        <v>3590</v>
      </c>
      <c r="E591" s="17" t="b">
        <f t="shared" si="29"/>
        <v>1</v>
      </c>
      <c r="F591" s="17"/>
      <c r="G591" s="17" t="s">
        <v>3588</v>
      </c>
      <c r="H591" s="14" t="str">
        <f t="shared" si="30"/>
        <v>PLUS_SHIFT,                                   //Used with other events</v>
      </c>
      <c r="I591" s="14" t="str">
        <f t="shared" si="28"/>
        <v>_enumToNameDictionary.Add(EventTypes.PLUS_SHIFT, "PLUS_SHIFT");</v>
      </c>
    </row>
    <row r="592" spans="1:9" hidden="1" x14ac:dyDescent="0.2">
      <c r="A592" s="21"/>
      <c r="B592" s="14" t="s">
        <v>3303</v>
      </c>
      <c r="C592" s="17" t="s">
        <v>3782</v>
      </c>
      <c r="D592" s="17" t="s">
        <v>3783</v>
      </c>
      <c r="E592" s="17" t="b">
        <f t="shared" si="29"/>
        <v>1</v>
      </c>
      <c r="F592" s="17"/>
      <c r="G592" s="17" t="s">
        <v>3784</v>
      </c>
      <c r="H592" s="14" t="str">
        <f t="shared" si="30"/>
        <v>POINT_OF_INTEREST_CYCLE_NEXT,                 //Change the current point-of-interest to the next point-of-interest.</v>
      </c>
      <c r="I592" s="14" t="str">
        <f t="shared" si="28"/>
        <v>_enumToNameDictionary.Add(EventTypes.POINT_OF_INTEREST_CYCLE_NEXT, "POINT_OF_INTEREST_CYCLE_NEXT");</v>
      </c>
    </row>
    <row r="593" spans="1:9" hidden="1" x14ac:dyDescent="0.2">
      <c r="A593" s="21"/>
      <c r="B593" s="14" t="s">
        <v>3303</v>
      </c>
      <c r="C593" s="17" t="s">
        <v>3779</v>
      </c>
      <c r="D593" s="17" t="s">
        <v>3780</v>
      </c>
      <c r="E593" s="17" t="b">
        <f t="shared" si="29"/>
        <v>1</v>
      </c>
      <c r="F593" s="17"/>
      <c r="G593" s="17" t="s">
        <v>3781</v>
      </c>
      <c r="H593" s="14" t="str">
        <f t="shared" si="30"/>
        <v>POINT_OF_INTEREST_CYCLE_PREVIOUS,             //Change the current point-of-interest to the previous point-of-interest.</v>
      </c>
      <c r="I593" s="14" t="str">
        <f t="shared" si="28"/>
        <v>_enumToNameDictionary.Add(EventTypes.POINT_OF_INTEREST_CYCLE_PREVIOUS, "POINT_OF_INTEREST_CYCLE_PREVIOUS");</v>
      </c>
    </row>
    <row r="594" spans="1:9" hidden="1" x14ac:dyDescent="0.2">
      <c r="A594" s="21"/>
      <c r="B594" s="14" t="s">
        <v>3303</v>
      </c>
      <c r="C594" s="17" t="s">
        <v>3776</v>
      </c>
      <c r="D594" s="17" t="s">
        <v>3777</v>
      </c>
      <c r="E594" s="17" t="b">
        <f t="shared" si="29"/>
        <v>1</v>
      </c>
      <c r="F594" s="17"/>
      <c r="G594" s="18" t="s">
        <v>3778</v>
      </c>
      <c r="H594" s="14" t="str">
        <f t="shared" si="30"/>
        <v>POINT_OF_INTEREST_TOGGLE_POINTER,             //Turn the point-of-interest indicator (often a light beam) on or off. Refer to the Missions system documentation.</v>
      </c>
      <c r="I594" s="14" t="str">
        <f t="shared" si="28"/>
        <v>_enumToNameDictionary.Add(EventTypes.POINT_OF_INTEREST_TOGGLE_POINTER, "POINT_OF_INTEREST_TOGGLE_POINTER");</v>
      </c>
    </row>
    <row r="595" spans="1:9" hidden="1" x14ac:dyDescent="0.2">
      <c r="A595" s="21"/>
      <c r="B595" s="16" t="s">
        <v>3025</v>
      </c>
      <c r="C595" s="17" t="s">
        <v>3773</v>
      </c>
      <c r="D595" s="17" t="s">
        <v>3774</v>
      </c>
      <c r="E595" s="17" t="b">
        <f t="shared" si="29"/>
        <v>1</v>
      </c>
      <c r="F595" s="17"/>
      <c r="G595" s="17" t="s">
        <v>3775</v>
      </c>
      <c r="H595" s="14" t="str">
        <f t="shared" si="30"/>
        <v>POSITION_FREEZE_ALL,                          //Toggles the position freeze (Lat/Lon, Altitude and Attitude) of all SimObjects.</v>
      </c>
      <c r="I595" s="14" t="str">
        <f t="shared" si="28"/>
        <v>_enumToNameDictionary.Add(EventTypes.POSITION_FREEZE_ALL, "POSITION_FREEZE_ALL");</v>
      </c>
    </row>
    <row r="596" spans="1:9" hidden="1" x14ac:dyDescent="0.2">
      <c r="A596" s="21"/>
      <c r="B596" s="16" t="s">
        <v>3025</v>
      </c>
      <c r="C596" s="17" t="s">
        <v>3770</v>
      </c>
      <c r="D596" s="17" t="s">
        <v>3771</v>
      </c>
      <c r="E596" s="17" t="b">
        <f t="shared" si="29"/>
        <v>1</v>
      </c>
      <c r="F596" s="17"/>
      <c r="G596" s="17" t="s">
        <v>3772</v>
      </c>
      <c r="H596" s="14" t="str">
        <f t="shared" si="30"/>
        <v>POSITION_FREEZE_USER,                         //Toggles the position freeze (Lat/Lon, Altitude and Attitude) of the controlled SimObject.</v>
      </c>
      <c r="I596" s="14" t="str">
        <f t="shared" si="28"/>
        <v>_enumToNameDictionary.Add(EventTypes.POSITION_FREEZE_USER, "POSITION_FREEZE_USER");</v>
      </c>
    </row>
    <row r="597" spans="1:9" hidden="1" x14ac:dyDescent="0.2">
      <c r="A597" s="21"/>
      <c r="B597" s="16" t="s">
        <v>3025</v>
      </c>
      <c r="C597" s="17" t="s">
        <v>3283</v>
      </c>
      <c r="D597" s="17" t="s">
        <v>3284</v>
      </c>
      <c r="E597" s="17" t="b">
        <f t="shared" si="29"/>
        <v>1</v>
      </c>
      <c r="F597" s="17"/>
      <c r="G597" s="17" t="s">
        <v>3285</v>
      </c>
      <c r="H597" s="14" t="str">
        <f t="shared" si="30"/>
        <v>PRESSURIZATION_CLIMB_RATE_DEC,                //Sets the rate at which cabin pressurization is decreased.</v>
      </c>
      <c r="I597" s="14" t="str">
        <f t="shared" si="28"/>
        <v>_enumToNameDictionary.Add(EventTypes.PRESSURIZATION_CLIMB_RATE_DEC, "PRESSURIZATION_CLIMB_RATE_DEC");</v>
      </c>
    </row>
    <row r="598" spans="1:9" hidden="1" x14ac:dyDescent="0.2">
      <c r="A598" s="21"/>
      <c r="B598" s="16" t="s">
        <v>3025</v>
      </c>
      <c r="C598" s="17" t="s">
        <v>3280</v>
      </c>
      <c r="D598" s="17" t="s">
        <v>3281</v>
      </c>
      <c r="E598" s="17" t="b">
        <f t="shared" si="29"/>
        <v>1</v>
      </c>
      <c r="F598" s="17"/>
      <c r="G598" s="17" t="s">
        <v>3282</v>
      </c>
      <c r="H598" s="14" t="str">
        <f t="shared" si="30"/>
        <v>PRESSURIZATION_CLIMB_RATE_INC,                //Sets the rate at which cabin pressurization is increased.</v>
      </c>
      <c r="I598" s="14" t="str">
        <f t="shared" si="28"/>
        <v>_enumToNameDictionary.Add(EventTypes.PRESSURIZATION_CLIMB_RATE_INC, "PRESSURIZATION_CLIMB_RATE_INC");</v>
      </c>
    </row>
    <row r="599" spans="1:9" hidden="1" x14ac:dyDescent="0.2">
      <c r="A599" s="21"/>
      <c r="B599" s="16" t="s">
        <v>3025</v>
      </c>
      <c r="C599" s="17" t="s">
        <v>3286</v>
      </c>
      <c r="D599" s="17" t="s">
        <v>3287</v>
      </c>
      <c r="E599" s="17" t="b">
        <f t="shared" si="29"/>
        <v>1</v>
      </c>
      <c r="F599" s="17"/>
      <c r="G599" s="17" t="s">
        <v>3288</v>
      </c>
      <c r="H599" s="14" t="str">
        <f t="shared" si="30"/>
        <v>PRESSURIZATION_PRESSURE_DUMP,                 //Sets the cabin pressure to the outside air pressure.</v>
      </c>
      <c r="I599" s="14" t="str">
        <f t="shared" si="28"/>
        <v>_enumToNameDictionary.Add(EventTypes.PRESSURIZATION_PRESSURE_DUMP, "PRESSURIZATION_PRESSURE_DUMP");</v>
      </c>
    </row>
    <row r="600" spans="1:9" hidden="1" x14ac:dyDescent="0.2">
      <c r="A600" s="21"/>
      <c r="B600" s="16" t="s">
        <v>3303</v>
      </c>
      <c r="C600" s="17" t="s">
        <v>3319</v>
      </c>
      <c r="D600" s="17" t="s">
        <v>3320</v>
      </c>
      <c r="E600" s="17" t="b">
        <f t="shared" si="29"/>
        <v>1</v>
      </c>
      <c r="F600" s="17"/>
      <c r="G600" s="17"/>
      <c r="H600" s="14" t="str">
        <f t="shared" si="30"/>
        <v>PREV_SUB_VIEW,                                //</v>
      </c>
      <c r="I600" s="14" t="str">
        <f t="shared" si="28"/>
        <v>_enumToNameDictionary.Add(EventTypes.PREV_SUB_VIEW, "PREV_SUB_VIEW");</v>
      </c>
    </row>
    <row r="601" spans="1:9" hidden="1" x14ac:dyDescent="0.2">
      <c r="A601" s="21"/>
      <c r="B601" s="16" t="s">
        <v>3303</v>
      </c>
      <c r="C601" s="17" t="s">
        <v>3406</v>
      </c>
      <c r="D601" s="17" t="s">
        <v>3407</v>
      </c>
      <c r="E601" s="17" t="b">
        <f t="shared" si="29"/>
        <v>1</v>
      </c>
      <c r="F601" s="17"/>
      <c r="G601" s="17" t="s">
        <v>3408</v>
      </c>
      <c r="H601" s="14" t="str">
        <f t="shared" si="30"/>
        <v>PREV_VIEW,                                    //Select previous view</v>
      </c>
      <c r="I601" s="14" t="str">
        <f t="shared" si="28"/>
        <v>_enumToNameDictionary.Add(EventTypes.PREV_VIEW, "PREV_VIEW");</v>
      </c>
    </row>
    <row r="602" spans="1:9" hidden="1" x14ac:dyDescent="0.2">
      <c r="A602" s="21"/>
      <c r="B602" s="16" t="s">
        <v>1659</v>
      </c>
      <c r="C602" s="17" t="s">
        <v>1249</v>
      </c>
      <c r="D602" s="17" t="s">
        <v>1250</v>
      </c>
      <c r="E602" s="17" t="b">
        <f t="shared" si="29"/>
        <v>1</v>
      </c>
      <c r="F602" s="17"/>
      <c r="G602" s="17" t="s">
        <v>1251</v>
      </c>
      <c r="H602" s="14" t="str">
        <f t="shared" si="30"/>
        <v>PROP_PITCH_DECR,                              //Decrement prop pitch levers</v>
      </c>
      <c r="I602" s="14" t="str">
        <f t="shared" si="28"/>
        <v>_enumToNameDictionary.Add(EventTypes.PROP_PITCH_DECR, "PROP_PITCH_DECR");</v>
      </c>
    </row>
    <row r="603" spans="1:9" hidden="1" x14ac:dyDescent="0.2">
      <c r="A603" s="21"/>
      <c r="B603" s="16" t="s">
        <v>1659</v>
      </c>
      <c r="C603" s="17" t="s">
        <v>1102</v>
      </c>
      <c r="D603" s="17" t="s">
        <v>1103</v>
      </c>
      <c r="E603" s="17" t="b">
        <f t="shared" si="29"/>
        <v>1</v>
      </c>
      <c r="F603" s="17"/>
      <c r="G603" s="17" t="s">
        <v>1104</v>
      </c>
      <c r="H603" s="14" t="str">
        <f t="shared" si="30"/>
        <v>PROP_PITCH_DECR_SMALL,                        //Decrease prop levers small</v>
      </c>
      <c r="I603" s="14" t="str">
        <f t="shared" si="28"/>
        <v>_enumToNameDictionary.Add(EventTypes.PROP_PITCH_DECR_SMALL, "PROP_PITCH_DECR_SMALL");</v>
      </c>
    </row>
    <row r="604" spans="1:9" hidden="1" x14ac:dyDescent="0.2">
      <c r="A604" s="21"/>
      <c r="B604" s="16" t="s">
        <v>1659</v>
      </c>
      <c r="C604" s="17" t="s">
        <v>1252</v>
      </c>
      <c r="D604" s="17" t="s">
        <v>1253</v>
      </c>
      <c r="E604" s="17" t="b">
        <f t="shared" si="29"/>
        <v>1</v>
      </c>
      <c r="F604" s="17"/>
      <c r="G604" s="17" t="s">
        <v>1254</v>
      </c>
      <c r="H604" s="14" t="str">
        <f t="shared" si="30"/>
        <v>PROP_PITCH_HI,                                //Set prop pitch levers min (hi pitch)</v>
      </c>
      <c r="I604" s="14" t="str">
        <f t="shared" si="28"/>
        <v>_enumToNameDictionary.Add(EventTypes.PROP_PITCH_HI, "PROP_PITCH_HI");</v>
      </c>
    </row>
    <row r="605" spans="1:9" hidden="1" x14ac:dyDescent="0.2">
      <c r="A605" s="21"/>
      <c r="B605" s="16" t="s">
        <v>1659</v>
      </c>
      <c r="C605" s="17" t="s">
        <v>1243</v>
      </c>
      <c r="D605" s="17" t="s">
        <v>1244</v>
      </c>
      <c r="E605" s="17" t="b">
        <f t="shared" si="29"/>
        <v>1</v>
      </c>
      <c r="F605" s="17"/>
      <c r="G605" s="17" t="s">
        <v>1245</v>
      </c>
      <c r="H605" s="14" t="str">
        <f t="shared" si="30"/>
        <v>PROP_PITCH_INCR,                              //Increment prop pitch levers</v>
      </c>
      <c r="I605" s="14" t="str">
        <f t="shared" si="28"/>
        <v>_enumToNameDictionary.Add(EventTypes.PROP_PITCH_INCR, "PROP_PITCH_INCR");</v>
      </c>
    </row>
    <row r="606" spans="1:9" hidden="1" x14ac:dyDescent="0.2">
      <c r="A606" s="21"/>
      <c r="B606" s="16" t="s">
        <v>1659</v>
      </c>
      <c r="C606" s="17" t="s">
        <v>1246</v>
      </c>
      <c r="D606" s="17" t="s">
        <v>1247</v>
      </c>
      <c r="E606" s="17" t="b">
        <f t="shared" si="29"/>
        <v>1</v>
      </c>
      <c r="F606" s="17"/>
      <c r="G606" s="17" t="s">
        <v>1248</v>
      </c>
      <c r="H606" s="14" t="str">
        <f t="shared" si="30"/>
        <v>PROP_PITCH_INCR_SMALL,                        //Increment prop pitch levers small</v>
      </c>
      <c r="I606" s="14" t="str">
        <f t="shared" si="28"/>
        <v>_enumToNameDictionary.Add(EventTypes.PROP_PITCH_INCR_SMALL, "PROP_PITCH_INCR_SMALL");</v>
      </c>
    </row>
    <row r="607" spans="1:9" hidden="1" x14ac:dyDescent="0.2">
      <c r="A607" s="21"/>
      <c r="B607" s="16" t="s">
        <v>1659</v>
      </c>
      <c r="C607" s="17" t="s">
        <v>1240</v>
      </c>
      <c r="D607" s="17" t="s">
        <v>1241</v>
      </c>
      <c r="E607" s="17" t="b">
        <f t="shared" si="29"/>
        <v>1</v>
      </c>
      <c r="F607" s="17"/>
      <c r="G607" s="17" t="s">
        <v>1242</v>
      </c>
      <c r="H607" s="14" t="str">
        <f t="shared" si="30"/>
        <v>PROP_PITCH_LO,                                //Set prop pitch levers max (lo pitch)</v>
      </c>
      <c r="I607" s="14" t="str">
        <f t="shared" si="28"/>
        <v>_enumToNameDictionary.Add(EventTypes.PROP_PITCH_LO, "PROP_PITCH_LO");</v>
      </c>
    </row>
    <row r="608" spans="1:9" hidden="1" x14ac:dyDescent="0.2">
      <c r="A608" s="21"/>
      <c r="B608" s="16" t="s">
        <v>1659</v>
      </c>
      <c r="C608" s="17" t="s">
        <v>1237</v>
      </c>
      <c r="D608" s="17" t="s">
        <v>1238</v>
      </c>
      <c r="E608" s="17" t="b">
        <f t="shared" si="29"/>
        <v>1</v>
      </c>
      <c r="F608" s="17"/>
      <c r="G608" s="17" t="s">
        <v>1239</v>
      </c>
      <c r="H608" s="14" t="str">
        <f t="shared" si="30"/>
        <v>PROP_PITCH_SET,                               //Set prop pitch levers (0 to 16383)</v>
      </c>
      <c r="I608" s="14" t="str">
        <f t="shared" si="28"/>
        <v>_enumToNameDictionary.Add(EventTypes.PROP_PITCH_SET, "PROP_PITCH_SET");</v>
      </c>
    </row>
    <row r="609" spans="1:9" hidden="1" x14ac:dyDescent="0.2">
      <c r="A609" s="21"/>
      <c r="B609" s="16" t="s">
        <v>1659</v>
      </c>
      <c r="C609" s="17" t="s">
        <v>1276</v>
      </c>
      <c r="D609" s="17" t="s">
        <v>1277</v>
      </c>
      <c r="E609" s="17" t="b">
        <f t="shared" si="29"/>
        <v>1</v>
      </c>
      <c r="F609" s="17"/>
      <c r="G609" s="17" t="s">
        <v>1278</v>
      </c>
      <c r="H609" s="14" t="str">
        <f t="shared" si="30"/>
        <v>PROP_PITCH1_DECR,                             //Decrement prop pitch lever 1</v>
      </c>
      <c r="I609" s="14" t="str">
        <f t="shared" si="28"/>
        <v>_enumToNameDictionary.Add(EventTypes.PROP_PITCH1_DECR, "PROP_PITCH1_DECR");</v>
      </c>
    </row>
    <row r="610" spans="1:9" hidden="1" x14ac:dyDescent="0.2">
      <c r="A610" s="21"/>
      <c r="B610" s="16" t="s">
        <v>1659</v>
      </c>
      <c r="C610" s="17" t="s">
        <v>1105</v>
      </c>
      <c r="D610" s="17" t="s">
        <v>1106</v>
      </c>
      <c r="E610" s="17" t="b">
        <f t="shared" si="29"/>
        <v>1</v>
      </c>
      <c r="F610" s="17"/>
      <c r="G610" s="17" t="s">
        <v>1107</v>
      </c>
      <c r="H610" s="14" t="str">
        <f t="shared" si="30"/>
        <v>PROP_PITCH1_DECR_SMALL,                       //Decrease prop lever 1 small</v>
      </c>
      <c r="I610" s="14" t="str">
        <f t="shared" si="28"/>
        <v>_enumToNameDictionary.Add(EventTypes.PROP_PITCH1_DECR_SMALL, "PROP_PITCH1_DECR_SMALL");</v>
      </c>
    </row>
    <row r="611" spans="1:9" hidden="1" x14ac:dyDescent="0.2">
      <c r="A611" s="21"/>
      <c r="B611" s="16" t="s">
        <v>1659</v>
      </c>
      <c r="C611" s="17" t="s">
        <v>1279</v>
      </c>
      <c r="D611" s="17" t="s">
        <v>1280</v>
      </c>
      <c r="E611" s="17" t="b">
        <f t="shared" si="29"/>
        <v>1</v>
      </c>
      <c r="F611" s="17"/>
      <c r="G611" s="17" t="s">
        <v>1281</v>
      </c>
      <c r="H611" s="14" t="str">
        <f t="shared" si="30"/>
        <v>PROP_PITCH1_HI,                               //Set prop pitch lever 1 min (hi pitch)</v>
      </c>
      <c r="I611" s="14" t="str">
        <f t="shared" si="28"/>
        <v>_enumToNameDictionary.Add(EventTypes.PROP_PITCH1_HI, "PROP_PITCH1_HI");</v>
      </c>
    </row>
    <row r="612" spans="1:9" hidden="1" x14ac:dyDescent="0.2">
      <c r="A612" s="21"/>
      <c r="B612" s="16" t="s">
        <v>1659</v>
      </c>
      <c r="C612" s="17" t="s">
        <v>1270</v>
      </c>
      <c r="D612" s="17" t="s">
        <v>1271</v>
      </c>
      <c r="E612" s="17" t="b">
        <f t="shared" si="29"/>
        <v>1</v>
      </c>
      <c r="F612" s="17"/>
      <c r="G612" s="17" t="s">
        <v>1272</v>
      </c>
      <c r="H612" s="14" t="str">
        <f t="shared" si="30"/>
        <v>PROP_PITCH1_INCR,                             //Increment prop pitch lever 1</v>
      </c>
      <c r="I612" s="14" t="str">
        <f t="shared" si="28"/>
        <v>_enumToNameDictionary.Add(EventTypes.PROP_PITCH1_INCR, "PROP_PITCH1_INCR");</v>
      </c>
    </row>
    <row r="613" spans="1:9" hidden="1" x14ac:dyDescent="0.2">
      <c r="A613" s="21"/>
      <c r="B613" s="16" t="s">
        <v>1659</v>
      </c>
      <c r="C613" s="17" t="s">
        <v>1273</v>
      </c>
      <c r="D613" s="17" t="s">
        <v>1274</v>
      </c>
      <c r="E613" s="17" t="b">
        <f t="shared" si="29"/>
        <v>1</v>
      </c>
      <c r="F613" s="17"/>
      <c r="G613" s="17" t="s">
        <v>1275</v>
      </c>
      <c r="H613" s="14" t="str">
        <f t="shared" si="30"/>
        <v>PROP_PITCH1_INCR_SMALL,                       //Increment prop pitch lever 1 small</v>
      </c>
      <c r="I613" s="14" t="str">
        <f t="shared" si="28"/>
        <v>_enumToNameDictionary.Add(EventTypes.PROP_PITCH1_INCR_SMALL, "PROP_PITCH1_INCR_SMALL");</v>
      </c>
    </row>
    <row r="614" spans="1:9" hidden="1" x14ac:dyDescent="0.2">
      <c r="A614" s="21"/>
      <c r="B614" s="16" t="s">
        <v>1659</v>
      </c>
      <c r="C614" s="17" t="s">
        <v>1267</v>
      </c>
      <c r="D614" s="17" t="s">
        <v>1268</v>
      </c>
      <c r="E614" s="17" t="b">
        <f t="shared" si="29"/>
        <v>1</v>
      </c>
      <c r="F614" s="17"/>
      <c r="G614" s="17" t="s">
        <v>1269</v>
      </c>
      <c r="H614" s="14" t="str">
        <f t="shared" si="30"/>
        <v>PROP_PITCH1_LO,                               //Set prop pitch lever 1 max (lo pitch)</v>
      </c>
      <c r="I614" s="14" t="str">
        <f t="shared" si="28"/>
        <v>_enumToNameDictionary.Add(EventTypes.PROP_PITCH1_LO, "PROP_PITCH1_LO");</v>
      </c>
    </row>
    <row r="615" spans="1:9" hidden="1" x14ac:dyDescent="0.2">
      <c r="A615" s="21"/>
      <c r="B615" s="16" t="s">
        <v>1659</v>
      </c>
      <c r="C615" s="17" t="s">
        <v>1255</v>
      </c>
      <c r="D615" s="17" t="s">
        <v>1256</v>
      </c>
      <c r="E615" s="17" t="b">
        <f t="shared" si="29"/>
        <v>1</v>
      </c>
      <c r="F615" s="17"/>
      <c r="G615" s="17" t="s">
        <v>1257</v>
      </c>
      <c r="H615" s="14" t="str">
        <f t="shared" si="30"/>
        <v>PROP_PITCH1_SET,                              //Set prop pitch lever 1 exact value (0 to 16383)</v>
      </c>
      <c r="I615" s="14" t="str">
        <f t="shared" si="28"/>
        <v>_enumToNameDictionary.Add(EventTypes.PROP_PITCH1_SET, "PROP_PITCH1_SET");</v>
      </c>
    </row>
    <row r="616" spans="1:9" hidden="1" x14ac:dyDescent="0.2">
      <c r="A616" s="21"/>
      <c r="B616" s="16" t="s">
        <v>1659</v>
      </c>
      <c r="C616" s="17" t="s">
        <v>1291</v>
      </c>
      <c r="D616" s="17" t="s">
        <v>1292</v>
      </c>
      <c r="E616" s="17" t="b">
        <f t="shared" si="29"/>
        <v>1</v>
      </c>
      <c r="F616" s="17"/>
      <c r="G616" s="17" t="s">
        <v>1293</v>
      </c>
      <c r="H616" s="14" t="str">
        <f t="shared" si="30"/>
        <v>PROP_PITCH2_DECR,                             //Decrement prop pitch lever 2</v>
      </c>
      <c r="I616" s="14" t="str">
        <f t="shared" si="28"/>
        <v>_enumToNameDictionary.Add(EventTypes.PROP_PITCH2_DECR, "PROP_PITCH2_DECR");</v>
      </c>
    </row>
    <row r="617" spans="1:9" hidden="1" x14ac:dyDescent="0.2">
      <c r="A617" s="21"/>
      <c r="B617" s="16" t="s">
        <v>1659</v>
      </c>
      <c r="C617" s="17" t="s">
        <v>1108</v>
      </c>
      <c r="D617" s="17" t="s">
        <v>1109</v>
      </c>
      <c r="E617" s="17" t="b">
        <f t="shared" si="29"/>
        <v>1</v>
      </c>
      <c r="F617" s="17"/>
      <c r="G617" s="17" t="s">
        <v>1110</v>
      </c>
      <c r="H617" s="14" t="str">
        <f t="shared" si="30"/>
        <v>PROP_PITCH2_DECR_SMALL,                       //Decrease prop lever 2 small</v>
      </c>
      <c r="I617" s="14" t="str">
        <f t="shared" si="28"/>
        <v>_enumToNameDictionary.Add(EventTypes.PROP_PITCH2_DECR_SMALL, "PROP_PITCH2_DECR_SMALL");</v>
      </c>
    </row>
    <row r="618" spans="1:9" hidden="1" x14ac:dyDescent="0.2">
      <c r="A618" s="21"/>
      <c r="B618" s="16" t="s">
        <v>1659</v>
      </c>
      <c r="C618" s="17" t="s">
        <v>1294</v>
      </c>
      <c r="D618" s="17" t="s">
        <v>1295</v>
      </c>
      <c r="E618" s="17" t="b">
        <f t="shared" si="29"/>
        <v>1</v>
      </c>
      <c r="F618" s="17"/>
      <c r="G618" s="17" t="s">
        <v>1296</v>
      </c>
      <c r="H618" s="14" t="str">
        <f t="shared" si="30"/>
        <v>PROP_PITCH2_HI,                               //Set prop pitch lever 2 min (hi pitch)</v>
      </c>
      <c r="I618" s="14" t="str">
        <f t="shared" si="28"/>
        <v>_enumToNameDictionary.Add(EventTypes.PROP_PITCH2_HI, "PROP_PITCH2_HI");</v>
      </c>
    </row>
    <row r="619" spans="1:9" hidden="1" x14ac:dyDescent="0.2">
      <c r="A619" s="21"/>
      <c r="B619" s="16" t="s">
        <v>1659</v>
      </c>
      <c r="C619" s="17" t="s">
        <v>1285</v>
      </c>
      <c r="D619" s="17" t="s">
        <v>1286</v>
      </c>
      <c r="E619" s="17" t="b">
        <f t="shared" si="29"/>
        <v>1</v>
      </c>
      <c r="F619" s="17"/>
      <c r="G619" s="17" t="s">
        <v>1287</v>
      </c>
      <c r="H619" s="14" t="str">
        <f t="shared" si="30"/>
        <v>PROP_PITCH2_INCR,                             //Increment prop pitch lever 2</v>
      </c>
      <c r="I619" s="14" t="str">
        <f t="shared" si="28"/>
        <v>_enumToNameDictionary.Add(EventTypes.PROP_PITCH2_INCR, "PROP_PITCH2_INCR");</v>
      </c>
    </row>
    <row r="620" spans="1:9" hidden="1" x14ac:dyDescent="0.2">
      <c r="A620" s="21"/>
      <c r="B620" s="16" t="s">
        <v>1659</v>
      </c>
      <c r="C620" s="17" t="s">
        <v>1288</v>
      </c>
      <c r="D620" s="17" t="s">
        <v>1289</v>
      </c>
      <c r="E620" s="17" t="b">
        <f t="shared" si="29"/>
        <v>1</v>
      </c>
      <c r="F620" s="17"/>
      <c r="G620" s="17" t="s">
        <v>1290</v>
      </c>
      <c r="H620" s="14" t="str">
        <f t="shared" si="30"/>
        <v>PROP_PITCH2_INCR_SMALL,                       //Increment prop pitch lever 2 small</v>
      </c>
      <c r="I620" s="14" t="str">
        <f t="shared" si="28"/>
        <v>_enumToNameDictionary.Add(EventTypes.PROP_PITCH2_INCR_SMALL, "PROP_PITCH2_INCR_SMALL");</v>
      </c>
    </row>
    <row r="621" spans="1:9" hidden="1" x14ac:dyDescent="0.2">
      <c r="A621" s="21"/>
      <c r="B621" s="16" t="s">
        <v>1659</v>
      </c>
      <c r="C621" s="17" t="s">
        <v>1282</v>
      </c>
      <c r="D621" s="17" t="s">
        <v>1283</v>
      </c>
      <c r="E621" s="17" t="b">
        <f t="shared" si="29"/>
        <v>1</v>
      </c>
      <c r="F621" s="17"/>
      <c r="G621" s="17" t="s">
        <v>1284</v>
      </c>
      <c r="H621" s="14" t="str">
        <f t="shared" si="30"/>
        <v>PROP_PITCH2_LO,                               //Set prop pitch lever 2 max (lo pitch)</v>
      </c>
      <c r="I621" s="14" t="str">
        <f t="shared" si="28"/>
        <v>_enumToNameDictionary.Add(EventTypes.PROP_PITCH2_LO, "PROP_PITCH2_LO");</v>
      </c>
    </row>
    <row r="622" spans="1:9" hidden="1" x14ac:dyDescent="0.2">
      <c r="A622" s="21"/>
      <c r="B622" s="16" t="s">
        <v>1659</v>
      </c>
      <c r="C622" s="17" t="s">
        <v>1258</v>
      </c>
      <c r="D622" s="17" t="s">
        <v>1259</v>
      </c>
      <c r="E622" s="17" t="b">
        <f t="shared" si="29"/>
        <v>1</v>
      </c>
      <c r="F622" s="17"/>
      <c r="G622" s="17" t="s">
        <v>1260</v>
      </c>
      <c r="H622" s="14" t="str">
        <f t="shared" si="30"/>
        <v>PROP_PITCH2_SET,                              //Set prop pitch lever 2 exact value (0 to 16383)</v>
      </c>
      <c r="I622" s="14" t="str">
        <f t="shared" si="28"/>
        <v>_enumToNameDictionary.Add(EventTypes.PROP_PITCH2_SET, "PROP_PITCH2_SET");</v>
      </c>
    </row>
    <row r="623" spans="1:9" hidden="1" x14ac:dyDescent="0.2">
      <c r="A623" s="21"/>
      <c r="B623" s="16" t="s">
        <v>1659</v>
      </c>
      <c r="C623" s="17" t="s">
        <v>1306</v>
      </c>
      <c r="D623" s="17" t="s">
        <v>1307</v>
      </c>
      <c r="E623" s="17" t="b">
        <f t="shared" si="29"/>
        <v>1</v>
      </c>
      <c r="F623" s="17"/>
      <c r="G623" s="17" t="s">
        <v>1308</v>
      </c>
      <c r="H623" s="14" t="str">
        <f t="shared" si="30"/>
        <v>PROP_PITCH3_DECR,                             //Decrement prop pitch lever 3</v>
      </c>
      <c r="I623" s="14" t="str">
        <f t="shared" si="28"/>
        <v>_enumToNameDictionary.Add(EventTypes.PROP_PITCH3_DECR, "PROP_PITCH3_DECR");</v>
      </c>
    </row>
    <row r="624" spans="1:9" hidden="1" x14ac:dyDescent="0.2">
      <c r="A624" s="21"/>
      <c r="B624" s="16" t="s">
        <v>1659</v>
      </c>
      <c r="C624" s="17" t="s">
        <v>1111</v>
      </c>
      <c r="D624" s="17" t="s">
        <v>1112</v>
      </c>
      <c r="E624" s="17" t="b">
        <f t="shared" si="29"/>
        <v>1</v>
      </c>
      <c r="F624" s="17"/>
      <c r="G624" s="17" t="s">
        <v>1113</v>
      </c>
      <c r="H624" s="14" t="str">
        <f t="shared" si="30"/>
        <v>PROP_PITCH3_DECR_SMALL,                       //Decrease prop lever 3 small</v>
      </c>
      <c r="I624" s="14" t="str">
        <f t="shared" si="28"/>
        <v>_enumToNameDictionary.Add(EventTypes.PROP_PITCH3_DECR_SMALL, "PROP_PITCH3_DECR_SMALL");</v>
      </c>
    </row>
    <row r="625" spans="1:9" hidden="1" x14ac:dyDescent="0.2">
      <c r="A625" s="21"/>
      <c r="B625" s="16" t="s">
        <v>1659</v>
      </c>
      <c r="C625" s="17" t="s">
        <v>1309</v>
      </c>
      <c r="D625" s="17" t="s">
        <v>1310</v>
      </c>
      <c r="E625" s="17" t="b">
        <f t="shared" si="29"/>
        <v>1</v>
      </c>
      <c r="F625" s="17"/>
      <c r="G625" s="17" t="s">
        <v>1311</v>
      </c>
      <c r="H625" s="14" t="str">
        <f t="shared" si="30"/>
        <v>PROP_PITCH3_HI,                               //Set prop pitch lever 3 min (hi pitch)</v>
      </c>
      <c r="I625" s="14" t="str">
        <f t="shared" si="28"/>
        <v>_enumToNameDictionary.Add(EventTypes.PROP_PITCH3_HI, "PROP_PITCH3_HI");</v>
      </c>
    </row>
    <row r="626" spans="1:9" hidden="1" x14ac:dyDescent="0.2">
      <c r="A626" s="21"/>
      <c r="B626" s="16" t="s">
        <v>1659</v>
      </c>
      <c r="C626" s="17" t="s">
        <v>1300</v>
      </c>
      <c r="D626" s="17" t="s">
        <v>1301</v>
      </c>
      <c r="E626" s="17" t="b">
        <f t="shared" si="29"/>
        <v>1</v>
      </c>
      <c r="F626" s="17"/>
      <c r="G626" s="17" t="s">
        <v>1302</v>
      </c>
      <c r="H626" s="14" t="str">
        <f t="shared" si="30"/>
        <v>PROP_PITCH3_INCR,                             //Increment prop pitch lever 3</v>
      </c>
      <c r="I626" s="14" t="str">
        <f t="shared" si="28"/>
        <v>_enumToNameDictionary.Add(EventTypes.PROP_PITCH3_INCR, "PROP_PITCH3_INCR");</v>
      </c>
    </row>
    <row r="627" spans="1:9" hidden="1" x14ac:dyDescent="0.2">
      <c r="A627" s="21"/>
      <c r="B627" s="16" t="s">
        <v>1659</v>
      </c>
      <c r="C627" s="17" t="s">
        <v>1303</v>
      </c>
      <c r="D627" s="17" t="s">
        <v>1304</v>
      </c>
      <c r="E627" s="17" t="b">
        <f t="shared" si="29"/>
        <v>1</v>
      </c>
      <c r="F627" s="17"/>
      <c r="G627" s="17" t="s">
        <v>1305</v>
      </c>
      <c r="H627" s="14" t="str">
        <f t="shared" si="30"/>
        <v>PROP_PITCH3_INCR_SMALL,                       //Increment prop pitch lever 3 small</v>
      </c>
      <c r="I627" s="14" t="str">
        <f t="shared" si="28"/>
        <v>_enumToNameDictionary.Add(EventTypes.PROP_PITCH3_INCR_SMALL, "PROP_PITCH3_INCR_SMALL");</v>
      </c>
    </row>
    <row r="628" spans="1:9" hidden="1" x14ac:dyDescent="0.2">
      <c r="A628" s="21"/>
      <c r="B628" s="16" t="s">
        <v>1659</v>
      </c>
      <c r="C628" s="17" t="s">
        <v>1297</v>
      </c>
      <c r="D628" s="17" t="s">
        <v>1298</v>
      </c>
      <c r="E628" s="17" t="b">
        <f t="shared" si="29"/>
        <v>1</v>
      </c>
      <c r="F628" s="17"/>
      <c r="G628" s="17" t="s">
        <v>1299</v>
      </c>
      <c r="H628" s="14" t="str">
        <f t="shared" si="30"/>
        <v>PROP_PITCH3_LO,                               //Set prop pitch lever 3 max (lo pitch)</v>
      </c>
      <c r="I628" s="14" t="str">
        <f t="shared" si="28"/>
        <v>_enumToNameDictionary.Add(EventTypes.PROP_PITCH3_LO, "PROP_PITCH3_LO");</v>
      </c>
    </row>
    <row r="629" spans="1:9" hidden="1" x14ac:dyDescent="0.2">
      <c r="A629" s="21"/>
      <c r="B629" s="16" t="s">
        <v>1659</v>
      </c>
      <c r="C629" s="17" t="s">
        <v>1261</v>
      </c>
      <c r="D629" s="17" t="s">
        <v>1262</v>
      </c>
      <c r="E629" s="17" t="b">
        <f t="shared" si="29"/>
        <v>1</v>
      </c>
      <c r="F629" s="17"/>
      <c r="G629" s="17" t="s">
        <v>1263</v>
      </c>
      <c r="H629" s="14" t="str">
        <f t="shared" si="30"/>
        <v>PROP_PITCH3_SET,                              //Set prop pitch lever 3 exact value (0 to 16383)</v>
      </c>
      <c r="I629" s="14" t="str">
        <f t="shared" si="28"/>
        <v>_enumToNameDictionary.Add(EventTypes.PROP_PITCH3_SET, "PROP_PITCH3_SET");</v>
      </c>
    </row>
    <row r="630" spans="1:9" hidden="1" x14ac:dyDescent="0.2">
      <c r="A630" s="21"/>
      <c r="B630" s="16" t="s">
        <v>1659</v>
      </c>
      <c r="C630" s="17" t="s">
        <v>1321</v>
      </c>
      <c r="D630" s="17" t="s">
        <v>1322</v>
      </c>
      <c r="E630" s="17" t="b">
        <f t="shared" si="29"/>
        <v>1</v>
      </c>
      <c r="F630" s="17"/>
      <c r="G630" s="17" t="s">
        <v>1323</v>
      </c>
      <c r="H630" s="14" t="str">
        <f t="shared" si="30"/>
        <v>PROP_PITCH4_DECR,                             //Decrement prop pitch lever 4</v>
      </c>
      <c r="I630" s="14" t="str">
        <f t="shared" si="28"/>
        <v>_enumToNameDictionary.Add(EventTypes.PROP_PITCH4_DECR, "PROP_PITCH4_DECR");</v>
      </c>
    </row>
    <row r="631" spans="1:9" hidden="1" x14ac:dyDescent="0.2">
      <c r="A631" s="21"/>
      <c r="B631" s="16" t="s">
        <v>1659</v>
      </c>
      <c r="C631" s="17" t="s">
        <v>1114</v>
      </c>
      <c r="D631" s="17" t="s">
        <v>1115</v>
      </c>
      <c r="E631" s="17" t="b">
        <f t="shared" si="29"/>
        <v>1</v>
      </c>
      <c r="F631" s="17"/>
      <c r="G631" s="17" t="s">
        <v>1116</v>
      </c>
      <c r="H631" s="14" t="str">
        <f t="shared" si="30"/>
        <v>PROP_PITCH4_DECR_SMALL,                       //Decrease prop lever 4 small</v>
      </c>
      <c r="I631" s="14" t="str">
        <f t="shared" si="28"/>
        <v>_enumToNameDictionary.Add(EventTypes.PROP_PITCH4_DECR_SMALL, "PROP_PITCH4_DECR_SMALL");</v>
      </c>
    </row>
    <row r="632" spans="1:9" hidden="1" x14ac:dyDescent="0.2">
      <c r="A632" s="21"/>
      <c r="B632" s="16" t="s">
        <v>1659</v>
      </c>
      <c r="C632" s="17" t="s">
        <v>1324</v>
      </c>
      <c r="D632" s="17" t="s">
        <v>1325</v>
      </c>
      <c r="E632" s="17" t="b">
        <f t="shared" si="29"/>
        <v>1</v>
      </c>
      <c r="F632" s="17"/>
      <c r="G632" s="17" t="s">
        <v>1326</v>
      </c>
      <c r="H632" s="14" t="str">
        <f t="shared" si="30"/>
        <v>PROP_PITCH4_HI,                               //Set prop pitch lever 4 min (hi pitch)</v>
      </c>
      <c r="I632" s="14" t="str">
        <f t="shared" si="28"/>
        <v>_enumToNameDictionary.Add(EventTypes.PROP_PITCH4_HI, "PROP_PITCH4_HI");</v>
      </c>
    </row>
    <row r="633" spans="1:9" hidden="1" x14ac:dyDescent="0.2">
      <c r="A633" s="21"/>
      <c r="B633" s="16" t="s">
        <v>1659</v>
      </c>
      <c r="C633" s="17" t="s">
        <v>1315</v>
      </c>
      <c r="D633" s="17" t="s">
        <v>1316</v>
      </c>
      <c r="E633" s="17" t="b">
        <f t="shared" si="29"/>
        <v>1</v>
      </c>
      <c r="F633" s="17"/>
      <c r="G633" s="17" t="s">
        <v>1317</v>
      </c>
      <c r="H633" s="14" t="str">
        <f t="shared" si="30"/>
        <v>PROP_PITCH4_INCR,                             //Increment prop pitch lever 4</v>
      </c>
      <c r="I633" s="14" t="str">
        <f t="shared" si="28"/>
        <v>_enumToNameDictionary.Add(EventTypes.PROP_PITCH4_INCR, "PROP_PITCH4_INCR");</v>
      </c>
    </row>
    <row r="634" spans="1:9" hidden="1" x14ac:dyDescent="0.2">
      <c r="A634" s="21"/>
      <c r="B634" s="16" t="s">
        <v>1659</v>
      </c>
      <c r="C634" s="17" t="s">
        <v>1318</v>
      </c>
      <c r="D634" s="17" t="s">
        <v>1319</v>
      </c>
      <c r="E634" s="17" t="b">
        <f t="shared" si="29"/>
        <v>1</v>
      </c>
      <c r="F634" s="17"/>
      <c r="G634" s="17" t="s">
        <v>1320</v>
      </c>
      <c r="H634" s="14" t="str">
        <f t="shared" si="30"/>
        <v>PROP_PITCH4_INCR_SMALL,                       //Increment prop pitch lever 4 small</v>
      </c>
      <c r="I634" s="14" t="str">
        <f t="shared" si="28"/>
        <v>_enumToNameDictionary.Add(EventTypes.PROP_PITCH4_INCR_SMALL, "PROP_PITCH4_INCR_SMALL");</v>
      </c>
    </row>
    <row r="635" spans="1:9" hidden="1" x14ac:dyDescent="0.2">
      <c r="A635" s="21"/>
      <c r="B635" s="16" t="s">
        <v>1659</v>
      </c>
      <c r="C635" s="17" t="s">
        <v>1312</v>
      </c>
      <c r="D635" s="17" t="s">
        <v>1313</v>
      </c>
      <c r="E635" s="17" t="b">
        <f t="shared" si="29"/>
        <v>1</v>
      </c>
      <c r="F635" s="17"/>
      <c r="G635" s="17" t="s">
        <v>1314</v>
      </c>
      <c r="H635" s="14" t="str">
        <f t="shared" si="30"/>
        <v>PROP_PITCH4_LO,                               //Set prop pitch lever 4 max (lo pitch)</v>
      </c>
      <c r="I635" s="14" t="str">
        <f t="shared" si="28"/>
        <v>_enumToNameDictionary.Add(EventTypes.PROP_PITCH4_LO, "PROP_PITCH4_LO");</v>
      </c>
    </row>
    <row r="636" spans="1:9" hidden="1" x14ac:dyDescent="0.2">
      <c r="A636" s="21"/>
      <c r="B636" s="16" t="s">
        <v>1659</v>
      </c>
      <c r="C636" s="17" t="s">
        <v>1264</v>
      </c>
      <c r="D636" s="17" t="s">
        <v>1265</v>
      </c>
      <c r="E636" s="17" t="b">
        <f t="shared" si="29"/>
        <v>1</v>
      </c>
      <c r="F636" s="17"/>
      <c r="G636" s="17" t="s">
        <v>1266</v>
      </c>
      <c r="H636" s="14" t="str">
        <f t="shared" si="30"/>
        <v>PROP_PITCH4_SET,                              //Set prop pitch lever 4 exact value (0 to 16383)</v>
      </c>
      <c r="I636" s="14" t="str">
        <f t="shared" si="28"/>
        <v>_enumToNameDictionary.Add(EventTypes.PROP_PITCH4_SET, "PROP_PITCH4_SET");</v>
      </c>
    </row>
    <row r="637" spans="1:9" hidden="1" x14ac:dyDescent="0.2">
      <c r="A637" s="21"/>
      <c r="B637" s="16" t="s">
        <v>2289</v>
      </c>
      <c r="C637" s="17" t="s">
        <v>2461</v>
      </c>
      <c r="D637" s="17" t="s">
        <v>2462</v>
      </c>
      <c r="E637" s="17" t="b">
        <f t="shared" si="29"/>
        <v>1</v>
      </c>
      <c r="F637" s="17"/>
      <c r="G637" s="17" t="s">
        <v>2463</v>
      </c>
      <c r="H637" s="14" t="str">
        <f t="shared" si="30"/>
        <v>RADIO_ADF_IDENT_DISABLE,                      //Turns ADF 1 ID off</v>
      </c>
      <c r="I637" s="14" t="str">
        <f t="shared" si="28"/>
        <v>_enumToNameDictionary.Add(EventTypes.RADIO_ADF_IDENT_DISABLE, "RADIO_ADF_IDENT_DISABLE");</v>
      </c>
    </row>
    <row r="638" spans="1:9" hidden="1" x14ac:dyDescent="0.2">
      <c r="A638" s="21"/>
      <c r="B638" s="16" t="s">
        <v>2289</v>
      </c>
      <c r="C638" s="17" t="s">
        <v>2476</v>
      </c>
      <c r="D638" s="17" t="s">
        <v>2477</v>
      </c>
      <c r="E638" s="17" t="b">
        <f t="shared" si="29"/>
        <v>1</v>
      </c>
      <c r="F638" s="17"/>
      <c r="G638" s="17" t="s">
        <v>2478</v>
      </c>
      <c r="H638" s="14" t="str">
        <f t="shared" si="30"/>
        <v>RADIO_ADF_IDENT_ENABLE,                       //Turns ADF 1 ID on</v>
      </c>
      <c r="I638" s="14" t="str">
        <f t="shared" si="28"/>
        <v>_enumToNameDictionary.Add(EventTypes.RADIO_ADF_IDENT_ENABLE, "RADIO_ADF_IDENT_ENABLE");</v>
      </c>
    </row>
    <row r="639" spans="1:9" hidden="1" x14ac:dyDescent="0.2">
      <c r="A639" s="21"/>
      <c r="B639" s="16" t="s">
        <v>2289</v>
      </c>
      <c r="C639" s="17" t="s">
        <v>2506</v>
      </c>
      <c r="D639" s="17" t="s">
        <v>2507</v>
      </c>
      <c r="E639" s="17" t="b">
        <f t="shared" si="29"/>
        <v>1</v>
      </c>
      <c r="F639" s="17"/>
      <c r="G639" s="17" t="s">
        <v>2508</v>
      </c>
      <c r="H639" s="14" t="str">
        <f t="shared" si="30"/>
        <v>RADIO_ADF_IDENT_SET,                          //Sets ADF 1 ID (on/off)</v>
      </c>
      <c r="I639" s="14" t="str">
        <f t="shared" si="28"/>
        <v>_enumToNameDictionary.Add(EventTypes.RADIO_ADF_IDENT_SET, "RADIO_ADF_IDENT_SET");</v>
      </c>
    </row>
    <row r="640" spans="1:9" hidden="1" x14ac:dyDescent="0.2">
      <c r="A640" s="21"/>
      <c r="B640" s="16" t="s">
        <v>2289</v>
      </c>
      <c r="C640" s="17" t="s">
        <v>2491</v>
      </c>
      <c r="D640" s="17" t="s">
        <v>2492</v>
      </c>
      <c r="E640" s="17" t="b">
        <f t="shared" si="29"/>
        <v>1</v>
      </c>
      <c r="F640" s="17"/>
      <c r="G640" s="17" t="s">
        <v>2493</v>
      </c>
      <c r="H640" s="14" t="str">
        <f t="shared" si="30"/>
        <v>RADIO_ADF_IDENT_TOGGLE,                       //Toggles ADF 1 ID</v>
      </c>
      <c r="I640" s="14" t="str">
        <f t="shared" si="28"/>
        <v>_enumToNameDictionary.Add(EventTypes.RADIO_ADF_IDENT_TOGGLE, "RADIO_ADF_IDENT_TOGGLE");</v>
      </c>
    </row>
    <row r="641" spans="1:9" hidden="1" x14ac:dyDescent="0.2">
      <c r="A641" s="21"/>
      <c r="B641" s="16" t="s">
        <v>2289</v>
      </c>
      <c r="C641" s="17" t="s">
        <v>2707</v>
      </c>
      <c r="D641" s="17" t="s">
        <v>2708</v>
      </c>
      <c r="E641" s="17" t="b">
        <f t="shared" si="29"/>
        <v>1</v>
      </c>
      <c r="F641" s="17"/>
      <c r="G641" s="17" t="s">
        <v>2709</v>
      </c>
      <c r="H641" s="14" t="str">
        <f t="shared" si="30"/>
        <v>RADIO_ADF2_IDENT_DISABLE,                     //Turns ADF 2 ID off</v>
      </c>
      <c r="I641" s="14" t="str">
        <f t="shared" si="28"/>
        <v>_enumToNameDictionary.Add(EventTypes.RADIO_ADF2_IDENT_DISABLE, "RADIO_ADF2_IDENT_DISABLE");</v>
      </c>
    </row>
    <row r="642" spans="1:9" hidden="1" x14ac:dyDescent="0.2">
      <c r="A642" s="21"/>
      <c r="B642" s="16" t="s">
        <v>2289</v>
      </c>
      <c r="C642" s="17" t="s">
        <v>2710</v>
      </c>
      <c r="D642" s="17" t="s">
        <v>2711</v>
      </c>
      <c r="E642" s="17" t="b">
        <f t="shared" si="29"/>
        <v>1</v>
      </c>
      <c r="F642" s="17"/>
      <c r="G642" s="17" t="s">
        <v>2712</v>
      </c>
      <c r="H642" s="14" t="str">
        <f t="shared" si="30"/>
        <v>RADIO_ADF2_IDENT_ENABLE,                      //Turns ADF 2 ID on</v>
      </c>
      <c r="I642" s="14" t="str">
        <f t="shared" si="28"/>
        <v>_enumToNameDictionary.Add(EventTypes.RADIO_ADF2_IDENT_ENABLE, "RADIO_ADF2_IDENT_ENABLE");</v>
      </c>
    </row>
    <row r="643" spans="1:9" hidden="1" x14ac:dyDescent="0.2">
      <c r="A643" s="21"/>
      <c r="B643" s="16" t="s">
        <v>2289</v>
      </c>
      <c r="C643" s="17" t="s">
        <v>2716</v>
      </c>
      <c r="D643" s="17" t="s">
        <v>2717</v>
      </c>
      <c r="E643" s="17" t="b">
        <f t="shared" si="29"/>
        <v>1</v>
      </c>
      <c r="F643" s="17"/>
      <c r="G643" s="17" t="s">
        <v>2718</v>
      </c>
      <c r="H643" s="14" t="str">
        <f t="shared" si="30"/>
        <v>RADIO_ADF2_IDENT_SET,                         //Sets ADF 2 ID on/off (1,0)</v>
      </c>
      <c r="I643" s="14" t="str">
        <f t="shared" si="28"/>
        <v>_enumToNameDictionary.Add(EventTypes.RADIO_ADF2_IDENT_SET, "RADIO_ADF2_IDENT_SET");</v>
      </c>
    </row>
    <row r="644" spans="1:9" hidden="1" x14ac:dyDescent="0.2">
      <c r="A644" s="21"/>
      <c r="B644" s="16" t="s">
        <v>2289</v>
      </c>
      <c r="C644" s="17" t="s">
        <v>2713</v>
      </c>
      <c r="D644" s="17" t="s">
        <v>2714</v>
      </c>
      <c r="E644" s="17" t="b">
        <f t="shared" si="29"/>
        <v>1</v>
      </c>
      <c r="F644" s="17"/>
      <c r="G644" s="17" t="s">
        <v>2715</v>
      </c>
      <c r="H644" s="14" t="str">
        <f t="shared" si="30"/>
        <v>RADIO_ADF2_IDENT_TOGGLE,                      //Toggles ADF 2 ID</v>
      </c>
      <c r="I644" s="14" t="str">
        <f t="shared" si="28"/>
        <v>_enumToNameDictionary.Add(EventTypes.RADIO_ADF2_IDENT_TOGGLE, "RADIO_ADF2_IDENT_TOGGLE");</v>
      </c>
    </row>
    <row r="645" spans="1:9" hidden="1" x14ac:dyDescent="0.2">
      <c r="A645" s="21"/>
      <c r="B645" s="16" t="s">
        <v>2289</v>
      </c>
      <c r="C645" s="17" t="s">
        <v>2431</v>
      </c>
      <c r="D645" s="17" t="s">
        <v>2432</v>
      </c>
      <c r="E645" s="17" t="b">
        <f t="shared" si="29"/>
        <v>1</v>
      </c>
      <c r="F645" s="17"/>
      <c r="G645" s="17" t="s">
        <v>2433</v>
      </c>
      <c r="H645" s="14" t="str">
        <f t="shared" si="30"/>
        <v>RADIO_DME1_IDENT_DISABLE,                     //Turns DME 1 ID off</v>
      </c>
      <c r="I645" s="14" t="str">
        <f t="shared" ref="I645:I708" si="31">"_enumToNameDictionary.Add(EventTypes."&amp;D645&amp;", """&amp;D645&amp;""");"</f>
        <v>_enumToNameDictionary.Add(EventTypes.RADIO_DME1_IDENT_DISABLE, "RADIO_DME1_IDENT_DISABLE");</v>
      </c>
    </row>
    <row r="646" spans="1:9" hidden="1" x14ac:dyDescent="0.2">
      <c r="A646" s="21"/>
      <c r="B646" s="16" t="s">
        <v>2289</v>
      </c>
      <c r="C646" s="17" t="s">
        <v>2470</v>
      </c>
      <c r="D646" s="17" t="s">
        <v>2471</v>
      </c>
      <c r="E646" s="17" t="b">
        <f t="shared" ref="E646:E709" si="32">SUBSTITUTE(C646,"KEY_","")=D646</f>
        <v>1</v>
      </c>
      <c r="F646" s="17"/>
      <c r="G646" s="17" t="s">
        <v>2472</v>
      </c>
      <c r="H646" s="14" t="str">
        <f t="shared" ref="H646:H709" si="33">D646&amp;","&amp;REPT(" ",45-LEN(D646))&amp;"//"&amp;G646</f>
        <v>RADIO_DME1_IDENT_ENABLE,                      //Turns DME 1 ID on</v>
      </c>
      <c r="I646" s="14" t="str">
        <f t="shared" si="31"/>
        <v>_enumToNameDictionary.Add(EventTypes.RADIO_DME1_IDENT_ENABLE, "RADIO_DME1_IDENT_ENABLE");</v>
      </c>
    </row>
    <row r="647" spans="1:9" hidden="1" x14ac:dyDescent="0.2">
      <c r="A647" s="21"/>
      <c r="B647" s="16" t="s">
        <v>2289</v>
      </c>
      <c r="C647" s="17" t="s">
        <v>2500</v>
      </c>
      <c r="D647" s="17" t="s">
        <v>2501</v>
      </c>
      <c r="E647" s="17" t="b">
        <f t="shared" si="32"/>
        <v>1</v>
      </c>
      <c r="F647" s="17"/>
      <c r="G647" s="17" t="s">
        <v>2502</v>
      </c>
      <c r="H647" s="14" t="str">
        <f t="shared" si="33"/>
        <v>RADIO_DME1_IDENT_SET,                         //Sets DME 1 ID (on/off)</v>
      </c>
      <c r="I647" s="14" t="str">
        <f t="shared" si="31"/>
        <v>_enumToNameDictionary.Add(EventTypes.RADIO_DME1_IDENT_SET, "RADIO_DME1_IDENT_SET");</v>
      </c>
    </row>
    <row r="648" spans="1:9" hidden="1" x14ac:dyDescent="0.2">
      <c r="A648" s="21"/>
      <c r="B648" s="16" t="s">
        <v>2289</v>
      </c>
      <c r="C648" s="17" t="s">
        <v>2485</v>
      </c>
      <c r="D648" s="17" t="s">
        <v>2486</v>
      </c>
      <c r="E648" s="17" t="b">
        <f t="shared" si="32"/>
        <v>1</v>
      </c>
      <c r="F648" s="17"/>
      <c r="G648" s="17" t="s">
        <v>2487</v>
      </c>
      <c r="H648" s="14" t="str">
        <f t="shared" si="33"/>
        <v>RADIO_DME1_IDENT_TOGGLE,                      //Toggles DME 1 ID</v>
      </c>
      <c r="I648" s="14" t="str">
        <f t="shared" si="31"/>
        <v>_enumToNameDictionary.Add(EventTypes.RADIO_DME1_IDENT_TOGGLE, "RADIO_DME1_IDENT_TOGGLE");</v>
      </c>
    </row>
    <row r="649" spans="1:9" hidden="1" x14ac:dyDescent="0.2">
      <c r="A649" s="21"/>
      <c r="B649" s="16" t="s">
        <v>2289</v>
      </c>
      <c r="C649" s="17" t="s">
        <v>2434</v>
      </c>
      <c r="D649" s="17" t="s">
        <v>2435</v>
      </c>
      <c r="E649" s="17" t="b">
        <f t="shared" si="32"/>
        <v>1</v>
      </c>
      <c r="F649" s="17"/>
      <c r="G649" s="17" t="s">
        <v>2436</v>
      </c>
      <c r="H649" s="14" t="str">
        <f t="shared" si="33"/>
        <v>RADIO_DME2_IDENT_DISABLE,                     //Turns DME 2 ID off</v>
      </c>
      <c r="I649" s="14" t="str">
        <f t="shared" si="31"/>
        <v>_enumToNameDictionary.Add(EventTypes.RADIO_DME2_IDENT_DISABLE, "RADIO_DME2_IDENT_DISABLE");</v>
      </c>
    </row>
    <row r="650" spans="1:9" hidden="1" x14ac:dyDescent="0.2">
      <c r="A650" s="21"/>
      <c r="B650" s="16" t="s">
        <v>2289</v>
      </c>
      <c r="C650" s="17" t="s">
        <v>2473</v>
      </c>
      <c r="D650" s="17" t="s">
        <v>2474</v>
      </c>
      <c r="E650" s="17" t="b">
        <f t="shared" si="32"/>
        <v>1</v>
      </c>
      <c r="F650" s="17"/>
      <c r="G650" s="17" t="s">
        <v>2475</v>
      </c>
      <c r="H650" s="14" t="str">
        <f t="shared" si="33"/>
        <v>RADIO_DME2_IDENT_ENABLE,                      //Turns DME 2 ID on</v>
      </c>
      <c r="I650" s="14" t="str">
        <f t="shared" si="31"/>
        <v>_enumToNameDictionary.Add(EventTypes.RADIO_DME2_IDENT_ENABLE, "RADIO_DME2_IDENT_ENABLE");</v>
      </c>
    </row>
    <row r="651" spans="1:9" hidden="1" x14ac:dyDescent="0.2">
      <c r="A651" s="21"/>
      <c r="B651" s="16" t="s">
        <v>2289</v>
      </c>
      <c r="C651" s="17" t="s">
        <v>2503</v>
      </c>
      <c r="D651" s="17" t="s">
        <v>2504</v>
      </c>
      <c r="E651" s="17" t="b">
        <f t="shared" si="32"/>
        <v>1</v>
      </c>
      <c r="F651" s="17"/>
      <c r="G651" s="17" t="s">
        <v>2505</v>
      </c>
      <c r="H651" s="14" t="str">
        <f t="shared" si="33"/>
        <v>RADIO_DME2_IDENT_SET,                         //Sets DME 2 ID (on/off)</v>
      </c>
      <c r="I651" s="14" t="str">
        <f t="shared" si="31"/>
        <v>_enumToNameDictionary.Add(EventTypes.RADIO_DME2_IDENT_SET, "RADIO_DME2_IDENT_SET");</v>
      </c>
    </row>
    <row r="652" spans="1:9" hidden="1" x14ac:dyDescent="0.2">
      <c r="A652" s="21"/>
      <c r="B652" s="16" t="s">
        <v>2289</v>
      </c>
      <c r="C652" s="17" t="s">
        <v>2488</v>
      </c>
      <c r="D652" s="17" t="s">
        <v>2489</v>
      </c>
      <c r="E652" s="17" t="b">
        <f t="shared" si="32"/>
        <v>1</v>
      </c>
      <c r="F652" s="17"/>
      <c r="G652" s="17" t="s">
        <v>2490</v>
      </c>
      <c r="H652" s="14" t="str">
        <f t="shared" si="33"/>
        <v>RADIO_DME2_IDENT_TOGGLE,                      //Toggles DME 2 ID</v>
      </c>
      <c r="I652" s="14" t="str">
        <f t="shared" si="31"/>
        <v>_enumToNameDictionary.Add(EventTypes.RADIO_DME2_IDENT_TOGGLE, "RADIO_DME2_IDENT_TOGGLE");</v>
      </c>
    </row>
    <row r="653" spans="1:9" hidden="1" x14ac:dyDescent="0.2">
      <c r="A653" s="21"/>
      <c r="B653" s="16" t="s">
        <v>2289</v>
      </c>
      <c r="C653" s="17" t="s">
        <v>2842</v>
      </c>
      <c r="D653" s="17" t="s">
        <v>2843</v>
      </c>
      <c r="E653" s="17" t="b">
        <f t="shared" si="32"/>
        <v>1</v>
      </c>
      <c r="F653" s="17"/>
      <c r="G653" s="17" t="s">
        <v>2844</v>
      </c>
      <c r="H653" s="14" t="str">
        <f t="shared" si="33"/>
        <v>RADIO_SELECTED_DME_IDENT_DISABLE,             //Turns off the identification sound for the selected DME.</v>
      </c>
      <c r="I653" s="14" t="str">
        <f t="shared" si="31"/>
        <v>_enumToNameDictionary.Add(EventTypes.RADIO_SELECTED_DME_IDENT_DISABLE, "RADIO_SELECTED_DME_IDENT_DISABLE");</v>
      </c>
    </row>
    <row r="654" spans="1:9" hidden="1" x14ac:dyDescent="0.2">
      <c r="A654" s="21"/>
      <c r="B654" s="16" t="s">
        <v>2289</v>
      </c>
      <c r="C654" s="17" t="s">
        <v>2839</v>
      </c>
      <c r="D654" s="17" t="s">
        <v>2840</v>
      </c>
      <c r="E654" s="17" t="b">
        <f t="shared" si="32"/>
        <v>1</v>
      </c>
      <c r="F654" s="17"/>
      <c r="G654" s="17" t="s">
        <v>2841</v>
      </c>
      <c r="H654" s="14" t="str">
        <f t="shared" si="33"/>
        <v>RADIO_SELECTED_DME_IDENT_ENABLE,              //Turns on the identification sound for the selected DME.</v>
      </c>
      <c r="I654" s="14" t="str">
        <f t="shared" si="31"/>
        <v>_enumToNameDictionary.Add(EventTypes.RADIO_SELECTED_DME_IDENT_ENABLE, "RADIO_SELECTED_DME_IDENT_ENABLE");</v>
      </c>
    </row>
    <row r="655" spans="1:9" hidden="1" x14ac:dyDescent="0.2">
      <c r="A655" s="21"/>
      <c r="B655" s="16" t="s">
        <v>2289</v>
      </c>
      <c r="C655" s="17" t="s">
        <v>2845</v>
      </c>
      <c r="D655" s="17" t="s">
        <v>2846</v>
      </c>
      <c r="E655" s="17" t="b">
        <f t="shared" si="32"/>
        <v>1</v>
      </c>
      <c r="F655" s="17"/>
      <c r="G655" s="17" t="s">
        <v>2847</v>
      </c>
      <c r="H655" s="14" t="str">
        <f t="shared" si="33"/>
        <v>RADIO_SELECTED_DME_IDENT_SET,                 //Sets the DME identification sound to the given filename.</v>
      </c>
      <c r="I655" s="14" t="str">
        <f t="shared" si="31"/>
        <v>_enumToNameDictionary.Add(EventTypes.RADIO_SELECTED_DME_IDENT_SET, "RADIO_SELECTED_DME_IDENT_SET");</v>
      </c>
    </row>
    <row r="656" spans="1:9" hidden="1" x14ac:dyDescent="0.2">
      <c r="A656" s="21"/>
      <c r="B656" s="16" t="s">
        <v>2289</v>
      </c>
      <c r="C656" s="17" t="s">
        <v>2848</v>
      </c>
      <c r="D656" s="17" t="s">
        <v>2849</v>
      </c>
      <c r="E656" s="17" t="b">
        <f t="shared" si="32"/>
        <v>1</v>
      </c>
      <c r="F656" s="17"/>
      <c r="G656" s="17" t="s">
        <v>2850</v>
      </c>
      <c r="H656" s="14" t="str">
        <f t="shared" si="33"/>
        <v>RADIO_SELECTED_DME_IDENT_TOGGLE,              //Turns on or off the identification sound for the selected DME.</v>
      </c>
      <c r="I656" s="14" t="str">
        <f t="shared" si="31"/>
        <v>_enumToNameDictionary.Add(EventTypes.RADIO_SELECTED_DME_IDENT_TOGGLE, "RADIO_SELECTED_DME_IDENT_TOGGLE");</v>
      </c>
    </row>
    <row r="657" spans="1:9" hidden="1" x14ac:dyDescent="0.2">
      <c r="A657" s="21"/>
      <c r="B657" s="16" t="s">
        <v>2289</v>
      </c>
      <c r="C657" s="17" t="s">
        <v>2437</v>
      </c>
      <c r="D657" s="17" t="s">
        <v>2438</v>
      </c>
      <c r="E657" s="17" t="b">
        <f t="shared" si="32"/>
        <v>1</v>
      </c>
      <c r="F657" s="17"/>
      <c r="G657" s="17" t="s">
        <v>2439</v>
      </c>
      <c r="H657" s="14" t="str">
        <f t="shared" si="33"/>
        <v>RADIO_TACAN_DME1_IDENT_DISABLE,               //Turns Tacan DME 1 ID off</v>
      </c>
      <c r="I657" s="14" t="str">
        <f t="shared" si="31"/>
        <v>_enumToNameDictionary.Add(EventTypes.RADIO_TACAN_DME1_IDENT_DISABLE, "RADIO_TACAN_DME1_IDENT_DISABLE");</v>
      </c>
    </row>
    <row r="658" spans="1:9" hidden="1" x14ac:dyDescent="0.2">
      <c r="A658" s="21"/>
      <c r="B658" s="16" t="s">
        <v>2289</v>
      </c>
      <c r="C658" s="17" t="s">
        <v>2443</v>
      </c>
      <c r="D658" s="17" t="s">
        <v>2444</v>
      </c>
      <c r="E658" s="17" t="b">
        <f t="shared" si="32"/>
        <v>1</v>
      </c>
      <c r="F658" s="17"/>
      <c r="G658" s="17" t="s">
        <v>2445</v>
      </c>
      <c r="H658" s="14" t="str">
        <f t="shared" si="33"/>
        <v>RADIO_TACAN_DME1_IDENT_ENABLE,                //Turns Tacan DME 1 ID on</v>
      </c>
      <c r="I658" s="14" t="str">
        <f t="shared" si="31"/>
        <v>_enumToNameDictionary.Add(EventTypes.RADIO_TACAN_DME1_IDENT_ENABLE, "RADIO_TACAN_DME1_IDENT_ENABLE");</v>
      </c>
    </row>
    <row r="659" spans="1:9" hidden="1" x14ac:dyDescent="0.2">
      <c r="A659" s="21"/>
      <c r="B659" s="16" t="s">
        <v>2289</v>
      </c>
      <c r="C659" s="17" t="s">
        <v>2449</v>
      </c>
      <c r="D659" s="17" t="s">
        <v>2450</v>
      </c>
      <c r="E659" s="17" t="b">
        <f t="shared" si="32"/>
        <v>1</v>
      </c>
      <c r="F659" s="17"/>
      <c r="G659" s="17" t="s">
        <v>2451</v>
      </c>
      <c r="H659" s="14" t="str">
        <f t="shared" si="33"/>
        <v>RADIO_TACAN_DME1_IDENT_SET,                   //Sets Tacan DME 1 ID (on/off)</v>
      </c>
      <c r="I659" s="14" t="str">
        <f t="shared" si="31"/>
        <v>_enumToNameDictionary.Add(EventTypes.RADIO_TACAN_DME1_IDENT_SET, "RADIO_TACAN_DME1_IDENT_SET");</v>
      </c>
    </row>
    <row r="660" spans="1:9" hidden="1" x14ac:dyDescent="0.2">
      <c r="A660" s="21"/>
      <c r="B660" s="16" t="s">
        <v>2289</v>
      </c>
      <c r="C660" s="17" t="s">
        <v>2455</v>
      </c>
      <c r="D660" s="17" t="s">
        <v>2456</v>
      </c>
      <c r="E660" s="17" t="b">
        <f t="shared" si="32"/>
        <v>1</v>
      </c>
      <c r="F660" s="17"/>
      <c r="G660" s="17" t="s">
        <v>2457</v>
      </c>
      <c r="H660" s="14" t="str">
        <f t="shared" si="33"/>
        <v>RADIO_TACAN_DME1_IDENT_TOGGLE,                //Toggles Tacan DME 1 ID</v>
      </c>
      <c r="I660" s="14" t="str">
        <f t="shared" si="31"/>
        <v>_enumToNameDictionary.Add(EventTypes.RADIO_TACAN_DME1_IDENT_TOGGLE, "RADIO_TACAN_DME1_IDENT_TOGGLE");</v>
      </c>
    </row>
    <row r="661" spans="1:9" hidden="1" x14ac:dyDescent="0.2">
      <c r="A661" s="21"/>
      <c r="B661" s="16" t="s">
        <v>2289</v>
      </c>
      <c r="C661" s="17" t="s">
        <v>2440</v>
      </c>
      <c r="D661" s="17" t="s">
        <v>2441</v>
      </c>
      <c r="E661" s="17" t="b">
        <f t="shared" si="32"/>
        <v>1</v>
      </c>
      <c r="F661" s="17"/>
      <c r="G661" s="17" t="s">
        <v>2442</v>
      </c>
      <c r="H661" s="14" t="str">
        <f t="shared" si="33"/>
        <v>RADIO_TACAN_DME2_IDENT_DISABLE,               //Turns Tacan DME 2 ID off</v>
      </c>
      <c r="I661" s="14" t="str">
        <f t="shared" si="31"/>
        <v>_enumToNameDictionary.Add(EventTypes.RADIO_TACAN_DME2_IDENT_DISABLE, "RADIO_TACAN_DME2_IDENT_DISABLE");</v>
      </c>
    </row>
    <row r="662" spans="1:9" hidden="1" x14ac:dyDescent="0.2">
      <c r="A662" s="21"/>
      <c r="B662" s="16" t="s">
        <v>2289</v>
      </c>
      <c r="C662" s="17" t="s">
        <v>2446</v>
      </c>
      <c r="D662" s="17" t="s">
        <v>2447</v>
      </c>
      <c r="E662" s="17" t="b">
        <f t="shared" si="32"/>
        <v>1</v>
      </c>
      <c r="F662" s="17"/>
      <c r="G662" s="17" t="s">
        <v>2448</v>
      </c>
      <c r="H662" s="14" t="str">
        <f t="shared" si="33"/>
        <v>RADIO_TACAN_DME2_IDENT_ENABLE,                //Turns Tacan DME 2 ID on</v>
      </c>
      <c r="I662" s="14" t="str">
        <f t="shared" si="31"/>
        <v>_enumToNameDictionary.Add(EventTypes.RADIO_TACAN_DME2_IDENT_ENABLE, "RADIO_TACAN_DME2_IDENT_ENABLE");</v>
      </c>
    </row>
    <row r="663" spans="1:9" hidden="1" x14ac:dyDescent="0.2">
      <c r="A663" s="21"/>
      <c r="B663" s="16" t="s">
        <v>2289</v>
      </c>
      <c r="C663" s="17" t="s">
        <v>2452</v>
      </c>
      <c r="D663" s="17" t="s">
        <v>2453</v>
      </c>
      <c r="E663" s="17" t="b">
        <f t="shared" si="32"/>
        <v>1</v>
      </c>
      <c r="F663" s="17"/>
      <c r="G663" s="17" t="s">
        <v>2454</v>
      </c>
      <c r="H663" s="14" t="str">
        <f t="shared" si="33"/>
        <v>RADIO_TACAN_DME2_IDENT_SET,                   //Sets Tacan DME 2 ID (on/off)</v>
      </c>
      <c r="I663" s="14" t="str">
        <f t="shared" si="31"/>
        <v>_enumToNameDictionary.Add(EventTypes.RADIO_TACAN_DME2_IDENT_SET, "RADIO_TACAN_DME2_IDENT_SET");</v>
      </c>
    </row>
    <row r="664" spans="1:9" hidden="1" x14ac:dyDescent="0.2">
      <c r="A664" s="21"/>
      <c r="B664" s="16" t="s">
        <v>2289</v>
      </c>
      <c r="C664" s="17" t="s">
        <v>2458</v>
      </c>
      <c r="D664" s="17" t="s">
        <v>2459</v>
      </c>
      <c r="E664" s="17" t="b">
        <f t="shared" si="32"/>
        <v>1</v>
      </c>
      <c r="F664" s="17"/>
      <c r="G664" s="17" t="s">
        <v>2460</v>
      </c>
      <c r="H664" s="14" t="str">
        <f t="shared" si="33"/>
        <v>RADIO_TACAN_DME2_IDENT_TOGGLE,                //Toggles Tacan DME 2 ID</v>
      </c>
      <c r="I664" s="14" t="str">
        <f t="shared" si="31"/>
        <v>_enumToNameDictionary.Add(EventTypes.RADIO_TACAN_DME2_IDENT_TOGGLE, "RADIO_TACAN_DME2_IDENT_TOGGLE");</v>
      </c>
    </row>
    <row r="665" spans="1:9" hidden="1" x14ac:dyDescent="0.2">
      <c r="A665" s="21"/>
      <c r="B665" s="16" t="s">
        <v>2289</v>
      </c>
      <c r="C665" s="17" t="s">
        <v>2520</v>
      </c>
      <c r="D665" s="17" t="s">
        <v>2521</v>
      </c>
      <c r="E665" s="17" t="b">
        <f t="shared" si="32"/>
        <v>1</v>
      </c>
      <c r="F665" s="17"/>
      <c r="G665" s="17" t="s">
        <v>2522</v>
      </c>
      <c r="H665" s="14" t="str">
        <f t="shared" si="33"/>
        <v>RADIO_TACAN1_IDENT_DISABLE,                   //Turns Tacan 1 ID off</v>
      </c>
      <c r="I665" s="14" t="str">
        <f t="shared" si="31"/>
        <v>_enumToNameDictionary.Add(EventTypes.RADIO_TACAN1_IDENT_DISABLE, "RADIO_TACAN1_IDENT_DISABLE");</v>
      </c>
    </row>
    <row r="666" spans="1:9" hidden="1" x14ac:dyDescent="0.2">
      <c r="A666" s="21"/>
      <c r="B666" s="16" t="s">
        <v>2289</v>
      </c>
      <c r="C666" s="17" t="s">
        <v>2526</v>
      </c>
      <c r="D666" s="17" t="s">
        <v>2527</v>
      </c>
      <c r="E666" s="17" t="b">
        <f t="shared" si="32"/>
        <v>1</v>
      </c>
      <c r="F666" s="17"/>
      <c r="G666" s="17" t="s">
        <v>2528</v>
      </c>
      <c r="H666" s="14" t="str">
        <f t="shared" si="33"/>
        <v>RADIO_TACAN1_IDENT_ENABLE,                    //Turns Tacan 1 ID on</v>
      </c>
      <c r="I666" s="14" t="str">
        <f t="shared" si="31"/>
        <v>_enumToNameDictionary.Add(EventTypes.RADIO_TACAN1_IDENT_ENABLE, "RADIO_TACAN1_IDENT_ENABLE");</v>
      </c>
    </row>
    <row r="667" spans="1:9" hidden="1" x14ac:dyDescent="0.2">
      <c r="A667" s="21"/>
      <c r="B667" s="16" t="s">
        <v>2289</v>
      </c>
      <c r="C667" s="17" t="s">
        <v>2509</v>
      </c>
      <c r="D667" s="17" t="s">
        <v>2510</v>
      </c>
      <c r="E667" s="17" t="b">
        <f t="shared" si="32"/>
        <v>1</v>
      </c>
      <c r="F667" s="17"/>
      <c r="G667" s="17" t="s">
        <v>2511</v>
      </c>
      <c r="H667" s="14" t="str">
        <f t="shared" si="33"/>
        <v>RADIO_TACAN1_IDENT_SET,                       //Sets Tacan 1 ID (on/off)</v>
      </c>
      <c r="I667" s="14" t="str">
        <f t="shared" si="31"/>
        <v>_enumToNameDictionary.Add(EventTypes.RADIO_TACAN1_IDENT_SET, "RADIO_TACAN1_IDENT_SET");</v>
      </c>
    </row>
    <row r="668" spans="1:9" hidden="1" x14ac:dyDescent="0.2">
      <c r="A668" s="21"/>
      <c r="B668" s="16" t="s">
        <v>2289</v>
      </c>
      <c r="C668" s="17" t="s">
        <v>2515</v>
      </c>
      <c r="D668" s="17" t="s">
        <v>2516</v>
      </c>
      <c r="E668" s="17" t="b">
        <f t="shared" si="32"/>
        <v>1</v>
      </c>
      <c r="F668" s="17"/>
      <c r="G668" s="17" t="s">
        <v>2517</v>
      </c>
      <c r="H668" s="14" t="str">
        <f t="shared" si="33"/>
        <v>RADIO_TACAN1_IDENT_TOGGLE,                    //Toggles Tacan 1 ID</v>
      </c>
      <c r="I668" s="14" t="str">
        <f t="shared" si="31"/>
        <v>_enumToNameDictionary.Add(EventTypes.RADIO_TACAN1_IDENT_TOGGLE, "RADIO_TACAN1_IDENT_TOGGLE");</v>
      </c>
    </row>
    <row r="669" spans="1:9" hidden="1" x14ac:dyDescent="0.2">
      <c r="A669" s="21"/>
      <c r="B669" s="16" t="s">
        <v>2289</v>
      </c>
      <c r="C669" s="17" t="s">
        <v>2523</v>
      </c>
      <c r="D669" s="17" t="s">
        <v>2524</v>
      </c>
      <c r="E669" s="17" t="b">
        <f t="shared" si="32"/>
        <v>1</v>
      </c>
      <c r="F669" s="17"/>
      <c r="G669" s="17" t="s">
        <v>2525</v>
      </c>
      <c r="H669" s="14" t="str">
        <f t="shared" si="33"/>
        <v>RADIO_TACAN2_IDENT_DISABLE,                   //Turns Tacan 2 ID off</v>
      </c>
      <c r="I669" s="14" t="str">
        <f t="shared" si="31"/>
        <v>_enumToNameDictionary.Add(EventTypes.RADIO_TACAN2_IDENT_DISABLE, "RADIO_TACAN2_IDENT_DISABLE");</v>
      </c>
    </row>
    <row r="670" spans="1:9" hidden="1" x14ac:dyDescent="0.2">
      <c r="A670" s="21"/>
      <c r="B670" s="16" t="s">
        <v>2289</v>
      </c>
      <c r="C670" s="17" t="s">
        <v>2529</v>
      </c>
      <c r="D670" s="17" t="s">
        <v>2530</v>
      </c>
      <c r="E670" s="17" t="b">
        <f t="shared" si="32"/>
        <v>1</v>
      </c>
      <c r="F670" s="17"/>
      <c r="G670" s="17" t="s">
        <v>2531</v>
      </c>
      <c r="H670" s="14" t="str">
        <f t="shared" si="33"/>
        <v>RADIO_TACAN2_IDENT_ENABLE,                    //Turns Tacan 2 ID on</v>
      </c>
      <c r="I670" s="14" t="str">
        <f t="shared" si="31"/>
        <v>_enumToNameDictionary.Add(EventTypes.RADIO_TACAN2_IDENT_ENABLE, "RADIO_TACAN2_IDENT_ENABLE");</v>
      </c>
    </row>
    <row r="671" spans="1:9" hidden="1" x14ac:dyDescent="0.2">
      <c r="A671" s="21"/>
      <c r="B671" s="16" t="s">
        <v>2289</v>
      </c>
      <c r="C671" s="17" t="s">
        <v>2512</v>
      </c>
      <c r="D671" s="17" t="s">
        <v>2513</v>
      </c>
      <c r="E671" s="17" t="b">
        <f t="shared" si="32"/>
        <v>1</v>
      </c>
      <c r="F671" s="17"/>
      <c r="G671" s="17" t="s">
        <v>2514</v>
      </c>
      <c r="H671" s="14" t="str">
        <f t="shared" si="33"/>
        <v>RADIO_TACAN2_IDENT_SET,                       //Sets Tacan 2 ID (on/off)</v>
      </c>
      <c r="I671" s="14" t="str">
        <f t="shared" si="31"/>
        <v>_enumToNameDictionary.Add(EventTypes.RADIO_TACAN2_IDENT_SET, "RADIO_TACAN2_IDENT_SET");</v>
      </c>
    </row>
    <row r="672" spans="1:9" hidden="1" x14ac:dyDescent="0.2">
      <c r="A672" s="21"/>
      <c r="B672" s="16" t="s">
        <v>2289</v>
      </c>
      <c r="C672" s="17" t="s">
        <v>2518</v>
      </c>
      <c r="D672" s="17" t="s">
        <v>2519</v>
      </c>
      <c r="E672" s="17" t="b">
        <f t="shared" si="32"/>
        <v>1</v>
      </c>
      <c r="F672" s="17"/>
      <c r="G672" s="17" t="s">
        <v>2517</v>
      </c>
      <c r="H672" s="14" t="str">
        <f t="shared" si="33"/>
        <v>RADIO_TACAN2_IDENT_TOGGLE,                    //Toggles Tacan 1 ID</v>
      </c>
      <c r="I672" s="14" t="str">
        <f t="shared" si="31"/>
        <v>_enumToNameDictionary.Add(EventTypes.RADIO_TACAN2_IDENT_TOGGLE, "RADIO_TACAN2_IDENT_TOGGLE");</v>
      </c>
    </row>
    <row r="673" spans="1:9" hidden="1" x14ac:dyDescent="0.2">
      <c r="A673" s="21"/>
      <c r="B673" s="16" t="s">
        <v>2289</v>
      </c>
      <c r="C673" s="17" t="s">
        <v>2425</v>
      </c>
      <c r="D673" s="17" t="s">
        <v>2426</v>
      </c>
      <c r="E673" s="17" t="b">
        <f t="shared" si="32"/>
        <v>1</v>
      </c>
      <c r="F673" s="17"/>
      <c r="G673" s="17" t="s">
        <v>2427</v>
      </c>
      <c r="H673" s="14" t="str">
        <f t="shared" si="33"/>
        <v>RADIO_VOR1_IDENT_DISABLE,                     //Turns NAV 1 ID off</v>
      </c>
      <c r="I673" s="14" t="str">
        <f t="shared" si="31"/>
        <v>_enumToNameDictionary.Add(EventTypes.RADIO_VOR1_IDENT_DISABLE, "RADIO_VOR1_IDENT_DISABLE");</v>
      </c>
    </row>
    <row r="674" spans="1:9" hidden="1" x14ac:dyDescent="0.2">
      <c r="A674" s="21"/>
      <c r="B674" s="16" t="s">
        <v>2289</v>
      </c>
      <c r="C674" s="17" t="s">
        <v>2464</v>
      </c>
      <c r="D674" s="17" t="s">
        <v>2465</v>
      </c>
      <c r="E674" s="17" t="b">
        <f t="shared" si="32"/>
        <v>1</v>
      </c>
      <c r="F674" s="17"/>
      <c r="G674" s="17" t="s">
        <v>2466</v>
      </c>
      <c r="H674" s="14" t="str">
        <f t="shared" si="33"/>
        <v>RADIO_VOR1_IDENT_ENABLE,                      //Turns NAV 1 ID on</v>
      </c>
      <c r="I674" s="14" t="str">
        <f t="shared" si="31"/>
        <v>_enumToNameDictionary.Add(EventTypes.RADIO_VOR1_IDENT_ENABLE, "RADIO_VOR1_IDENT_ENABLE");</v>
      </c>
    </row>
    <row r="675" spans="1:9" hidden="1" x14ac:dyDescent="0.2">
      <c r="A675" s="21"/>
      <c r="B675" s="16" t="s">
        <v>2289</v>
      </c>
      <c r="C675" s="17" t="s">
        <v>2494</v>
      </c>
      <c r="D675" s="17" t="s">
        <v>2495</v>
      </c>
      <c r="E675" s="17" t="b">
        <f t="shared" si="32"/>
        <v>1</v>
      </c>
      <c r="F675" s="17"/>
      <c r="G675" s="17" t="s">
        <v>2496</v>
      </c>
      <c r="H675" s="14" t="str">
        <f t="shared" si="33"/>
        <v>RADIO_VOR1_IDENT_SET,                         //Sets NAV 1 ID (on/off)</v>
      </c>
      <c r="I675" s="14" t="str">
        <f t="shared" si="31"/>
        <v>_enumToNameDictionary.Add(EventTypes.RADIO_VOR1_IDENT_SET, "RADIO_VOR1_IDENT_SET");</v>
      </c>
    </row>
    <row r="676" spans="1:9" hidden="1" x14ac:dyDescent="0.2">
      <c r="A676" s="21"/>
      <c r="B676" s="16" t="s">
        <v>2289</v>
      </c>
      <c r="C676" s="17" t="s">
        <v>2479</v>
      </c>
      <c r="D676" s="17" t="s">
        <v>2480</v>
      </c>
      <c r="E676" s="17" t="b">
        <f t="shared" si="32"/>
        <v>1</v>
      </c>
      <c r="F676" s="17"/>
      <c r="G676" s="17" t="s">
        <v>2481</v>
      </c>
      <c r="H676" s="14" t="str">
        <f t="shared" si="33"/>
        <v>RADIO_VOR1_IDENT_TOGGLE,                      //Toggles NAV 1 ID</v>
      </c>
      <c r="I676" s="14" t="str">
        <f t="shared" si="31"/>
        <v>_enumToNameDictionary.Add(EventTypes.RADIO_VOR1_IDENT_TOGGLE, "RADIO_VOR1_IDENT_TOGGLE");</v>
      </c>
    </row>
    <row r="677" spans="1:9" hidden="1" x14ac:dyDescent="0.2">
      <c r="A677" s="21"/>
      <c r="B677" s="16" t="s">
        <v>2289</v>
      </c>
      <c r="C677" s="17" t="s">
        <v>2428</v>
      </c>
      <c r="D677" s="17" t="s">
        <v>2429</v>
      </c>
      <c r="E677" s="17" t="b">
        <f t="shared" si="32"/>
        <v>1</v>
      </c>
      <c r="F677" s="17"/>
      <c r="G677" s="17" t="s">
        <v>2430</v>
      </c>
      <c r="H677" s="14" t="str">
        <f t="shared" si="33"/>
        <v>RADIO_VOR2_IDENT_DISABLE,                     //Turns NAV 2 ID off</v>
      </c>
      <c r="I677" s="14" t="str">
        <f t="shared" si="31"/>
        <v>_enumToNameDictionary.Add(EventTypes.RADIO_VOR2_IDENT_DISABLE, "RADIO_VOR2_IDENT_DISABLE");</v>
      </c>
    </row>
    <row r="678" spans="1:9" hidden="1" x14ac:dyDescent="0.2">
      <c r="A678" s="21"/>
      <c r="B678" s="16" t="s">
        <v>2289</v>
      </c>
      <c r="C678" s="17" t="s">
        <v>2467</v>
      </c>
      <c r="D678" s="17" t="s">
        <v>2468</v>
      </c>
      <c r="E678" s="17" t="b">
        <f t="shared" si="32"/>
        <v>1</v>
      </c>
      <c r="F678" s="17"/>
      <c r="G678" s="17" t="s">
        <v>2469</v>
      </c>
      <c r="H678" s="14" t="str">
        <f t="shared" si="33"/>
        <v>RADIO_VOR2_IDENT_ENABLE,                      //Turns NAV 2 ID on</v>
      </c>
      <c r="I678" s="14" t="str">
        <f t="shared" si="31"/>
        <v>_enumToNameDictionary.Add(EventTypes.RADIO_VOR2_IDENT_ENABLE, "RADIO_VOR2_IDENT_ENABLE");</v>
      </c>
    </row>
    <row r="679" spans="1:9" hidden="1" x14ac:dyDescent="0.2">
      <c r="A679" s="21"/>
      <c r="B679" s="16" t="s">
        <v>2289</v>
      </c>
      <c r="C679" s="17" t="s">
        <v>2497</v>
      </c>
      <c r="D679" s="17" t="s">
        <v>2498</v>
      </c>
      <c r="E679" s="17" t="b">
        <f t="shared" si="32"/>
        <v>1</v>
      </c>
      <c r="F679" s="17"/>
      <c r="G679" s="17" t="s">
        <v>2499</v>
      </c>
      <c r="H679" s="14" t="str">
        <f t="shared" si="33"/>
        <v>RADIO_VOR2_IDENT_SET,                         //Sets NAV 2 ID (on/off)</v>
      </c>
      <c r="I679" s="14" t="str">
        <f t="shared" si="31"/>
        <v>_enumToNameDictionary.Add(EventTypes.RADIO_VOR2_IDENT_SET, "RADIO_VOR2_IDENT_SET");</v>
      </c>
    </row>
    <row r="680" spans="1:9" hidden="1" x14ac:dyDescent="0.2">
      <c r="A680" s="21"/>
      <c r="B680" s="16" t="s">
        <v>2289</v>
      </c>
      <c r="C680" s="17" t="s">
        <v>2482</v>
      </c>
      <c r="D680" s="17" t="s">
        <v>2483</v>
      </c>
      <c r="E680" s="17" t="b">
        <f t="shared" si="32"/>
        <v>1</v>
      </c>
      <c r="F680" s="17"/>
      <c r="G680" s="17" t="s">
        <v>2484</v>
      </c>
      <c r="H680" s="14" t="str">
        <f t="shared" si="33"/>
        <v>RADIO_VOR2_IDENT_TOGGLE,                      //Toggles NAV 2 ID</v>
      </c>
      <c r="I680" s="14" t="str">
        <f t="shared" si="31"/>
        <v>_enumToNameDictionary.Add(EventTypes.RADIO_VOR2_IDENT_TOGGLE, "RADIO_VOR2_IDENT_TOGGLE");</v>
      </c>
    </row>
    <row r="681" spans="1:9" hidden="1" x14ac:dyDescent="0.2">
      <c r="A681" s="21"/>
      <c r="B681" s="16" t="s">
        <v>3025</v>
      </c>
      <c r="C681" s="17" t="s">
        <v>3583</v>
      </c>
      <c r="D681" s="17" t="s">
        <v>3584</v>
      </c>
      <c r="E681" s="17" t="b">
        <f t="shared" si="32"/>
        <v>1</v>
      </c>
      <c r="F681" s="17"/>
      <c r="G681" s="17" t="s">
        <v>3585</v>
      </c>
      <c r="H681" s="14" t="str">
        <f t="shared" si="33"/>
        <v>READOUTS_FLIGHT,                              //Cycle through information readouts</v>
      </c>
      <c r="I681" s="14" t="str">
        <f t="shared" si="31"/>
        <v>_enumToNameDictionary.Add(EventTypes.READOUTS_FLIGHT, "READOUTS_FLIGHT");</v>
      </c>
    </row>
    <row r="682" spans="1:9" hidden="1" x14ac:dyDescent="0.2">
      <c r="A682" s="21"/>
      <c r="B682" s="16" t="s">
        <v>3025</v>
      </c>
      <c r="C682" s="17" t="s">
        <v>3580</v>
      </c>
      <c r="D682" s="17" t="s">
        <v>3581</v>
      </c>
      <c r="E682" s="17" t="b">
        <f t="shared" si="32"/>
        <v>1</v>
      </c>
      <c r="F682" s="17"/>
      <c r="G682" s="17" t="s">
        <v>3582</v>
      </c>
      <c r="H682" s="14" t="str">
        <f t="shared" si="33"/>
        <v>READOUTS_SLEW,                                //Cycle through information readouts while in slew</v>
      </c>
      <c r="I682" s="14" t="str">
        <f t="shared" si="31"/>
        <v>_enumToNameDictionary.Add(EventTypes.READOUTS_SLEW, "READOUTS_SLEW");</v>
      </c>
    </row>
    <row r="683" spans="1:9" hidden="1" x14ac:dyDescent="0.2">
      <c r="A683" s="21"/>
      <c r="B683" s="16" t="s">
        <v>3025</v>
      </c>
      <c r="C683" s="17" t="s">
        <v>3672</v>
      </c>
      <c r="D683" s="17" t="s">
        <v>3673</v>
      </c>
      <c r="E683" s="17" t="b">
        <f t="shared" si="32"/>
        <v>1</v>
      </c>
      <c r="F683" s="17"/>
      <c r="G683" s="17" t="s">
        <v>3674</v>
      </c>
      <c r="H683" s="14" t="str">
        <f t="shared" si="33"/>
        <v>REFRESH_SCENERY,                              //Reloads scenery</v>
      </c>
      <c r="I683" s="14" t="str">
        <f t="shared" si="31"/>
        <v>_enumToNameDictionary.Add(EventTypes.REFRESH_SCENERY, "REFRESH_SCENERY");</v>
      </c>
    </row>
    <row r="684" spans="1:9" hidden="1" x14ac:dyDescent="0.2">
      <c r="A684" s="21"/>
      <c r="B684" s="16" t="s">
        <v>3025</v>
      </c>
      <c r="C684" s="17" t="s">
        <v>3187</v>
      </c>
      <c r="D684" s="17" t="s">
        <v>3188</v>
      </c>
      <c r="E684" s="17" t="b">
        <f t="shared" si="32"/>
        <v>1</v>
      </c>
      <c r="F684" s="17"/>
      <c r="G684" s="17" t="s">
        <v>3189</v>
      </c>
      <c r="H684" s="14" t="str">
        <f t="shared" si="33"/>
        <v>RELEASE_DROPPABLE_OBJECTS,                    //Release one droppable object. Multiple key events will release multiple objects.</v>
      </c>
      <c r="I684" s="14" t="str">
        <f t="shared" si="31"/>
        <v>_enumToNameDictionary.Add(EventTypes.RELEASE_DROPPABLE_OBJECTS, "RELEASE_DROPPABLE_OBJECTS");</v>
      </c>
    </row>
    <row r="685" spans="1:9" hidden="1" x14ac:dyDescent="0.2">
      <c r="A685" s="21"/>
      <c r="B685" s="16" t="s">
        <v>3025</v>
      </c>
      <c r="C685" s="17" t="s">
        <v>3645</v>
      </c>
      <c r="D685" s="17" t="s">
        <v>3646</v>
      </c>
      <c r="E685" s="17" t="b">
        <f t="shared" si="32"/>
        <v>1</v>
      </c>
      <c r="F685" s="17"/>
      <c r="G685" s="17" t="s">
        <v>3647</v>
      </c>
      <c r="H685" s="14" t="str">
        <f t="shared" si="33"/>
        <v>RELOAD_PANELS,                                //Reload panel data</v>
      </c>
      <c r="I685" s="14" t="str">
        <f t="shared" si="31"/>
        <v>_enumToNameDictionary.Add(EventTypes.RELOAD_PANELS, "RELOAD_PANELS");</v>
      </c>
    </row>
    <row r="686" spans="1:9" hidden="1" x14ac:dyDescent="0.2">
      <c r="A686" s="21"/>
      <c r="B686" s="16" t="s">
        <v>3025</v>
      </c>
      <c r="C686" s="17" t="s">
        <v>3657</v>
      </c>
      <c r="D686" s="17" t="s">
        <v>3658</v>
      </c>
      <c r="E686" s="17" t="b">
        <f t="shared" si="32"/>
        <v>0</v>
      </c>
      <c r="F686" s="17"/>
      <c r="G686" s="17" t="s">
        <v>3659</v>
      </c>
      <c r="H686" s="14" t="str">
        <f t="shared" si="33"/>
        <v>RELOAD_USER_AIRCRAFT,                         //Reloads the user aircraft data (from cache if same type loaded as an AI, otherwise from disk)</v>
      </c>
      <c r="I686" s="14" t="str">
        <f t="shared" si="31"/>
        <v>_enumToNameDictionary.Add(EventTypes.RELOAD_USER_AIRCRAFT, "RELOAD_USER_AIRCRAFT");</v>
      </c>
    </row>
    <row r="687" spans="1:9" hidden="1" x14ac:dyDescent="0.2">
      <c r="A687" s="21"/>
      <c r="B687" s="16" t="s">
        <v>2145</v>
      </c>
      <c r="C687" s="17" t="s">
        <v>2259</v>
      </c>
      <c r="D687" s="17" t="s">
        <v>2260</v>
      </c>
      <c r="E687" s="17" t="b">
        <f t="shared" si="32"/>
        <v>1</v>
      </c>
      <c r="F687" s="17"/>
      <c r="G687" s="17" t="s">
        <v>2261</v>
      </c>
      <c r="H687" s="14" t="str">
        <f t="shared" si="33"/>
        <v>REPAIR_AND_REFUEL,                            //Fully repair and refuel the user aircraft. Ignored if flight realism is enforced.</v>
      </c>
      <c r="I687" s="14" t="str">
        <f t="shared" si="31"/>
        <v>_enumToNameDictionary.Add(EventTypes.REPAIR_AND_REFUEL, "REPAIR_AND_REFUEL");</v>
      </c>
    </row>
    <row r="688" spans="1:9" hidden="1" x14ac:dyDescent="0.2">
      <c r="A688" s="21"/>
      <c r="B688" s="16" t="s">
        <v>2145</v>
      </c>
      <c r="C688" s="17" t="s">
        <v>2265</v>
      </c>
      <c r="D688" s="17" t="s">
        <v>2266</v>
      </c>
      <c r="E688" s="17" t="b">
        <f t="shared" si="32"/>
        <v>0</v>
      </c>
      <c r="F688" s="17"/>
      <c r="G688" s="17" t="s">
        <v>2267</v>
      </c>
      <c r="H688" s="14" t="str">
        <f t="shared" si="33"/>
        <v>REQUEST_FUEL_KEY,                             //Request a fuel truck. The aircraft must be in a parking spot for this to be successful.</v>
      </c>
      <c r="I688" s="14" t="str">
        <f t="shared" si="31"/>
        <v>_enumToNameDictionary.Add(EventTypes.REQUEST_FUEL_KEY, "REQUEST_FUEL_KEY");</v>
      </c>
    </row>
    <row r="689" spans="1:9" hidden="1" x14ac:dyDescent="0.2">
      <c r="A689" s="21"/>
      <c r="B689" s="14" t="s">
        <v>2852</v>
      </c>
      <c r="C689" s="17" t="s">
        <v>2937</v>
      </c>
      <c r="D689" s="17" t="s">
        <v>2938</v>
      </c>
      <c r="E689" s="17" t="b">
        <f t="shared" si="32"/>
        <v>1</v>
      </c>
      <c r="F689" s="17"/>
      <c r="G689" s="17" t="s">
        <v>2939</v>
      </c>
      <c r="H689" s="14" t="str">
        <f t="shared" si="33"/>
        <v>RESET_G_FORCE_INDICATOR,                      //Resets max/min indicated G force to 1.0.</v>
      </c>
      <c r="I689" s="14" t="str">
        <f t="shared" si="31"/>
        <v>_enumToNameDictionary.Add(EventTypes.RESET_G_FORCE_INDICATOR, "RESET_G_FORCE_INDICATOR");</v>
      </c>
    </row>
    <row r="690" spans="1:9" hidden="1" x14ac:dyDescent="0.2">
      <c r="A690" s="21"/>
      <c r="B690" s="14" t="s">
        <v>2852</v>
      </c>
      <c r="C690" s="17" t="s">
        <v>2940</v>
      </c>
      <c r="D690" s="17" t="s">
        <v>2941</v>
      </c>
      <c r="E690" s="17" t="b">
        <f t="shared" si="32"/>
        <v>1</v>
      </c>
      <c r="F690" s="17"/>
      <c r="G690" s="17" t="s">
        <v>2942</v>
      </c>
      <c r="H690" s="14" t="str">
        <f t="shared" si="33"/>
        <v>RESET_MAX_RPM_INDICATOR,                      //Reset max indicated engine rpm to 0.</v>
      </c>
      <c r="I690" s="14" t="str">
        <f t="shared" si="31"/>
        <v>_enumToNameDictionary.Add(EventTypes.RESET_MAX_RPM_INDICATOR, "RESET_MAX_RPM_INDICATOR");</v>
      </c>
    </row>
    <row r="691" spans="1:9" hidden="1" x14ac:dyDescent="0.2">
      <c r="A691" s="21"/>
      <c r="B691" s="16" t="s">
        <v>3025</v>
      </c>
      <c r="C691" s="17" t="s">
        <v>3190</v>
      </c>
      <c r="D691" s="17" t="s">
        <v>3191</v>
      </c>
      <c r="E691" s="17" t="b">
        <f t="shared" si="32"/>
        <v>1</v>
      </c>
      <c r="F691" s="17"/>
      <c r="G691" s="17" t="s">
        <v>3192</v>
      </c>
      <c r="H691" s="14" t="str">
        <f t="shared" si="33"/>
        <v>RETRACT_FLOAT_SWITCH_DEC,                     //If the plane has retractable floats, moves the retract position from Extend to Neutral, or Neutral to Retract.</v>
      </c>
      <c r="I691" s="14" t="str">
        <f t="shared" si="31"/>
        <v>_enumToNameDictionary.Add(EventTypes.RETRACT_FLOAT_SWITCH_DEC, "RETRACT_FLOAT_SWITCH_DEC");</v>
      </c>
    </row>
    <row r="692" spans="1:9" hidden="1" x14ac:dyDescent="0.2">
      <c r="A692" s="21"/>
      <c r="B692" s="16" t="s">
        <v>3025</v>
      </c>
      <c r="C692" s="17" t="s">
        <v>3193</v>
      </c>
      <c r="D692" s="17" t="s">
        <v>3194</v>
      </c>
      <c r="E692" s="17" t="b">
        <f t="shared" si="32"/>
        <v>1</v>
      </c>
      <c r="F692" s="17"/>
      <c r="G692" s="17" t="s">
        <v>3195</v>
      </c>
      <c r="H692" s="14" t="str">
        <f t="shared" si="33"/>
        <v>RETRACT_FLOAT_SWITCH_INC,                     //If the plane has retractable floats, moves the retract position from Retract to Neutral, or Neutral to Extend.</v>
      </c>
      <c r="I692" s="14" t="str">
        <f t="shared" si="31"/>
        <v>_enumToNameDictionary.Add(EventTypes.RETRACT_FLOAT_SWITCH_INC, "RETRACT_FLOAT_SWITCH_INC");</v>
      </c>
    </row>
    <row r="693" spans="1:9" hidden="1" x14ac:dyDescent="0.2">
      <c r="A693" s="21"/>
      <c r="B693" s="16" t="s">
        <v>1660</v>
      </c>
      <c r="C693" s="17" t="s">
        <v>1710</v>
      </c>
      <c r="D693" s="17" t="s">
        <v>1711</v>
      </c>
      <c r="E693" s="17" t="b">
        <f t="shared" si="32"/>
        <v>1</v>
      </c>
      <c r="F693" s="17"/>
      <c r="G693" s="17" t="s">
        <v>1712</v>
      </c>
      <c r="H693" s="14" t="str">
        <f t="shared" si="33"/>
        <v>RUDDER_CENTER,                                //Centers rudder position</v>
      </c>
      <c r="I693" s="14" t="str">
        <f t="shared" si="31"/>
        <v>_enumToNameDictionary.Add(EventTypes.RUDDER_CENTER, "RUDDER_CENTER");</v>
      </c>
    </row>
    <row r="694" spans="1:9" hidden="1" x14ac:dyDescent="0.2">
      <c r="A694" s="21"/>
      <c r="B694" s="16" t="s">
        <v>1660</v>
      </c>
      <c r="C694" s="17" t="s">
        <v>1707</v>
      </c>
      <c r="D694" s="17" t="s">
        <v>1708</v>
      </c>
      <c r="E694" s="17" t="b">
        <f t="shared" si="32"/>
        <v>1</v>
      </c>
      <c r="F694" s="17"/>
      <c r="G694" s="17" t="s">
        <v>1709</v>
      </c>
      <c r="H694" s="14" t="str">
        <f t="shared" si="33"/>
        <v>RUDDER_LEFT,                                  //Increments rudder left</v>
      </c>
      <c r="I694" s="14" t="str">
        <f t="shared" si="31"/>
        <v>_enumToNameDictionary.Add(EventTypes.RUDDER_LEFT, "RUDDER_LEFT");</v>
      </c>
    </row>
    <row r="695" spans="1:9" hidden="1" x14ac:dyDescent="0.2">
      <c r="A695" s="21"/>
      <c r="B695" s="16" t="s">
        <v>1660</v>
      </c>
      <c r="C695" s="17" t="s">
        <v>1713</v>
      </c>
      <c r="D695" s="17" t="s">
        <v>1714</v>
      </c>
      <c r="E695" s="17" t="b">
        <f t="shared" si="32"/>
        <v>1</v>
      </c>
      <c r="F695" s="17"/>
      <c r="G695" s="17" t="s">
        <v>1715</v>
      </c>
      <c r="H695" s="14" t="str">
        <f t="shared" si="33"/>
        <v>RUDDER_RIGHT,                                 //Increments rudder right</v>
      </c>
      <c r="I695" s="14" t="str">
        <f t="shared" si="31"/>
        <v>_enumToNameDictionary.Add(EventTypes.RUDDER_RIGHT, "RUDDER_RIGHT");</v>
      </c>
    </row>
    <row r="696" spans="1:9" hidden="1" x14ac:dyDescent="0.2">
      <c r="A696" s="21"/>
      <c r="B696" s="16" t="s">
        <v>1660</v>
      </c>
      <c r="C696" s="17" t="s">
        <v>1722</v>
      </c>
      <c r="D696" s="17" t="s">
        <v>1723</v>
      </c>
      <c r="E696" s="17" t="b">
        <f t="shared" si="32"/>
        <v>1</v>
      </c>
      <c r="F696" s="17"/>
      <c r="G696" s="17" t="s">
        <v>1724</v>
      </c>
      <c r="H696" s="14" t="str">
        <f t="shared" si="33"/>
        <v>RUDDER_SET,                                   //Sets rudder position (-16383 - +16383)</v>
      </c>
      <c r="I696" s="14" t="str">
        <f t="shared" si="31"/>
        <v>_enumToNameDictionary.Add(EventTypes.RUDDER_SET, "RUDDER_SET");</v>
      </c>
    </row>
    <row r="697" spans="1:9" hidden="1" x14ac:dyDescent="0.2">
      <c r="A697" s="21"/>
      <c r="B697" s="16" t="s">
        <v>1660</v>
      </c>
      <c r="C697" s="17" t="s">
        <v>1767</v>
      </c>
      <c r="D697" s="17" t="s">
        <v>1768</v>
      </c>
      <c r="E697" s="17" t="b">
        <f t="shared" si="32"/>
        <v>1</v>
      </c>
      <c r="F697" s="17"/>
      <c r="G697" s="17" t="s">
        <v>1769</v>
      </c>
      <c r="H697" s="14" t="str">
        <f t="shared" si="33"/>
        <v>RUDDER_TRIM_LEFT,                             //Increments rudder trim left</v>
      </c>
      <c r="I697" s="14" t="str">
        <f t="shared" si="31"/>
        <v>_enumToNameDictionary.Add(EventTypes.RUDDER_TRIM_LEFT, "RUDDER_TRIM_LEFT");</v>
      </c>
    </row>
    <row r="698" spans="1:9" hidden="1" x14ac:dyDescent="0.2">
      <c r="A698" s="21"/>
      <c r="B698" s="16" t="s">
        <v>1660</v>
      </c>
      <c r="C698" s="17" t="s">
        <v>1770</v>
      </c>
      <c r="D698" s="17" t="s">
        <v>1771</v>
      </c>
      <c r="E698" s="17" t="b">
        <f t="shared" si="32"/>
        <v>1</v>
      </c>
      <c r="F698" s="17"/>
      <c r="G698" s="17" t="s">
        <v>1766</v>
      </c>
      <c r="H698" s="14" t="str">
        <f t="shared" si="33"/>
        <v>RUDDER_TRIM_RIGHT,                            //Increments aileron trim right</v>
      </c>
      <c r="I698" s="14" t="str">
        <f t="shared" si="31"/>
        <v>_enumToNameDictionary.Add(EventTypes.RUDDER_TRIM_RIGHT, "RUDDER_TRIM_RIGHT");</v>
      </c>
    </row>
    <row r="699" spans="1:9" hidden="1" x14ac:dyDescent="0.2">
      <c r="A699" s="21"/>
      <c r="B699" s="16" t="s">
        <v>3025</v>
      </c>
      <c r="C699" s="17" t="s">
        <v>3537</v>
      </c>
      <c r="D699" s="17" t="s">
        <v>3538</v>
      </c>
      <c r="E699" s="17" t="b">
        <f t="shared" si="32"/>
        <v>1</v>
      </c>
      <c r="F699" s="17"/>
      <c r="G699" s="17" t="s">
        <v>3539</v>
      </c>
      <c r="H699" s="14" t="str">
        <f t="shared" si="33"/>
        <v>SELECT_1,                                     //Sets "selected" index (for other events) to 1</v>
      </c>
      <c r="I699" s="14" t="str">
        <f t="shared" si="31"/>
        <v>_enumToNameDictionary.Add(EventTypes.SELECT_1, "SELECT_1");</v>
      </c>
    </row>
    <row r="700" spans="1:9" hidden="1" x14ac:dyDescent="0.2">
      <c r="A700" s="21"/>
      <c r="B700" s="16" t="s">
        <v>3025</v>
      </c>
      <c r="C700" s="17" t="s">
        <v>3540</v>
      </c>
      <c r="D700" s="17" t="s">
        <v>3541</v>
      </c>
      <c r="E700" s="17" t="b">
        <f t="shared" si="32"/>
        <v>1</v>
      </c>
      <c r="F700" s="17"/>
      <c r="G700" s="17" t="s">
        <v>3542</v>
      </c>
      <c r="H700" s="14" t="str">
        <f t="shared" si="33"/>
        <v>SELECT_2,                                     //Sets "selected" index (for other events) to 2</v>
      </c>
      <c r="I700" s="14" t="str">
        <f t="shared" si="31"/>
        <v>_enumToNameDictionary.Add(EventTypes.SELECT_2, "SELECT_2");</v>
      </c>
    </row>
    <row r="701" spans="1:9" hidden="1" x14ac:dyDescent="0.2">
      <c r="A701" s="21"/>
      <c r="B701" s="16" t="s">
        <v>3025</v>
      </c>
      <c r="C701" s="17" t="s">
        <v>3543</v>
      </c>
      <c r="D701" s="17" t="s">
        <v>3544</v>
      </c>
      <c r="E701" s="17" t="b">
        <f t="shared" si="32"/>
        <v>1</v>
      </c>
      <c r="F701" s="17"/>
      <c r="G701" s="17" t="s">
        <v>3545</v>
      </c>
      <c r="H701" s="14" t="str">
        <f t="shared" si="33"/>
        <v>SELECT_3,                                     //Sets "selected" index (for other events) to 3</v>
      </c>
      <c r="I701" s="14" t="str">
        <f t="shared" si="31"/>
        <v>_enumToNameDictionary.Add(EventTypes.SELECT_3, "SELECT_3");</v>
      </c>
    </row>
    <row r="702" spans="1:9" hidden="1" x14ac:dyDescent="0.2">
      <c r="A702" s="21"/>
      <c r="B702" s="16" t="s">
        <v>3025</v>
      </c>
      <c r="C702" s="17" t="s">
        <v>3546</v>
      </c>
      <c r="D702" s="17" t="s">
        <v>3547</v>
      </c>
      <c r="E702" s="17" t="b">
        <f t="shared" si="32"/>
        <v>1</v>
      </c>
      <c r="F702" s="17"/>
      <c r="G702" s="17" t="s">
        <v>3548</v>
      </c>
      <c r="H702" s="14" t="str">
        <f t="shared" si="33"/>
        <v>SELECT_4,                                     //Sets "selected" index (for other events) to 4</v>
      </c>
      <c r="I702" s="14" t="str">
        <f t="shared" si="31"/>
        <v>_enumToNameDictionary.Add(EventTypes.SELECT_4, "SELECT_4");</v>
      </c>
    </row>
    <row r="703" spans="1:9" hidden="1" x14ac:dyDescent="0.2">
      <c r="A703" s="21"/>
      <c r="B703" s="16" t="s">
        <v>3025</v>
      </c>
      <c r="C703" s="17" t="s">
        <v>3301</v>
      </c>
      <c r="D703" s="17" t="s">
        <v>3302</v>
      </c>
      <c r="E703" s="17" t="b">
        <f t="shared" si="32"/>
        <v>0</v>
      </c>
      <c r="F703" s="17"/>
      <c r="G703" s="17" t="s">
        <v>3294</v>
      </c>
      <c r="H703" s="14" t="str">
        <f t="shared" si="33"/>
        <v>SET_LAUNCH_BAR_SWITCH,                        //Value:</v>
      </c>
      <c r="I703" s="14" t="str">
        <f t="shared" si="31"/>
        <v>_enumToNameDictionary.Add(EventTypes.SET_LAUNCH_BAR_SWITCH, "SET_LAUNCH_BAR_SWITCH");</v>
      </c>
    </row>
    <row r="704" spans="1:9" hidden="1" x14ac:dyDescent="0.2">
      <c r="A704" s="21"/>
      <c r="B704" s="16" t="s">
        <v>3025</v>
      </c>
      <c r="C704" s="17" t="s">
        <v>3156</v>
      </c>
      <c r="D704" s="17" t="s">
        <v>3157</v>
      </c>
      <c r="E704" s="17" t="b">
        <f t="shared" si="32"/>
        <v>1</v>
      </c>
      <c r="F704" s="17"/>
      <c r="G704" s="17" t="s">
        <v>3158</v>
      </c>
      <c r="H704" s="14" t="str">
        <f t="shared" si="33"/>
        <v>SET_TAIL_HOOK_HANDLE,                         //Sets the tail hook handle. Takes a value:</v>
      </c>
      <c r="I704" s="14" t="str">
        <f t="shared" si="31"/>
        <v>_enumToNameDictionary.Add(EventTypes.SET_TAIL_HOOK_HANDLE, "SET_TAIL_HOOK_HANDLE");</v>
      </c>
    </row>
    <row r="705" spans="1:9" hidden="1" x14ac:dyDescent="0.2">
      <c r="A705" s="21"/>
      <c r="B705" s="16" t="s">
        <v>3025</v>
      </c>
      <c r="C705" s="17" t="s">
        <v>3150</v>
      </c>
      <c r="D705" s="17" t="s">
        <v>3151</v>
      </c>
      <c r="E705" s="17" t="b">
        <f t="shared" si="32"/>
        <v>1</v>
      </c>
      <c r="F705" s="17"/>
      <c r="G705" s="17" t="s">
        <v>3152</v>
      </c>
      <c r="H705" s="14" t="str">
        <f t="shared" si="33"/>
        <v>SET_WING_FOLD,                                //Sets the wings into the folded position suitable for storage, typically on a carrier. Takes a value:</v>
      </c>
      <c r="I705" s="14" t="str">
        <f t="shared" si="31"/>
        <v>_enumToNameDictionary.Add(EventTypes.SET_WING_FOLD, "SET_WING_FOLD");</v>
      </c>
    </row>
    <row r="706" spans="1:9" hidden="1" x14ac:dyDescent="0.2">
      <c r="A706" s="21"/>
      <c r="B706" s="16" t="s">
        <v>3025</v>
      </c>
      <c r="C706" s="17" t="s">
        <v>3561</v>
      </c>
      <c r="D706" s="17" t="s">
        <v>3562</v>
      </c>
      <c r="E706" s="17" t="b">
        <f t="shared" si="32"/>
        <v>1</v>
      </c>
      <c r="F706" s="17"/>
      <c r="G706" s="17" t="s">
        <v>3563</v>
      </c>
      <c r="H706" s="14" t="str">
        <f t="shared" si="33"/>
        <v>SIM_RATE,                                     //Selects simulation rate (use KEY_MINUS, KEY_PLUS to change)</v>
      </c>
      <c r="I706" s="14" t="str">
        <f t="shared" si="31"/>
        <v>_enumToNameDictionary.Add(EventTypes.SIM_RATE, "SIM_RATE");</v>
      </c>
    </row>
    <row r="707" spans="1:9" hidden="1" x14ac:dyDescent="0.2">
      <c r="A707" s="21"/>
      <c r="B707" s="16" t="s">
        <v>3025</v>
      </c>
      <c r="C707" s="17" t="s">
        <v>3594</v>
      </c>
      <c r="D707" s="17" t="s">
        <v>3595</v>
      </c>
      <c r="E707" s="17" t="b">
        <f t="shared" si="32"/>
        <v>1</v>
      </c>
      <c r="F707" s="17"/>
      <c r="G707" s="17" t="s">
        <v>3596</v>
      </c>
      <c r="H707" s="14" t="str">
        <f t="shared" si="33"/>
        <v>SIM_RATE_DECR,                                //Decrease sim rate</v>
      </c>
      <c r="I707" s="14" t="str">
        <f t="shared" si="31"/>
        <v>_enumToNameDictionary.Add(EventTypes.SIM_RATE_DECR, "SIM_RATE_DECR");</v>
      </c>
    </row>
    <row r="708" spans="1:9" hidden="1" x14ac:dyDescent="0.2">
      <c r="A708" s="21"/>
      <c r="B708" s="16" t="s">
        <v>3025</v>
      </c>
      <c r="C708" s="17" t="s">
        <v>3591</v>
      </c>
      <c r="D708" s="17" t="s">
        <v>3592</v>
      </c>
      <c r="E708" s="17" t="b">
        <f t="shared" si="32"/>
        <v>1</v>
      </c>
      <c r="F708" s="17"/>
      <c r="G708" s="17" t="s">
        <v>3593</v>
      </c>
      <c r="H708" s="14" t="str">
        <f t="shared" si="33"/>
        <v>SIM_RATE_INCR,                                //Increase sim rate</v>
      </c>
      <c r="I708" s="14" t="str">
        <f t="shared" si="31"/>
        <v>_enumToNameDictionary.Add(EventTypes.SIM_RATE_INCR, "SIM_RATE_INCR");</v>
      </c>
    </row>
    <row r="709" spans="1:9" hidden="1" x14ac:dyDescent="0.2">
      <c r="A709" s="21"/>
      <c r="B709" s="16" t="s">
        <v>3025</v>
      </c>
      <c r="C709" s="17" t="s">
        <v>3660</v>
      </c>
      <c r="D709" s="17" t="s">
        <v>3661</v>
      </c>
      <c r="E709" s="17" t="b">
        <f t="shared" si="32"/>
        <v>1</v>
      </c>
      <c r="F709" s="17"/>
      <c r="G709" s="17" t="s">
        <v>3662</v>
      </c>
      <c r="H709" s="14" t="str">
        <f t="shared" si="33"/>
        <v>SIM_RESET,                                    //Resets aircraft state</v>
      </c>
      <c r="I709" s="14" t="str">
        <f t="shared" ref="I709:I772" si="34">"_enumToNameDictionary.Add(EventTypes."&amp;D709&amp;", """&amp;D709&amp;""");"</f>
        <v>_enumToNameDictionary.Add(EventTypes.SIM_RESET, "SIM_RESET");</v>
      </c>
    </row>
    <row r="710" spans="1:9" hidden="1" x14ac:dyDescent="0.2">
      <c r="A710" s="21"/>
      <c r="B710" s="16" t="s">
        <v>3025</v>
      </c>
      <c r="C710" s="17" t="s">
        <v>3711</v>
      </c>
      <c r="D710" s="17" t="s">
        <v>3712</v>
      </c>
      <c r="E710" s="17" t="b">
        <f t="shared" ref="E710:E773" si="35">SUBSTITUTE(C710,"KEY_","")=D710</f>
        <v>1</v>
      </c>
      <c r="F710" s="17"/>
      <c r="G710" s="17" t="s">
        <v>3713</v>
      </c>
      <c r="H710" s="14" t="str">
        <f t="shared" ref="H710:H773" si="36">D710&amp;","&amp;REPT(" ",45-LEN(D710))&amp;"//"&amp;G710</f>
        <v>SIMUI_WINDOW_HIDESHOW,                        //Display the ATC window.</v>
      </c>
      <c r="I710" s="14" t="str">
        <f t="shared" si="34"/>
        <v>_enumToNameDictionary.Add(EventTypes.SIMUI_WINDOW_HIDESHOW, "SIMUI_WINDOW_HIDESHOW");</v>
      </c>
    </row>
    <row r="711" spans="1:9" hidden="1" x14ac:dyDescent="0.2">
      <c r="A711" s="21"/>
      <c r="B711" s="16" t="s">
        <v>3025</v>
      </c>
      <c r="C711" s="17" t="s">
        <v>3570</v>
      </c>
      <c r="D711" s="17" t="s">
        <v>3571</v>
      </c>
      <c r="E711" s="17" t="b">
        <f t="shared" si="35"/>
        <v>1</v>
      </c>
      <c r="F711" s="17"/>
      <c r="G711" s="17" t="s">
        <v>3572</v>
      </c>
      <c r="H711" s="14" t="str">
        <f t="shared" si="36"/>
        <v>SITUATION_RESET,                              //Resets flight situation</v>
      </c>
      <c r="I711" s="14" t="str">
        <f t="shared" si="34"/>
        <v>_enumToNameDictionary.Add(EventTypes.SITUATION_RESET, "SITUATION_RESET");</v>
      </c>
    </row>
    <row r="712" spans="1:9" hidden="1" x14ac:dyDescent="0.2">
      <c r="A712" s="21"/>
      <c r="B712" s="16" t="s">
        <v>3025</v>
      </c>
      <c r="C712" s="17" t="s">
        <v>3567</v>
      </c>
      <c r="D712" s="17" t="s">
        <v>3568</v>
      </c>
      <c r="E712" s="17" t="b">
        <f t="shared" si="35"/>
        <v>1</v>
      </c>
      <c r="F712" s="17"/>
      <c r="G712" s="17" t="s">
        <v>3569</v>
      </c>
      <c r="H712" s="14" t="str">
        <f t="shared" si="36"/>
        <v>SITUATION_SAVE,                               //Saves flight situation</v>
      </c>
      <c r="I712" s="14" t="str">
        <f t="shared" si="34"/>
        <v>_enumToNameDictionary.Add(EventTypes.SITUATION_SAVE, "SITUATION_SAVE");</v>
      </c>
    </row>
    <row r="713" spans="1:9" hidden="1" x14ac:dyDescent="0.2">
      <c r="A713" s="21"/>
      <c r="B713" s="16" t="s">
        <v>3025</v>
      </c>
      <c r="C713" s="17" t="s">
        <v>3056</v>
      </c>
      <c r="D713" s="17" t="s">
        <v>3057</v>
      </c>
      <c r="E713" s="17" t="b">
        <f t="shared" si="35"/>
        <v>1</v>
      </c>
      <c r="F713" s="17"/>
      <c r="G713" s="17" t="s">
        <v>3058</v>
      </c>
      <c r="H713" s="14" t="str">
        <f t="shared" si="36"/>
        <v>SMOKE_OFF,                                    //Turns smoke system off</v>
      </c>
      <c r="I713" s="14" t="str">
        <f t="shared" si="34"/>
        <v>_enumToNameDictionary.Add(EventTypes.SMOKE_OFF, "SMOKE_OFF");</v>
      </c>
    </row>
    <row r="714" spans="1:9" hidden="1" x14ac:dyDescent="0.2">
      <c r="A714" s="21"/>
      <c r="B714" s="16" t="s">
        <v>3025</v>
      </c>
      <c r="C714" s="17" t="s">
        <v>3053</v>
      </c>
      <c r="D714" s="17" t="s">
        <v>3054</v>
      </c>
      <c r="E714" s="17" t="b">
        <f t="shared" si="35"/>
        <v>1</v>
      </c>
      <c r="F714" s="17"/>
      <c r="G714" s="17" t="s">
        <v>3055</v>
      </c>
      <c r="H714" s="14" t="str">
        <f t="shared" si="36"/>
        <v>SMOKE_ON,                                     //Turns smoke system on</v>
      </c>
      <c r="I714" s="14" t="str">
        <f t="shared" si="34"/>
        <v>_enumToNameDictionary.Add(EventTypes.SMOKE_ON, "SMOKE_ON");</v>
      </c>
    </row>
    <row r="715" spans="1:9" hidden="1" x14ac:dyDescent="0.2">
      <c r="A715" s="21"/>
      <c r="B715" s="16" t="s">
        <v>3025</v>
      </c>
      <c r="C715" s="17" t="s">
        <v>3059</v>
      </c>
      <c r="D715" s="17" t="s">
        <v>3060</v>
      </c>
      <c r="E715" s="17" t="b">
        <f t="shared" si="35"/>
        <v>1</v>
      </c>
      <c r="F715" s="17"/>
      <c r="G715" s="17" t="s">
        <v>3061</v>
      </c>
      <c r="H715" s="14" t="str">
        <f t="shared" si="36"/>
        <v>SMOKE_SET,                                    //Sets smoke system on/off (1,0)</v>
      </c>
      <c r="I715" s="14" t="str">
        <f t="shared" si="34"/>
        <v>_enumToNameDictionary.Add(EventTypes.SMOKE_SET, "SMOKE_SET");</v>
      </c>
    </row>
    <row r="716" spans="1:9" hidden="1" x14ac:dyDescent="0.2">
      <c r="A716" s="21"/>
      <c r="B716" s="16" t="s">
        <v>3025</v>
      </c>
      <c r="C716" s="17" t="s">
        <v>3026</v>
      </c>
      <c r="D716" s="17" t="s">
        <v>3027</v>
      </c>
      <c r="E716" s="17" t="b">
        <f t="shared" si="35"/>
        <v>1</v>
      </c>
      <c r="F716" s="17"/>
      <c r="G716" s="17" t="s">
        <v>3028</v>
      </c>
      <c r="H716" s="14" t="str">
        <f t="shared" si="36"/>
        <v>SMOKE_TOGGLE,                                 //Toggle smoke system switch</v>
      </c>
      <c r="I716" s="14" t="str">
        <f t="shared" si="34"/>
        <v>_enumToNameDictionary.Add(EventTypes.SMOKE_TOGGLE, "SMOKE_TOGGLE");</v>
      </c>
    </row>
    <row r="717" spans="1:9" hidden="1" x14ac:dyDescent="0.2">
      <c r="A717" s="21"/>
      <c r="B717" s="16" t="s">
        <v>3025</v>
      </c>
      <c r="C717" s="17" t="s">
        <v>3630</v>
      </c>
      <c r="D717" s="17" t="s">
        <v>3631</v>
      </c>
      <c r="E717" s="17" t="b">
        <f t="shared" si="35"/>
        <v>1</v>
      </c>
      <c r="F717" s="17"/>
      <c r="G717" s="17" t="s">
        <v>3632</v>
      </c>
      <c r="H717" s="14" t="str">
        <f t="shared" si="36"/>
        <v>SOUND_OFF,                                    //Turns sound off</v>
      </c>
      <c r="I717" s="14" t="str">
        <f t="shared" si="34"/>
        <v>_enumToNameDictionary.Add(EventTypes.SOUND_OFF, "SOUND_OFF");</v>
      </c>
    </row>
    <row r="718" spans="1:9" hidden="1" x14ac:dyDescent="0.2">
      <c r="A718" s="21"/>
      <c r="B718" s="16" t="s">
        <v>3025</v>
      </c>
      <c r="C718" s="17" t="s">
        <v>3627</v>
      </c>
      <c r="D718" s="17" t="s">
        <v>3628</v>
      </c>
      <c r="E718" s="17" t="b">
        <f t="shared" si="35"/>
        <v>1</v>
      </c>
      <c r="F718" s="17"/>
      <c r="G718" s="17" t="s">
        <v>3629</v>
      </c>
      <c r="H718" s="14" t="str">
        <f t="shared" si="36"/>
        <v>SOUND_ON,                                     //Turns sound on</v>
      </c>
      <c r="I718" s="14" t="str">
        <f t="shared" si="34"/>
        <v>_enumToNameDictionary.Add(EventTypes.SOUND_ON, "SOUND_ON");</v>
      </c>
    </row>
    <row r="719" spans="1:9" hidden="1" x14ac:dyDescent="0.2">
      <c r="A719" s="21"/>
      <c r="B719" s="16" t="s">
        <v>3025</v>
      </c>
      <c r="C719" s="17" t="s">
        <v>3573</v>
      </c>
      <c r="D719" s="17" t="s">
        <v>3574</v>
      </c>
      <c r="E719" s="17" t="b">
        <f t="shared" si="35"/>
        <v>1</v>
      </c>
      <c r="F719" s="17"/>
      <c r="G719" s="17" t="s">
        <v>3575</v>
      </c>
      <c r="H719" s="14" t="str">
        <f t="shared" si="36"/>
        <v>SOUND_SET,                                    //Sets sound on/off (1,0)</v>
      </c>
      <c r="I719" s="14" t="str">
        <f t="shared" si="34"/>
        <v>_enumToNameDictionary.Add(EventTypes.SOUND_SET, "SOUND_SET");</v>
      </c>
    </row>
    <row r="720" spans="1:9" hidden="1" x14ac:dyDescent="0.2">
      <c r="A720" s="21"/>
      <c r="B720" s="16" t="s">
        <v>3025</v>
      </c>
      <c r="C720" s="17" t="s">
        <v>3558</v>
      </c>
      <c r="D720" s="17" t="s">
        <v>3559</v>
      </c>
      <c r="E720" s="17" t="b">
        <f t="shared" si="35"/>
        <v>1</v>
      </c>
      <c r="F720" s="17"/>
      <c r="G720" s="17" t="s">
        <v>3560</v>
      </c>
      <c r="H720" s="14" t="str">
        <f t="shared" si="36"/>
        <v>SOUND_TOGGLE,                                 //Toggles sound on/off</v>
      </c>
      <c r="I720" s="14" t="str">
        <f t="shared" si="34"/>
        <v>_enumToNameDictionary.Add(EventTypes.SOUND_TOGGLE, "SOUND_TOGGLE");</v>
      </c>
    </row>
    <row r="721" spans="1:9" hidden="1" x14ac:dyDescent="0.2">
      <c r="A721" s="21"/>
      <c r="B721" s="16" t="s">
        <v>1660</v>
      </c>
      <c r="C721" s="17" t="s">
        <v>1755</v>
      </c>
      <c r="D721" s="17" t="s">
        <v>1756</v>
      </c>
      <c r="E721" s="17" t="b">
        <f t="shared" si="35"/>
        <v>1</v>
      </c>
      <c r="F721" s="17"/>
      <c r="G721" s="17" t="s">
        <v>1757</v>
      </c>
      <c r="H721" s="14" t="str">
        <f t="shared" si="36"/>
        <v>SPOILERS_ARM_OFF,                             //Sets auto-spoiler arming off</v>
      </c>
      <c r="I721" s="14" t="str">
        <f t="shared" si="34"/>
        <v>_enumToNameDictionary.Add(EventTypes.SPOILERS_ARM_OFF, "SPOILERS_ARM_OFF");</v>
      </c>
    </row>
    <row r="722" spans="1:9" hidden="1" x14ac:dyDescent="0.2">
      <c r="A722" s="21"/>
      <c r="B722" s="16" t="s">
        <v>1660</v>
      </c>
      <c r="C722" s="17" t="s">
        <v>1752</v>
      </c>
      <c r="D722" s="17" t="s">
        <v>1753</v>
      </c>
      <c r="E722" s="17" t="b">
        <f t="shared" si="35"/>
        <v>1</v>
      </c>
      <c r="F722" s="17"/>
      <c r="G722" s="17" t="s">
        <v>1754</v>
      </c>
      <c r="H722" s="14" t="str">
        <f t="shared" si="36"/>
        <v>SPOILERS_ARM_ON,                              //Sets auto-spoiler arming on</v>
      </c>
      <c r="I722" s="14" t="str">
        <f t="shared" si="34"/>
        <v>_enumToNameDictionary.Add(EventTypes.SPOILERS_ARM_ON, "SPOILERS_ARM_ON");</v>
      </c>
    </row>
    <row r="723" spans="1:9" hidden="1" x14ac:dyDescent="0.2">
      <c r="A723" s="21"/>
      <c r="B723" s="16" t="s">
        <v>1660</v>
      </c>
      <c r="C723" s="17" t="s">
        <v>1758</v>
      </c>
      <c r="D723" s="17" t="s">
        <v>1759</v>
      </c>
      <c r="E723" s="17" t="b">
        <f t="shared" si="35"/>
        <v>1</v>
      </c>
      <c r="F723" s="17"/>
      <c r="G723" s="17" t="s">
        <v>1760</v>
      </c>
      <c r="H723" s="14" t="str">
        <f t="shared" si="36"/>
        <v>SPOILERS_ARM_SET,                             //Sets auto-spoiler arming (0,1)</v>
      </c>
      <c r="I723" s="14" t="str">
        <f t="shared" si="34"/>
        <v>_enumToNameDictionary.Add(EventTypes.SPOILERS_ARM_SET, "SPOILERS_ARM_SET");</v>
      </c>
    </row>
    <row r="724" spans="1:9" hidden="1" x14ac:dyDescent="0.2">
      <c r="A724" s="21"/>
      <c r="B724" s="16" t="s">
        <v>1660</v>
      </c>
      <c r="C724" s="17" t="s">
        <v>1743</v>
      </c>
      <c r="D724" s="17" t="s">
        <v>1744</v>
      </c>
      <c r="E724" s="17" t="b">
        <f t="shared" si="35"/>
        <v>1</v>
      </c>
      <c r="F724" s="17"/>
      <c r="G724" s="17" t="s">
        <v>1745</v>
      </c>
      <c r="H724" s="14" t="str">
        <f t="shared" si="36"/>
        <v>SPOILERS_ARM_TOGGLE,                          //Toggles arming of auto-spoilers</v>
      </c>
      <c r="I724" s="14" t="str">
        <f t="shared" si="34"/>
        <v>_enumToNameDictionary.Add(EventTypes.SPOILERS_ARM_TOGGLE, "SPOILERS_ARM_TOGGLE");</v>
      </c>
    </row>
    <row r="725" spans="1:9" hidden="1" x14ac:dyDescent="0.2">
      <c r="A725" s="21"/>
      <c r="B725" s="16" t="s">
        <v>1660</v>
      </c>
      <c r="C725" s="17" t="s">
        <v>1749</v>
      </c>
      <c r="D725" s="17" t="s">
        <v>1750</v>
      </c>
      <c r="E725" s="17" t="b">
        <f t="shared" si="35"/>
        <v>1</v>
      </c>
      <c r="F725" s="17"/>
      <c r="G725" s="17" t="s">
        <v>1751</v>
      </c>
      <c r="H725" s="14" t="str">
        <f t="shared" si="36"/>
        <v>SPOILERS_OFF,                                 //Sets spoiler handle to full retract position</v>
      </c>
      <c r="I725" s="14" t="str">
        <f t="shared" si="34"/>
        <v>_enumToNameDictionary.Add(EventTypes.SPOILERS_OFF, "SPOILERS_OFF");</v>
      </c>
    </row>
    <row r="726" spans="1:9" hidden="1" x14ac:dyDescent="0.2">
      <c r="A726" s="21"/>
      <c r="B726" s="16" t="s">
        <v>1660</v>
      </c>
      <c r="C726" s="17" t="s">
        <v>1746</v>
      </c>
      <c r="D726" s="17" t="s">
        <v>1747</v>
      </c>
      <c r="E726" s="17" t="b">
        <f t="shared" si="35"/>
        <v>1</v>
      </c>
      <c r="F726" s="17"/>
      <c r="G726" s="17" t="s">
        <v>1748</v>
      </c>
      <c r="H726" s="14" t="str">
        <f t="shared" si="36"/>
        <v>SPOILERS_ON,                                  //Sets spoiler handle to full extend position</v>
      </c>
      <c r="I726" s="14" t="str">
        <f t="shared" si="34"/>
        <v>_enumToNameDictionary.Add(EventTypes.SPOILERS_ON, "SPOILERS_ON");</v>
      </c>
    </row>
    <row r="727" spans="1:9" hidden="1" x14ac:dyDescent="0.2">
      <c r="A727" s="21"/>
      <c r="B727" s="16" t="s">
        <v>1660</v>
      </c>
      <c r="C727" s="17" t="s">
        <v>1740</v>
      </c>
      <c r="D727" s="17" t="s">
        <v>1741</v>
      </c>
      <c r="E727" s="17" t="b">
        <f t="shared" si="35"/>
        <v>1</v>
      </c>
      <c r="F727" s="17"/>
      <c r="G727" s="17" t="s">
        <v>1742</v>
      </c>
      <c r="H727" s="14" t="str">
        <f t="shared" si="36"/>
        <v>SPOILERS_SET,                                 //Sets spoiler handle position (0 to 16383)</v>
      </c>
      <c r="I727" s="14" t="str">
        <f t="shared" si="34"/>
        <v>_enumToNameDictionary.Add(EventTypes.SPOILERS_SET, "SPOILERS_SET");</v>
      </c>
    </row>
    <row r="728" spans="1:9" hidden="1" x14ac:dyDescent="0.2">
      <c r="A728" s="21"/>
      <c r="B728" s="16" t="s">
        <v>1660</v>
      </c>
      <c r="C728" s="17" t="s">
        <v>1661</v>
      </c>
      <c r="D728" s="17" t="s">
        <v>1662</v>
      </c>
      <c r="E728" s="17" t="b">
        <f t="shared" si="35"/>
        <v>1</v>
      </c>
      <c r="F728" s="17"/>
      <c r="G728" s="17" t="s">
        <v>1663</v>
      </c>
      <c r="H728" s="14" t="str">
        <f t="shared" si="36"/>
        <v>SPOILERS_TOGGLE,                              //Toggles spoiler handle </v>
      </c>
      <c r="I728" s="14" t="str">
        <f t="shared" si="34"/>
        <v>_enumToNameDictionary.Add(EventTypes.SPOILERS_TOGGLE, "SPOILERS_TOGGLE");</v>
      </c>
    </row>
    <row r="729" spans="1:9" hidden="1" x14ac:dyDescent="0.2">
      <c r="A729" s="21"/>
      <c r="B729" s="16" t="s">
        <v>3025</v>
      </c>
      <c r="C729" s="17" t="s">
        <v>3270</v>
      </c>
      <c r="D729" s="17" t="s">
        <v>3271</v>
      </c>
      <c r="E729" s="17" t="b">
        <f t="shared" si="35"/>
        <v>1</v>
      </c>
      <c r="F729" s="17"/>
      <c r="G729" s="17" t="s">
        <v>3272</v>
      </c>
      <c r="H729" s="14" t="str">
        <f t="shared" si="36"/>
        <v>STEERING_DEC,                                 //Decrements the nose wheel steering position by 5 percent.</v>
      </c>
      <c r="I729" s="14" t="str">
        <f t="shared" si="34"/>
        <v>_enumToNameDictionary.Add(EventTypes.STEERING_DEC, "STEERING_DEC");</v>
      </c>
    </row>
    <row r="730" spans="1:9" hidden="1" x14ac:dyDescent="0.2">
      <c r="A730" s="21"/>
      <c r="B730" s="16" t="s">
        <v>3025</v>
      </c>
      <c r="C730" s="17" t="s">
        <v>3267</v>
      </c>
      <c r="D730" s="17" t="s">
        <v>3268</v>
      </c>
      <c r="E730" s="17" t="b">
        <f t="shared" si="35"/>
        <v>1</v>
      </c>
      <c r="F730" s="17"/>
      <c r="G730" s="17" t="s">
        <v>3269</v>
      </c>
      <c r="H730" s="14" t="str">
        <f t="shared" si="36"/>
        <v>STEERING_INC,                                 //Increments the nose wheel steering position by 5 percent.</v>
      </c>
      <c r="I730" s="14" t="str">
        <f t="shared" si="34"/>
        <v>_enumToNameDictionary.Add(EventTypes.STEERING_INC, "STEERING_INC");</v>
      </c>
    </row>
    <row r="731" spans="1:9" hidden="1" x14ac:dyDescent="0.2">
      <c r="A731" s="21"/>
      <c r="B731" s="16" t="s">
        <v>3025</v>
      </c>
      <c r="C731" s="17" t="s">
        <v>3273</v>
      </c>
      <c r="D731" s="17" t="s">
        <v>3274</v>
      </c>
      <c r="E731" s="17" t="b">
        <f t="shared" si="35"/>
        <v>1</v>
      </c>
      <c r="F731" s="17"/>
      <c r="G731" s="17" t="s">
        <v>3275</v>
      </c>
      <c r="H731" s="14" t="str">
        <f t="shared" si="36"/>
        <v>STEERING_SET,                                 //Sets the value of the nose wheel steering position. Zero is straight ahead (-16383, far left +16383, far right).</v>
      </c>
      <c r="I731" s="14" t="str">
        <f t="shared" si="34"/>
        <v>_enumToNameDictionary.Add(EventTypes.STEERING_SET, "STEERING_SET");</v>
      </c>
    </row>
    <row r="732" spans="1:9" hidden="1" x14ac:dyDescent="0.2">
      <c r="A732" s="21"/>
      <c r="B732" s="16" t="s">
        <v>2949</v>
      </c>
      <c r="C732" s="17" t="s">
        <v>2980</v>
      </c>
      <c r="D732" s="17" t="s">
        <v>2981</v>
      </c>
      <c r="E732" s="17" t="b">
        <f t="shared" si="35"/>
        <v>1</v>
      </c>
      <c r="F732" s="17"/>
      <c r="G732" s="17" t="s">
        <v>2982</v>
      </c>
      <c r="H732" s="14" t="str">
        <f t="shared" si="36"/>
        <v>STROBES_OFF,                                  //Turn strobe light off</v>
      </c>
      <c r="I732" s="14" t="str">
        <f t="shared" si="34"/>
        <v>_enumToNameDictionary.Add(EventTypes.STROBES_OFF, "STROBES_OFF");</v>
      </c>
    </row>
    <row r="733" spans="1:9" hidden="1" x14ac:dyDescent="0.2">
      <c r="A733" s="21"/>
      <c r="B733" s="16" t="s">
        <v>2949</v>
      </c>
      <c r="C733" s="17" t="s">
        <v>2977</v>
      </c>
      <c r="D733" s="17" t="s">
        <v>2978</v>
      </c>
      <c r="E733" s="17" t="b">
        <f t="shared" si="35"/>
        <v>1</v>
      </c>
      <c r="F733" s="17"/>
      <c r="G733" s="17" t="s">
        <v>2979</v>
      </c>
      <c r="H733" s="14" t="str">
        <f t="shared" si="36"/>
        <v>STROBES_ON,                                   //Turn strobe lights on</v>
      </c>
      <c r="I733" s="14" t="str">
        <f t="shared" si="34"/>
        <v>_enumToNameDictionary.Add(EventTypes.STROBES_ON, "STROBES_ON");</v>
      </c>
    </row>
    <row r="734" spans="1:9" hidden="1" x14ac:dyDescent="0.2">
      <c r="A734" s="21"/>
      <c r="B734" s="16" t="s">
        <v>2949</v>
      </c>
      <c r="C734" s="17" t="s">
        <v>2983</v>
      </c>
      <c r="D734" s="17" t="s">
        <v>2984</v>
      </c>
      <c r="E734" s="17" t="b">
        <f t="shared" si="35"/>
        <v>1</v>
      </c>
      <c r="F734" s="17"/>
      <c r="G734" s="17" t="s">
        <v>2985</v>
      </c>
      <c r="H734" s="14" t="str">
        <f t="shared" si="36"/>
        <v>STROBES_SET,                                  //Set strobe lights on/off (1,0)</v>
      </c>
      <c r="I734" s="14" t="str">
        <f t="shared" si="34"/>
        <v>_enumToNameDictionary.Add(EventTypes.STROBES_SET, "STROBES_SET");</v>
      </c>
    </row>
    <row r="735" spans="1:9" x14ac:dyDescent="0.2">
      <c r="A735" s="21" t="s">
        <v>17</v>
      </c>
      <c r="B735" s="16" t="s">
        <v>2949</v>
      </c>
      <c r="C735" s="24" t="s">
        <v>2950</v>
      </c>
      <c r="D735" s="17" t="s">
        <v>2951</v>
      </c>
      <c r="E735" s="17" t="b">
        <f t="shared" si="35"/>
        <v>1</v>
      </c>
      <c r="F735" s="17" t="s">
        <v>2</v>
      </c>
      <c r="G735" s="17" t="s">
        <v>2952</v>
      </c>
      <c r="H735" s="14" t="str">
        <f t="shared" si="36"/>
        <v>STROBES_TOGGLE,                               //Toggle strobe lights </v>
      </c>
      <c r="I735" s="14" t="str">
        <f t="shared" si="34"/>
        <v>_enumToNameDictionary.Add(EventTypes.STROBES_TOGGLE, "STROBES_TOGGLE");</v>
      </c>
    </row>
    <row r="736" spans="1:9" hidden="1" x14ac:dyDescent="0.2">
      <c r="A736" s="21"/>
      <c r="B736" s="16" t="s">
        <v>1784</v>
      </c>
      <c r="C736" s="17" t="s">
        <v>1983</v>
      </c>
      <c r="D736" s="17" t="s">
        <v>1984</v>
      </c>
      <c r="E736" s="17" t="b">
        <f t="shared" si="35"/>
        <v>1</v>
      </c>
      <c r="F736" s="17"/>
      <c r="G736" s="17" t="s">
        <v>1985</v>
      </c>
      <c r="H736" s="14" t="str">
        <f t="shared" si="36"/>
        <v>SYNC_FLIGHT_DIRECTOR_PITCH,                   //Synchronizes flight director pitch with current aircraft pitch</v>
      </c>
      <c r="I736" s="14" t="str">
        <f t="shared" si="34"/>
        <v>_enumToNameDictionary.Add(EventTypes.SYNC_FLIGHT_DIRECTOR_PITCH, "SYNC_FLIGHT_DIRECTOR_PITCH");</v>
      </c>
    </row>
    <row r="737" spans="1:9" hidden="1" x14ac:dyDescent="0.2">
      <c r="A737" s="21"/>
      <c r="B737" s="16" t="s">
        <v>2289</v>
      </c>
      <c r="C737" s="17" t="s">
        <v>2740</v>
      </c>
      <c r="D737" s="17" t="s">
        <v>2741</v>
      </c>
      <c r="E737" s="17" t="b">
        <f t="shared" si="35"/>
        <v>1</v>
      </c>
      <c r="F737" s="17"/>
      <c r="G737" s="17" t="s">
        <v>2742</v>
      </c>
      <c r="H737" s="14" t="str">
        <f t="shared" si="36"/>
        <v>TACAN1_CHANNEL_DEC,                           //Decrements the tuned channel on Tacan 1</v>
      </c>
      <c r="I737" s="14" t="str">
        <f t="shared" si="34"/>
        <v>_enumToNameDictionary.Add(EventTypes.TACAN1_CHANNEL_DEC, "TACAN1_CHANNEL_DEC");</v>
      </c>
    </row>
    <row r="738" spans="1:9" hidden="1" x14ac:dyDescent="0.2">
      <c r="A738" s="21"/>
      <c r="B738" s="16" t="s">
        <v>2289</v>
      </c>
      <c r="C738" s="17" t="s">
        <v>2734</v>
      </c>
      <c r="D738" s="17" t="s">
        <v>2735</v>
      </c>
      <c r="E738" s="17" t="b">
        <f t="shared" si="35"/>
        <v>1</v>
      </c>
      <c r="F738" s="17"/>
      <c r="G738" s="17" t="s">
        <v>2736</v>
      </c>
      <c r="H738" s="14" t="str">
        <f t="shared" si="36"/>
        <v>TACAN1_CHANNEL_INC,                           //Increments the tuned channel on Tacan 1</v>
      </c>
      <c r="I738" s="14" t="str">
        <f t="shared" si="34"/>
        <v>_enumToNameDictionary.Add(EventTypes.TACAN1_CHANNEL_INC, "TACAN1_CHANNEL_INC");</v>
      </c>
    </row>
    <row r="739" spans="1:9" hidden="1" x14ac:dyDescent="0.2">
      <c r="A739" s="21"/>
      <c r="B739" s="16" t="s">
        <v>2289</v>
      </c>
      <c r="C739" s="17" t="s">
        <v>2722</v>
      </c>
      <c r="D739" s="17" t="s">
        <v>2723</v>
      </c>
      <c r="E739" s="17" t="b">
        <f t="shared" si="35"/>
        <v>1</v>
      </c>
      <c r="F739" s="17"/>
      <c r="G739" s="17" t="s">
        <v>2724</v>
      </c>
      <c r="H739" s="14" t="str">
        <f t="shared" si="36"/>
        <v>TACAN1_CHANNEL_SET,                           //Sets the primary (integer) channel on Tacan 1</v>
      </c>
      <c r="I739" s="14" t="str">
        <f t="shared" si="34"/>
        <v>_enumToNameDictionary.Add(EventTypes.TACAN1_CHANNEL_SET, "TACAN1_CHANNEL_SET");</v>
      </c>
    </row>
    <row r="740" spans="1:9" hidden="1" x14ac:dyDescent="0.2">
      <c r="A740" s="21"/>
      <c r="B740" s="16" t="s">
        <v>2289</v>
      </c>
      <c r="C740" s="17" t="s">
        <v>2746</v>
      </c>
      <c r="D740" s="17" t="s">
        <v>2747</v>
      </c>
      <c r="E740" s="17" t="b">
        <f t="shared" si="35"/>
        <v>1</v>
      </c>
      <c r="F740" s="17"/>
      <c r="G740" s="17" t="s">
        <v>2748</v>
      </c>
      <c r="H740" s="14" t="str">
        <f t="shared" si="36"/>
        <v>TACAN1_RADIO_SWAP,                            //Swaps the primary and standby channels on Tacan 1</v>
      </c>
      <c r="I740" s="14" t="str">
        <f t="shared" si="34"/>
        <v>_enumToNameDictionary.Add(EventTypes.TACAN1_RADIO_SWAP, "TACAN1_RADIO_SWAP");</v>
      </c>
    </row>
    <row r="741" spans="1:9" hidden="1" x14ac:dyDescent="0.2">
      <c r="A741" s="21"/>
      <c r="B741" s="16" t="s">
        <v>2289</v>
      </c>
      <c r="C741" s="17" t="s">
        <v>2728</v>
      </c>
      <c r="D741" s="17" t="s">
        <v>2729</v>
      </c>
      <c r="E741" s="17" t="b">
        <f t="shared" si="35"/>
        <v>1</v>
      </c>
      <c r="F741" s="17"/>
      <c r="G741" s="17" t="s">
        <v>2730</v>
      </c>
      <c r="H741" s="14" t="str">
        <f t="shared" si="36"/>
        <v>TACAN1_STBY_CHANNEL_SET,                      //Sets the standby (integer) channel on Tacan 1</v>
      </c>
      <c r="I741" s="14" t="str">
        <f t="shared" si="34"/>
        <v>_enumToNameDictionary.Add(EventTypes.TACAN1_STBY_CHANNEL_SET, "TACAN1_STBY_CHANNEL_SET");</v>
      </c>
    </row>
    <row r="742" spans="1:9" hidden="1" x14ac:dyDescent="0.2">
      <c r="A742" s="21"/>
      <c r="B742" s="16" t="s">
        <v>2289</v>
      </c>
      <c r="C742" s="17" t="s">
        <v>2752</v>
      </c>
      <c r="D742" s="17" t="s">
        <v>2753</v>
      </c>
      <c r="E742" s="17" t="b">
        <f t="shared" si="35"/>
        <v>1</v>
      </c>
      <c r="F742" s="17"/>
      <c r="G742" s="17" t="s">
        <v>2754</v>
      </c>
      <c r="H742" s="14" t="str">
        <f t="shared" si="36"/>
        <v>TACAN1_XY_BAND_SET,                           //Sets the X-Y band selector on Tacan 1</v>
      </c>
      <c r="I742" s="14" t="str">
        <f t="shared" si="34"/>
        <v>_enumToNameDictionary.Add(EventTypes.TACAN1_XY_BAND_SET, "TACAN1_XY_BAND_SET");</v>
      </c>
    </row>
    <row r="743" spans="1:9" hidden="1" x14ac:dyDescent="0.2">
      <c r="A743" s="21"/>
      <c r="B743" s="16" t="s">
        <v>2289</v>
      </c>
      <c r="C743" s="17" t="s">
        <v>2758</v>
      </c>
      <c r="D743" s="17" t="s">
        <v>2759</v>
      </c>
      <c r="E743" s="17" t="b">
        <f t="shared" si="35"/>
        <v>1</v>
      </c>
      <c r="F743" s="17"/>
      <c r="G743" s="17" t="s">
        <v>2760</v>
      </c>
      <c r="H743" s="14" t="str">
        <f t="shared" si="36"/>
        <v>TACAN1_XY_BAND_TOGGLE,                        //Toggles the X-Y band selector on Tacan 1</v>
      </c>
      <c r="I743" s="14" t="str">
        <f t="shared" si="34"/>
        <v>_enumToNameDictionary.Add(EventTypes.TACAN1_XY_BAND_TOGGLE, "TACAN1_XY_BAND_TOGGLE");</v>
      </c>
    </row>
    <row r="744" spans="1:9" hidden="1" x14ac:dyDescent="0.2">
      <c r="A744" s="21"/>
      <c r="B744" s="16" t="s">
        <v>2289</v>
      </c>
      <c r="C744" s="17" t="s">
        <v>2743</v>
      </c>
      <c r="D744" s="17" t="s">
        <v>2744</v>
      </c>
      <c r="E744" s="17" t="b">
        <f t="shared" si="35"/>
        <v>1</v>
      </c>
      <c r="F744" s="17"/>
      <c r="G744" s="17" t="s">
        <v>2745</v>
      </c>
      <c r="H744" s="14" t="str">
        <f t="shared" si="36"/>
        <v>TACAN2_CHANNEL_DEC,                           //Decrements the tuned channel on Tacan 2</v>
      </c>
      <c r="I744" s="14" t="str">
        <f t="shared" si="34"/>
        <v>_enumToNameDictionary.Add(EventTypes.TACAN2_CHANNEL_DEC, "TACAN2_CHANNEL_DEC");</v>
      </c>
    </row>
    <row r="745" spans="1:9" hidden="1" x14ac:dyDescent="0.2">
      <c r="A745" s="21"/>
      <c r="B745" s="16" t="s">
        <v>2289</v>
      </c>
      <c r="C745" s="17" t="s">
        <v>2737</v>
      </c>
      <c r="D745" s="17" t="s">
        <v>2738</v>
      </c>
      <c r="E745" s="17" t="b">
        <f t="shared" si="35"/>
        <v>1</v>
      </c>
      <c r="F745" s="17"/>
      <c r="G745" s="17" t="s">
        <v>2739</v>
      </c>
      <c r="H745" s="14" t="str">
        <f t="shared" si="36"/>
        <v>TACAN2_CHANNEL_INC,                           //Increments the tuned channel on Tacan 2</v>
      </c>
      <c r="I745" s="14" t="str">
        <f t="shared" si="34"/>
        <v>_enumToNameDictionary.Add(EventTypes.TACAN2_CHANNEL_INC, "TACAN2_CHANNEL_INC");</v>
      </c>
    </row>
    <row r="746" spans="1:9" hidden="1" x14ac:dyDescent="0.2">
      <c r="A746" s="21"/>
      <c r="B746" s="16" t="s">
        <v>2289</v>
      </c>
      <c r="C746" s="17" t="s">
        <v>2725</v>
      </c>
      <c r="D746" s="17" t="s">
        <v>2726</v>
      </c>
      <c r="E746" s="17" t="b">
        <f t="shared" si="35"/>
        <v>1</v>
      </c>
      <c r="F746" s="17"/>
      <c r="G746" s="17" t="s">
        <v>2727</v>
      </c>
      <c r="H746" s="14" t="str">
        <f t="shared" si="36"/>
        <v>TACAN2_CHANNEL_SET,                           //Sets the primary (integer) channel on Tacan 2</v>
      </c>
      <c r="I746" s="14" t="str">
        <f t="shared" si="34"/>
        <v>_enumToNameDictionary.Add(EventTypes.TACAN2_CHANNEL_SET, "TACAN2_CHANNEL_SET");</v>
      </c>
    </row>
    <row r="747" spans="1:9" hidden="1" x14ac:dyDescent="0.2">
      <c r="A747" s="21"/>
      <c r="B747" s="16" t="s">
        <v>2289</v>
      </c>
      <c r="C747" s="17" t="s">
        <v>2749</v>
      </c>
      <c r="D747" s="17" t="s">
        <v>2750</v>
      </c>
      <c r="E747" s="17" t="b">
        <f t="shared" si="35"/>
        <v>1</v>
      </c>
      <c r="F747" s="17"/>
      <c r="G747" s="17" t="s">
        <v>2751</v>
      </c>
      <c r="H747" s="14" t="str">
        <f t="shared" si="36"/>
        <v>TACAN2_RADIO_SWAP,                            //Swaps the primary and standby channels on Tacan 2</v>
      </c>
      <c r="I747" s="14" t="str">
        <f t="shared" si="34"/>
        <v>_enumToNameDictionary.Add(EventTypes.TACAN2_RADIO_SWAP, "TACAN2_RADIO_SWAP");</v>
      </c>
    </row>
    <row r="748" spans="1:9" hidden="1" x14ac:dyDescent="0.2">
      <c r="A748" s="21"/>
      <c r="B748" s="16" t="s">
        <v>2289</v>
      </c>
      <c r="C748" s="17" t="s">
        <v>2731</v>
      </c>
      <c r="D748" s="17" t="s">
        <v>2732</v>
      </c>
      <c r="E748" s="17" t="b">
        <f t="shared" si="35"/>
        <v>1</v>
      </c>
      <c r="F748" s="17"/>
      <c r="G748" s="17" t="s">
        <v>2733</v>
      </c>
      <c r="H748" s="14" t="str">
        <f t="shared" si="36"/>
        <v>TACAN2_STBY_CHANNEL_SET,                      //Sets the standby (integer) channel on Tacan 2</v>
      </c>
      <c r="I748" s="14" t="str">
        <f t="shared" si="34"/>
        <v>_enumToNameDictionary.Add(EventTypes.TACAN2_STBY_CHANNEL_SET, "TACAN2_STBY_CHANNEL_SET");</v>
      </c>
    </row>
    <row r="749" spans="1:9" hidden="1" x14ac:dyDescent="0.2">
      <c r="A749" s="21"/>
      <c r="B749" s="16" t="s">
        <v>2289</v>
      </c>
      <c r="C749" s="17" t="s">
        <v>2755</v>
      </c>
      <c r="D749" s="17" t="s">
        <v>2756</v>
      </c>
      <c r="E749" s="17" t="b">
        <f t="shared" si="35"/>
        <v>1</v>
      </c>
      <c r="F749" s="17"/>
      <c r="G749" s="17" t="s">
        <v>2757</v>
      </c>
      <c r="H749" s="14" t="str">
        <f t="shared" si="36"/>
        <v>TACAN2_XY_BAND_SET,                           //Sets the X-Y band selector on Tacan 2</v>
      </c>
      <c r="I749" s="14" t="str">
        <f t="shared" si="34"/>
        <v>_enumToNameDictionary.Add(EventTypes.TACAN2_XY_BAND_SET, "TACAN2_XY_BAND_SET");</v>
      </c>
    </row>
    <row r="750" spans="1:9" hidden="1" x14ac:dyDescent="0.2">
      <c r="A750" s="21"/>
      <c r="B750" s="16" t="s">
        <v>2289</v>
      </c>
      <c r="C750" s="17" t="s">
        <v>2761</v>
      </c>
      <c r="D750" s="17" t="s">
        <v>2762</v>
      </c>
      <c r="E750" s="17" t="b">
        <f t="shared" si="35"/>
        <v>1</v>
      </c>
      <c r="F750" s="17"/>
      <c r="G750" s="17" t="s">
        <v>2763</v>
      </c>
      <c r="H750" s="14" t="str">
        <f t="shared" si="36"/>
        <v>TACAN2_XY_BAND_TOGGLE,                        //Toggles the X-Y band selector on Tacan 2</v>
      </c>
      <c r="I750" s="14" t="str">
        <f t="shared" si="34"/>
        <v>_enumToNameDictionary.Add(EventTypes.TACAN2_XY_BAND_TOGGLE, "TACAN2_XY_BAND_TOGGLE");</v>
      </c>
    </row>
    <row r="751" spans="1:9" hidden="1" x14ac:dyDescent="0.2">
      <c r="A751" s="21"/>
      <c r="B751" s="16" t="s">
        <v>3025</v>
      </c>
      <c r="C751" s="17" t="s">
        <v>3292</v>
      </c>
      <c r="D751" s="17" t="s">
        <v>3293</v>
      </c>
      <c r="E751" s="17" t="b">
        <f t="shared" si="35"/>
        <v>1</v>
      </c>
      <c r="F751" s="17"/>
      <c r="G751" s="17"/>
      <c r="H751" s="14" t="str">
        <f t="shared" si="36"/>
        <v>TAKEOFF_ASSIST_ARM_SET,                       //</v>
      </c>
      <c r="I751" s="14" t="str">
        <f t="shared" si="34"/>
        <v>_enumToNameDictionary.Add(EventTypes.TAKEOFF_ASSIST_ARM_SET, "TAKEOFF_ASSIST_ARM_SET");</v>
      </c>
    </row>
    <row r="752" spans="1:9" hidden="1" x14ac:dyDescent="0.2">
      <c r="A752" s="21"/>
      <c r="B752" s="16" t="s">
        <v>3025</v>
      </c>
      <c r="C752" s="17" t="s">
        <v>3289</v>
      </c>
      <c r="D752" s="17" t="s">
        <v>3290</v>
      </c>
      <c r="E752" s="17" t="b">
        <f t="shared" si="35"/>
        <v>1</v>
      </c>
      <c r="F752" s="17"/>
      <c r="G752" s="18" t="s">
        <v>3291</v>
      </c>
      <c r="H752" s="14" t="str">
        <f t="shared" si="36"/>
        <v>TAKEOFF_ASSIST_ARM_TOGGLE,                    //Deploy or remove the assist arm. Refer to the document Notes on Aircraft Systems.</v>
      </c>
      <c r="I752" s="14" t="str">
        <f t="shared" si="34"/>
        <v>_enumToNameDictionary.Add(EventTypes.TAKEOFF_ASSIST_ARM_TOGGLE, "TAKEOFF_ASSIST_ARM_TOGGLE");</v>
      </c>
    </row>
    <row r="753" spans="1:9" hidden="1" x14ac:dyDescent="0.2">
      <c r="A753" s="21"/>
      <c r="B753" s="16" t="s">
        <v>3025</v>
      </c>
      <c r="C753" s="17" t="s">
        <v>3295</v>
      </c>
      <c r="D753" s="17" t="s">
        <v>3296</v>
      </c>
      <c r="E753" s="17" t="b">
        <f t="shared" si="35"/>
        <v>1</v>
      </c>
      <c r="F753" s="17"/>
      <c r="G753" s="17" t="s">
        <v>3297</v>
      </c>
      <c r="H753" s="14" t="str">
        <f t="shared" si="36"/>
        <v>TAKEOFF_ASSIST_FIRE,                          //If everything is set up correctly. Launch from the catapult.</v>
      </c>
      <c r="I753" s="14" t="str">
        <f t="shared" si="34"/>
        <v>_enumToNameDictionary.Add(EventTypes.TAKEOFF_ASSIST_FIRE, "TAKEOFF_ASSIST_FIRE");</v>
      </c>
    </row>
    <row r="754" spans="1:9" hidden="1" x14ac:dyDescent="0.2">
      <c r="A754" s="21"/>
      <c r="B754" s="16" t="s">
        <v>1659</v>
      </c>
      <c r="C754" s="17" t="s">
        <v>1051</v>
      </c>
      <c r="D754" s="17" t="s">
        <v>1052</v>
      </c>
      <c r="E754" s="17" t="b">
        <f t="shared" si="35"/>
        <v>1</v>
      </c>
      <c r="F754" s="17"/>
      <c r="G754" s="17" t="s">
        <v>1053</v>
      </c>
      <c r="H754" s="14" t="str">
        <f t="shared" si="36"/>
        <v>THROTTLE_10,                                  //Set throttles to 10%</v>
      </c>
      <c r="I754" s="14" t="str">
        <f t="shared" si="34"/>
        <v>_enumToNameDictionary.Add(EventTypes.THROTTLE_10, "THROTTLE_10");</v>
      </c>
    </row>
    <row r="755" spans="1:9" hidden="1" x14ac:dyDescent="0.2">
      <c r="A755" s="21"/>
      <c r="B755" s="16" t="s">
        <v>1659</v>
      </c>
      <c r="C755" s="17" t="s">
        <v>1054</v>
      </c>
      <c r="D755" s="17" t="s">
        <v>1055</v>
      </c>
      <c r="E755" s="17" t="b">
        <f t="shared" si="35"/>
        <v>1</v>
      </c>
      <c r="F755" s="17"/>
      <c r="G755" s="17" t="s">
        <v>1056</v>
      </c>
      <c r="H755" s="14" t="str">
        <f t="shared" si="36"/>
        <v>THROTTLE_20,                                  //Set throttles to 20%</v>
      </c>
      <c r="I755" s="14" t="str">
        <f t="shared" si="34"/>
        <v>_enumToNameDictionary.Add(EventTypes.THROTTLE_20, "THROTTLE_20");</v>
      </c>
    </row>
    <row r="756" spans="1:9" hidden="1" x14ac:dyDescent="0.2">
      <c r="A756" s="21"/>
      <c r="B756" s="16" t="s">
        <v>1659</v>
      </c>
      <c r="C756" s="17" t="s">
        <v>1057</v>
      </c>
      <c r="D756" s="17" t="s">
        <v>1058</v>
      </c>
      <c r="E756" s="17" t="b">
        <f t="shared" si="35"/>
        <v>1</v>
      </c>
      <c r="F756" s="17"/>
      <c r="G756" s="17" t="s">
        <v>1059</v>
      </c>
      <c r="H756" s="14" t="str">
        <f t="shared" si="36"/>
        <v>THROTTLE_30,                                  //Set throttles to 30%</v>
      </c>
      <c r="I756" s="14" t="str">
        <f t="shared" si="34"/>
        <v>_enumToNameDictionary.Add(EventTypes.THROTTLE_30, "THROTTLE_30");</v>
      </c>
    </row>
    <row r="757" spans="1:9" hidden="1" x14ac:dyDescent="0.2">
      <c r="A757" s="21"/>
      <c r="B757" s="16" t="s">
        <v>1659</v>
      </c>
      <c r="C757" s="17" t="s">
        <v>1060</v>
      </c>
      <c r="D757" s="17" t="s">
        <v>1061</v>
      </c>
      <c r="E757" s="17" t="b">
        <f t="shared" si="35"/>
        <v>1</v>
      </c>
      <c r="F757" s="17"/>
      <c r="G757" s="17" t="s">
        <v>1062</v>
      </c>
      <c r="H757" s="14" t="str">
        <f t="shared" si="36"/>
        <v>THROTTLE_40,                                  //Set throttles to 40%</v>
      </c>
      <c r="I757" s="14" t="str">
        <f t="shared" si="34"/>
        <v>_enumToNameDictionary.Add(EventTypes.THROTTLE_40, "THROTTLE_40");</v>
      </c>
    </row>
    <row r="758" spans="1:9" hidden="1" x14ac:dyDescent="0.2">
      <c r="A758" s="21"/>
      <c r="B758" s="16" t="s">
        <v>1659</v>
      </c>
      <c r="C758" s="17" t="s">
        <v>1063</v>
      </c>
      <c r="D758" s="17" t="s">
        <v>1064</v>
      </c>
      <c r="E758" s="17" t="b">
        <f t="shared" si="35"/>
        <v>1</v>
      </c>
      <c r="F758" s="17"/>
      <c r="G758" s="17" t="s">
        <v>1065</v>
      </c>
      <c r="H758" s="14" t="str">
        <f t="shared" si="36"/>
        <v>THROTTLE_50,                                  //Set throttles to 50%</v>
      </c>
      <c r="I758" s="14" t="str">
        <f t="shared" si="34"/>
        <v>_enumToNameDictionary.Add(EventTypes.THROTTLE_50, "THROTTLE_50");</v>
      </c>
    </row>
    <row r="759" spans="1:9" hidden="1" x14ac:dyDescent="0.2">
      <c r="A759" s="21"/>
      <c r="B759" s="16" t="s">
        <v>1659</v>
      </c>
      <c r="C759" s="17" t="s">
        <v>1066</v>
      </c>
      <c r="D759" s="17" t="s">
        <v>1067</v>
      </c>
      <c r="E759" s="17" t="b">
        <f t="shared" si="35"/>
        <v>1</v>
      </c>
      <c r="F759" s="17"/>
      <c r="G759" s="17" t="s">
        <v>1068</v>
      </c>
      <c r="H759" s="14" t="str">
        <f t="shared" si="36"/>
        <v>THROTTLE_60,                                  //Set throttles to 60%</v>
      </c>
      <c r="I759" s="14" t="str">
        <f t="shared" si="34"/>
        <v>_enumToNameDictionary.Add(EventTypes.THROTTLE_60, "THROTTLE_60");</v>
      </c>
    </row>
    <row r="760" spans="1:9" hidden="1" x14ac:dyDescent="0.2">
      <c r="A760" s="21"/>
      <c r="B760" s="16" t="s">
        <v>1659</v>
      </c>
      <c r="C760" s="17" t="s">
        <v>1069</v>
      </c>
      <c r="D760" s="17" t="s">
        <v>1070</v>
      </c>
      <c r="E760" s="17" t="b">
        <f t="shared" si="35"/>
        <v>1</v>
      </c>
      <c r="F760" s="17"/>
      <c r="G760" s="17" t="s">
        <v>1071</v>
      </c>
      <c r="H760" s="14" t="str">
        <f t="shared" si="36"/>
        <v>THROTTLE_70,                                  //Set throttles to 70%</v>
      </c>
      <c r="I760" s="14" t="str">
        <f t="shared" si="34"/>
        <v>_enumToNameDictionary.Add(EventTypes.THROTTLE_70, "THROTTLE_70");</v>
      </c>
    </row>
    <row r="761" spans="1:9" hidden="1" x14ac:dyDescent="0.2">
      <c r="A761" s="21"/>
      <c r="B761" s="16" t="s">
        <v>1659</v>
      </c>
      <c r="C761" s="17" t="s">
        <v>1072</v>
      </c>
      <c r="D761" s="17" t="s">
        <v>1073</v>
      </c>
      <c r="E761" s="17" t="b">
        <f t="shared" si="35"/>
        <v>1</v>
      </c>
      <c r="F761" s="17"/>
      <c r="G761" s="17" t="s">
        <v>1074</v>
      </c>
      <c r="H761" s="14" t="str">
        <f t="shared" si="36"/>
        <v>THROTTLE_80,                                  //Set throttles to 80%</v>
      </c>
      <c r="I761" s="14" t="str">
        <f t="shared" si="34"/>
        <v>_enumToNameDictionary.Add(EventTypes.THROTTLE_80, "THROTTLE_80");</v>
      </c>
    </row>
    <row r="762" spans="1:9" hidden="1" x14ac:dyDescent="0.2">
      <c r="A762" s="21"/>
      <c r="B762" s="16" t="s">
        <v>1659</v>
      </c>
      <c r="C762" s="17" t="s">
        <v>1075</v>
      </c>
      <c r="D762" s="17" t="s">
        <v>1076</v>
      </c>
      <c r="E762" s="17" t="b">
        <f t="shared" si="35"/>
        <v>1</v>
      </c>
      <c r="F762" s="17"/>
      <c r="G762" s="17" t="s">
        <v>1077</v>
      </c>
      <c r="H762" s="14" t="str">
        <f t="shared" si="36"/>
        <v>THROTTLE_90,                                  //Set throttles to 90%</v>
      </c>
      <c r="I762" s="14" t="str">
        <f t="shared" si="34"/>
        <v>_enumToNameDictionary.Add(EventTypes.THROTTLE_90, "THROTTLE_90");</v>
      </c>
    </row>
    <row r="763" spans="1:9" hidden="1" x14ac:dyDescent="0.2">
      <c r="A763" s="21"/>
      <c r="B763" s="16" t="s">
        <v>1659</v>
      </c>
      <c r="C763" s="17" t="s">
        <v>967</v>
      </c>
      <c r="D763" s="17" t="s">
        <v>968</v>
      </c>
      <c r="E763" s="17" t="b">
        <f t="shared" si="35"/>
        <v>1</v>
      </c>
      <c r="F763" s="17"/>
      <c r="G763" s="17" t="s">
        <v>969</v>
      </c>
      <c r="H763" s="14" t="str">
        <f t="shared" si="36"/>
        <v>THROTTLE_CUT,                                 //Set throttles to idle</v>
      </c>
      <c r="I763" s="14" t="str">
        <f t="shared" si="34"/>
        <v>_enumToNameDictionary.Add(EventTypes.THROTTLE_CUT, "THROTTLE_CUT");</v>
      </c>
    </row>
    <row r="764" spans="1:9" hidden="1" x14ac:dyDescent="0.2">
      <c r="A764" s="21"/>
      <c r="B764" s="16" t="s">
        <v>1659</v>
      </c>
      <c r="C764" s="17" t="s">
        <v>961</v>
      </c>
      <c r="D764" s="17" t="s">
        <v>962</v>
      </c>
      <c r="E764" s="17" t="b">
        <f t="shared" si="35"/>
        <v>1</v>
      </c>
      <c r="F764" s="17"/>
      <c r="G764" s="17" t="s">
        <v>963</v>
      </c>
      <c r="H764" s="14" t="str">
        <f t="shared" si="36"/>
        <v>THROTTLE_DECR,                                //Decrement throttles</v>
      </c>
      <c r="I764" s="14" t="str">
        <f t="shared" si="34"/>
        <v>_enumToNameDictionary.Add(EventTypes.THROTTLE_DECR, "THROTTLE_DECR");</v>
      </c>
    </row>
    <row r="765" spans="1:9" hidden="1" x14ac:dyDescent="0.2">
      <c r="A765" s="21"/>
      <c r="B765" s="16" t="s">
        <v>1659</v>
      </c>
      <c r="C765" s="17" t="s">
        <v>964</v>
      </c>
      <c r="D765" s="17" t="s">
        <v>965</v>
      </c>
      <c r="E765" s="17" t="b">
        <f t="shared" si="35"/>
        <v>1</v>
      </c>
      <c r="F765" s="17"/>
      <c r="G765" s="17" t="s">
        <v>966</v>
      </c>
      <c r="H765" s="14" t="str">
        <f t="shared" si="36"/>
        <v>THROTTLE_DECR_SMALL,                          //Decrease throttles small</v>
      </c>
      <c r="I765" s="14" t="str">
        <f t="shared" si="34"/>
        <v>_enumToNameDictionary.Add(EventTypes.THROTTLE_DECR_SMALL, "THROTTLE_DECR_SMALL");</v>
      </c>
    </row>
    <row r="766" spans="1:9" hidden="1" x14ac:dyDescent="0.2">
      <c r="A766" s="21"/>
      <c r="B766" s="16" t="s">
        <v>1659</v>
      </c>
      <c r="C766" s="17" t="s">
        <v>955</v>
      </c>
      <c r="D766" s="17" t="s">
        <v>3794</v>
      </c>
      <c r="E766" s="17" t="b">
        <f t="shared" si="35"/>
        <v>1</v>
      </c>
      <c r="F766" s="17"/>
      <c r="G766" s="17" t="s">
        <v>956</v>
      </c>
      <c r="H766" s="14" t="str">
        <f t="shared" si="36"/>
        <v>THROTTLE_FULL,                                //Set throttles max</v>
      </c>
      <c r="I766" s="14" t="str">
        <f t="shared" si="34"/>
        <v>_enumToNameDictionary.Add(EventTypes.THROTTLE_FULL, "THROTTLE_FULL");</v>
      </c>
    </row>
    <row r="767" spans="1:9" hidden="1" x14ac:dyDescent="0.2">
      <c r="A767" s="21"/>
      <c r="B767" s="16" t="s">
        <v>1659</v>
      </c>
      <c r="C767" s="17" t="s">
        <v>957</v>
      </c>
      <c r="D767" s="17" t="s">
        <v>3795</v>
      </c>
      <c r="E767" s="17" t="b">
        <f t="shared" si="35"/>
        <v>1</v>
      </c>
      <c r="F767" s="17"/>
      <c r="G767" s="17" t="s">
        <v>958</v>
      </c>
      <c r="H767" s="14" t="str">
        <f t="shared" si="36"/>
        <v>THROTTLE_INCR,                                //Increment throttles</v>
      </c>
      <c r="I767" s="14" t="str">
        <f t="shared" si="34"/>
        <v>_enumToNameDictionary.Add(EventTypes.THROTTLE_INCR, "THROTTLE_INCR");</v>
      </c>
    </row>
    <row r="768" spans="1:9" hidden="1" x14ac:dyDescent="0.2">
      <c r="A768" s="21"/>
      <c r="B768" s="16" t="s">
        <v>1659</v>
      </c>
      <c r="C768" s="17" t="s">
        <v>959</v>
      </c>
      <c r="D768" s="17" t="s">
        <v>3796</v>
      </c>
      <c r="E768" s="17" t="b">
        <f t="shared" si="35"/>
        <v>1</v>
      </c>
      <c r="F768" s="17"/>
      <c r="G768" s="17" t="s">
        <v>960</v>
      </c>
      <c r="H768" s="14" t="str">
        <f t="shared" si="36"/>
        <v>THROTTLE_INCR_SMALL,                          //Increment throttles small</v>
      </c>
      <c r="I768" s="14" t="str">
        <f t="shared" si="34"/>
        <v>_enumToNameDictionary.Add(EventTypes.THROTTLE_INCR_SMALL, "THROTTLE_INCR_SMALL");</v>
      </c>
    </row>
    <row r="769" spans="1:9" hidden="1" x14ac:dyDescent="0.2">
      <c r="A769" s="21"/>
      <c r="B769" s="16" t="s">
        <v>1659</v>
      </c>
      <c r="C769" s="17" t="s">
        <v>974</v>
      </c>
      <c r="D769" s="17" t="s">
        <v>975</v>
      </c>
      <c r="E769" s="17" t="b">
        <f t="shared" si="35"/>
        <v>1</v>
      </c>
      <c r="F769" s="17"/>
      <c r="G769" s="17" t="s">
        <v>976</v>
      </c>
      <c r="H769" s="14" t="str">
        <f t="shared" si="36"/>
        <v>THROTTLE_SET,                                 //Set throttles exactly (0- 16383)</v>
      </c>
      <c r="I769" s="14" t="str">
        <f t="shared" si="34"/>
        <v>_enumToNameDictionary.Add(EventTypes.THROTTLE_SET, "THROTTLE_SET");</v>
      </c>
    </row>
    <row r="770" spans="1:9" hidden="1" x14ac:dyDescent="0.2">
      <c r="A770" s="21"/>
      <c r="B770" s="16" t="s">
        <v>1659</v>
      </c>
      <c r="C770" s="17" t="s">
        <v>1004</v>
      </c>
      <c r="D770" s="17" t="s">
        <v>1005</v>
      </c>
      <c r="E770" s="17" t="b">
        <f t="shared" si="35"/>
        <v>1</v>
      </c>
      <c r="F770" s="17"/>
      <c r="G770" s="17" t="s">
        <v>1006</v>
      </c>
      <c r="H770" s="14" t="str">
        <f t="shared" si="36"/>
        <v>THROTTLE1_CUT,                                //Set throttle 1 to idle</v>
      </c>
      <c r="I770" s="14" t="str">
        <f t="shared" si="34"/>
        <v>_enumToNameDictionary.Add(EventTypes.THROTTLE1_CUT, "THROTTLE1_CUT");</v>
      </c>
    </row>
    <row r="771" spans="1:9" hidden="1" x14ac:dyDescent="0.2">
      <c r="A771" s="21"/>
      <c r="B771" s="16" t="s">
        <v>1659</v>
      </c>
      <c r="C771" s="17" t="s">
        <v>1001</v>
      </c>
      <c r="D771" s="17" t="s">
        <v>1002</v>
      </c>
      <c r="E771" s="17" t="b">
        <f t="shared" si="35"/>
        <v>1</v>
      </c>
      <c r="F771" s="17"/>
      <c r="G771" s="17" t="s">
        <v>1003</v>
      </c>
      <c r="H771" s="14" t="str">
        <f t="shared" si="36"/>
        <v>THROTTLE1_DECR,                               //Decrement throttle 1</v>
      </c>
      <c r="I771" s="14" t="str">
        <f t="shared" si="34"/>
        <v>_enumToNameDictionary.Add(EventTypes.THROTTLE1_DECR, "THROTTLE1_DECR");</v>
      </c>
    </row>
    <row r="772" spans="1:9" hidden="1" x14ac:dyDescent="0.2">
      <c r="A772" s="21"/>
      <c r="B772" s="16" t="s">
        <v>1659</v>
      </c>
      <c r="C772" s="17" t="s">
        <v>1090</v>
      </c>
      <c r="D772" s="17" t="s">
        <v>1091</v>
      </c>
      <c r="E772" s="17" t="b">
        <f t="shared" si="35"/>
        <v>1</v>
      </c>
      <c r="F772" s="17"/>
      <c r="G772" s="17" t="s">
        <v>1092</v>
      </c>
      <c r="H772" s="14" t="str">
        <f t="shared" si="36"/>
        <v>THROTTLE1_DECR_SMALL,                         //Decrease throttle 1 small</v>
      </c>
      <c r="I772" s="14" t="str">
        <f t="shared" si="34"/>
        <v>_enumToNameDictionary.Add(EventTypes.THROTTLE1_DECR_SMALL, "THROTTLE1_DECR_SMALL");</v>
      </c>
    </row>
    <row r="773" spans="1:9" hidden="1" x14ac:dyDescent="0.2">
      <c r="A773" s="21"/>
      <c r="B773" s="16" t="s">
        <v>1659</v>
      </c>
      <c r="C773" s="17" t="s">
        <v>992</v>
      </c>
      <c r="D773" s="17" t="s">
        <v>993</v>
      </c>
      <c r="E773" s="17" t="b">
        <f t="shared" si="35"/>
        <v>1</v>
      </c>
      <c r="F773" s="17"/>
      <c r="G773" s="17" t="s">
        <v>994</v>
      </c>
      <c r="H773" s="14" t="str">
        <f t="shared" si="36"/>
        <v>THROTTLE1_FULL,                               //Set throttle 1 max</v>
      </c>
      <c r="I773" s="14" t="str">
        <f t="shared" ref="I773:I836" si="37">"_enumToNameDictionary.Add(EventTypes."&amp;D773&amp;", """&amp;D773&amp;""");"</f>
        <v>_enumToNameDictionary.Add(EventTypes.THROTTLE1_FULL, "THROTTLE1_FULL");</v>
      </c>
    </row>
    <row r="774" spans="1:9" hidden="1" x14ac:dyDescent="0.2">
      <c r="A774" s="21"/>
      <c r="B774" s="16" t="s">
        <v>1659</v>
      </c>
      <c r="C774" s="17" t="s">
        <v>995</v>
      </c>
      <c r="D774" s="17" t="s">
        <v>996</v>
      </c>
      <c r="E774" s="17" t="b">
        <f t="shared" ref="E774:E837" si="38">SUBSTITUTE(C774,"KEY_","")=D774</f>
        <v>1</v>
      </c>
      <c r="F774" s="17"/>
      <c r="G774" s="17" t="s">
        <v>997</v>
      </c>
      <c r="H774" s="14" t="str">
        <f t="shared" ref="H774:H837" si="39">D774&amp;","&amp;REPT(" ",45-LEN(D774))&amp;"//"&amp;G774</f>
        <v>THROTTLE1_INCR,                               //Increment throttle 1</v>
      </c>
      <c r="I774" s="14" t="str">
        <f t="shared" si="37"/>
        <v>_enumToNameDictionary.Add(EventTypes.THROTTLE1_INCR, "THROTTLE1_INCR");</v>
      </c>
    </row>
    <row r="775" spans="1:9" hidden="1" x14ac:dyDescent="0.2">
      <c r="A775" s="21"/>
      <c r="B775" s="16" t="s">
        <v>1659</v>
      </c>
      <c r="C775" s="17" t="s">
        <v>998</v>
      </c>
      <c r="D775" s="17" t="s">
        <v>999</v>
      </c>
      <c r="E775" s="17" t="b">
        <f t="shared" si="38"/>
        <v>1</v>
      </c>
      <c r="F775" s="17"/>
      <c r="G775" s="17" t="s">
        <v>1000</v>
      </c>
      <c r="H775" s="14" t="str">
        <f t="shared" si="39"/>
        <v>THROTTLE1_INCR_SMALL,                         //Increment throttle 1 small</v>
      </c>
      <c r="I775" s="14" t="str">
        <f t="shared" si="37"/>
        <v>_enumToNameDictionary.Add(EventTypes.THROTTLE1_INCR_SMALL, "THROTTLE1_INCR_SMALL");</v>
      </c>
    </row>
    <row r="776" spans="1:9" hidden="1" x14ac:dyDescent="0.2">
      <c r="A776" s="21"/>
      <c r="B776" s="16" t="s">
        <v>1659</v>
      </c>
      <c r="C776" s="17" t="s">
        <v>980</v>
      </c>
      <c r="D776" s="17" t="s">
        <v>981</v>
      </c>
      <c r="E776" s="17" t="b">
        <f t="shared" si="38"/>
        <v>1</v>
      </c>
      <c r="F776" s="17"/>
      <c r="G776" s="17" t="s">
        <v>982</v>
      </c>
      <c r="H776" s="14" t="str">
        <f t="shared" si="39"/>
        <v>THROTTLE1_SET,                                //Set throttle 1 exactly (0 to 16383)</v>
      </c>
      <c r="I776" s="14" t="str">
        <f t="shared" si="37"/>
        <v>_enumToNameDictionary.Add(EventTypes.THROTTLE1_SET, "THROTTLE1_SET");</v>
      </c>
    </row>
    <row r="777" spans="1:9" hidden="1" x14ac:dyDescent="0.2">
      <c r="A777" s="21"/>
      <c r="B777" s="16" t="s">
        <v>1659</v>
      </c>
      <c r="C777" s="17" t="s">
        <v>1019</v>
      </c>
      <c r="D777" s="17" t="s">
        <v>1020</v>
      </c>
      <c r="E777" s="17" t="b">
        <f t="shared" si="38"/>
        <v>1</v>
      </c>
      <c r="F777" s="17"/>
      <c r="G777" s="17" t="s">
        <v>1021</v>
      </c>
      <c r="H777" s="14" t="str">
        <f t="shared" si="39"/>
        <v>THROTTLE2_CUT,                                //Set throttle 2 to idle</v>
      </c>
      <c r="I777" s="14" t="str">
        <f t="shared" si="37"/>
        <v>_enumToNameDictionary.Add(EventTypes.THROTTLE2_CUT, "THROTTLE2_CUT");</v>
      </c>
    </row>
    <row r="778" spans="1:9" hidden="1" x14ac:dyDescent="0.2">
      <c r="A778" s="21"/>
      <c r="B778" s="16" t="s">
        <v>1659</v>
      </c>
      <c r="C778" s="17" t="s">
        <v>1016</v>
      </c>
      <c r="D778" s="17" t="s">
        <v>1017</v>
      </c>
      <c r="E778" s="17" t="b">
        <f t="shared" si="38"/>
        <v>1</v>
      </c>
      <c r="F778" s="17"/>
      <c r="G778" s="17" t="s">
        <v>1018</v>
      </c>
      <c r="H778" s="14" t="str">
        <f t="shared" si="39"/>
        <v>THROTTLE2_DECR,                               //Decrement throttle 2</v>
      </c>
      <c r="I778" s="14" t="str">
        <f t="shared" si="37"/>
        <v>_enumToNameDictionary.Add(EventTypes.THROTTLE2_DECR, "THROTTLE2_DECR");</v>
      </c>
    </row>
    <row r="779" spans="1:9" hidden="1" x14ac:dyDescent="0.2">
      <c r="A779" s="21"/>
      <c r="B779" s="16" t="s">
        <v>1659</v>
      </c>
      <c r="C779" s="17" t="s">
        <v>1093</v>
      </c>
      <c r="D779" s="17" t="s">
        <v>1094</v>
      </c>
      <c r="E779" s="17" t="b">
        <f t="shared" si="38"/>
        <v>1</v>
      </c>
      <c r="F779" s="17"/>
      <c r="G779" s="17" t="s">
        <v>1095</v>
      </c>
      <c r="H779" s="14" t="str">
        <f t="shared" si="39"/>
        <v>THROTTLE2_DECR_SMALL,                         //Decrease throttle 2 small</v>
      </c>
      <c r="I779" s="14" t="str">
        <f t="shared" si="37"/>
        <v>_enumToNameDictionary.Add(EventTypes.THROTTLE2_DECR_SMALL, "THROTTLE2_DECR_SMALL");</v>
      </c>
    </row>
    <row r="780" spans="1:9" hidden="1" x14ac:dyDescent="0.2">
      <c r="A780" s="21"/>
      <c r="B780" s="16" t="s">
        <v>1659</v>
      </c>
      <c r="C780" s="17" t="s">
        <v>1007</v>
      </c>
      <c r="D780" s="17" t="s">
        <v>1008</v>
      </c>
      <c r="E780" s="17" t="b">
        <f t="shared" si="38"/>
        <v>1</v>
      </c>
      <c r="F780" s="17"/>
      <c r="G780" s="17" t="s">
        <v>1009</v>
      </c>
      <c r="H780" s="14" t="str">
        <f t="shared" si="39"/>
        <v>THROTTLE2_FULL,                               //Set throttle 2 max</v>
      </c>
      <c r="I780" s="14" t="str">
        <f t="shared" si="37"/>
        <v>_enumToNameDictionary.Add(EventTypes.THROTTLE2_FULL, "THROTTLE2_FULL");</v>
      </c>
    </row>
    <row r="781" spans="1:9" hidden="1" x14ac:dyDescent="0.2">
      <c r="A781" s="21"/>
      <c r="B781" s="16" t="s">
        <v>1659</v>
      </c>
      <c r="C781" s="17" t="s">
        <v>1010</v>
      </c>
      <c r="D781" s="17" t="s">
        <v>1011</v>
      </c>
      <c r="E781" s="17" t="b">
        <f t="shared" si="38"/>
        <v>1</v>
      </c>
      <c r="F781" s="17"/>
      <c r="G781" s="17" t="s">
        <v>1012</v>
      </c>
      <c r="H781" s="14" t="str">
        <f t="shared" si="39"/>
        <v>THROTTLE2_INCR,                               //Increment throttle 2</v>
      </c>
      <c r="I781" s="14" t="str">
        <f t="shared" si="37"/>
        <v>_enumToNameDictionary.Add(EventTypes.THROTTLE2_INCR, "THROTTLE2_INCR");</v>
      </c>
    </row>
    <row r="782" spans="1:9" hidden="1" x14ac:dyDescent="0.2">
      <c r="A782" s="21"/>
      <c r="B782" s="16" t="s">
        <v>1659</v>
      </c>
      <c r="C782" s="17" t="s">
        <v>1013</v>
      </c>
      <c r="D782" s="17" t="s">
        <v>1014</v>
      </c>
      <c r="E782" s="17" t="b">
        <f t="shared" si="38"/>
        <v>1</v>
      </c>
      <c r="F782" s="17"/>
      <c r="G782" s="17" t="s">
        <v>1015</v>
      </c>
      <c r="H782" s="14" t="str">
        <f t="shared" si="39"/>
        <v>THROTTLE2_INCR_SMALL,                         //Increment throttle 2 small</v>
      </c>
      <c r="I782" s="14" t="str">
        <f t="shared" si="37"/>
        <v>_enumToNameDictionary.Add(EventTypes.THROTTLE2_INCR_SMALL, "THROTTLE2_INCR_SMALL");</v>
      </c>
    </row>
    <row r="783" spans="1:9" hidden="1" x14ac:dyDescent="0.2">
      <c r="A783" s="21"/>
      <c r="B783" s="16" t="s">
        <v>1659</v>
      </c>
      <c r="C783" s="17" t="s">
        <v>983</v>
      </c>
      <c r="D783" s="17" t="s">
        <v>984</v>
      </c>
      <c r="E783" s="17" t="b">
        <f t="shared" si="38"/>
        <v>1</v>
      </c>
      <c r="F783" s="17"/>
      <c r="G783" s="17" t="s">
        <v>985</v>
      </c>
      <c r="H783" s="14" t="str">
        <f t="shared" si="39"/>
        <v>THROTTLE2_SET,                                //Set throttle 2 exactly (0 to 16383)</v>
      </c>
      <c r="I783" s="14" t="str">
        <f t="shared" si="37"/>
        <v>_enumToNameDictionary.Add(EventTypes.THROTTLE2_SET, "THROTTLE2_SET");</v>
      </c>
    </row>
    <row r="784" spans="1:9" hidden="1" x14ac:dyDescent="0.2">
      <c r="A784" s="21"/>
      <c r="B784" s="16" t="s">
        <v>1659</v>
      </c>
      <c r="C784" s="17" t="s">
        <v>1034</v>
      </c>
      <c r="D784" s="17" t="s">
        <v>1035</v>
      </c>
      <c r="E784" s="17" t="b">
        <f t="shared" si="38"/>
        <v>1</v>
      </c>
      <c r="F784" s="17"/>
      <c r="G784" s="17" t="s">
        <v>1036</v>
      </c>
      <c r="H784" s="14" t="str">
        <f t="shared" si="39"/>
        <v>THROTTLE3_CUT,                                //Set throttle 3 to idle</v>
      </c>
      <c r="I784" s="14" t="str">
        <f t="shared" si="37"/>
        <v>_enumToNameDictionary.Add(EventTypes.THROTTLE3_CUT, "THROTTLE3_CUT");</v>
      </c>
    </row>
    <row r="785" spans="1:9" hidden="1" x14ac:dyDescent="0.2">
      <c r="A785" s="21"/>
      <c r="B785" s="16" t="s">
        <v>1659</v>
      </c>
      <c r="C785" s="17" t="s">
        <v>1031</v>
      </c>
      <c r="D785" s="17" t="s">
        <v>1032</v>
      </c>
      <c r="E785" s="17" t="b">
        <f t="shared" si="38"/>
        <v>1</v>
      </c>
      <c r="F785" s="17"/>
      <c r="G785" s="17" t="s">
        <v>1033</v>
      </c>
      <c r="H785" s="14" t="str">
        <f t="shared" si="39"/>
        <v>THROTTLE3_DECR,                               //Decrement throttle 3</v>
      </c>
      <c r="I785" s="14" t="str">
        <f t="shared" si="37"/>
        <v>_enumToNameDictionary.Add(EventTypes.THROTTLE3_DECR, "THROTTLE3_DECR");</v>
      </c>
    </row>
    <row r="786" spans="1:9" hidden="1" x14ac:dyDescent="0.2">
      <c r="A786" s="21"/>
      <c r="B786" s="16" t="s">
        <v>1659</v>
      </c>
      <c r="C786" s="17" t="s">
        <v>1096</v>
      </c>
      <c r="D786" s="17" t="s">
        <v>1097</v>
      </c>
      <c r="E786" s="17" t="b">
        <f t="shared" si="38"/>
        <v>1</v>
      </c>
      <c r="F786" s="17"/>
      <c r="G786" s="17" t="s">
        <v>1098</v>
      </c>
      <c r="H786" s="14" t="str">
        <f t="shared" si="39"/>
        <v>THROTTLE3_DECR_SMALL,                         //Decrease throttle 3 small</v>
      </c>
      <c r="I786" s="14" t="str">
        <f t="shared" si="37"/>
        <v>_enumToNameDictionary.Add(EventTypes.THROTTLE3_DECR_SMALL, "THROTTLE3_DECR_SMALL");</v>
      </c>
    </row>
    <row r="787" spans="1:9" hidden="1" x14ac:dyDescent="0.2">
      <c r="A787" s="21"/>
      <c r="B787" s="16" t="s">
        <v>1659</v>
      </c>
      <c r="C787" s="17" t="s">
        <v>1022</v>
      </c>
      <c r="D787" s="17" t="s">
        <v>1023</v>
      </c>
      <c r="E787" s="17" t="b">
        <f t="shared" si="38"/>
        <v>1</v>
      </c>
      <c r="F787" s="17"/>
      <c r="G787" s="17" t="s">
        <v>1024</v>
      </c>
      <c r="H787" s="14" t="str">
        <f t="shared" si="39"/>
        <v>THROTTLE3_FULL,                               //Set throttle 3 max</v>
      </c>
      <c r="I787" s="14" t="str">
        <f t="shared" si="37"/>
        <v>_enumToNameDictionary.Add(EventTypes.THROTTLE3_FULL, "THROTTLE3_FULL");</v>
      </c>
    </row>
    <row r="788" spans="1:9" hidden="1" x14ac:dyDescent="0.2">
      <c r="A788" s="21"/>
      <c r="B788" s="16" t="s">
        <v>1659</v>
      </c>
      <c r="C788" s="17" t="s">
        <v>1025</v>
      </c>
      <c r="D788" s="17" t="s">
        <v>1026</v>
      </c>
      <c r="E788" s="17" t="b">
        <f t="shared" si="38"/>
        <v>1</v>
      </c>
      <c r="F788" s="17"/>
      <c r="G788" s="17" t="s">
        <v>1027</v>
      </c>
      <c r="H788" s="14" t="str">
        <f t="shared" si="39"/>
        <v>THROTTLE3_INCR,                               //Increment throttle 3</v>
      </c>
      <c r="I788" s="14" t="str">
        <f t="shared" si="37"/>
        <v>_enumToNameDictionary.Add(EventTypes.THROTTLE3_INCR, "THROTTLE3_INCR");</v>
      </c>
    </row>
    <row r="789" spans="1:9" hidden="1" x14ac:dyDescent="0.2">
      <c r="A789" s="21"/>
      <c r="B789" s="16" t="s">
        <v>1659</v>
      </c>
      <c r="C789" s="17" t="s">
        <v>1028</v>
      </c>
      <c r="D789" s="17" t="s">
        <v>1029</v>
      </c>
      <c r="E789" s="17" t="b">
        <f t="shared" si="38"/>
        <v>1</v>
      </c>
      <c r="F789" s="17"/>
      <c r="G789" s="17" t="s">
        <v>1030</v>
      </c>
      <c r="H789" s="14" t="str">
        <f t="shared" si="39"/>
        <v>THROTTLE3_INCR_SMALL,                         //Increment throttle 3 small</v>
      </c>
      <c r="I789" s="14" t="str">
        <f t="shared" si="37"/>
        <v>_enumToNameDictionary.Add(EventTypes.THROTTLE3_INCR_SMALL, "THROTTLE3_INCR_SMALL");</v>
      </c>
    </row>
    <row r="790" spans="1:9" hidden="1" x14ac:dyDescent="0.2">
      <c r="A790" s="21"/>
      <c r="B790" s="16" t="s">
        <v>1659</v>
      </c>
      <c r="C790" s="17" t="s">
        <v>986</v>
      </c>
      <c r="D790" s="17" t="s">
        <v>987</v>
      </c>
      <c r="E790" s="17" t="b">
        <f t="shared" si="38"/>
        <v>1</v>
      </c>
      <c r="F790" s="17"/>
      <c r="G790" s="17" t="s">
        <v>988</v>
      </c>
      <c r="H790" s="14" t="str">
        <f t="shared" si="39"/>
        <v>THROTTLE3_SET,                                //Set throttle 3 exactly (0 to 16383)</v>
      </c>
      <c r="I790" s="14" t="str">
        <f t="shared" si="37"/>
        <v>_enumToNameDictionary.Add(EventTypes.THROTTLE3_SET, "THROTTLE3_SET");</v>
      </c>
    </row>
    <row r="791" spans="1:9" hidden="1" x14ac:dyDescent="0.2">
      <c r="A791" s="21"/>
      <c r="B791" s="16" t="s">
        <v>1659</v>
      </c>
      <c r="C791" s="17" t="s">
        <v>1048</v>
      </c>
      <c r="D791" s="17" t="s">
        <v>1049</v>
      </c>
      <c r="E791" s="17" t="b">
        <f t="shared" si="38"/>
        <v>1</v>
      </c>
      <c r="F791" s="17"/>
      <c r="G791" s="17" t="s">
        <v>1050</v>
      </c>
      <c r="H791" s="14" t="str">
        <f t="shared" si="39"/>
        <v>THROTTLE4_CUT,                                //Set throttle 4 to idle</v>
      </c>
      <c r="I791" s="14" t="str">
        <f t="shared" si="37"/>
        <v>_enumToNameDictionary.Add(EventTypes.THROTTLE4_CUT, "THROTTLE4_CUT");</v>
      </c>
    </row>
    <row r="792" spans="1:9" hidden="1" x14ac:dyDescent="0.2">
      <c r="A792" s="21"/>
      <c r="B792" s="16" t="s">
        <v>1659</v>
      </c>
      <c r="C792" s="17" t="s">
        <v>1045</v>
      </c>
      <c r="D792" s="17" t="s">
        <v>1046</v>
      </c>
      <c r="E792" s="17" t="b">
        <f t="shared" si="38"/>
        <v>1</v>
      </c>
      <c r="F792" s="17"/>
      <c r="G792" s="17" t="s">
        <v>1047</v>
      </c>
      <c r="H792" s="14" t="str">
        <f t="shared" si="39"/>
        <v>THROTTLE4_DECR,                               //Decrement throttle 4</v>
      </c>
      <c r="I792" s="14" t="str">
        <f t="shared" si="37"/>
        <v>_enumToNameDictionary.Add(EventTypes.THROTTLE4_DECR, "THROTTLE4_DECR");</v>
      </c>
    </row>
    <row r="793" spans="1:9" hidden="1" x14ac:dyDescent="0.2">
      <c r="A793" s="21"/>
      <c r="B793" s="16" t="s">
        <v>1659</v>
      </c>
      <c r="C793" s="17" t="s">
        <v>1099</v>
      </c>
      <c r="D793" s="17" t="s">
        <v>1100</v>
      </c>
      <c r="E793" s="17" t="b">
        <f t="shared" si="38"/>
        <v>1</v>
      </c>
      <c r="F793" s="17"/>
      <c r="G793" s="17" t="s">
        <v>1101</v>
      </c>
      <c r="H793" s="14" t="str">
        <f t="shared" si="39"/>
        <v>THROTTLE4_DECR_SMALL,                         //Decrease throttle 4 small</v>
      </c>
      <c r="I793" s="14" t="str">
        <f t="shared" si="37"/>
        <v>_enumToNameDictionary.Add(EventTypes.THROTTLE4_DECR_SMALL, "THROTTLE4_DECR_SMALL");</v>
      </c>
    </row>
    <row r="794" spans="1:9" hidden="1" x14ac:dyDescent="0.2">
      <c r="A794" s="21"/>
      <c r="B794" s="16" t="s">
        <v>1659</v>
      </c>
      <c r="C794" s="17" t="s">
        <v>1037</v>
      </c>
      <c r="D794" s="17" t="s">
        <v>1038</v>
      </c>
      <c r="E794" s="17" t="b">
        <f t="shared" si="38"/>
        <v>1</v>
      </c>
      <c r="F794" s="17"/>
      <c r="G794" s="17" t="s">
        <v>994</v>
      </c>
      <c r="H794" s="14" t="str">
        <f t="shared" si="39"/>
        <v>THROTTLE4_FULL,                               //Set throttle 1 max</v>
      </c>
      <c r="I794" s="14" t="str">
        <f t="shared" si="37"/>
        <v>_enumToNameDictionary.Add(EventTypes.THROTTLE4_FULL, "THROTTLE4_FULL");</v>
      </c>
    </row>
    <row r="795" spans="1:9" hidden="1" x14ac:dyDescent="0.2">
      <c r="A795" s="21"/>
      <c r="B795" s="16" t="s">
        <v>1659</v>
      </c>
      <c r="C795" s="17" t="s">
        <v>1039</v>
      </c>
      <c r="D795" s="17" t="s">
        <v>1040</v>
      </c>
      <c r="E795" s="17" t="b">
        <f t="shared" si="38"/>
        <v>1</v>
      </c>
      <c r="F795" s="17"/>
      <c r="G795" s="17" t="s">
        <v>1041</v>
      </c>
      <c r="H795" s="14" t="str">
        <f t="shared" si="39"/>
        <v>THROTTLE4_INCR,                               //Increment throttle 4</v>
      </c>
      <c r="I795" s="14" t="str">
        <f t="shared" si="37"/>
        <v>_enumToNameDictionary.Add(EventTypes.THROTTLE4_INCR, "THROTTLE4_INCR");</v>
      </c>
    </row>
    <row r="796" spans="1:9" hidden="1" x14ac:dyDescent="0.2">
      <c r="A796" s="21"/>
      <c r="B796" s="16" t="s">
        <v>1659</v>
      </c>
      <c r="C796" s="17" t="s">
        <v>1042</v>
      </c>
      <c r="D796" s="17" t="s">
        <v>1043</v>
      </c>
      <c r="E796" s="17" t="b">
        <f t="shared" si="38"/>
        <v>1</v>
      </c>
      <c r="F796" s="17"/>
      <c r="G796" s="17" t="s">
        <v>1044</v>
      </c>
      <c r="H796" s="14" t="str">
        <f t="shared" si="39"/>
        <v>THROTTLE4_INCR_SMALL,                         //Increment throttle 4 small</v>
      </c>
      <c r="I796" s="14" t="str">
        <f t="shared" si="37"/>
        <v>_enumToNameDictionary.Add(EventTypes.THROTTLE4_INCR_SMALL, "THROTTLE4_INCR_SMALL");</v>
      </c>
    </row>
    <row r="797" spans="1:9" hidden="1" x14ac:dyDescent="0.2">
      <c r="A797" s="21"/>
      <c r="B797" s="16" t="s">
        <v>1659</v>
      </c>
      <c r="C797" s="17" t="s">
        <v>989</v>
      </c>
      <c r="D797" s="17" t="s">
        <v>990</v>
      </c>
      <c r="E797" s="17" t="b">
        <f t="shared" si="38"/>
        <v>1</v>
      </c>
      <c r="F797" s="17"/>
      <c r="G797" s="17" t="s">
        <v>991</v>
      </c>
      <c r="H797" s="14" t="str">
        <f t="shared" si="39"/>
        <v>THROTTLE4_SET,                                //Set throttle 4 exactly (0 to 16383)</v>
      </c>
      <c r="I797" s="14" t="str">
        <f t="shared" si="37"/>
        <v>_enumToNameDictionary.Add(EventTypes.THROTTLE4_SET, "THROTTLE4_SET");</v>
      </c>
    </row>
    <row r="798" spans="1:9" hidden="1" x14ac:dyDescent="0.2">
      <c r="A798" s="21"/>
      <c r="B798" s="16" t="s">
        <v>1659</v>
      </c>
      <c r="C798" s="17" t="s">
        <v>1640</v>
      </c>
      <c r="D798" s="17" t="s">
        <v>1641</v>
      </c>
      <c r="E798" s="17" t="b">
        <f t="shared" si="38"/>
        <v>1</v>
      </c>
      <c r="F798" s="17"/>
      <c r="G798" s="17" t="s">
        <v>1642</v>
      </c>
      <c r="H798" s="14" t="str">
        <f t="shared" si="39"/>
        <v>TOGGLE_AFTERBURNER,                           //Toggles afterburners</v>
      </c>
      <c r="I798" s="14" t="str">
        <f t="shared" si="37"/>
        <v>_enumToNameDictionary.Add(EventTypes.TOGGLE_AFTERBURNER, "TOGGLE_AFTERBURNER");</v>
      </c>
    </row>
    <row r="799" spans="1:9" hidden="1" x14ac:dyDescent="0.2">
      <c r="A799" s="21"/>
      <c r="B799" s="16" t="s">
        <v>1659</v>
      </c>
      <c r="C799" s="17" t="s">
        <v>1643</v>
      </c>
      <c r="D799" s="17" t="s">
        <v>1644</v>
      </c>
      <c r="E799" s="17" t="b">
        <f t="shared" si="38"/>
        <v>1</v>
      </c>
      <c r="F799" s="17"/>
      <c r="G799" s="17" t="s">
        <v>1645</v>
      </c>
      <c r="H799" s="14" t="str">
        <f t="shared" si="39"/>
        <v>TOGGLE_AFTERBURNER1,                          //Toggles engine 1 afterburner</v>
      </c>
      <c r="I799" s="14" t="str">
        <f t="shared" si="37"/>
        <v>_enumToNameDictionary.Add(EventTypes.TOGGLE_AFTERBURNER1, "TOGGLE_AFTERBURNER1");</v>
      </c>
    </row>
    <row r="800" spans="1:9" hidden="1" x14ac:dyDescent="0.2">
      <c r="A800" s="21"/>
      <c r="B800" s="16" t="s">
        <v>1659</v>
      </c>
      <c r="C800" s="17" t="s">
        <v>1646</v>
      </c>
      <c r="D800" s="17" t="s">
        <v>1647</v>
      </c>
      <c r="E800" s="17" t="b">
        <f t="shared" si="38"/>
        <v>1</v>
      </c>
      <c r="F800" s="17"/>
      <c r="G800" s="17" t="s">
        <v>1648</v>
      </c>
      <c r="H800" s="14" t="str">
        <f t="shared" si="39"/>
        <v>TOGGLE_AFTERBURNER2,                          //Toggles engine 2 afterburner</v>
      </c>
      <c r="I800" s="14" t="str">
        <f t="shared" si="37"/>
        <v>_enumToNameDictionary.Add(EventTypes.TOGGLE_AFTERBURNER2, "TOGGLE_AFTERBURNER2");</v>
      </c>
    </row>
    <row r="801" spans="1:9" hidden="1" x14ac:dyDescent="0.2">
      <c r="A801" s="21"/>
      <c r="B801" s="16" t="s">
        <v>1659</v>
      </c>
      <c r="C801" s="17" t="s">
        <v>1649</v>
      </c>
      <c r="D801" s="17" t="s">
        <v>1650</v>
      </c>
      <c r="E801" s="17" t="b">
        <f t="shared" si="38"/>
        <v>1</v>
      </c>
      <c r="F801" s="17"/>
      <c r="G801" s="17" t="s">
        <v>1651</v>
      </c>
      <c r="H801" s="14" t="str">
        <f t="shared" si="39"/>
        <v>TOGGLE_AFTERBURNER3,                          //Toggles engine 3 afterburner</v>
      </c>
      <c r="I801" s="14" t="str">
        <f t="shared" si="37"/>
        <v>_enumToNameDictionary.Add(EventTypes.TOGGLE_AFTERBURNER3, "TOGGLE_AFTERBURNER3");</v>
      </c>
    </row>
    <row r="802" spans="1:9" hidden="1" x14ac:dyDescent="0.2">
      <c r="A802" s="21"/>
      <c r="B802" s="16" t="s">
        <v>1659</v>
      </c>
      <c r="C802" s="17" t="s">
        <v>1652</v>
      </c>
      <c r="D802" s="17" t="s">
        <v>1653</v>
      </c>
      <c r="E802" s="17" t="b">
        <f t="shared" si="38"/>
        <v>1</v>
      </c>
      <c r="F802" s="17"/>
      <c r="G802" s="17" t="s">
        <v>1654</v>
      </c>
      <c r="H802" s="14" t="str">
        <f t="shared" si="39"/>
        <v>TOGGLE_AFTERBURNER4,                          //Toggles engine 4 afterburner</v>
      </c>
      <c r="I802" s="14" t="str">
        <f t="shared" si="37"/>
        <v>_enumToNameDictionary.Add(EventTypes.TOGGLE_AFTERBURNER4, "TOGGLE_AFTERBURNER4");</v>
      </c>
    </row>
    <row r="803" spans="1:9" hidden="1" x14ac:dyDescent="0.2">
      <c r="A803" s="21"/>
      <c r="B803" s="16" t="s">
        <v>3025</v>
      </c>
      <c r="C803" s="17" t="s">
        <v>3144</v>
      </c>
      <c r="D803" s="17" t="s">
        <v>3145</v>
      </c>
      <c r="E803" s="17" t="b">
        <f t="shared" si="38"/>
        <v>1</v>
      </c>
      <c r="F803" s="17"/>
      <c r="G803" s="17" t="s">
        <v>3146</v>
      </c>
      <c r="H803" s="14" t="str">
        <f t="shared" si="39"/>
        <v>TOGGLE_AIRCRAFT_EXIT,                         //Toggles primary door open/close. Follow by KEY_SELECT_2, etc for subsequent doors.</v>
      </c>
      <c r="I803" s="14" t="str">
        <f t="shared" si="37"/>
        <v>_enumToNameDictionary.Add(EventTypes.TOGGLE_AIRCRAFT_EXIT, "TOGGLE_AIRCRAFT_EXIT");</v>
      </c>
    </row>
    <row r="804" spans="1:9" hidden="1" x14ac:dyDescent="0.2">
      <c r="A804" s="21"/>
      <c r="B804" s="16" t="s">
        <v>3025</v>
      </c>
      <c r="C804" s="17" t="s">
        <v>3636</v>
      </c>
      <c r="D804" s="17" t="s">
        <v>3637</v>
      </c>
      <c r="E804" s="17" t="b">
        <f t="shared" si="38"/>
        <v>1</v>
      </c>
      <c r="F804" s="17"/>
      <c r="G804" s="17" t="s">
        <v>3638</v>
      </c>
      <c r="H804" s="14" t="str">
        <f t="shared" si="39"/>
        <v>TOGGLE_AIRCRAFT_LABELS,                       //Toggles aircraft labels</v>
      </c>
      <c r="I804" s="14" t="str">
        <f t="shared" si="37"/>
        <v>_enumToNameDictionary.Add(EventTypes.TOGGLE_AIRCRAFT_LABELS, "TOGGLE_AIRCRAFT_LABELS");</v>
      </c>
    </row>
    <row r="805" spans="1:9" hidden="1" x14ac:dyDescent="0.2">
      <c r="A805" s="21"/>
      <c r="B805" s="16" t="s">
        <v>3025</v>
      </c>
      <c r="C805" s="17" t="s">
        <v>3738</v>
      </c>
      <c r="D805" s="17" t="s">
        <v>3739</v>
      </c>
      <c r="E805" s="17" t="b">
        <f t="shared" si="38"/>
        <v>1</v>
      </c>
      <c r="F805" s="17"/>
      <c r="G805" s="17" t="s">
        <v>3740</v>
      </c>
      <c r="H805" s="14" t="str">
        <f t="shared" si="39"/>
        <v>TOGGLE_AIRPORT_NAME_DISPLAY,                  //Turn on or off the airport name.</v>
      </c>
      <c r="I805" s="14" t="str">
        <f t="shared" si="37"/>
        <v>_enumToNameDictionary.Add(EventTypes.TOGGLE_AIRPORT_NAME_DISPLAY, "TOGGLE_AIRPORT_NAME_DISPLAY");</v>
      </c>
    </row>
    <row r="806" spans="1:9" hidden="1" x14ac:dyDescent="0.2">
      <c r="A806" s="21"/>
      <c r="B806" s="16" t="s">
        <v>1659</v>
      </c>
      <c r="C806" s="17" t="s">
        <v>1360</v>
      </c>
      <c r="D806" s="17" t="s">
        <v>1361</v>
      </c>
      <c r="E806" s="17" t="b">
        <f t="shared" si="38"/>
        <v>1</v>
      </c>
      <c r="F806" s="17"/>
      <c r="G806" s="17" t="s">
        <v>1362</v>
      </c>
      <c r="H806" s="14" t="str">
        <f t="shared" si="39"/>
        <v>TOGGLE_ALL_STARTERS,                          //Toggle starters</v>
      </c>
      <c r="I806" s="14" t="str">
        <f t="shared" si="37"/>
        <v>_enumToNameDictionary.Add(EventTypes.TOGGLE_ALL_STARTERS, "TOGGLE_ALL_STARTERS");</v>
      </c>
    </row>
    <row r="807" spans="1:9" hidden="1" x14ac:dyDescent="0.2">
      <c r="A807" s="21"/>
      <c r="B807" s="16" t="s">
        <v>3025</v>
      </c>
      <c r="C807" s="17" t="s">
        <v>3108</v>
      </c>
      <c r="D807" s="17" t="s">
        <v>3109</v>
      </c>
      <c r="E807" s="17" t="b">
        <f t="shared" si="38"/>
        <v>1</v>
      </c>
      <c r="F807" s="17"/>
      <c r="G807" s="17" t="s">
        <v>3110</v>
      </c>
      <c r="H807" s="14" t="str">
        <f t="shared" si="39"/>
        <v>TOGGLE_ALTERNATE_STATIC,                      //Toggles alternate static pressure port</v>
      </c>
      <c r="I807" s="14" t="str">
        <f t="shared" si="37"/>
        <v>_enumToNameDictionary.Add(EventTypes.TOGGLE_ALTERNATE_STATIC, "TOGGLE_ALTERNATE_STATIC");</v>
      </c>
    </row>
    <row r="808" spans="1:9" hidden="1" x14ac:dyDescent="0.2">
      <c r="A808" s="21"/>
      <c r="B808" s="16" t="s">
        <v>3025</v>
      </c>
      <c r="C808" s="17" t="s">
        <v>3123</v>
      </c>
      <c r="D808" s="17" t="s">
        <v>3124</v>
      </c>
      <c r="E808" s="17" t="b">
        <f t="shared" si="38"/>
        <v>1</v>
      </c>
      <c r="F808" s="17"/>
      <c r="G808" s="17" t="s">
        <v>3125</v>
      </c>
      <c r="H808" s="14" t="str">
        <f t="shared" si="39"/>
        <v>TOGGLE_ALTERNATOR1,                           //Toggles alternator/generator 1 switch</v>
      </c>
      <c r="I808" s="14" t="str">
        <f t="shared" si="37"/>
        <v>_enumToNameDictionary.Add(EventTypes.TOGGLE_ALTERNATOR1, "TOGGLE_ALTERNATOR1");</v>
      </c>
    </row>
    <row r="809" spans="1:9" hidden="1" x14ac:dyDescent="0.2">
      <c r="A809" s="21"/>
      <c r="B809" s="16" t="s">
        <v>3025</v>
      </c>
      <c r="C809" s="17" t="s">
        <v>3126</v>
      </c>
      <c r="D809" s="17" t="s">
        <v>3127</v>
      </c>
      <c r="E809" s="17" t="b">
        <f t="shared" si="38"/>
        <v>1</v>
      </c>
      <c r="F809" s="17"/>
      <c r="G809" s="17" t="s">
        <v>3128</v>
      </c>
      <c r="H809" s="14" t="str">
        <f t="shared" si="39"/>
        <v>TOGGLE_ALTERNATOR2,                           //Toggles alternator/generator 2 switch</v>
      </c>
      <c r="I809" s="14" t="str">
        <f t="shared" si="37"/>
        <v>_enumToNameDictionary.Add(EventTypes.TOGGLE_ALTERNATOR2, "TOGGLE_ALTERNATOR2");</v>
      </c>
    </row>
    <row r="810" spans="1:9" hidden="1" x14ac:dyDescent="0.2">
      <c r="A810" s="21"/>
      <c r="B810" s="16" t="s">
        <v>3025</v>
      </c>
      <c r="C810" s="17" t="s">
        <v>3129</v>
      </c>
      <c r="D810" s="17" t="s">
        <v>3130</v>
      </c>
      <c r="E810" s="17" t="b">
        <f t="shared" si="38"/>
        <v>1</v>
      </c>
      <c r="F810" s="17"/>
      <c r="G810" s="17" t="s">
        <v>3131</v>
      </c>
      <c r="H810" s="14" t="str">
        <f t="shared" si="39"/>
        <v>TOGGLE_ALTERNATOR3,                           //Toggles alternator/generator 3 switch</v>
      </c>
      <c r="I810" s="14" t="str">
        <f t="shared" si="37"/>
        <v>_enumToNameDictionary.Add(EventTypes.TOGGLE_ALTERNATOR3, "TOGGLE_ALTERNATOR3");</v>
      </c>
    </row>
    <row r="811" spans="1:9" hidden="1" x14ac:dyDescent="0.2">
      <c r="A811" s="21"/>
      <c r="B811" s="16" t="s">
        <v>3025</v>
      </c>
      <c r="C811" s="17" t="s">
        <v>3132</v>
      </c>
      <c r="D811" s="17" t="s">
        <v>3133</v>
      </c>
      <c r="E811" s="17" t="b">
        <f t="shared" si="38"/>
        <v>1</v>
      </c>
      <c r="F811" s="17"/>
      <c r="G811" s="17" t="s">
        <v>3134</v>
      </c>
      <c r="H811" s="14" t="str">
        <f t="shared" si="39"/>
        <v>TOGGLE_ALTERNATOR4,                           //Toggles alternator/generator 4 switch</v>
      </c>
      <c r="I811" s="14" t="str">
        <f t="shared" si="37"/>
        <v>_enumToNameDictionary.Add(EventTypes.TOGGLE_ALTERNATOR4, "TOGGLE_ALTERNATOR4");</v>
      </c>
    </row>
    <row r="812" spans="1:9" hidden="1" x14ac:dyDescent="0.2">
      <c r="A812" s="21"/>
      <c r="B812" s="16" t="s">
        <v>1659</v>
      </c>
      <c r="C812" s="17" t="s">
        <v>1637</v>
      </c>
      <c r="D812" s="17" t="s">
        <v>1638</v>
      </c>
      <c r="E812" s="17" t="b">
        <f t="shared" si="38"/>
        <v>0</v>
      </c>
      <c r="F812" s="17"/>
      <c r="G812" s="17" t="s">
        <v>1639</v>
      </c>
      <c r="H812" s="14" t="str">
        <f t="shared" si="39"/>
        <v>TOGGLE_AUTOFEATHER_ARM,                       //Turns auto-feather arming switch on.</v>
      </c>
      <c r="I812" s="14" t="str">
        <f t="shared" si="37"/>
        <v>_enumToNameDictionary.Add(EventTypes.TOGGLE_AUTOFEATHER_ARM, "TOGGLE_AUTOFEATHER_ARM");</v>
      </c>
    </row>
    <row r="813" spans="1:9" hidden="1" x14ac:dyDescent="0.2">
      <c r="A813" s="21"/>
      <c r="B813" s="16" t="s">
        <v>2289</v>
      </c>
      <c r="C813" s="17" t="s">
        <v>2547</v>
      </c>
      <c r="D813" s="17" t="s">
        <v>2548</v>
      </c>
      <c r="E813" s="17" t="b">
        <f t="shared" si="38"/>
        <v>1</v>
      </c>
      <c r="F813" s="17"/>
      <c r="G813" s="17" t="s">
        <v>2549</v>
      </c>
      <c r="H813" s="14" t="str">
        <f t="shared" si="39"/>
        <v>TOGGLE_AVIONICS_MASTER,                       //Toggles the avionics master switch</v>
      </c>
      <c r="I813" s="14" t="str">
        <f t="shared" si="37"/>
        <v>_enumToNameDictionary.Add(EventTypes.TOGGLE_AVIONICS_MASTER, "TOGGLE_AVIONICS_MASTER");</v>
      </c>
    </row>
    <row r="814" spans="1:9" hidden="1" x14ac:dyDescent="0.2">
      <c r="A814" s="21"/>
      <c r="B814" s="16" t="s">
        <v>3025</v>
      </c>
      <c r="C814" s="17" t="s">
        <v>3103</v>
      </c>
      <c r="D814" s="17" t="s">
        <v>3104</v>
      </c>
      <c r="E814" s="17" t="b">
        <f t="shared" si="38"/>
        <v>1</v>
      </c>
      <c r="F814" s="17"/>
      <c r="G814" s="17" t="s">
        <v>3094</v>
      </c>
      <c r="H814" s="14" t="str">
        <f t="shared" si="39"/>
        <v>TOGGLE_BATTERY_BUS_CONTACT,                   //Toggles switch which connects bus to main system</v>
      </c>
      <c r="I814" s="14" t="str">
        <f t="shared" si="37"/>
        <v>_enumToNameDictionary.Add(EventTypes.TOGGLE_BATTERY_BUS_CONTACT, "TOGGLE_BATTERY_BUS_CONTACT");</v>
      </c>
    </row>
    <row r="815" spans="1:9" x14ac:dyDescent="0.2">
      <c r="A815" s="21" t="s">
        <v>17</v>
      </c>
      <c r="B815" s="16" t="s">
        <v>2949</v>
      </c>
      <c r="C815" s="17" t="s">
        <v>3004</v>
      </c>
      <c r="D815" s="17" t="s">
        <v>3005</v>
      </c>
      <c r="E815" s="17" t="b">
        <f t="shared" si="38"/>
        <v>1</v>
      </c>
      <c r="F815" s="17" t="s">
        <v>2</v>
      </c>
      <c r="G815" s="17" t="s">
        <v>3006</v>
      </c>
      <c r="H815" s="14" t="str">
        <f t="shared" si="39"/>
        <v>TOGGLE_BEACON_LIGHTS,                         //Toggle beacon lights</v>
      </c>
      <c r="I815" s="14" t="str">
        <f t="shared" si="37"/>
        <v>_enumToNameDictionary.Add(EventTypes.TOGGLE_BEACON_LIGHTS, "TOGGLE_BEACON_LIGHTS");</v>
      </c>
    </row>
    <row r="816" spans="1:9" x14ac:dyDescent="0.2">
      <c r="A816" s="21" t="s">
        <v>17</v>
      </c>
      <c r="B816" s="16" t="s">
        <v>2949</v>
      </c>
      <c r="C816" s="24" t="s">
        <v>3022</v>
      </c>
      <c r="D816" s="17" t="s">
        <v>3023</v>
      </c>
      <c r="E816" s="17" t="b">
        <f t="shared" si="38"/>
        <v>1</v>
      </c>
      <c r="F816" s="17" t="s">
        <v>2</v>
      </c>
      <c r="G816" s="17" t="s">
        <v>3024</v>
      </c>
      <c r="H816" s="14" t="str">
        <f t="shared" si="39"/>
        <v>TOGGLE_CABIN_LIGHTS,                          //Toggle cockpit/cabin lights</v>
      </c>
      <c r="I816" s="14" t="str">
        <f t="shared" si="37"/>
        <v>_enumToNameDictionary.Add(EventTypes.TOGGLE_CABIN_LIGHTS, "TOGGLE_CABIN_LIGHTS");</v>
      </c>
    </row>
    <row r="817" spans="1:9" hidden="1" x14ac:dyDescent="0.2">
      <c r="A817" s="21"/>
      <c r="B817" s="16" t="s">
        <v>2289</v>
      </c>
      <c r="C817" s="17" t="s">
        <v>2541</v>
      </c>
      <c r="D817" s="17" t="s">
        <v>2542</v>
      </c>
      <c r="E817" s="17" t="b">
        <f t="shared" si="38"/>
        <v>0</v>
      </c>
      <c r="F817" s="17"/>
      <c r="G817" s="17" t="s">
        <v>2543</v>
      </c>
      <c r="H817" s="14" t="str">
        <f t="shared" si="39"/>
        <v>TOGGLE_DME,                                   //Toggles between NAV 1 and NAV 2</v>
      </c>
      <c r="I817" s="14" t="str">
        <f t="shared" si="37"/>
        <v>_enumToNameDictionary.Add(EventTypes.TOGGLE_DME, "TOGGLE_DME");</v>
      </c>
    </row>
    <row r="818" spans="1:9" hidden="1" x14ac:dyDescent="0.2">
      <c r="A818" s="21"/>
      <c r="B818" s="16" t="s">
        <v>1659</v>
      </c>
      <c r="C818" s="17" t="s">
        <v>1588</v>
      </c>
      <c r="D818" s="17" t="s">
        <v>1589</v>
      </c>
      <c r="E818" s="17" t="b">
        <f t="shared" si="38"/>
        <v>1</v>
      </c>
      <c r="F818" s="17"/>
      <c r="G818" s="17" t="s">
        <v>1587</v>
      </c>
      <c r="H818" s="14" t="str">
        <f t="shared" si="39"/>
        <v>TOGGLE_ELECT_FUEL_PUMP,                       //Toggle electric fuel pumps</v>
      </c>
      <c r="I818" s="14" t="str">
        <f t="shared" si="37"/>
        <v>_enumToNameDictionary.Add(EventTypes.TOGGLE_ELECT_FUEL_PUMP, "TOGGLE_ELECT_FUEL_PUMP");</v>
      </c>
    </row>
    <row r="819" spans="1:9" hidden="1" x14ac:dyDescent="0.2">
      <c r="A819" s="21"/>
      <c r="B819" s="16" t="s">
        <v>1659</v>
      </c>
      <c r="C819" s="17" t="s">
        <v>1590</v>
      </c>
      <c r="D819" s="17" t="s">
        <v>1591</v>
      </c>
      <c r="E819" s="17" t="b">
        <f t="shared" si="38"/>
        <v>1</v>
      </c>
      <c r="F819" s="17"/>
      <c r="G819" s="17" t="s">
        <v>1592</v>
      </c>
      <c r="H819" s="14" t="str">
        <f t="shared" si="39"/>
        <v>TOGGLE_ELECT_FUEL_PUMP1,                      //Toggle engine 1 electric fuel pump</v>
      </c>
      <c r="I819" s="14" t="str">
        <f t="shared" si="37"/>
        <v>_enumToNameDictionary.Add(EventTypes.TOGGLE_ELECT_FUEL_PUMP1, "TOGGLE_ELECT_FUEL_PUMP1");</v>
      </c>
    </row>
    <row r="820" spans="1:9" hidden="1" x14ac:dyDescent="0.2">
      <c r="A820" s="21"/>
      <c r="B820" s="16" t="s">
        <v>1659</v>
      </c>
      <c r="C820" s="17" t="s">
        <v>1593</v>
      </c>
      <c r="D820" s="17" t="s">
        <v>1594</v>
      </c>
      <c r="E820" s="17" t="b">
        <f t="shared" si="38"/>
        <v>1</v>
      </c>
      <c r="F820" s="17"/>
      <c r="G820" s="17" t="s">
        <v>1595</v>
      </c>
      <c r="H820" s="14" t="str">
        <f t="shared" si="39"/>
        <v>TOGGLE_ELECT_FUEL_PUMP2,                      //Toggle engine 2 electric fuel pump</v>
      </c>
      <c r="I820" s="14" t="str">
        <f t="shared" si="37"/>
        <v>_enumToNameDictionary.Add(EventTypes.TOGGLE_ELECT_FUEL_PUMP2, "TOGGLE_ELECT_FUEL_PUMP2");</v>
      </c>
    </row>
    <row r="821" spans="1:9" hidden="1" x14ac:dyDescent="0.2">
      <c r="A821" s="21"/>
      <c r="B821" s="16" t="s">
        <v>1659</v>
      </c>
      <c r="C821" s="17" t="s">
        <v>1596</v>
      </c>
      <c r="D821" s="17" t="s">
        <v>1597</v>
      </c>
      <c r="E821" s="17" t="b">
        <f t="shared" si="38"/>
        <v>1</v>
      </c>
      <c r="F821" s="17"/>
      <c r="G821" s="17" t="s">
        <v>1598</v>
      </c>
      <c r="H821" s="14" t="str">
        <f t="shared" si="39"/>
        <v>TOGGLE_ELECT_FUEL_PUMP3,                      //Toggle engine 3 electric fuel pump</v>
      </c>
      <c r="I821" s="14" t="str">
        <f t="shared" si="37"/>
        <v>_enumToNameDictionary.Add(EventTypes.TOGGLE_ELECT_FUEL_PUMP3, "TOGGLE_ELECT_FUEL_PUMP3");</v>
      </c>
    </row>
    <row r="822" spans="1:9" hidden="1" x14ac:dyDescent="0.2">
      <c r="A822" s="21"/>
      <c r="B822" s="16" t="s">
        <v>1659</v>
      </c>
      <c r="C822" s="17" t="s">
        <v>1599</v>
      </c>
      <c r="D822" s="17" t="s">
        <v>1600</v>
      </c>
      <c r="E822" s="17" t="b">
        <f t="shared" si="38"/>
        <v>1</v>
      </c>
      <c r="F822" s="17"/>
      <c r="G822" s="17" t="s">
        <v>1601</v>
      </c>
      <c r="H822" s="14" t="str">
        <f t="shared" si="39"/>
        <v>TOGGLE_ELECT_FUEL_PUMP4,                      //Toggle engine 4 electric fuel pump</v>
      </c>
      <c r="I822" s="14" t="str">
        <f t="shared" si="37"/>
        <v>_enumToNameDictionary.Add(EventTypes.TOGGLE_ELECT_FUEL_PUMP4, "TOGGLE_ELECT_FUEL_PUMP4");</v>
      </c>
    </row>
    <row r="823" spans="1:9" hidden="1" x14ac:dyDescent="0.2">
      <c r="A823" s="21"/>
      <c r="B823" s="16" t="s">
        <v>3025</v>
      </c>
      <c r="C823" s="17" t="s">
        <v>3105</v>
      </c>
      <c r="D823" s="17" t="s">
        <v>3106</v>
      </c>
      <c r="E823" s="17" t="b">
        <f t="shared" si="38"/>
        <v>1</v>
      </c>
      <c r="F823" s="17"/>
      <c r="G823" s="17" t="s">
        <v>3107</v>
      </c>
      <c r="H823" s="14" t="str">
        <f t="shared" si="39"/>
        <v>TOGGLE_ELECTRIC_VACUUM_PUMP,                  //Toggles backup electric vacuum pump</v>
      </c>
      <c r="I823" s="14" t="str">
        <f t="shared" si="37"/>
        <v>_enumToNameDictionary.Add(EventTypes.TOGGLE_ELECTRIC_VACUUM_PUMP, "TOGGLE_ELECTRIC_VACUUM_PUMP");</v>
      </c>
    </row>
    <row r="824" spans="1:9" hidden="1" x14ac:dyDescent="0.2">
      <c r="A824" s="21"/>
      <c r="B824" s="16" t="s">
        <v>1659</v>
      </c>
      <c r="C824" s="17" t="s">
        <v>1622</v>
      </c>
      <c r="D824" s="17" t="s">
        <v>1623</v>
      </c>
      <c r="E824" s="17" t="b">
        <f t="shared" si="38"/>
        <v>1</v>
      </c>
      <c r="F824" s="17"/>
      <c r="G824" s="17" t="s">
        <v>1624</v>
      </c>
      <c r="H824" s="14" t="str">
        <f t="shared" si="39"/>
        <v>TOGGLE_FEATHER_SWITCH_1,                      //Trigger propeller 1 switch</v>
      </c>
      <c r="I824" s="14" t="str">
        <f t="shared" si="37"/>
        <v>_enumToNameDictionary.Add(EventTypes.TOGGLE_FEATHER_SWITCH_1, "TOGGLE_FEATHER_SWITCH_1");</v>
      </c>
    </row>
    <row r="825" spans="1:9" hidden="1" x14ac:dyDescent="0.2">
      <c r="A825" s="21"/>
      <c r="B825" s="16" t="s">
        <v>1659</v>
      </c>
      <c r="C825" s="17" t="s">
        <v>1625</v>
      </c>
      <c r="D825" s="17" t="s">
        <v>1626</v>
      </c>
      <c r="E825" s="17" t="b">
        <f t="shared" si="38"/>
        <v>1</v>
      </c>
      <c r="F825" s="17"/>
      <c r="G825" s="17" t="s">
        <v>1627</v>
      </c>
      <c r="H825" s="14" t="str">
        <f t="shared" si="39"/>
        <v>TOGGLE_FEATHER_SWITCH_2,                      //Trigger propeller 2 switch</v>
      </c>
      <c r="I825" s="14" t="str">
        <f t="shared" si="37"/>
        <v>_enumToNameDictionary.Add(EventTypes.TOGGLE_FEATHER_SWITCH_2, "TOGGLE_FEATHER_SWITCH_2");</v>
      </c>
    </row>
    <row r="826" spans="1:9" hidden="1" x14ac:dyDescent="0.2">
      <c r="A826" s="21"/>
      <c r="B826" s="16" t="s">
        <v>1659</v>
      </c>
      <c r="C826" s="17" t="s">
        <v>1628</v>
      </c>
      <c r="D826" s="17" t="s">
        <v>1629</v>
      </c>
      <c r="E826" s="17" t="b">
        <f t="shared" si="38"/>
        <v>1</v>
      </c>
      <c r="F826" s="17"/>
      <c r="G826" s="17" t="s">
        <v>1630</v>
      </c>
      <c r="H826" s="14" t="str">
        <f t="shared" si="39"/>
        <v>TOGGLE_FEATHER_SWITCH_3,                      //Trigger propeller 3 switch</v>
      </c>
      <c r="I826" s="14" t="str">
        <f t="shared" si="37"/>
        <v>_enumToNameDictionary.Add(EventTypes.TOGGLE_FEATHER_SWITCH_3, "TOGGLE_FEATHER_SWITCH_3");</v>
      </c>
    </row>
    <row r="827" spans="1:9" hidden="1" x14ac:dyDescent="0.2">
      <c r="A827" s="21"/>
      <c r="B827" s="16" t="s">
        <v>1659</v>
      </c>
      <c r="C827" s="17" t="s">
        <v>1631</v>
      </c>
      <c r="D827" s="17" t="s">
        <v>1632</v>
      </c>
      <c r="E827" s="17" t="b">
        <f t="shared" si="38"/>
        <v>1</v>
      </c>
      <c r="F827" s="17"/>
      <c r="G827" s="17" t="s">
        <v>1633</v>
      </c>
      <c r="H827" s="14" t="str">
        <f t="shared" si="39"/>
        <v>TOGGLE_FEATHER_SWITCH_4,                      //Trigger propeller 4 switch</v>
      </c>
      <c r="I827" s="14" t="str">
        <f t="shared" si="37"/>
        <v>_enumToNameDictionary.Add(EventTypes.TOGGLE_FEATHER_SWITCH_4, "TOGGLE_FEATHER_SWITCH_4");</v>
      </c>
    </row>
    <row r="828" spans="1:9" hidden="1" x14ac:dyDescent="0.2">
      <c r="A828" s="21"/>
      <c r="B828" s="16" t="s">
        <v>1659</v>
      </c>
      <c r="C828" s="17" t="s">
        <v>1619</v>
      </c>
      <c r="D828" s="17" t="s">
        <v>1620</v>
      </c>
      <c r="E828" s="17" t="b">
        <f t="shared" si="38"/>
        <v>1</v>
      </c>
      <c r="F828" s="17"/>
      <c r="G828" s="17" t="s">
        <v>1621</v>
      </c>
      <c r="H828" s="14" t="str">
        <f t="shared" si="39"/>
        <v>TOGGLE_FEATHER_SWITCHES,                      //Trigger propeller switches</v>
      </c>
      <c r="I828" s="14" t="str">
        <f t="shared" si="37"/>
        <v>_enumToNameDictionary.Add(EventTypes.TOGGLE_FEATHER_SWITCHES, "TOGGLE_FEATHER_SWITCHES");</v>
      </c>
    </row>
    <row r="829" spans="1:9" hidden="1" x14ac:dyDescent="0.2">
      <c r="A829" s="21"/>
      <c r="B829" s="16" t="s">
        <v>1784</v>
      </c>
      <c r="C829" s="17" t="s">
        <v>1980</v>
      </c>
      <c r="D829" s="17" t="s">
        <v>1981</v>
      </c>
      <c r="E829" s="17" t="b">
        <f t="shared" si="38"/>
        <v>1</v>
      </c>
      <c r="F829" s="17"/>
      <c r="G829" s="17" t="s">
        <v>1982</v>
      </c>
      <c r="H829" s="14" t="str">
        <f t="shared" si="39"/>
        <v>TOGGLE_FLIGHT_DIRECTOR,                       //Toggles flight director on/off</v>
      </c>
      <c r="I829" s="14" t="str">
        <f t="shared" si="37"/>
        <v>_enumToNameDictionary.Add(EventTypes.TOGGLE_FLIGHT_DIRECTOR, "TOGGLE_FLIGHT_DIRECTOR");</v>
      </c>
    </row>
    <row r="830" spans="1:9" hidden="1" x14ac:dyDescent="0.2">
      <c r="A830" s="21"/>
      <c r="B830" s="16" t="s">
        <v>1659</v>
      </c>
      <c r="C830" s="17" t="s">
        <v>1528</v>
      </c>
      <c r="D830" s="17" t="s">
        <v>1529</v>
      </c>
      <c r="E830" s="17" t="b">
        <f t="shared" si="38"/>
        <v>1</v>
      </c>
      <c r="F830" s="17"/>
      <c r="G830" s="17" t="s">
        <v>1530</v>
      </c>
      <c r="H830" s="14" t="str">
        <f t="shared" si="39"/>
        <v>TOGGLE_FUEL_VALVE_ALL,                        //Toggle engine fuel valves</v>
      </c>
      <c r="I830" s="14" t="str">
        <f t="shared" si="37"/>
        <v>_enumToNameDictionary.Add(EventTypes.TOGGLE_FUEL_VALVE_ALL, "TOGGLE_FUEL_VALVE_ALL");</v>
      </c>
    </row>
    <row r="831" spans="1:9" hidden="1" x14ac:dyDescent="0.2">
      <c r="A831" s="21"/>
      <c r="B831" s="16" t="s">
        <v>1659</v>
      </c>
      <c r="C831" s="17" t="s">
        <v>1531</v>
      </c>
      <c r="D831" s="17" t="s">
        <v>1532</v>
      </c>
      <c r="E831" s="17" t="b">
        <f t="shared" si="38"/>
        <v>1</v>
      </c>
      <c r="F831" s="17"/>
      <c r="G831" s="17" t="s">
        <v>1533</v>
      </c>
      <c r="H831" s="14" t="str">
        <f t="shared" si="39"/>
        <v>TOGGLE_FUEL_VALVE_ENG1,                       //Toggle engine 1 fuel valve</v>
      </c>
      <c r="I831" s="14" t="str">
        <f t="shared" si="37"/>
        <v>_enumToNameDictionary.Add(EventTypes.TOGGLE_FUEL_VALVE_ENG1, "TOGGLE_FUEL_VALVE_ENG1");</v>
      </c>
    </row>
    <row r="832" spans="1:9" hidden="1" x14ac:dyDescent="0.2">
      <c r="A832" s="21"/>
      <c r="B832" s="16" t="s">
        <v>1659</v>
      </c>
      <c r="C832" s="17" t="s">
        <v>1534</v>
      </c>
      <c r="D832" s="17" t="s">
        <v>1535</v>
      </c>
      <c r="E832" s="17" t="b">
        <f t="shared" si="38"/>
        <v>1</v>
      </c>
      <c r="F832" s="17"/>
      <c r="G832" s="17" t="s">
        <v>1536</v>
      </c>
      <c r="H832" s="14" t="str">
        <f t="shared" si="39"/>
        <v>TOGGLE_FUEL_VALVE_ENG2,                       //Toggle engine 2 fuel valve</v>
      </c>
      <c r="I832" s="14" t="str">
        <f t="shared" si="37"/>
        <v>_enumToNameDictionary.Add(EventTypes.TOGGLE_FUEL_VALVE_ENG2, "TOGGLE_FUEL_VALVE_ENG2");</v>
      </c>
    </row>
    <row r="833" spans="1:9" hidden="1" x14ac:dyDescent="0.2">
      <c r="A833" s="21"/>
      <c r="B833" s="16" t="s">
        <v>1659</v>
      </c>
      <c r="C833" s="17" t="s">
        <v>1537</v>
      </c>
      <c r="D833" s="17" t="s">
        <v>1538</v>
      </c>
      <c r="E833" s="17" t="b">
        <f t="shared" si="38"/>
        <v>1</v>
      </c>
      <c r="F833" s="17"/>
      <c r="G833" s="17" t="s">
        <v>1539</v>
      </c>
      <c r="H833" s="14" t="str">
        <f t="shared" si="39"/>
        <v>TOGGLE_FUEL_VALVE_ENG3,                       //Toggle engine 3 fuel valve</v>
      </c>
      <c r="I833" s="14" t="str">
        <f t="shared" si="37"/>
        <v>_enumToNameDictionary.Add(EventTypes.TOGGLE_FUEL_VALVE_ENG3, "TOGGLE_FUEL_VALVE_ENG3");</v>
      </c>
    </row>
    <row r="834" spans="1:9" hidden="1" x14ac:dyDescent="0.2">
      <c r="A834" s="21"/>
      <c r="B834" s="16" t="s">
        <v>1659</v>
      </c>
      <c r="C834" s="17" t="s">
        <v>1540</v>
      </c>
      <c r="D834" s="17" t="s">
        <v>1541</v>
      </c>
      <c r="E834" s="17" t="b">
        <f t="shared" si="38"/>
        <v>1</v>
      </c>
      <c r="F834" s="17"/>
      <c r="G834" s="17" t="s">
        <v>1542</v>
      </c>
      <c r="H834" s="14" t="str">
        <f t="shared" si="39"/>
        <v>TOGGLE_FUEL_VALVE_ENG4,                       //Toggle engine 4 fuel valve</v>
      </c>
      <c r="I834" s="14" t="str">
        <f t="shared" si="37"/>
        <v>_enumToNameDictionary.Add(EventTypes.TOGGLE_FUEL_VALVE_ENG4, "TOGGLE_FUEL_VALVE_ENG4");</v>
      </c>
    </row>
    <row r="835" spans="1:9" hidden="1" x14ac:dyDescent="0.2">
      <c r="A835" s="21"/>
      <c r="B835" s="16" t="s">
        <v>3025</v>
      </c>
      <c r="C835" s="17" t="s">
        <v>3092</v>
      </c>
      <c r="D835" s="17" t="s">
        <v>3093</v>
      </c>
      <c r="E835" s="17" t="b">
        <f t="shared" si="38"/>
        <v>1</v>
      </c>
      <c r="F835" s="17"/>
      <c r="G835" s="17" t="s">
        <v>3094</v>
      </c>
      <c r="H835" s="14" t="str">
        <f t="shared" si="39"/>
        <v>TOGGLE_GENALT_BUS1_CONTACT,                   //Toggles switch which connects bus to main system</v>
      </c>
      <c r="I835" s="14" t="str">
        <f t="shared" si="37"/>
        <v>_enumToNameDictionary.Add(EventTypes.TOGGLE_GENALT_BUS1_CONTACT, "TOGGLE_GENALT_BUS1_CONTACT");</v>
      </c>
    </row>
    <row r="836" spans="1:9" hidden="1" x14ac:dyDescent="0.2">
      <c r="A836" s="21"/>
      <c r="B836" s="16" t="s">
        <v>3025</v>
      </c>
      <c r="C836" s="17" t="s">
        <v>3095</v>
      </c>
      <c r="D836" s="17" t="s">
        <v>3096</v>
      </c>
      <c r="E836" s="17" t="b">
        <f t="shared" si="38"/>
        <v>1</v>
      </c>
      <c r="F836" s="17"/>
      <c r="G836" s="17" t="s">
        <v>3094</v>
      </c>
      <c r="H836" s="14" t="str">
        <f t="shared" si="39"/>
        <v>TOGGLE_GENALT_BUS2_CONTACT,                   //Toggles switch which connects bus to main system</v>
      </c>
      <c r="I836" s="14" t="str">
        <f t="shared" si="37"/>
        <v>_enumToNameDictionary.Add(EventTypes.TOGGLE_GENALT_BUS2_CONTACT, "TOGGLE_GENALT_BUS2_CONTACT");</v>
      </c>
    </row>
    <row r="837" spans="1:9" hidden="1" x14ac:dyDescent="0.2">
      <c r="A837" s="21"/>
      <c r="B837" s="16" t="s">
        <v>3025</v>
      </c>
      <c r="C837" s="17" t="s">
        <v>3097</v>
      </c>
      <c r="D837" s="17" t="s">
        <v>3098</v>
      </c>
      <c r="E837" s="17" t="b">
        <f t="shared" si="38"/>
        <v>1</v>
      </c>
      <c r="F837" s="17"/>
      <c r="G837" s="17" t="s">
        <v>3094</v>
      </c>
      <c r="H837" s="14" t="str">
        <f t="shared" si="39"/>
        <v>TOGGLE_GENALT_BUS3_CONTACT,                   //Toggles switch which connects bus to main system</v>
      </c>
      <c r="I837" s="14" t="str">
        <f t="shared" ref="I837:I900" si="40">"_enumToNameDictionary.Add(EventTypes."&amp;D837&amp;", """&amp;D837&amp;""");"</f>
        <v>_enumToNameDictionary.Add(EventTypes.TOGGLE_GENALT_BUS3_CONTACT, "TOGGLE_GENALT_BUS3_CONTACT");</v>
      </c>
    </row>
    <row r="838" spans="1:9" hidden="1" x14ac:dyDescent="0.2">
      <c r="A838" s="21"/>
      <c r="B838" s="16" t="s">
        <v>3025</v>
      </c>
      <c r="C838" s="17" t="s">
        <v>3099</v>
      </c>
      <c r="D838" s="17" t="s">
        <v>3100</v>
      </c>
      <c r="E838" s="17" t="b">
        <f t="shared" ref="E838:E901" si="41">SUBSTITUTE(C838,"KEY_","")=D838</f>
        <v>1</v>
      </c>
      <c r="F838" s="17"/>
      <c r="G838" s="17" t="s">
        <v>3094</v>
      </c>
      <c r="H838" s="14" t="str">
        <f t="shared" ref="H838:H901" si="42">D838&amp;","&amp;REPT(" ",45-LEN(D838))&amp;"//"&amp;G838</f>
        <v>TOGGLE_GENALT_BUS4_CONTACT,                   //Toggles switch which connects bus to main system</v>
      </c>
      <c r="I838" s="14" t="str">
        <f t="shared" si="40"/>
        <v>_enumToNameDictionary.Add(EventTypes.TOGGLE_GENALT_BUS4_CONTACT, "TOGGLE_GENALT_BUS4_CONTACT");</v>
      </c>
    </row>
    <row r="839" spans="1:9" hidden="1" x14ac:dyDescent="0.2">
      <c r="A839" s="21"/>
      <c r="B839" s="16" t="s">
        <v>2289</v>
      </c>
      <c r="C839" s="17" t="s">
        <v>2764</v>
      </c>
      <c r="D839" s="17" t="s">
        <v>2765</v>
      </c>
      <c r="E839" s="17" t="b">
        <f t="shared" si="41"/>
        <v>1</v>
      </c>
      <c r="F839" s="17"/>
      <c r="G839" s="17" t="s">
        <v>2766</v>
      </c>
      <c r="H839" s="14" t="str">
        <f t="shared" si="42"/>
        <v>TOGGLE_GPS_DRIVES_NAV1,                       //Toggles between GPS and NAV 1 driving NAV 1 OBS display (and AP)</v>
      </c>
      <c r="I839" s="14" t="str">
        <f t="shared" si="40"/>
        <v>_enumToNameDictionary.Add(EventTypes.TOGGLE_GPS_DRIVES_NAV1, "TOGGLE_GPS_DRIVES_NAV1");</v>
      </c>
    </row>
    <row r="840" spans="1:9" hidden="1" x14ac:dyDescent="0.2">
      <c r="A840" s="21"/>
      <c r="B840" s="16" t="s">
        <v>3025</v>
      </c>
      <c r="C840" s="17" t="s">
        <v>3732</v>
      </c>
      <c r="D840" s="17" t="s">
        <v>3733</v>
      </c>
      <c r="E840" s="17" t="b">
        <f t="shared" si="41"/>
        <v>1</v>
      </c>
      <c r="F840" s="17"/>
      <c r="G840" s="17" t="s">
        <v>3734</v>
      </c>
      <c r="H840" s="14" t="str">
        <f t="shared" si="42"/>
        <v>TOGGLE_JETWAY,                                //Requests a jetway, which will only be answered if the aircraft is at a parking spot.</v>
      </c>
      <c r="I840" s="14" t="str">
        <f t="shared" si="40"/>
        <v>_enumToNameDictionary.Add(EventTypes.TOGGLE_JETWAY, "TOGGLE_JETWAY");</v>
      </c>
    </row>
    <row r="841" spans="1:9" hidden="1" x14ac:dyDescent="0.2">
      <c r="A841" s="21"/>
      <c r="B841" s="16" t="s">
        <v>3025</v>
      </c>
      <c r="C841" s="17" t="s">
        <v>3298</v>
      </c>
      <c r="D841" s="17" t="s">
        <v>3299</v>
      </c>
      <c r="E841" s="17" t="b">
        <f t="shared" si="41"/>
        <v>1</v>
      </c>
      <c r="F841" s="17"/>
      <c r="G841" s="17" t="s">
        <v>3300</v>
      </c>
      <c r="H841" s="14" t="str">
        <f t="shared" si="42"/>
        <v>TOGGLE_LAUNCH_BAR_SWITCH,                     //Toggle the request for the launch bar to be installed or removed.</v>
      </c>
      <c r="I841" s="14" t="str">
        <f t="shared" si="40"/>
        <v>_enumToNameDictionary.Add(EventTypes.TOGGLE_LAUNCH_BAR_SWITCH, "TOGGLE_LAUNCH_BAR_SWITCH");</v>
      </c>
    </row>
    <row r="842" spans="1:9" x14ac:dyDescent="0.2">
      <c r="A842" s="21" t="s">
        <v>17</v>
      </c>
      <c r="B842" s="16" t="s">
        <v>2949</v>
      </c>
      <c r="C842" s="23" t="s">
        <v>3010</v>
      </c>
      <c r="D842" s="17" t="s">
        <v>3011</v>
      </c>
      <c r="E842" s="17" t="b">
        <f t="shared" si="41"/>
        <v>1</v>
      </c>
      <c r="F842" s="17" t="s">
        <v>2</v>
      </c>
      <c r="G842" s="17" t="s">
        <v>3012</v>
      </c>
      <c r="H842" s="14" t="str">
        <f t="shared" si="42"/>
        <v>TOGGLE_LOGO_LIGHTS,                           //Toggle logo lights</v>
      </c>
      <c r="I842" s="14" t="str">
        <f t="shared" si="40"/>
        <v>_enumToNameDictionary.Add(EventTypes.TOGGLE_LOGO_LIGHTS, "TOGGLE_LOGO_LIGHTS");</v>
      </c>
    </row>
    <row r="843" spans="1:9" hidden="1" x14ac:dyDescent="0.2">
      <c r="A843" s="21"/>
      <c r="B843" s="16" t="s">
        <v>3025</v>
      </c>
      <c r="C843" s="17" t="s">
        <v>3080</v>
      </c>
      <c r="D843" s="17" t="s">
        <v>3081</v>
      </c>
      <c r="E843" s="17" t="b">
        <f t="shared" si="41"/>
        <v>1</v>
      </c>
      <c r="F843" s="17"/>
      <c r="G843" s="17" t="s">
        <v>3082</v>
      </c>
      <c r="H843" s="14" t="str">
        <f t="shared" si="42"/>
        <v>TOGGLE_MASTER_ALTERNATOR,                     //Toggles main alternator/generator switch</v>
      </c>
      <c r="I843" s="14" t="str">
        <f t="shared" si="40"/>
        <v>_enumToNameDictionary.Add(EventTypes.TOGGLE_MASTER_ALTERNATOR, "TOGGLE_MASTER_ALTERNATOR");</v>
      </c>
    </row>
    <row r="844" spans="1:9" hidden="1" x14ac:dyDescent="0.2">
      <c r="A844" s="21"/>
      <c r="B844" s="16" t="s">
        <v>3025</v>
      </c>
      <c r="C844" s="17" t="s">
        <v>3077</v>
      </c>
      <c r="D844" s="17" t="s">
        <v>3078</v>
      </c>
      <c r="E844" s="17" t="b">
        <f t="shared" si="41"/>
        <v>1</v>
      </c>
      <c r="F844" s="17"/>
      <c r="G844" s="17" t="s">
        <v>3079</v>
      </c>
      <c r="H844" s="14" t="str">
        <f t="shared" si="42"/>
        <v>TOGGLE_MASTER_BATTERY,                        //Toggles main battery switch</v>
      </c>
      <c r="I844" s="14" t="str">
        <f t="shared" si="40"/>
        <v>_enumToNameDictionary.Add(EventTypes.TOGGLE_MASTER_BATTERY, "TOGGLE_MASTER_BATTERY");</v>
      </c>
    </row>
    <row r="845" spans="1:9" hidden="1" x14ac:dyDescent="0.2">
      <c r="A845" s="21"/>
      <c r="B845" s="16" t="s">
        <v>3025</v>
      </c>
      <c r="C845" s="17" t="s">
        <v>3135</v>
      </c>
      <c r="D845" s="17" t="s">
        <v>3136</v>
      </c>
      <c r="E845" s="17" t="b">
        <f t="shared" si="41"/>
        <v>1</v>
      </c>
      <c r="F845" s="17"/>
      <c r="G845" s="17" t="s">
        <v>3137</v>
      </c>
      <c r="H845" s="14" t="str">
        <f t="shared" si="42"/>
        <v>TOGGLE_MASTER_BATTERY_ALTERNATOR,             //Toggles master battery and alternator switch</v>
      </c>
      <c r="I845" s="14" t="str">
        <f t="shared" si="40"/>
        <v>_enumToNameDictionary.Add(EventTypes.TOGGLE_MASTER_BATTERY_ALTERNATOR, "TOGGLE_MASTER_BATTERY_ALTERNATOR");</v>
      </c>
    </row>
    <row r="846" spans="1:9" hidden="1" x14ac:dyDescent="0.2">
      <c r="A846" s="21"/>
      <c r="B846" s="16" t="s">
        <v>3025</v>
      </c>
      <c r="C846" s="17" t="s">
        <v>3172</v>
      </c>
      <c r="D846" s="17" t="s">
        <v>3173</v>
      </c>
      <c r="E846" s="17" t="b">
        <f t="shared" si="41"/>
        <v>1</v>
      </c>
      <c r="F846" s="17"/>
      <c r="G846" s="17" t="s">
        <v>3174</v>
      </c>
      <c r="H846" s="14" t="str">
        <f t="shared" si="42"/>
        <v>TOGGLE_MASTER_IGNITION_SWITCH,                //Toggles master ignition switch</v>
      </c>
      <c r="I846" s="14" t="str">
        <f t="shared" si="40"/>
        <v>_enumToNameDictionary.Add(EventTypes.TOGGLE_MASTER_IGNITION_SWITCH, "TOGGLE_MASTER_IGNITION_SWITCH");</v>
      </c>
    </row>
    <row r="847" spans="1:9" x14ac:dyDescent="0.2">
      <c r="A847" s="21" t="s">
        <v>17</v>
      </c>
      <c r="B847" s="16" t="s">
        <v>2949</v>
      </c>
      <c r="C847" s="17" t="s">
        <v>3019</v>
      </c>
      <c r="D847" s="17" t="s">
        <v>3020</v>
      </c>
      <c r="E847" s="17" t="b">
        <f t="shared" si="41"/>
        <v>1</v>
      </c>
      <c r="F847" s="17" t="s">
        <v>2</v>
      </c>
      <c r="G847" s="17" t="s">
        <v>3021</v>
      </c>
      <c r="H847" s="14" t="str">
        <f t="shared" si="42"/>
        <v>TOGGLE_NAV_LIGHTS,                            //Toggle navigation lights</v>
      </c>
      <c r="I847" s="14" t="str">
        <f t="shared" si="40"/>
        <v>_enumToNameDictionary.Add(EventTypes.TOGGLE_NAV_LIGHTS, "TOGGLE_NAV_LIGHTS");</v>
      </c>
    </row>
    <row r="848" spans="1:9" hidden="1" x14ac:dyDescent="0.2">
      <c r="A848" s="21"/>
      <c r="B848" s="16" t="s">
        <v>1659</v>
      </c>
      <c r="C848" s="17" t="s">
        <v>1605</v>
      </c>
      <c r="D848" s="17" t="s">
        <v>1606</v>
      </c>
      <c r="E848" s="17" t="b">
        <f t="shared" si="41"/>
        <v>1</v>
      </c>
      <c r="F848" s="17"/>
      <c r="G848" s="17" t="s">
        <v>1604</v>
      </c>
      <c r="H848" s="14" t="str">
        <f t="shared" si="42"/>
        <v>TOGGLE_PRIMER,                                //Trigger engine primers</v>
      </c>
      <c r="I848" s="14" t="str">
        <f t="shared" si="40"/>
        <v>_enumToNameDictionary.Add(EventTypes.TOGGLE_PRIMER, "TOGGLE_PRIMER");</v>
      </c>
    </row>
    <row r="849" spans="1:9" hidden="1" x14ac:dyDescent="0.2">
      <c r="A849" s="21"/>
      <c r="B849" s="16" t="s">
        <v>1659</v>
      </c>
      <c r="C849" s="17" t="s">
        <v>1607</v>
      </c>
      <c r="D849" s="17" t="s">
        <v>1608</v>
      </c>
      <c r="E849" s="17" t="b">
        <f t="shared" si="41"/>
        <v>1</v>
      </c>
      <c r="F849" s="17"/>
      <c r="G849" s="17" t="s">
        <v>1609</v>
      </c>
      <c r="H849" s="14" t="str">
        <f t="shared" si="42"/>
        <v>TOGGLE_PRIMER1,                               //Trigger engine 1 primer</v>
      </c>
      <c r="I849" s="14" t="str">
        <f t="shared" si="40"/>
        <v>_enumToNameDictionary.Add(EventTypes.TOGGLE_PRIMER1, "TOGGLE_PRIMER1");</v>
      </c>
    </row>
    <row r="850" spans="1:9" hidden="1" x14ac:dyDescent="0.2">
      <c r="A850" s="21"/>
      <c r="B850" s="16" t="s">
        <v>1659</v>
      </c>
      <c r="C850" s="17" t="s">
        <v>1610</v>
      </c>
      <c r="D850" s="17" t="s">
        <v>1611</v>
      </c>
      <c r="E850" s="17" t="b">
        <f t="shared" si="41"/>
        <v>1</v>
      </c>
      <c r="F850" s="17"/>
      <c r="G850" s="17" t="s">
        <v>1612</v>
      </c>
      <c r="H850" s="14" t="str">
        <f t="shared" si="42"/>
        <v>TOGGLE_PRIMER2,                               //Trigger engine 2 primer</v>
      </c>
      <c r="I850" s="14" t="str">
        <f t="shared" si="40"/>
        <v>_enumToNameDictionary.Add(EventTypes.TOGGLE_PRIMER2, "TOGGLE_PRIMER2");</v>
      </c>
    </row>
    <row r="851" spans="1:9" hidden="1" x14ac:dyDescent="0.2">
      <c r="A851" s="21"/>
      <c r="B851" s="16" t="s">
        <v>1659</v>
      </c>
      <c r="C851" s="17" t="s">
        <v>1613</v>
      </c>
      <c r="D851" s="17" t="s">
        <v>1614</v>
      </c>
      <c r="E851" s="17" t="b">
        <f t="shared" si="41"/>
        <v>1</v>
      </c>
      <c r="F851" s="17"/>
      <c r="G851" s="17" t="s">
        <v>1615</v>
      </c>
      <c r="H851" s="14" t="str">
        <f t="shared" si="42"/>
        <v>TOGGLE_PRIMER3,                               //Trigger engine 3 primer</v>
      </c>
      <c r="I851" s="14" t="str">
        <f t="shared" si="40"/>
        <v>_enumToNameDictionary.Add(EventTypes.TOGGLE_PRIMER3, "TOGGLE_PRIMER3");</v>
      </c>
    </row>
    <row r="852" spans="1:9" hidden="1" x14ac:dyDescent="0.2">
      <c r="A852" s="21"/>
      <c r="B852" s="16" t="s">
        <v>1659</v>
      </c>
      <c r="C852" s="17" t="s">
        <v>1616</v>
      </c>
      <c r="D852" s="17" t="s">
        <v>1617</v>
      </c>
      <c r="E852" s="17" t="b">
        <f t="shared" si="41"/>
        <v>1</v>
      </c>
      <c r="F852" s="17"/>
      <c r="G852" s="17" t="s">
        <v>1618</v>
      </c>
      <c r="H852" s="14" t="str">
        <f t="shared" si="42"/>
        <v>TOGGLE_PRIMER4,                               //Trigger engine 4 primer</v>
      </c>
      <c r="I852" s="14" t="str">
        <f t="shared" si="40"/>
        <v>_enumToNameDictionary.Add(EventTypes.TOGGLE_PRIMER4, "TOGGLE_PRIMER4");</v>
      </c>
    </row>
    <row r="853" spans="1:9" hidden="1" x14ac:dyDescent="0.2">
      <c r="A853" s="21"/>
      <c r="B853" s="16" t="s">
        <v>3025</v>
      </c>
      <c r="C853" s="17" t="s">
        <v>3120</v>
      </c>
      <c r="D853" s="17" t="s">
        <v>3121</v>
      </c>
      <c r="E853" s="17" t="b">
        <f t="shared" si="41"/>
        <v>1</v>
      </c>
      <c r="F853" s="17"/>
      <c r="G853" s="17" t="s">
        <v>3122</v>
      </c>
      <c r="H853" s="14" t="str">
        <f t="shared" si="42"/>
        <v>TOGGLE_PROPELLER_DEICE,                       //Toggles propeller deice switch</v>
      </c>
      <c r="I853" s="14" t="str">
        <f t="shared" si="40"/>
        <v>_enumToNameDictionary.Add(EventTypes.TOGGLE_PROPELLER_DEICE, "TOGGLE_PROPELLER_DEICE");</v>
      </c>
    </row>
    <row r="854" spans="1:9" hidden="1" x14ac:dyDescent="0.2">
      <c r="A854" s="21"/>
      <c r="B854" s="16" t="s">
        <v>1659</v>
      </c>
      <c r="C854" s="17" t="s">
        <v>1634</v>
      </c>
      <c r="D854" s="17" t="s">
        <v>1635</v>
      </c>
      <c r="E854" s="17" t="b">
        <f t="shared" si="41"/>
        <v>0</v>
      </c>
      <c r="F854" s="17"/>
      <c r="G854" s="17" t="s">
        <v>1636</v>
      </c>
      <c r="H854" s="14" t="str">
        <f t="shared" si="42"/>
        <v>TOGGLE_PROPELLER_SYNC,                        //Turns propeller synchronization switch on</v>
      </c>
      <c r="I854" s="14" t="str">
        <f t="shared" si="40"/>
        <v>_enumToNameDictionary.Add(EventTypes.TOGGLE_PROPELLER_SYNC, "TOGGLE_PROPELLER_SYNC");</v>
      </c>
    </row>
    <row r="855" spans="1:9" hidden="1" x14ac:dyDescent="0.2">
      <c r="A855" s="21"/>
      <c r="B855" s="16" t="s">
        <v>3025</v>
      </c>
      <c r="C855" s="17" t="s">
        <v>3162</v>
      </c>
      <c r="D855" s="17" t="s">
        <v>3163</v>
      </c>
      <c r="E855" s="17" t="b">
        <f t="shared" si="41"/>
        <v>0</v>
      </c>
      <c r="F855" s="17"/>
      <c r="G855" s="17" t="s">
        <v>3164</v>
      </c>
      <c r="H855" s="14" t="str">
        <f t="shared" si="42"/>
        <v>TOGGLE_PUSHBACK,                              //Toggles pushback.</v>
      </c>
      <c r="I855" s="14" t="str">
        <f t="shared" si="40"/>
        <v>_enumToNameDictionary.Add(EventTypes.TOGGLE_PUSHBACK, "TOGGLE_PUSHBACK");</v>
      </c>
    </row>
    <row r="856" spans="1:9" x14ac:dyDescent="0.2">
      <c r="A856" s="21" t="s">
        <v>17</v>
      </c>
      <c r="B856" s="16" t="s">
        <v>2949</v>
      </c>
      <c r="C856" s="17" t="s">
        <v>3013</v>
      </c>
      <c r="D856" s="17" t="s">
        <v>3014</v>
      </c>
      <c r="E856" s="17" t="b">
        <f t="shared" si="41"/>
        <v>1</v>
      </c>
      <c r="F856" s="17" t="s">
        <v>2</v>
      </c>
      <c r="G856" s="17" t="s">
        <v>3015</v>
      </c>
      <c r="H856" s="14" t="str">
        <f t="shared" si="42"/>
        <v>TOGGLE_RECOGNITION_LIGHTS,                    //Toggle recognition lights</v>
      </c>
      <c r="I856" s="14" t="str">
        <f t="shared" si="40"/>
        <v>_enumToNameDictionary.Add(EventTypes.TOGGLE_RECOGNITION_LIGHTS, "TOGGLE_RECOGNITION_LIGHTS");</v>
      </c>
    </row>
    <row r="857" spans="1:9" hidden="1" x14ac:dyDescent="0.2">
      <c r="A857" s="21"/>
      <c r="B857" s="16" t="s">
        <v>1659</v>
      </c>
      <c r="C857" s="17" t="s">
        <v>1348</v>
      </c>
      <c r="D857" s="17" t="s">
        <v>1349</v>
      </c>
      <c r="E857" s="17" t="b">
        <f t="shared" si="41"/>
        <v>1</v>
      </c>
      <c r="F857" s="17"/>
      <c r="G857" s="17" t="s">
        <v>1350</v>
      </c>
      <c r="H857" s="14" t="str">
        <f t="shared" si="42"/>
        <v>TOGGLE_STARTER1,                              //Toggle starter 1</v>
      </c>
      <c r="I857" s="14" t="str">
        <f t="shared" si="40"/>
        <v>_enumToNameDictionary.Add(EventTypes.TOGGLE_STARTER1, "TOGGLE_STARTER1");</v>
      </c>
    </row>
    <row r="858" spans="1:9" hidden="1" x14ac:dyDescent="0.2">
      <c r="A858" s="21"/>
      <c r="B858" s="16" t="s">
        <v>1659</v>
      </c>
      <c r="C858" s="17" t="s">
        <v>1351</v>
      </c>
      <c r="D858" s="17" t="s">
        <v>1352</v>
      </c>
      <c r="E858" s="17" t="b">
        <f t="shared" si="41"/>
        <v>1</v>
      </c>
      <c r="F858" s="17"/>
      <c r="G858" s="17" t="s">
        <v>1353</v>
      </c>
      <c r="H858" s="14" t="str">
        <f t="shared" si="42"/>
        <v>TOGGLE_STARTER2,                              //Toggle starter 2</v>
      </c>
      <c r="I858" s="14" t="str">
        <f t="shared" si="40"/>
        <v>_enumToNameDictionary.Add(EventTypes.TOGGLE_STARTER2, "TOGGLE_STARTER2");</v>
      </c>
    </row>
    <row r="859" spans="1:9" hidden="1" x14ac:dyDescent="0.2">
      <c r="A859" s="21"/>
      <c r="B859" s="16" t="s">
        <v>1659</v>
      </c>
      <c r="C859" s="17" t="s">
        <v>1354</v>
      </c>
      <c r="D859" s="17" t="s">
        <v>1355</v>
      </c>
      <c r="E859" s="17" t="b">
        <f t="shared" si="41"/>
        <v>1</v>
      </c>
      <c r="F859" s="17"/>
      <c r="G859" s="17" t="s">
        <v>1356</v>
      </c>
      <c r="H859" s="14" t="str">
        <f t="shared" si="42"/>
        <v>TOGGLE_STARTER3,                              //Toggle starter 3</v>
      </c>
      <c r="I859" s="14" t="str">
        <f t="shared" si="40"/>
        <v>_enumToNameDictionary.Add(EventTypes.TOGGLE_STARTER3, "TOGGLE_STARTER3");</v>
      </c>
    </row>
    <row r="860" spans="1:9" hidden="1" x14ac:dyDescent="0.2">
      <c r="A860" s="21"/>
      <c r="B860" s="16" t="s">
        <v>1659</v>
      </c>
      <c r="C860" s="17" t="s">
        <v>1357</v>
      </c>
      <c r="D860" s="17" t="s">
        <v>1358</v>
      </c>
      <c r="E860" s="17" t="b">
        <f t="shared" si="41"/>
        <v>1</v>
      </c>
      <c r="F860" s="17"/>
      <c r="G860" s="17" t="s">
        <v>1359</v>
      </c>
      <c r="H860" s="14" t="str">
        <f t="shared" si="42"/>
        <v>TOGGLE_STARTER4,                              //Toggle starter 4</v>
      </c>
      <c r="I860" s="14" t="str">
        <f t="shared" si="40"/>
        <v>_enumToNameDictionary.Add(EventTypes.TOGGLE_STARTER4, "TOGGLE_STARTER4");</v>
      </c>
    </row>
    <row r="861" spans="1:9" hidden="1" x14ac:dyDescent="0.2">
      <c r="A861" s="21"/>
      <c r="B861" s="16" t="s">
        <v>3025</v>
      </c>
      <c r="C861" s="17" t="s">
        <v>3117</v>
      </c>
      <c r="D861" s="17" t="s">
        <v>3118</v>
      </c>
      <c r="E861" s="17" t="b">
        <f t="shared" si="41"/>
        <v>1</v>
      </c>
      <c r="F861" s="17"/>
      <c r="G861" s="17" t="s">
        <v>3119</v>
      </c>
      <c r="H861" s="14" t="str">
        <f t="shared" si="42"/>
        <v>TOGGLE_STRUCTURAL_DEICE,                      //Toggles structural deice switch</v>
      </c>
      <c r="I861" s="14" t="str">
        <f t="shared" si="40"/>
        <v>_enumToNameDictionary.Add(EventTypes.TOGGLE_STRUCTURAL_DEICE, "TOGGLE_STRUCTURAL_DEICE");</v>
      </c>
    </row>
    <row r="862" spans="1:9" hidden="1" x14ac:dyDescent="0.2">
      <c r="A862" s="21"/>
      <c r="B862" s="16" t="s">
        <v>3025</v>
      </c>
      <c r="C862" s="17" t="s">
        <v>3153</v>
      </c>
      <c r="D862" s="17" t="s">
        <v>3154</v>
      </c>
      <c r="E862" s="17" t="b">
        <f t="shared" si="41"/>
        <v>1</v>
      </c>
      <c r="F862" s="17"/>
      <c r="G862" s="17" t="s">
        <v>3155</v>
      </c>
      <c r="H862" s="14" t="str">
        <f t="shared" si="42"/>
        <v>TOGGLE_TAIL_HOOK_HANDLE,                      //Toggles tail hook</v>
      </c>
      <c r="I862" s="14" t="str">
        <f t="shared" si="40"/>
        <v>_enumToNameDictionary.Add(EventTypes.TOGGLE_TAIL_HOOK_HANDLE, "TOGGLE_TAIL_HOOK_HANDLE");</v>
      </c>
    </row>
    <row r="863" spans="1:9" hidden="1" x14ac:dyDescent="0.2">
      <c r="A863" s="21"/>
      <c r="B863" s="16" t="s">
        <v>3025</v>
      </c>
      <c r="C863" s="17" t="s">
        <v>3175</v>
      </c>
      <c r="D863" s="17" t="s">
        <v>3176</v>
      </c>
      <c r="E863" s="17" t="b">
        <f t="shared" si="41"/>
        <v>1</v>
      </c>
      <c r="F863" s="17"/>
      <c r="G863" s="17" t="s">
        <v>3177</v>
      </c>
      <c r="H863" s="14" t="str">
        <f t="shared" si="42"/>
        <v>TOGGLE_TAILWHEEL_LOCK,                        //Toggles tail wheel lock</v>
      </c>
      <c r="I863" s="14" t="str">
        <f t="shared" si="40"/>
        <v>_enumToNameDictionary.Add(EventTypes.TOGGLE_TAILWHEEL_LOCK, "TOGGLE_TAILWHEEL_LOCK");</v>
      </c>
    </row>
    <row r="864" spans="1:9" x14ac:dyDescent="0.2">
      <c r="A864" s="21" t="s">
        <v>17</v>
      </c>
      <c r="B864" s="16" t="s">
        <v>2949</v>
      </c>
      <c r="C864" s="17" t="s">
        <v>3007</v>
      </c>
      <c r="D864" s="17" t="s">
        <v>3008</v>
      </c>
      <c r="E864" s="17" t="b">
        <f t="shared" si="41"/>
        <v>1</v>
      </c>
      <c r="F864" s="17" t="s">
        <v>2</v>
      </c>
      <c r="G864" s="17" t="s">
        <v>3009</v>
      </c>
      <c r="H864" s="14" t="str">
        <f t="shared" si="42"/>
        <v>TOGGLE_TAXI_LIGHTS,                           //Toggle taxi lights</v>
      </c>
      <c r="I864" s="14" t="str">
        <f t="shared" si="40"/>
        <v>_enumToNameDictionary.Add(EventTypes.TOGGLE_TAXI_LIGHTS, "TOGGLE_TAXI_LIGHTS");</v>
      </c>
    </row>
    <row r="865" spans="1:9" hidden="1" x14ac:dyDescent="0.2">
      <c r="A865" s="21"/>
      <c r="B865" s="16" t="s">
        <v>3025</v>
      </c>
      <c r="C865" s="17" t="s">
        <v>3639</v>
      </c>
      <c r="D865" s="17" t="s">
        <v>3640</v>
      </c>
      <c r="E865" s="17" t="b">
        <f t="shared" si="41"/>
        <v>1</v>
      </c>
      <c r="F865" s="17"/>
      <c r="G865" s="17" t="s">
        <v>3641</v>
      </c>
      <c r="H865" s="14" t="str">
        <f t="shared" si="42"/>
        <v>TOGGLE_TIME_PREVIEW_WINDOW,                   //Show or hide the Time Preview window.</v>
      </c>
      <c r="I865" s="14" t="str">
        <f t="shared" si="40"/>
        <v>_enumToNameDictionary.Add(EventTypes.TOGGLE_TIME_PREVIEW_WINDOW, "TOGGLE_TIME_PREVIEW_WINDOW");</v>
      </c>
    </row>
    <row r="866" spans="1:9" hidden="1" x14ac:dyDescent="0.2">
      <c r="A866" s="21"/>
      <c r="B866" s="16" t="s">
        <v>3025</v>
      </c>
      <c r="C866" s="17" t="s">
        <v>3202</v>
      </c>
      <c r="D866" s="17" t="s">
        <v>3203</v>
      </c>
      <c r="E866" s="17" t="b">
        <f t="shared" si="41"/>
        <v>1</v>
      </c>
      <c r="F866" s="17"/>
      <c r="G866" s="17" t="s">
        <v>3204</v>
      </c>
      <c r="H866" s="14" t="str">
        <f t="shared" si="42"/>
        <v>TOGGLE_TURN_INDICATOR_SWITCH,                 //Turn the turn indicator on or off.</v>
      </c>
      <c r="I866" s="14" t="str">
        <f t="shared" si="40"/>
        <v>_enumToNameDictionary.Add(EventTypes.TOGGLE_TURN_INDICATOR_SWITCH, "TOGGLE_TURN_INDICATOR_SWITCH");</v>
      </c>
    </row>
    <row r="867" spans="1:9" hidden="1" x14ac:dyDescent="0.2">
      <c r="A867" s="21"/>
      <c r="B867" s="16" t="s">
        <v>3025</v>
      </c>
      <c r="C867" s="17" t="s">
        <v>3199</v>
      </c>
      <c r="D867" s="17" t="s">
        <v>3200</v>
      </c>
      <c r="E867" s="17" t="b">
        <f t="shared" si="41"/>
        <v>1</v>
      </c>
      <c r="F867" s="17"/>
      <c r="G867" s="17" t="s">
        <v>3201</v>
      </c>
      <c r="H867" s="14" t="str">
        <f t="shared" si="42"/>
        <v>TOGGLE_VARIOMETER_SWITCH,                     //Turn the variometer on or off.</v>
      </c>
      <c r="I867" s="14" t="str">
        <f t="shared" si="40"/>
        <v>_enumToNameDictionary.Add(EventTypes.TOGGLE_VARIOMETER_SWITCH, "TOGGLE_VARIOMETER_SWITCH");</v>
      </c>
    </row>
    <row r="868" spans="1:9" hidden="1" x14ac:dyDescent="0.2">
      <c r="A868" s="21"/>
      <c r="B868" s="16" t="s">
        <v>3025</v>
      </c>
      <c r="C868" s="17" t="s">
        <v>3196</v>
      </c>
      <c r="D868" s="17" t="s">
        <v>3197</v>
      </c>
      <c r="E868" s="17" t="b">
        <f t="shared" si="41"/>
        <v>1</v>
      </c>
      <c r="F868" s="17"/>
      <c r="G868" s="17" t="s">
        <v>3198</v>
      </c>
      <c r="H868" s="14" t="str">
        <f t="shared" si="42"/>
        <v>TOGGLE_WATER_BALLAST_VALVE,                   //Turn the water ballast valve on or off.</v>
      </c>
      <c r="I868" s="14" t="str">
        <f t="shared" si="40"/>
        <v>_enumToNameDictionary.Add(EventTypes.TOGGLE_WATER_BALLAST_VALVE, "TOGGLE_WATER_BALLAST_VALVE");</v>
      </c>
    </row>
    <row r="869" spans="1:9" hidden="1" x14ac:dyDescent="0.2">
      <c r="A869" s="21"/>
      <c r="B869" s="16" t="s">
        <v>3025</v>
      </c>
      <c r="C869" s="17" t="s">
        <v>3159</v>
      </c>
      <c r="D869" s="17" t="s">
        <v>3160</v>
      </c>
      <c r="E869" s="17" t="b">
        <f t="shared" si="41"/>
        <v>1</v>
      </c>
      <c r="F869" s="17"/>
      <c r="G869" s="17" t="s">
        <v>3161</v>
      </c>
      <c r="H869" s="14" t="str">
        <f t="shared" si="42"/>
        <v>TOGGLE_WATER_RUDDER,                          //Toggles water rudders</v>
      </c>
      <c r="I869" s="14" t="str">
        <f t="shared" si="40"/>
        <v>_enumToNameDictionary.Add(EventTypes.TOGGLE_WATER_RUDDER, "TOGGLE_WATER_RUDDER");</v>
      </c>
    </row>
    <row r="870" spans="1:9" hidden="1" x14ac:dyDescent="0.2">
      <c r="A870" s="21"/>
      <c r="B870" s="16" t="s">
        <v>3025</v>
      </c>
      <c r="C870" s="17" t="s">
        <v>3147</v>
      </c>
      <c r="D870" s="17" t="s">
        <v>3148</v>
      </c>
      <c r="E870" s="17" t="b">
        <f t="shared" si="41"/>
        <v>1</v>
      </c>
      <c r="F870" s="17"/>
      <c r="G870" s="17" t="s">
        <v>3149</v>
      </c>
      <c r="H870" s="14" t="str">
        <f t="shared" si="42"/>
        <v>TOGGLE_WING_FOLD,                             //Toggles wing folding</v>
      </c>
      <c r="I870" s="14" t="str">
        <f t="shared" si="40"/>
        <v>_enumToNameDictionary.Add(EventTypes.TOGGLE_WING_FOLD, "TOGGLE_WING_FOLD");</v>
      </c>
    </row>
    <row r="871" spans="1:9" x14ac:dyDescent="0.2">
      <c r="A871" s="21" t="s">
        <v>17</v>
      </c>
      <c r="B871" s="16" t="s">
        <v>2949</v>
      </c>
      <c r="C871" s="17" t="s">
        <v>3016</v>
      </c>
      <c r="D871" s="17" t="s">
        <v>3017</v>
      </c>
      <c r="E871" s="17" t="b">
        <f t="shared" si="41"/>
        <v>1</v>
      </c>
      <c r="F871" s="17" t="s">
        <v>2</v>
      </c>
      <c r="G871" s="17" t="s">
        <v>3018</v>
      </c>
      <c r="H871" s="14" t="str">
        <f t="shared" si="42"/>
        <v>TOGGLE_WING_LIGHTS,                           //Toggle wing lights</v>
      </c>
      <c r="I871" s="14" t="str">
        <f t="shared" si="40"/>
        <v>_enumToNameDictionary.Add(EventTypes.TOGGLE_WING_LIGHTS, "TOGGLE_WING_LIGHTS");</v>
      </c>
    </row>
    <row r="872" spans="1:9" hidden="1" x14ac:dyDescent="0.2">
      <c r="A872" s="21"/>
      <c r="B872" s="16" t="s">
        <v>3025</v>
      </c>
      <c r="C872" s="17" t="s">
        <v>3181</v>
      </c>
      <c r="D872" s="17" t="s">
        <v>3182</v>
      </c>
      <c r="E872" s="17" t="b">
        <f t="shared" si="41"/>
        <v>1</v>
      </c>
      <c r="F872" s="17"/>
      <c r="G872" s="17" t="s">
        <v>3183</v>
      </c>
      <c r="H872" s="14" t="str">
        <f t="shared" si="42"/>
        <v>TOW_PLANE_RELEASE,                            //Release a towed aircraft, usually a glider.</v>
      </c>
      <c r="I872" s="14" t="str">
        <f t="shared" si="40"/>
        <v>_enumToNameDictionary.Add(EventTypes.TOW_PLANE_RELEASE, "TOW_PLANE_RELEASE");</v>
      </c>
    </row>
    <row r="873" spans="1:9" hidden="1" x14ac:dyDescent="0.2">
      <c r="A873" s="21"/>
      <c r="B873" s="16" t="s">
        <v>3025</v>
      </c>
      <c r="C873" s="17" t="s">
        <v>3184</v>
      </c>
      <c r="D873" s="17" t="s">
        <v>3185</v>
      </c>
      <c r="E873" s="17" t="b">
        <f t="shared" si="41"/>
        <v>0</v>
      </c>
      <c r="F873" s="17"/>
      <c r="G873" s="17" t="s">
        <v>3186</v>
      </c>
      <c r="H873" s="14" t="str">
        <f t="shared" si="42"/>
        <v>TOW_PLANE_REQUEST,                            //Request a tow plane. The user aircraft must be tow-able, stationary, on the ground and not already attached for this to succeed.</v>
      </c>
      <c r="I873" s="14" t="str">
        <f t="shared" si="40"/>
        <v>_enumToNameDictionary.Add(EventTypes.TOW_PLANE_REQUEST, "TOW_PLANE_REQUEST");</v>
      </c>
    </row>
    <row r="874" spans="1:9" hidden="1" x14ac:dyDescent="0.2">
      <c r="A874" s="21"/>
      <c r="B874" s="14" t="s">
        <v>2852</v>
      </c>
      <c r="C874" s="17" t="s">
        <v>2886</v>
      </c>
      <c r="D874" s="17" t="s">
        <v>2887</v>
      </c>
      <c r="E874" s="17" t="b">
        <f t="shared" si="41"/>
        <v>0</v>
      </c>
      <c r="F874" s="17"/>
      <c r="G874" s="17" t="s">
        <v>2888</v>
      </c>
      <c r="H874" s="14" t="str">
        <f t="shared" si="42"/>
        <v>TRUE_AIRSPEED_CAL_DEC,                        //Decrements airspeed indicators true airspeed reference card</v>
      </c>
      <c r="I874" s="14" t="str">
        <f t="shared" si="40"/>
        <v>_enumToNameDictionary.Add(EventTypes.TRUE_AIRSPEED_CAL_DEC, "TRUE_AIRSPEED_CAL_DEC");</v>
      </c>
    </row>
    <row r="875" spans="1:9" hidden="1" x14ac:dyDescent="0.2">
      <c r="A875" s="21"/>
      <c r="B875" s="14" t="s">
        <v>2852</v>
      </c>
      <c r="C875" s="17" t="s">
        <v>2883</v>
      </c>
      <c r="D875" s="17" t="s">
        <v>2884</v>
      </c>
      <c r="E875" s="17" t="b">
        <f t="shared" si="41"/>
        <v>0</v>
      </c>
      <c r="F875" s="17"/>
      <c r="G875" s="17" t="s">
        <v>2885</v>
      </c>
      <c r="H875" s="14" t="str">
        <f t="shared" si="42"/>
        <v>TRUE_AIRSPEED_CAL_INC,                        //Increments airspeed indicators true airspeed reference card</v>
      </c>
      <c r="I875" s="14" t="str">
        <f t="shared" si="40"/>
        <v>_enumToNameDictionary.Add(EventTypes.TRUE_AIRSPEED_CAL_INC, "TRUE_AIRSPEED_CAL_INC");</v>
      </c>
    </row>
    <row r="876" spans="1:9" hidden="1" x14ac:dyDescent="0.2">
      <c r="A876" s="21"/>
      <c r="B876" s="14" t="s">
        <v>2852</v>
      </c>
      <c r="C876" s="17" t="s">
        <v>2889</v>
      </c>
      <c r="D876" s="17" t="s">
        <v>2890</v>
      </c>
      <c r="E876" s="17" t="b">
        <f t="shared" si="41"/>
        <v>1</v>
      </c>
      <c r="F876" s="17"/>
      <c r="G876" s="17" t="s">
        <v>2891</v>
      </c>
      <c r="H876" s="14" t="str">
        <f t="shared" si="42"/>
        <v>TRUE_AIRSPEED_CAL_SET,                        //Sets airspeed indicators true airspeed reference card (degrees, where 0 is standard sea level conditions)</v>
      </c>
      <c r="I876" s="14" t="str">
        <f t="shared" si="40"/>
        <v>_enumToNameDictionary.Add(EventTypes.TRUE_AIRSPEED_CAL_SET, "TRUE_AIRSPEED_CAL_SET");</v>
      </c>
    </row>
    <row r="877" spans="1:9" hidden="1" x14ac:dyDescent="0.2">
      <c r="A877" s="21"/>
      <c r="B877" s="16" t="s">
        <v>3025</v>
      </c>
      <c r="C877" s="17" t="s">
        <v>3169</v>
      </c>
      <c r="D877" s="17" t="s">
        <v>3170</v>
      </c>
      <c r="E877" s="17" t="b">
        <f t="shared" si="41"/>
        <v>1</v>
      </c>
      <c r="F877" s="17"/>
      <c r="G877" s="17" t="s">
        <v>3171</v>
      </c>
      <c r="H877" s="14" t="str">
        <f t="shared" si="42"/>
        <v>TUG_DISABLE,                                  //Disables tug</v>
      </c>
      <c r="I877" s="14" t="str">
        <f t="shared" si="40"/>
        <v>_enumToNameDictionary.Add(EventTypes.TUG_DISABLE, "TUG_DISABLE");</v>
      </c>
    </row>
    <row r="878" spans="1:9" hidden="1" x14ac:dyDescent="0.2">
      <c r="A878" s="21"/>
      <c r="B878" s="16" t="s">
        <v>3025</v>
      </c>
      <c r="C878" s="17" t="s">
        <v>3249</v>
      </c>
      <c r="D878" s="17" t="s">
        <v>3250</v>
      </c>
      <c r="E878" s="17" t="b">
        <f t="shared" si="41"/>
        <v>1</v>
      </c>
      <c r="F878" s="17"/>
      <c r="G878" s="17" t="s">
        <v>3251</v>
      </c>
      <c r="H878" s="14" t="str">
        <f t="shared" si="42"/>
        <v>TURBINE_IGNITION_SWITCH_AUTO,                 //Sets the turbine ignition switch to AUTO</v>
      </c>
      <c r="I878" s="14" t="str">
        <f t="shared" si="40"/>
        <v>_enumToNameDictionary.Add(EventTypes.TURBINE_IGNITION_SWITCH_AUTO, "TURBINE_IGNITION_SWITCH_AUTO");</v>
      </c>
    </row>
    <row r="879" spans="1:9" hidden="1" x14ac:dyDescent="0.2">
      <c r="A879" s="21"/>
      <c r="B879" s="16" t="s">
        <v>3025</v>
      </c>
      <c r="C879" s="17" t="s">
        <v>3246</v>
      </c>
      <c r="D879" s="17" t="s">
        <v>3247</v>
      </c>
      <c r="E879" s="17" t="b">
        <f t="shared" si="41"/>
        <v>1</v>
      </c>
      <c r="F879" s="17"/>
      <c r="G879" s="17" t="s">
        <v>3248</v>
      </c>
      <c r="H879" s="14" t="str">
        <f t="shared" si="42"/>
        <v>TURBINE_IGNITION_SWITCH_OFF,                  //Sets the turbine ignition switch to OFF</v>
      </c>
      <c r="I879" s="14" t="str">
        <f t="shared" si="40"/>
        <v>_enumToNameDictionary.Add(EventTypes.TURBINE_IGNITION_SWITCH_OFF, "TURBINE_IGNITION_SWITCH_OFF");</v>
      </c>
    </row>
    <row r="880" spans="1:9" hidden="1" x14ac:dyDescent="0.2">
      <c r="A880" s="21"/>
      <c r="B880" s="16" t="s">
        <v>3025</v>
      </c>
      <c r="C880" s="17" t="s">
        <v>3243</v>
      </c>
      <c r="D880" s="17" t="s">
        <v>3244</v>
      </c>
      <c r="E880" s="17" t="b">
        <f t="shared" si="41"/>
        <v>1</v>
      </c>
      <c r="F880" s="17"/>
      <c r="G880" s="17" t="s">
        <v>3245</v>
      </c>
      <c r="H880" s="14" t="str">
        <f t="shared" si="42"/>
        <v>TURBINE_IGNITION_SWITCH_ON,                   //Sets the turbine ignition switch to ON</v>
      </c>
      <c r="I880" s="14" t="str">
        <f t="shared" si="40"/>
        <v>_enumToNameDictionary.Add(EventTypes.TURBINE_IGNITION_SWITCH_ON, "TURBINE_IGNITION_SWITCH_ON");</v>
      </c>
    </row>
    <row r="881" spans="1:9" hidden="1" x14ac:dyDescent="0.2">
      <c r="A881" s="21"/>
      <c r="B881" s="16" t="s">
        <v>3025</v>
      </c>
      <c r="C881" s="17" t="s">
        <v>3240</v>
      </c>
      <c r="D881" s="17" t="s">
        <v>3241</v>
      </c>
      <c r="E881" s="17" t="b">
        <f t="shared" si="41"/>
        <v>1</v>
      </c>
      <c r="F881" s="17"/>
      <c r="G881" s="17" t="s">
        <v>3242</v>
      </c>
      <c r="H881" s="14" t="str">
        <f t="shared" si="42"/>
        <v>TURBINE_IGNITION_SWITCH_SET,                  //Sets the turbine ignition switch (0 = OFF, 1 = AUTO, 2 = ON)</v>
      </c>
      <c r="I881" s="14" t="str">
        <f t="shared" si="40"/>
        <v>_enumToNameDictionary.Add(EventTypes.TURBINE_IGNITION_SWITCH_SET, "TURBINE_IGNITION_SWITCH_SET");</v>
      </c>
    </row>
    <row r="882" spans="1:9" hidden="1" x14ac:dyDescent="0.2">
      <c r="A882" s="21"/>
      <c r="B882" s="16" t="s">
        <v>3025</v>
      </c>
      <c r="C882" s="17" t="s">
        <v>3237</v>
      </c>
      <c r="D882" s="17" t="s">
        <v>3238</v>
      </c>
      <c r="E882" s="17" t="b">
        <f t="shared" si="41"/>
        <v>1</v>
      </c>
      <c r="F882" s="17"/>
      <c r="G882" s="17" t="s">
        <v>3239</v>
      </c>
      <c r="H882" s="14" t="str">
        <f t="shared" si="42"/>
        <v>TURBINE_IGNITION_SWITCH_TOGGLE,               //Toggles the turbine ignition switch between OFF and AUTO.</v>
      </c>
      <c r="I882" s="14" t="str">
        <f t="shared" si="40"/>
        <v>_enumToNameDictionary.Add(EventTypes.TURBINE_IGNITION_SWITCH_TOGGLE, "TURBINE_IGNITION_SWITCH_TOGGLE");</v>
      </c>
    </row>
    <row r="883" spans="1:9" hidden="1" x14ac:dyDescent="0.2">
      <c r="A883" s="21"/>
      <c r="B883" s="16" t="s">
        <v>1660</v>
      </c>
      <c r="C883" s="17" t="s">
        <v>1700</v>
      </c>
      <c r="D883" s="17" t="s">
        <v>1701</v>
      </c>
      <c r="E883" s="17" t="b">
        <f t="shared" si="41"/>
        <v>0</v>
      </c>
      <c r="F883" s="17"/>
      <c r="G883" s="17" t="s">
        <v>1684</v>
      </c>
      <c r="H883" s="14" t="str">
        <f t="shared" si="42"/>
        <v>Unsupported,                                  //Increments elevator down</v>
      </c>
      <c r="I883" s="14" t="str">
        <f t="shared" si="40"/>
        <v>_enumToNameDictionary.Add(EventTypes.Unsupported, "Unsupported");</v>
      </c>
    </row>
    <row r="884" spans="1:9" hidden="1" x14ac:dyDescent="0.2">
      <c r="A884" s="21"/>
      <c r="B884" s="16" t="s">
        <v>1660</v>
      </c>
      <c r="C884" s="17" t="s">
        <v>1702</v>
      </c>
      <c r="D884" s="17" t="s">
        <v>1701</v>
      </c>
      <c r="E884" s="17" t="b">
        <f t="shared" si="41"/>
        <v>0</v>
      </c>
      <c r="F884" s="17"/>
      <c r="G884" s="17" t="s">
        <v>1699</v>
      </c>
      <c r="H884" s="14" t="str">
        <f t="shared" si="42"/>
        <v>Unsupported,                                  //Increments elevator up</v>
      </c>
      <c r="I884" s="14" t="str">
        <f t="shared" si="40"/>
        <v>_enumToNameDictionary.Add(EventTypes.Unsupported, "Unsupported");</v>
      </c>
    </row>
    <row r="885" spans="1:9" hidden="1" x14ac:dyDescent="0.2">
      <c r="A885" s="21"/>
      <c r="B885" s="16" t="s">
        <v>1660</v>
      </c>
      <c r="C885" s="17" t="s">
        <v>1703</v>
      </c>
      <c r="D885" s="17" t="s">
        <v>1701</v>
      </c>
      <c r="E885" s="17" t="b">
        <f t="shared" si="41"/>
        <v>0</v>
      </c>
      <c r="F885" s="17"/>
      <c r="G885" s="17" t="s">
        <v>1687</v>
      </c>
      <c r="H885" s="14" t="str">
        <f t="shared" si="42"/>
        <v>Unsupported,                                  //Increments ailerons left</v>
      </c>
      <c r="I885" s="14" t="str">
        <f t="shared" si="40"/>
        <v>_enumToNameDictionary.Add(EventTypes.Unsupported, "Unsupported");</v>
      </c>
    </row>
    <row r="886" spans="1:9" hidden="1" x14ac:dyDescent="0.2">
      <c r="A886" s="21"/>
      <c r="B886" s="16" t="s">
        <v>1660</v>
      </c>
      <c r="C886" s="17" t="s">
        <v>1704</v>
      </c>
      <c r="D886" s="17" t="s">
        <v>1701</v>
      </c>
      <c r="E886" s="17" t="b">
        <f t="shared" si="41"/>
        <v>0</v>
      </c>
      <c r="F886" s="17"/>
      <c r="G886" s="17" t="s">
        <v>1705</v>
      </c>
      <c r="H886" s="14" t="str">
        <f t="shared" si="42"/>
        <v>Unsupported,                                  //Centers aileron position</v>
      </c>
      <c r="I886" s="14" t="str">
        <f t="shared" si="40"/>
        <v>_enumToNameDictionary.Add(EventTypes.Unsupported, "Unsupported");</v>
      </c>
    </row>
    <row r="887" spans="1:9" hidden="1" x14ac:dyDescent="0.2">
      <c r="A887" s="21"/>
      <c r="B887" s="16" t="s">
        <v>1660</v>
      </c>
      <c r="C887" s="17" t="s">
        <v>1706</v>
      </c>
      <c r="D887" s="17" t="s">
        <v>1701</v>
      </c>
      <c r="E887" s="17" t="b">
        <f t="shared" si="41"/>
        <v>0</v>
      </c>
      <c r="F887" s="17"/>
      <c r="G887" s="17" t="s">
        <v>1693</v>
      </c>
      <c r="H887" s="14" t="str">
        <f t="shared" si="42"/>
        <v>Unsupported,                                  //Increments ailerons right</v>
      </c>
      <c r="I887" s="14" t="str">
        <f t="shared" si="40"/>
        <v>_enumToNameDictionary.Add(EventTypes.Unsupported, "Unsupported");</v>
      </c>
    </row>
    <row r="888" spans="1:9" hidden="1" x14ac:dyDescent="0.2">
      <c r="A888" s="21"/>
      <c r="B888" s="16" t="s">
        <v>1784</v>
      </c>
      <c r="C888" s="17" t="s">
        <v>1995</v>
      </c>
      <c r="D888" s="17" t="s">
        <v>1701</v>
      </c>
      <c r="E888" s="17" t="b">
        <f t="shared" si="41"/>
        <v>0</v>
      </c>
      <c r="F888" s="17"/>
      <c r="G888" s="17" t="s">
        <v>1996</v>
      </c>
      <c r="H888" s="14" t="str">
        <f t="shared" si="42"/>
        <v>Unsupported,                                  //Sets airspeed reference to current airspeed</v>
      </c>
      <c r="I888" s="14" t="str">
        <f t="shared" si="40"/>
        <v>_enumToNameDictionary.Add(EventTypes.Unsupported, "Unsupported");</v>
      </c>
    </row>
    <row r="889" spans="1:9" hidden="1" x14ac:dyDescent="0.2">
      <c r="A889" s="21"/>
      <c r="B889" s="16" t="s">
        <v>2289</v>
      </c>
      <c r="C889" s="17" t="s">
        <v>2658</v>
      </c>
      <c r="D889" s="17" t="s">
        <v>1701</v>
      </c>
      <c r="E889" s="17" t="b">
        <f t="shared" si="41"/>
        <v>0</v>
      </c>
      <c r="F889" s="17"/>
      <c r="G889" s="17" t="s">
        <v>2659</v>
      </c>
      <c r="H889" s="14" t="str">
        <f t="shared" si="42"/>
        <v>Unsupported,                                  //Sets marker beacon sound (1, 0)</v>
      </c>
      <c r="I889" s="14" t="str">
        <f t="shared" si="40"/>
        <v>_enumToNameDictionary.Add(EventTypes.Unsupported, "Unsupported");</v>
      </c>
    </row>
    <row r="890" spans="1:9" hidden="1" x14ac:dyDescent="0.2">
      <c r="A890" s="21"/>
      <c r="B890" s="16" t="s">
        <v>3025</v>
      </c>
      <c r="C890" s="17" t="s">
        <v>3735</v>
      </c>
      <c r="D890" s="17" t="s">
        <v>3736</v>
      </c>
      <c r="E890" s="17" t="b">
        <f t="shared" si="41"/>
        <v>1</v>
      </c>
      <c r="F890" s="17"/>
      <c r="G890" s="17" t="s">
        <v>3737</v>
      </c>
      <c r="H890" s="14" t="str">
        <f t="shared" si="42"/>
        <v>VIDEO_RECORD_TOGGLE,                          //Turn on or off the video recording feature. This records uncompressed AVI format files to:</v>
      </c>
      <c r="I890" s="14" t="str">
        <f t="shared" si="40"/>
        <v>_enumToNameDictionary.Add(EventTypes.VIDEO_RECORD_TOGGLE, "VIDEO_RECORD_TOGGLE");</v>
      </c>
    </row>
    <row r="891" spans="1:9" hidden="1" x14ac:dyDescent="0.2">
      <c r="A891" s="21"/>
      <c r="B891" s="16" t="s">
        <v>3303</v>
      </c>
      <c r="C891" s="17" t="s">
        <v>3315</v>
      </c>
      <c r="D891" s="17" t="s">
        <v>3316</v>
      </c>
      <c r="E891" s="17" t="b">
        <f t="shared" si="41"/>
        <v>1</v>
      </c>
      <c r="F891" s="17"/>
      <c r="G891" s="17"/>
      <c r="H891" s="14" t="str">
        <f t="shared" si="42"/>
        <v>VIEW_ALWAYS_PAN_DOWN,                         //</v>
      </c>
      <c r="I891" s="14" t="str">
        <f t="shared" si="40"/>
        <v>_enumToNameDictionary.Add(EventTypes.VIEW_ALWAYS_PAN_DOWN, "VIEW_ALWAYS_PAN_DOWN");</v>
      </c>
    </row>
    <row r="892" spans="1:9" hidden="1" x14ac:dyDescent="0.2">
      <c r="A892" s="21"/>
      <c r="B892" s="16" t="s">
        <v>3303</v>
      </c>
      <c r="C892" s="17" t="s">
        <v>3313</v>
      </c>
      <c r="D892" s="17" t="s">
        <v>3314</v>
      </c>
      <c r="E892" s="17" t="b">
        <f t="shared" si="41"/>
        <v>1</v>
      </c>
      <c r="F892" s="17"/>
      <c r="G892" s="17"/>
      <c r="H892" s="14" t="str">
        <f t="shared" si="42"/>
        <v>VIEW_ALWAYS_PAN_UP,                           //</v>
      </c>
      <c r="I892" s="14" t="str">
        <f t="shared" si="40"/>
        <v>_enumToNameDictionary.Add(EventTypes.VIEW_ALWAYS_PAN_UP, "VIEW_ALWAYS_PAN_UP");</v>
      </c>
    </row>
    <row r="893" spans="1:9" hidden="1" x14ac:dyDescent="0.2">
      <c r="A893" s="21"/>
      <c r="B893" s="16" t="s">
        <v>3025</v>
      </c>
      <c r="C893" s="17" t="s">
        <v>3726</v>
      </c>
      <c r="D893" s="17" t="s">
        <v>3727</v>
      </c>
      <c r="E893" s="17" t="b">
        <f t="shared" si="41"/>
        <v>0</v>
      </c>
      <c r="F893" s="17"/>
      <c r="G893" s="17" t="s">
        <v>3728</v>
      </c>
      <c r="H893" s="14" t="str">
        <f t="shared" si="42"/>
        <v>VIEW_AXIS_INDICATOR_CYCLE,                    //Step through the view axes.</v>
      </c>
      <c r="I893" s="14" t="str">
        <f t="shared" si="40"/>
        <v>_enumToNameDictionary.Add(EventTypes.VIEW_AXIS_INDICATOR_CYCLE, "VIEW_AXIS_INDICATOR_CYCLE");</v>
      </c>
    </row>
    <row r="894" spans="1:9" hidden="1" x14ac:dyDescent="0.2">
      <c r="A894" s="21"/>
      <c r="B894" s="16" t="s">
        <v>3303</v>
      </c>
      <c r="C894" s="17" t="s">
        <v>3325</v>
      </c>
      <c r="D894" s="17" t="s">
        <v>3326</v>
      </c>
      <c r="E894" s="17" t="b">
        <f t="shared" si="41"/>
        <v>0</v>
      </c>
      <c r="F894" s="17"/>
      <c r="G894" s="17"/>
      <c r="H894" s="14" t="str">
        <f t="shared" si="42"/>
        <v>VIEW_CAMERA_SELECT_START,                     //</v>
      </c>
      <c r="I894" s="14" t="str">
        <f t="shared" si="40"/>
        <v>_enumToNameDictionary.Add(EventTypes.VIEW_CAMERA_SELECT_START, "VIEW_CAMERA_SELECT_START");</v>
      </c>
    </row>
    <row r="895" spans="1:9" hidden="1" x14ac:dyDescent="0.2">
      <c r="A895" s="21"/>
      <c r="B895" s="16" t="s">
        <v>3303</v>
      </c>
      <c r="C895" s="17" t="s">
        <v>3516</v>
      </c>
      <c r="D895" s="17" t="s">
        <v>3517</v>
      </c>
      <c r="E895" s="17" t="b">
        <f t="shared" si="41"/>
        <v>1</v>
      </c>
      <c r="F895" s="17"/>
      <c r="G895" s="17" t="s">
        <v>3518</v>
      </c>
      <c r="H895" s="14" t="str">
        <f t="shared" si="42"/>
        <v>VIEW_CHASE_DISTANCE_ADD,                      //Increments the distance of the view camera from the chase object (such as in Spot Plane view, or viewing an AI controlled aircraft).</v>
      </c>
      <c r="I895" s="14" t="str">
        <f t="shared" si="40"/>
        <v>_enumToNameDictionary.Add(EventTypes.VIEW_CHASE_DISTANCE_ADD, "VIEW_CHASE_DISTANCE_ADD");</v>
      </c>
    </row>
    <row r="896" spans="1:9" hidden="1" x14ac:dyDescent="0.2">
      <c r="A896" s="21"/>
      <c r="B896" s="16" t="s">
        <v>3303</v>
      </c>
      <c r="C896" s="17" t="s">
        <v>3519</v>
      </c>
      <c r="D896" s="17" t="s">
        <v>3520</v>
      </c>
      <c r="E896" s="17" t="b">
        <f t="shared" si="41"/>
        <v>1</v>
      </c>
      <c r="F896" s="17"/>
      <c r="G896" s="17" t="s">
        <v>3521</v>
      </c>
      <c r="H896" s="14" t="str">
        <f t="shared" si="42"/>
        <v>VIEW_CHASE_DISTANCE_SUB,                      //Decrements the distance of the view camera from the chase object.</v>
      </c>
      <c r="I896" s="14" t="str">
        <f t="shared" si="40"/>
        <v>_enumToNameDictionary.Add(EventTypes.VIEW_CHASE_DISTANCE_SUB, "VIEW_CHASE_DISTANCE_SUB");</v>
      </c>
    </row>
    <row r="897" spans="1:9" hidden="1" x14ac:dyDescent="0.2">
      <c r="A897" s="21"/>
      <c r="B897" s="16" t="s">
        <v>3303</v>
      </c>
      <c r="C897" s="17" t="s">
        <v>3492</v>
      </c>
      <c r="D897" s="17" t="s">
        <v>3493</v>
      </c>
      <c r="E897" s="17" t="b">
        <f t="shared" si="41"/>
        <v>1</v>
      </c>
      <c r="F897" s="17"/>
      <c r="G897" s="17" t="s">
        <v>3494</v>
      </c>
      <c r="H897" s="14" t="str">
        <f t="shared" si="42"/>
        <v>VIEW_COCKPIT_FORWARD,                         //Switch immediately to the forward view, in 2D mode.</v>
      </c>
      <c r="I897" s="14" t="str">
        <f t="shared" si="40"/>
        <v>_enumToNameDictionary.Add(EventTypes.VIEW_COCKPIT_FORWARD, "VIEW_COCKPIT_FORWARD");</v>
      </c>
    </row>
    <row r="898" spans="1:9" hidden="1" x14ac:dyDescent="0.2">
      <c r="A898" s="21"/>
      <c r="B898" s="16" t="s">
        <v>3303</v>
      </c>
      <c r="C898" s="17" t="s">
        <v>3373</v>
      </c>
      <c r="D898" s="17" t="s">
        <v>3374</v>
      </c>
      <c r="E898" s="17" t="b">
        <f t="shared" si="41"/>
        <v>1</v>
      </c>
      <c r="F898" s="17"/>
      <c r="G898" s="17" t="s">
        <v>3375</v>
      </c>
      <c r="H898" s="14" t="str">
        <f t="shared" si="42"/>
        <v>VIEW_DOWN,                                    //Sets view direction down</v>
      </c>
      <c r="I898" s="14" t="str">
        <f t="shared" si="40"/>
        <v>_enumToNameDictionary.Add(EventTypes.VIEW_DOWN, "VIEW_DOWN");</v>
      </c>
    </row>
    <row r="899" spans="1:9" hidden="1" x14ac:dyDescent="0.2">
      <c r="A899" s="21"/>
      <c r="B899" s="16" t="s">
        <v>3303</v>
      </c>
      <c r="C899" s="17" t="s">
        <v>3349</v>
      </c>
      <c r="D899" s="17" t="s">
        <v>3350</v>
      </c>
      <c r="E899" s="17" t="b">
        <f t="shared" si="41"/>
        <v>1</v>
      </c>
      <c r="F899" s="17"/>
      <c r="G899" s="17" t="s">
        <v>3351</v>
      </c>
      <c r="H899" s="14" t="str">
        <f t="shared" si="42"/>
        <v>VIEW_FORWARD,                                 //Sets view direction forward</v>
      </c>
      <c r="I899" s="14" t="str">
        <f t="shared" si="40"/>
        <v>_enumToNameDictionary.Add(EventTypes.VIEW_FORWARD, "VIEW_FORWARD");</v>
      </c>
    </row>
    <row r="900" spans="1:9" hidden="1" x14ac:dyDescent="0.2">
      <c r="A900" s="21"/>
      <c r="B900" s="16" t="s">
        <v>3303</v>
      </c>
      <c r="C900" s="17" t="s">
        <v>3370</v>
      </c>
      <c r="D900" s="17" t="s">
        <v>3371</v>
      </c>
      <c r="E900" s="17" t="b">
        <f t="shared" si="41"/>
        <v>1</v>
      </c>
      <c r="F900" s="17"/>
      <c r="G900" s="17" t="s">
        <v>3372</v>
      </c>
      <c r="H900" s="14" t="str">
        <f t="shared" si="42"/>
        <v>VIEW_FORWARD_LEFT,                            //Sets view direction forward and left</v>
      </c>
      <c r="I900" s="14" t="str">
        <f t="shared" si="40"/>
        <v>_enumToNameDictionary.Add(EventTypes.VIEW_FORWARD_LEFT, "VIEW_FORWARD_LEFT");</v>
      </c>
    </row>
    <row r="901" spans="1:9" hidden="1" x14ac:dyDescent="0.2">
      <c r="A901" s="21"/>
      <c r="B901" s="16" t="s">
        <v>3303</v>
      </c>
      <c r="C901" s="17" t="s">
        <v>3451</v>
      </c>
      <c r="D901" s="17" t="s">
        <v>3452</v>
      </c>
      <c r="E901" s="17" t="b">
        <f t="shared" si="41"/>
        <v>1</v>
      </c>
      <c r="F901" s="17"/>
      <c r="G901" s="17" t="s">
        <v>3453</v>
      </c>
      <c r="H901" s="14" t="str">
        <f t="shared" si="42"/>
        <v>VIEW_FORWARD_LEFT_UP,                         //Sets view forward left and up</v>
      </c>
      <c r="I901" s="14" t="str">
        <f t="shared" ref="I901:I964" si="43">"_enumToNameDictionary.Add(EventTypes."&amp;D901&amp;", """&amp;D901&amp;""");"</f>
        <v>_enumToNameDictionary.Add(EventTypes.VIEW_FORWARD_LEFT_UP, "VIEW_FORWARD_LEFT_UP");</v>
      </c>
    </row>
    <row r="902" spans="1:9" hidden="1" x14ac:dyDescent="0.2">
      <c r="A902" s="21"/>
      <c r="B902" s="16" t="s">
        <v>3303</v>
      </c>
      <c r="C902" s="17" t="s">
        <v>3352</v>
      </c>
      <c r="D902" s="17" t="s">
        <v>3353</v>
      </c>
      <c r="E902" s="17" t="b">
        <f t="shared" ref="E902:E965" si="44">SUBSTITUTE(C902,"KEY_","")=D902</f>
        <v>1</v>
      </c>
      <c r="F902" s="17"/>
      <c r="G902" s="17" t="s">
        <v>3354</v>
      </c>
      <c r="H902" s="14" t="str">
        <f t="shared" ref="H902:H965" si="45">D902&amp;","&amp;REPT(" ",45-LEN(D902))&amp;"//"&amp;G902</f>
        <v>VIEW_FORWARD_RIGHT,                           //Sets view direction forward and right</v>
      </c>
      <c r="I902" s="14" t="str">
        <f t="shared" si="43"/>
        <v>_enumToNameDictionary.Add(EventTypes.VIEW_FORWARD_RIGHT, "VIEW_FORWARD_RIGHT");</v>
      </c>
    </row>
    <row r="903" spans="1:9" hidden="1" x14ac:dyDescent="0.2">
      <c r="A903" s="21"/>
      <c r="B903" s="16" t="s">
        <v>3303</v>
      </c>
      <c r="C903" s="17" t="s">
        <v>3433</v>
      </c>
      <c r="D903" s="17" t="s">
        <v>3434</v>
      </c>
      <c r="E903" s="17" t="b">
        <f t="shared" si="44"/>
        <v>1</v>
      </c>
      <c r="F903" s="17"/>
      <c r="G903" s="17" t="s">
        <v>3435</v>
      </c>
      <c r="H903" s="14" t="str">
        <f t="shared" si="45"/>
        <v>VIEW_FORWARD_RIGHT_UP,                        //Sets view forward, right, and up</v>
      </c>
      <c r="I903" s="14" t="str">
        <f t="shared" si="43"/>
        <v>_enumToNameDictionary.Add(EventTypes.VIEW_FORWARD_RIGHT_UP, "VIEW_FORWARD_RIGHT_UP");</v>
      </c>
    </row>
    <row r="904" spans="1:9" hidden="1" x14ac:dyDescent="0.2">
      <c r="A904" s="21"/>
      <c r="B904" s="16" t="s">
        <v>3303</v>
      </c>
      <c r="C904" s="17" t="s">
        <v>3430</v>
      </c>
      <c r="D904" s="17" t="s">
        <v>3431</v>
      </c>
      <c r="E904" s="17" t="b">
        <f t="shared" si="44"/>
        <v>1</v>
      </c>
      <c r="F904" s="17"/>
      <c r="G904" s="17" t="s">
        <v>3432</v>
      </c>
      <c r="H904" s="14" t="str">
        <f t="shared" si="45"/>
        <v>VIEW_FORWARD_UP,                              //Sets view forward and up</v>
      </c>
      <c r="I904" s="14" t="str">
        <f t="shared" si="43"/>
        <v>_enumToNameDictionary.Add(EventTypes.VIEW_FORWARD_UP, "VIEW_FORWARD_UP");</v>
      </c>
    </row>
    <row r="905" spans="1:9" hidden="1" x14ac:dyDescent="0.2">
      <c r="A905" s="21"/>
      <c r="B905" s="16" t="s">
        <v>3303</v>
      </c>
      <c r="C905" s="17" t="s">
        <v>3367</v>
      </c>
      <c r="D905" s="17" t="s">
        <v>3368</v>
      </c>
      <c r="E905" s="17" t="b">
        <f t="shared" si="44"/>
        <v>1</v>
      </c>
      <c r="F905" s="17"/>
      <c r="G905" s="17" t="s">
        <v>3369</v>
      </c>
      <c r="H905" s="14" t="str">
        <f t="shared" si="45"/>
        <v>VIEW_LEFT,                                    //Sets view direction to the left</v>
      </c>
      <c r="I905" s="14" t="str">
        <f t="shared" si="43"/>
        <v>_enumToNameDictionary.Add(EventTypes.VIEW_LEFT, "VIEW_LEFT");</v>
      </c>
    </row>
    <row r="906" spans="1:9" hidden="1" x14ac:dyDescent="0.2">
      <c r="A906" s="21"/>
      <c r="B906" s="16" t="s">
        <v>3303</v>
      </c>
      <c r="C906" s="17" t="s">
        <v>3448</v>
      </c>
      <c r="D906" s="17" t="s">
        <v>3449</v>
      </c>
      <c r="E906" s="17" t="b">
        <f t="shared" si="44"/>
        <v>1</v>
      </c>
      <c r="F906" s="17"/>
      <c r="G906" s="17" t="s">
        <v>3450</v>
      </c>
      <c r="H906" s="14" t="str">
        <f t="shared" si="45"/>
        <v>VIEW_LEFT_UP,                                 //Sets view left and up</v>
      </c>
      <c r="I906" s="14" t="str">
        <f t="shared" si="43"/>
        <v>_enumToNameDictionary.Add(EventTypes.VIEW_LEFT_UP, "VIEW_LEFT_UP");</v>
      </c>
    </row>
    <row r="907" spans="1:9" hidden="1" x14ac:dyDescent="0.2">
      <c r="A907" s="21"/>
      <c r="B907" s="16" t="s">
        <v>3303</v>
      </c>
      <c r="C907" s="17" t="s">
        <v>3510</v>
      </c>
      <c r="D907" s="17" t="s">
        <v>3511</v>
      </c>
      <c r="E907" s="17" t="b">
        <f t="shared" si="44"/>
        <v>1</v>
      </c>
      <c r="F907" s="17"/>
      <c r="G907" s="17" t="s">
        <v>3512</v>
      </c>
      <c r="H907" s="14" t="str">
        <f t="shared" si="45"/>
        <v>VIEW_LINKING_SET,                             //Links all the views from one camera together, so that panning the view will change the view of all the linked cameras.</v>
      </c>
      <c r="I907" s="14" t="str">
        <f t="shared" si="43"/>
        <v>_enumToNameDictionary.Add(EventTypes.VIEW_LINKING_SET, "VIEW_LINKING_SET");</v>
      </c>
    </row>
    <row r="908" spans="1:9" hidden="1" x14ac:dyDescent="0.2">
      <c r="A908" s="21"/>
      <c r="B908" s="16" t="s">
        <v>3303</v>
      </c>
      <c r="C908" s="17" t="s">
        <v>3513</v>
      </c>
      <c r="D908" s="17" t="s">
        <v>3514</v>
      </c>
      <c r="E908" s="17" t="b">
        <f t="shared" si="44"/>
        <v>1</v>
      </c>
      <c r="F908" s="17"/>
      <c r="G908" s="17" t="s">
        <v>3515</v>
      </c>
      <c r="H908" s="14" t="str">
        <f t="shared" si="45"/>
        <v>VIEW_LINKING_TOGGLE,                          //Turns view linking on or off.</v>
      </c>
      <c r="I908" s="14" t="str">
        <f t="shared" si="43"/>
        <v>_enumToNameDictionary.Add(EventTypes.VIEW_LINKING_TOGGLE, "VIEW_LINKING_TOGGLE");</v>
      </c>
    </row>
    <row r="909" spans="1:9" hidden="1" x14ac:dyDescent="0.2">
      <c r="A909" s="21"/>
      <c r="B909" s="16" t="s">
        <v>3025</v>
      </c>
      <c r="C909" s="17" t="s">
        <v>3729</v>
      </c>
      <c r="D909" s="17" t="s">
        <v>3730</v>
      </c>
      <c r="E909" s="17" t="b">
        <f t="shared" si="44"/>
        <v>0</v>
      </c>
      <c r="F909" s="17"/>
      <c r="G909" s="17" t="s">
        <v>3731</v>
      </c>
      <c r="H909" s="14" t="str">
        <f t="shared" si="45"/>
        <v>VIEW_MAP_ORIENTATION_CYCLE,                   //Step through the map orientations.</v>
      </c>
      <c r="I909" s="14" t="str">
        <f t="shared" si="43"/>
        <v>_enumToNameDictionary.Add(EventTypes.VIEW_MAP_ORIENTATION_CYCLE, "VIEW_MAP_ORIENTATION_CYCLE");</v>
      </c>
    </row>
    <row r="910" spans="1:9" hidden="1" x14ac:dyDescent="0.2">
      <c r="A910" s="21"/>
      <c r="B910" s="16" t="s">
        <v>3303</v>
      </c>
      <c r="C910" s="17" t="s">
        <v>3304</v>
      </c>
      <c r="D910" s="17" t="s">
        <v>3305</v>
      </c>
      <c r="E910" s="17" t="b">
        <f t="shared" si="44"/>
        <v>1</v>
      </c>
      <c r="F910" s="17"/>
      <c r="G910" s="17" t="s">
        <v>3306</v>
      </c>
      <c r="H910" s="14" t="str">
        <f t="shared" si="45"/>
        <v>VIEW_MODE,                                    //Selects next view</v>
      </c>
      <c r="I910" s="14" t="str">
        <f t="shared" si="43"/>
        <v>_enumToNameDictionary.Add(EventTypes.VIEW_MODE, "VIEW_MODE");</v>
      </c>
    </row>
    <row r="911" spans="1:9" hidden="1" x14ac:dyDescent="0.2">
      <c r="A911" s="21"/>
      <c r="B911" s="16" t="s">
        <v>3303</v>
      </c>
      <c r="C911" s="17" t="s">
        <v>3388</v>
      </c>
      <c r="D911" s="17" t="s">
        <v>3389</v>
      </c>
      <c r="E911" s="17" t="b">
        <f t="shared" si="44"/>
        <v>1</v>
      </c>
      <c r="F911" s="17"/>
      <c r="G911" s="17" t="s">
        <v>3390</v>
      </c>
      <c r="H911" s="14" t="str">
        <f t="shared" si="45"/>
        <v>VIEW_MODE_REV,                                //Reverse view cycle</v>
      </c>
      <c r="I911" s="14" t="str">
        <f t="shared" si="43"/>
        <v>_enumToNameDictionary.Add(EventTypes.VIEW_MODE_REV, "VIEW_MODE_REV");</v>
      </c>
    </row>
    <row r="912" spans="1:9" hidden="1" x14ac:dyDescent="0.2">
      <c r="A912" s="21"/>
      <c r="B912" s="16" t="s">
        <v>3303</v>
      </c>
      <c r="C912" s="17" t="s">
        <v>3507</v>
      </c>
      <c r="D912" s="17" t="s">
        <v>3508</v>
      </c>
      <c r="E912" s="17" t="b">
        <f t="shared" si="44"/>
        <v>1</v>
      </c>
      <c r="F912" s="17"/>
      <c r="G912" s="17" t="s">
        <v>3509</v>
      </c>
      <c r="H912" s="14" t="str">
        <f t="shared" si="45"/>
        <v>VIEW_PANEL_ALPHA_DEC,                         //Decrement alpha-blending for the panel.</v>
      </c>
      <c r="I912" s="14" t="str">
        <f t="shared" si="43"/>
        <v>_enumToNameDictionary.Add(EventTypes.VIEW_PANEL_ALPHA_DEC, "VIEW_PANEL_ALPHA_DEC");</v>
      </c>
    </row>
    <row r="913" spans="1:9" hidden="1" x14ac:dyDescent="0.2">
      <c r="A913" s="21"/>
      <c r="B913" s="16" t="s">
        <v>3303</v>
      </c>
      <c r="C913" s="17" t="s">
        <v>3504</v>
      </c>
      <c r="D913" s="17" t="s">
        <v>3505</v>
      </c>
      <c r="E913" s="17" t="b">
        <f t="shared" si="44"/>
        <v>1</v>
      </c>
      <c r="F913" s="17"/>
      <c r="G913" s="17" t="s">
        <v>3506</v>
      </c>
      <c r="H913" s="14" t="str">
        <f t="shared" si="45"/>
        <v>VIEW_PANEL_ALPHA_INC,                         //Increment alpha-blending for the panel.</v>
      </c>
      <c r="I913" s="14" t="str">
        <f t="shared" si="43"/>
        <v>_enumToNameDictionary.Add(EventTypes.VIEW_PANEL_ALPHA_INC, "VIEW_PANEL_ALPHA_INC");</v>
      </c>
    </row>
    <row r="914" spans="1:9" hidden="1" x14ac:dyDescent="0.2">
      <c r="A914" s="21"/>
      <c r="B914" s="16" t="s">
        <v>3303</v>
      </c>
      <c r="C914" s="17" t="s">
        <v>3501</v>
      </c>
      <c r="D914" s="17" t="s">
        <v>3502</v>
      </c>
      <c r="E914" s="17" t="b">
        <f t="shared" si="44"/>
        <v>1</v>
      </c>
      <c r="F914" s="17"/>
      <c r="G914" s="17" t="s">
        <v>3503</v>
      </c>
      <c r="H914" s="14" t="str">
        <f t="shared" si="45"/>
        <v>VIEW_PANEL_ALPHA_SELECT,                      //Sets the mode to change the alpha-blending, so the keys KEY_PLUS and KEY_MINUS increment and decrement the value.</v>
      </c>
      <c r="I914" s="14" t="str">
        <f t="shared" si="43"/>
        <v>_enumToNameDictionary.Add(EventTypes.VIEW_PANEL_ALPHA_SELECT, "VIEW_PANEL_ALPHA_SELECT");</v>
      </c>
    </row>
    <row r="915" spans="1:9" hidden="1" x14ac:dyDescent="0.2">
      <c r="A915" s="21"/>
      <c r="B915" s="16" t="s">
        <v>3303</v>
      </c>
      <c r="C915" s="17" t="s">
        <v>3498</v>
      </c>
      <c r="D915" s="17" t="s">
        <v>3499</v>
      </c>
      <c r="E915" s="17" t="b">
        <f t="shared" si="44"/>
        <v>1</v>
      </c>
      <c r="F915" s="17"/>
      <c r="G915" s="17" t="s">
        <v>3500</v>
      </c>
      <c r="H915" s="14" t="str">
        <f t="shared" si="45"/>
        <v>VIEW_PANEL_ALPHA_SET,                         //Sets the alpha-blending value for the panel. Takes a parameter in the range 0 to 255. The alpha-blending can be changed from the keyboard using Ctrl-Shift-T, and the plus and minus keys.</v>
      </c>
      <c r="I915" s="14" t="str">
        <f t="shared" si="43"/>
        <v>_enumToNameDictionary.Add(EventTypes.VIEW_PANEL_ALPHA_SET, "VIEW_PANEL_ALPHA_SET");</v>
      </c>
    </row>
    <row r="916" spans="1:9" hidden="1" x14ac:dyDescent="0.2">
      <c r="A916" s="21"/>
      <c r="B916" s="16" t="s">
        <v>3303</v>
      </c>
      <c r="C916" s="17" t="s">
        <v>3323</v>
      </c>
      <c r="D916" s="17" t="s">
        <v>3324</v>
      </c>
      <c r="E916" s="17" t="b">
        <f t="shared" si="44"/>
        <v>1</v>
      </c>
      <c r="F916" s="17"/>
      <c r="G916" s="17"/>
      <c r="H916" s="14" t="str">
        <f t="shared" si="45"/>
        <v>VIEW_PREVIOUS_TOGGLE,                         //</v>
      </c>
      <c r="I916" s="14" t="str">
        <f t="shared" si="43"/>
        <v>_enumToNameDictionary.Add(EventTypes.VIEW_PREVIOUS_TOGGLE, "VIEW_PREVIOUS_TOGGLE");</v>
      </c>
    </row>
    <row r="917" spans="1:9" hidden="1" x14ac:dyDescent="0.2">
      <c r="A917" s="21"/>
      <c r="B917" s="16" t="s">
        <v>3303</v>
      </c>
      <c r="C917" s="17" t="s">
        <v>3361</v>
      </c>
      <c r="D917" s="17" t="s">
        <v>3362</v>
      </c>
      <c r="E917" s="17" t="b">
        <f t="shared" si="44"/>
        <v>1</v>
      </c>
      <c r="F917" s="17"/>
      <c r="G917" s="17" t="s">
        <v>3363</v>
      </c>
      <c r="H917" s="14" t="str">
        <f t="shared" si="45"/>
        <v>VIEW_REAR,                                    //Sets view direction to the rear</v>
      </c>
      <c r="I917" s="14" t="str">
        <f t="shared" si="43"/>
        <v>_enumToNameDictionary.Add(EventTypes.VIEW_REAR, "VIEW_REAR");</v>
      </c>
    </row>
    <row r="918" spans="1:9" hidden="1" x14ac:dyDescent="0.2">
      <c r="A918" s="21"/>
      <c r="B918" s="16" t="s">
        <v>3303</v>
      </c>
      <c r="C918" s="17" t="s">
        <v>3364</v>
      </c>
      <c r="D918" s="17" t="s">
        <v>3365</v>
      </c>
      <c r="E918" s="17" t="b">
        <f t="shared" si="44"/>
        <v>1</v>
      </c>
      <c r="F918" s="17"/>
      <c r="G918" s="17" t="s">
        <v>3366</v>
      </c>
      <c r="H918" s="14" t="str">
        <f t="shared" si="45"/>
        <v>VIEW_REAR_LEFT,                               //Sets view direction to the rear and left</v>
      </c>
      <c r="I918" s="14" t="str">
        <f t="shared" si="43"/>
        <v>_enumToNameDictionary.Add(EventTypes.VIEW_REAR_LEFT, "VIEW_REAR_LEFT");</v>
      </c>
    </row>
    <row r="919" spans="1:9" hidden="1" x14ac:dyDescent="0.2">
      <c r="A919" s="21"/>
      <c r="B919" s="16" t="s">
        <v>3303</v>
      </c>
      <c r="C919" s="17" t="s">
        <v>3445</v>
      </c>
      <c r="D919" s="17" t="s">
        <v>3446</v>
      </c>
      <c r="E919" s="17" t="b">
        <f t="shared" si="44"/>
        <v>1</v>
      </c>
      <c r="F919" s="17"/>
      <c r="G919" s="17" t="s">
        <v>3447</v>
      </c>
      <c r="H919" s="14" t="str">
        <f t="shared" si="45"/>
        <v>VIEW_REAR_LEFT_UP,                            //Sets view rear left and up</v>
      </c>
      <c r="I919" s="14" t="str">
        <f t="shared" si="43"/>
        <v>_enumToNameDictionary.Add(EventTypes.VIEW_REAR_LEFT_UP, "VIEW_REAR_LEFT_UP");</v>
      </c>
    </row>
    <row r="920" spans="1:9" hidden="1" x14ac:dyDescent="0.2">
      <c r="A920" s="21"/>
      <c r="B920" s="16" t="s">
        <v>3303</v>
      </c>
      <c r="C920" s="17" t="s">
        <v>3358</v>
      </c>
      <c r="D920" s="17" t="s">
        <v>3359</v>
      </c>
      <c r="E920" s="17" t="b">
        <f t="shared" si="44"/>
        <v>1</v>
      </c>
      <c r="F920" s="17"/>
      <c r="G920" s="17" t="s">
        <v>3360</v>
      </c>
      <c r="H920" s="14" t="str">
        <f t="shared" si="45"/>
        <v>VIEW_REAR_RIGHT,                              //Sets view direction to the rear and right</v>
      </c>
      <c r="I920" s="14" t="str">
        <f t="shared" si="43"/>
        <v>_enumToNameDictionary.Add(EventTypes.VIEW_REAR_RIGHT, "VIEW_REAR_RIGHT");</v>
      </c>
    </row>
    <row r="921" spans="1:9" hidden="1" x14ac:dyDescent="0.2">
      <c r="A921" s="21"/>
      <c r="B921" s="16" t="s">
        <v>3303</v>
      </c>
      <c r="C921" s="17" t="s">
        <v>3439</v>
      </c>
      <c r="D921" s="17" t="s">
        <v>3440</v>
      </c>
      <c r="E921" s="17" t="b">
        <f t="shared" si="44"/>
        <v>1</v>
      </c>
      <c r="F921" s="17"/>
      <c r="G921" s="17" t="s">
        <v>3441</v>
      </c>
      <c r="H921" s="14" t="str">
        <f t="shared" si="45"/>
        <v>VIEW_REAR_RIGHT_UP,                           //Sets view rear, right, and up</v>
      </c>
      <c r="I921" s="14" t="str">
        <f t="shared" si="43"/>
        <v>_enumToNameDictionary.Add(EventTypes.VIEW_REAR_RIGHT_UP, "VIEW_REAR_RIGHT_UP");</v>
      </c>
    </row>
    <row r="922" spans="1:9" hidden="1" x14ac:dyDescent="0.2">
      <c r="A922" s="21"/>
      <c r="B922" s="16" t="s">
        <v>3303</v>
      </c>
      <c r="C922" s="17" t="s">
        <v>3442</v>
      </c>
      <c r="D922" s="17" t="s">
        <v>3443</v>
      </c>
      <c r="E922" s="17" t="b">
        <f t="shared" si="44"/>
        <v>1</v>
      </c>
      <c r="F922" s="17"/>
      <c r="G922" s="17" t="s">
        <v>3444</v>
      </c>
      <c r="H922" s="14" t="str">
        <f t="shared" si="45"/>
        <v>VIEW_REAR_UP,                                 //Sets view rear and up</v>
      </c>
      <c r="I922" s="14" t="str">
        <f t="shared" si="43"/>
        <v>_enumToNameDictionary.Add(EventTypes.VIEW_REAR_UP, "VIEW_REAR_UP");</v>
      </c>
    </row>
    <row r="923" spans="1:9" hidden="1" x14ac:dyDescent="0.2">
      <c r="A923" s="21"/>
      <c r="B923" s="16" t="s">
        <v>3303</v>
      </c>
      <c r="C923" s="17" t="s">
        <v>3310</v>
      </c>
      <c r="D923" s="17" t="s">
        <v>3311</v>
      </c>
      <c r="E923" s="17" t="b">
        <f t="shared" si="44"/>
        <v>1</v>
      </c>
      <c r="F923" s="17"/>
      <c r="G923" s="17" t="s">
        <v>3312</v>
      </c>
      <c r="H923" s="14" t="str">
        <f t="shared" si="45"/>
        <v>VIEW_RESET,                                   //Resets the view to the default</v>
      </c>
      <c r="I923" s="14" t="str">
        <f t="shared" si="43"/>
        <v>_enumToNameDictionary.Add(EventTypes.VIEW_RESET, "VIEW_RESET");</v>
      </c>
    </row>
    <row r="924" spans="1:9" hidden="1" x14ac:dyDescent="0.2">
      <c r="A924" s="21"/>
      <c r="B924" s="16" t="s">
        <v>3303</v>
      </c>
      <c r="C924" s="17" t="s">
        <v>3310</v>
      </c>
      <c r="D924" s="17" t="s">
        <v>3311</v>
      </c>
      <c r="E924" s="17" t="b">
        <f t="shared" si="44"/>
        <v>1</v>
      </c>
      <c r="F924" s="17"/>
      <c r="G924" s="17" t="s">
        <v>3457</v>
      </c>
      <c r="H924" s="14" t="str">
        <f t="shared" si="45"/>
        <v>VIEW_RESET,                                   //Reset view forward</v>
      </c>
      <c r="I924" s="14" t="str">
        <f t="shared" si="43"/>
        <v>_enumToNameDictionary.Add(EventTypes.VIEW_RESET, "VIEW_RESET");</v>
      </c>
    </row>
    <row r="925" spans="1:9" hidden="1" x14ac:dyDescent="0.2">
      <c r="A925" s="21"/>
      <c r="B925" s="16" t="s">
        <v>3303</v>
      </c>
      <c r="C925" s="17" t="s">
        <v>3355</v>
      </c>
      <c r="D925" s="17" t="s">
        <v>3356</v>
      </c>
      <c r="E925" s="17" t="b">
        <f t="shared" si="44"/>
        <v>1</v>
      </c>
      <c r="F925" s="17"/>
      <c r="G925" s="17" t="s">
        <v>3357</v>
      </c>
      <c r="H925" s="14" t="str">
        <f t="shared" si="45"/>
        <v>VIEW_RIGHT,                                   //Sets view direction to the right</v>
      </c>
      <c r="I925" s="14" t="str">
        <f t="shared" si="43"/>
        <v>_enumToNameDictionary.Add(EventTypes.VIEW_RIGHT, "VIEW_RIGHT");</v>
      </c>
    </row>
    <row r="926" spans="1:9" hidden="1" x14ac:dyDescent="0.2">
      <c r="A926" s="21"/>
      <c r="B926" s="16" t="s">
        <v>3303</v>
      </c>
      <c r="C926" s="17" t="s">
        <v>3436</v>
      </c>
      <c r="D926" s="17" t="s">
        <v>3437</v>
      </c>
      <c r="E926" s="17" t="b">
        <f t="shared" si="44"/>
        <v>1</v>
      </c>
      <c r="F926" s="17"/>
      <c r="G926" s="17" t="s">
        <v>3438</v>
      </c>
      <c r="H926" s="14" t="str">
        <f t="shared" si="45"/>
        <v>VIEW_RIGHT_UP,                                //Sets view right and up</v>
      </c>
      <c r="I926" s="14" t="str">
        <f t="shared" si="43"/>
        <v>_enumToNameDictionary.Add(EventTypes.VIEW_RIGHT_UP, "VIEW_RIGHT_UP");</v>
      </c>
    </row>
    <row r="927" spans="1:9" hidden="1" x14ac:dyDescent="0.2">
      <c r="A927" s="21"/>
      <c r="B927" s="16" t="s">
        <v>3303</v>
      </c>
      <c r="C927" s="17" t="s">
        <v>3321</v>
      </c>
      <c r="D927" s="17" t="s">
        <v>3322</v>
      </c>
      <c r="E927" s="17" t="b">
        <f t="shared" si="44"/>
        <v>1</v>
      </c>
      <c r="F927" s="17"/>
      <c r="G927" s="17"/>
      <c r="H927" s="14" t="str">
        <f t="shared" si="45"/>
        <v>VIEW_TRACK_PAN_TOGGLE,                        //</v>
      </c>
      <c r="I927" s="14" t="str">
        <f t="shared" si="43"/>
        <v>_enumToNameDictionary.Add(EventTypes.VIEW_TRACK_PAN_TOGGLE, "VIEW_TRACK_PAN_TOGGLE");</v>
      </c>
    </row>
    <row r="928" spans="1:9" hidden="1" x14ac:dyDescent="0.2">
      <c r="A928" s="21"/>
      <c r="B928" s="16" t="s">
        <v>3303</v>
      </c>
      <c r="C928" s="17" t="s">
        <v>3454</v>
      </c>
      <c r="D928" s="17" t="s">
        <v>3455</v>
      </c>
      <c r="E928" s="17" t="b">
        <f t="shared" si="44"/>
        <v>1</v>
      </c>
      <c r="F928" s="17"/>
      <c r="G928" s="17" t="s">
        <v>3456</v>
      </c>
      <c r="H928" s="14" t="str">
        <f t="shared" si="45"/>
        <v>VIEW_UP,                                      //Sets view up</v>
      </c>
      <c r="I928" s="14" t="str">
        <f t="shared" si="43"/>
        <v>_enumToNameDictionary.Add(EventTypes.VIEW_UP, "VIEW_UP");</v>
      </c>
    </row>
    <row r="929" spans="1:9" hidden="1" x14ac:dyDescent="0.2">
      <c r="A929" s="21"/>
      <c r="B929" s="16" t="s">
        <v>3303</v>
      </c>
      <c r="C929" s="17" t="s">
        <v>3495</v>
      </c>
      <c r="D929" s="17" t="s">
        <v>3496</v>
      </c>
      <c r="E929" s="17" t="b">
        <f t="shared" si="44"/>
        <v>1</v>
      </c>
      <c r="F929" s="17"/>
      <c r="G929" s="17" t="s">
        <v>3497</v>
      </c>
      <c r="H929" s="14" t="str">
        <f t="shared" si="45"/>
        <v>VIEW_VIRTUAL_COCKPIT_FORWARD,                 //Switch immediately to the forward view, in virtual cockpit mode.</v>
      </c>
      <c r="I929" s="14" t="str">
        <f t="shared" si="43"/>
        <v>_enumToNameDictionary.Add(EventTypes.VIEW_VIRTUAL_COCKPIT_FORWARD, "VIEW_VIRTUAL_COCKPIT_FORWARD");</v>
      </c>
    </row>
    <row r="930" spans="1:9" hidden="1" x14ac:dyDescent="0.2">
      <c r="A930" s="21"/>
      <c r="B930" s="16" t="s">
        <v>3025</v>
      </c>
      <c r="C930" s="17" t="s">
        <v>3714</v>
      </c>
      <c r="D930" s="17" t="s">
        <v>3715</v>
      </c>
      <c r="E930" s="17" t="b">
        <f t="shared" si="44"/>
        <v>0</v>
      </c>
      <c r="F930" s="17"/>
      <c r="G930" s="17" t="s">
        <v>3716</v>
      </c>
      <c r="H930" s="14" t="str">
        <f t="shared" si="45"/>
        <v>VIEW_WINDOW_TITLES_TOGGLE,                    //Turn window titles on or off.</v>
      </c>
      <c r="I930" s="14" t="str">
        <f t="shared" si="43"/>
        <v>_enumToNameDictionary.Add(EventTypes.VIEW_WINDOW_TITLES_TOGGLE, "VIEW_WINDOW_TITLES_TOGGLE");</v>
      </c>
    </row>
    <row r="931" spans="1:9" hidden="1" x14ac:dyDescent="0.2">
      <c r="A931" s="21"/>
      <c r="B931" s="16" t="s">
        <v>3303</v>
      </c>
      <c r="C931" s="17" t="s">
        <v>3307</v>
      </c>
      <c r="D931" s="17" t="s">
        <v>3308</v>
      </c>
      <c r="E931" s="17" t="b">
        <f t="shared" si="44"/>
        <v>1</v>
      </c>
      <c r="F931" s="17"/>
      <c r="G931" s="17" t="s">
        <v>3309</v>
      </c>
      <c r="H931" s="14" t="str">
        <f t="shared" si="45"/>
        <v>VIEW_WINDOW_TO_FRONT,                         //Sets active window to front</v>
      </c>
      <c r="I931" s="14" t="str">
        <f t="shared" si="43"/>
        <v>_enumToNameDictionary.Add(EventTypes.VIEW_WINDOW_TO_FRONT, "VIEW_WINDOW_TO_FRONT");</v>
      </c>
    </row>
    <row r="932" spans="1:9" hidden="1" x14ac:dyDescent="0.2">
      <c r="A932" s="21"/>
      <c r="B932" s="16" t="s">
        <v>3025</v>
      </c>
      <c r="C932" s="17" t="s">
        <v>3669</v>
      </c>
      <c r="D932" s="17" t="s">
        <v>3670</v>
      </c>
      <c r="E932" s="17" t="b">
        <f t="shared" si="44"/>
        <v>1</v>
      </c>
      <c r="F932" s="17"/>
      <c r="G932" s="17" t="s">
        <v>3671</v>
      </c>
      <c r="H932" s="14" t="str">
        <f t="shared" si="45"/>
        <v>VIRTUAL_COPILOT_ACTION,                       //Triggers action noted in Flying Tips</v>
      </c>
      <c r="I932" s="14" t="str">
        <f t="shared" si="43"/>
        <v>_enumToNameDictionary.Add(EventTypes.VIRTUAL_COPILOT_ACTION, "VIRTUAL_COPILOT_ACTION");</v>
      </c>
    </row>
    <row r="933" spans="1:9" hidden="1" x14ac:dyDescent="0.2">
      <c r="A933" s="21"/>
      <c r="B933" s="16" t="s">
        <v>3025</v>
      </c>
      <c r="C933" s="17" t="s">
        <v>3666</v>
      </c>
      <c r="D933" s="17" t="s">
        <v>3667</v>
      </c>
      <c r="E933" s="17" t="b">
        <f t="shared" si="44"/>
        <v>1</v>
      </c>
      <c r="F933" s="17"/>
      <c r="G933" s="17" t="s">
        <v>3668</v>
      </c>
      <c r="H933" s="14" t="str">
        <f t="shared" si="45"/>
        <v>VIRTUAL_COPILOT_SET,                          //Sets Flying Tips on/off (1,0)</v>
      </c>
      <c r="I933" s="14" t="str">
        <f t="shared" si="43"/>
        <v>_enumToNameDictionary.Add(EventTypes.VIRTUAL_COPILOT_SET, "VIRTUAL_COPILOT_SET");</v>
      </c>
    </row>
    <row r="934" spans="1:9" hidden="1" x14ac:dyDescent="0.2">
      <c r="A934" s="21"/>
      <c r="B934" s="16" t="s">
        <v>3025</v>
      </c>
      <c r="C934" s="17" t="s">
        <v>3663</v>
      </c>
      <c r="D934" s="17" t="s">
        <v>3664</v>
      </c>
      <c r="E934" s="17" t="b">
        <f t="shared" si="44"/>
        <v>1</v>
      </c>
      <c r="F934" s="17"/>
      <c r="G934" s="17" t="s">
        <v>3665</v>
      </c>
      <c r="H934" s="14" t="str">
        <f t="shared" si="45"/>
        <v>VIRTUAL_COPILOT_TOGGLE,                       //Turns Flying Tips on/off</v>
      </c>
      <c r="I934" s="14" t="str">
        <f t="shared" si="43"/>
        <v>_enumToNameDictionary.Add(EventTypes.VIRTUAL_COPILOT_TOGGLE, "VIRTUAL_COPILOT_TOGGLE");</v>
      </c>
    </row>
    <row r="935" spans="1:9" hidden="1" x14ac:dyDescent="0.2">
      <c r="A935" s="21"/>
      <c r="B935" s="16" t="s">
        <v>2289</v>
      </c>
      <c r="C935" s="17" t="s">
        <v>2302</v>
      </c>
      <c r="D935" s="17" t="s">
        <v>2303</v>
      </c>
      <c r="E935" s="17" t="b">
        <f t="shared" si="44"/>
        <v>1</v>
      </c>
      <c r="F935" s="17"/>
      <c r="G935" s="17" t="s">
        <v>2304</v>
      </c>
      <c r="H935" s="14" t="str">
        <f t="shared" si="45"/>
        <v>VOR_OBS,                                      //Sequentially selects the VOR OBS for use with +/-. Follow by KEY_SELECT_2 for VOR 2.</v>
      </c>
      <c r="I935" s="14" t="str">
        <f t="shared" si="43"/>
        <v>_enumToNameDictionary.Add(EventTypes.VOR_OBS, "VOR_OBS");</v>
      </c>
    </row>
    <row r="936" spans="1:9" hidden="1" x14ac:dyDescent="0.2">
      <c r="A936" s="21"/>
      <c r="B936" s="16" t="s">
        <v>2289</v>
      </c>
      <c r="C936" s="17" t="s">
        <v>2377</v>
      </c>
      <c r="D936" s="17" t="s">
        <v>2378</v>
      </c>
      <c r="E936" s="17" t="b">
        <f t="shared" si="44"/>
        <v>1</v>
      </c>
      <c r="F936" s="17"/>
      <c r="G936" s="17" t="s">
        <v>2379</v>
      </c>
      <c r="H936" s="14" t="str">
        <f t="shared" si="45"/>
        <v>VOR1_OBI_DEC,                                 //Decrements the VOR 1 OBS setting</v>
      </c>
      <c r="I936" s="14" t="str">
        <f t="shared" si="43"/>
        <v>_enumToNameDictionary.Add(EventTypes.VOR1_OBI_DEC, "VOR1_OBI_DEC");</v>
      </c>
    </row>
    <row r="937" spans="1:9" hidden="1" x14ac:dyDescent="0.2">
      <c r="A937" s="21"/>
      <c r="B937" s="16" t="s">
        <v>2289</v>
      </c>
      <c r="C937" s="17" t="s">
        <v>2380</v>
      </c>
      <c r="D937" s="17" t="s">
        <v>2381</v>
      </c>
      <c r="E937" s="17" t="b">
        <f t="shared" si="44"/>
        <v>1</v>
      </c>
      <c r="F937" s="17"/>
      <c r="G937" s="17" t="s">
        <v>2382</v>
      </c>
      <c r="H937" s="14" t="str">
        <f t="shared" si="45"/>
        <v>VOR1_OBI_INC,                                 //Increments the VOR 1 OBS setting</v>
      </c>
      <c r="I937" s="14" t="str">
        <f t="shared" si="43"/>
        <v>_enumToNameDictionary.Add(EventTypes.VOR1_OBI_INC, "VOR1_OBI_INC");</v>
      </c>
    </row>
    <row r="938" spans="1:9" hidden="1" x14ac:dyDescent="0.2">
      <c r="A938" s="21"/>
      <c r="B938" s="16" t="s">
        <v>2289</v>
      </c>
      <c r="C938" s="17" t="s">
        <v>2413</v>
      </c>
      <c r="D938" s="17" t="s">
        <v>2414</v>
      </c>
      <c r="E938" s="17" t="b">
        <f t="shared" si="44"/>
        <v>1</v>
      </c>
      <c r="F938" s="17"/>
      <c r="G938" s="17" t="s">
        <v>2415</v>
      </c>
      <c r="H938" s="14" t="str">
        <f t="shared" si="45"/>
        <v>VOR1_SET,                                     //Sets OBS 1 (0 to 360)</v>
      </c>
      <c r="I938" s="14" t="str">
        <f t="shared" si="43"/>
        <v>_enumToNameDictionary.Add(EventTypes.VOR1_SET, "VOR1_SET");</v>
      </c>
    </row>
    <row r="939" spans="1:9" hidden="1" x14ac:dyDescent="0.2">
      <c r="A939" s="21"/>
      <c r="B939" s="16" t="s">
        <v>2289</v>
      </c>
      <c r="C939" s="17" t="s">
        <v>2383</v>
      </c>
      <c r="D939" s="17" t="s">
        <v>2384</v>
      </c>
      <c r="E939" s="17" t="b">
        <f t="shared" si="44"/>
        <v>1</v>
      </c>
      <c r="F939" s="17"/>
      <c r="G939" s="17" t="s">
        <v>2385</v>
      </c>
      <c r="H939" s="14" t="str">
        <f t="shared" si="45"/>
        <v>VOR2_OBI_DEC,                                 //Decrements the VOR 2 OBS setting</v>
      </c>
      <c r="I939" s="14" t="str">
        <f t="shared" si="43"/>
        <v>_enumToNameDictionary.Add(EventTypes.VOR2_OBI_DEC, "VOR2_OBI_DEC");</v>
      </c>
    </row>
    <row r="940" spans="1:9" hidden="1" x14ac:dyDescent="0.2">
      <c r="A940" s="21"/>
      <c r="B940" s="16" t="s">
        <v>2289</v>
      </c>
      <c r="C940" s="17" t="s">
        <v>2386</v>
      </c>
      <c r="D940" s="17" t="s">
        <v>2387</v>
      </c>
      <c r="E940" s="17" t="b">
        <f t="shared" si="44"/>
        <v>1</v>
      </c>
      <c r="F940" s="17"/>
      <c r="G940" s="17" t="s">
        <v>2388</v>
      </c>
      <c r="H940" s="14" t="str">
        <f t="shared" si="45"/>
        <v>VOR2_OBI_INC,                                 //Increments the VOR 2 OBS setting</v>
      </c>
      <c r="I940" s="14" t="str">
        <f t="shared" si="43"/>
        <v>_enumToNameDictionary.Add(EventTypes.VOR2_OBI_INC, "VOR2_OBI_INC");</v>
      </c>
    </row>
    <row r="941" spans="1:9" hidden="1" x14ac:dyDescent="0.2">
      <c r="A941" s="21"/>
      <c r="B941" s="16" t="s">
        <v>2289</v>
      </c>
      <c r="C941" s="17" t="s">
        <v>2416</v>
      </c>
      <c r="D941" s="17" t="s">
        <v>2417</v>
      </c>
      <c r="E941" s="17" t="b">
        <f t="shared" si="44"/>
        <v>1</v>
      </c>
      <c r="F941" s="17"/>
      <c r="G941" s="17" t="s">
        <v>2418</v>
      </c>
      <c r="H941" s="14" t="str">
        <f t="shared" si="45"/>
        <v>VOR2_SET,                                     //Sets OBS 2 (0 to 360)</v>
      </c>
      <c r="I941" s="14" t="str">
        <f t="shared" si="43"/>
        <v>_enumToNameDictionary.Add(EventTypes.VOR2_SET, "VOR2_SET");</v>
      </c>
    </row>
    <row r="942" spans="1:9" hidden="1" x14ac:dyDescent="0.2">
      <c r="A942" s="21"/>
      <c r="B942" s="16" t="s">
        <v>1784</v>
      </c>
      <c r="C942" s="17" t="s">
        <v>2009</v>
      </c>
      <c r="D942" s="17" t="s">
        <v>2010</v>
      </c>
      <c r="E942" s="17" t="b">
        <f t="shared" si="44"/>
        <v>1</v>
      </c>
      <c r="F942" s="17"/>
      <c r="G942" s="17" t="s">
        <v>2011</v>
      </c>
      <c r="H942" s="14" t="str">
        <f t="shared" si="45"/>
        <v>VSI_BUG_SELECT,                               //Selects the vertical speed reference for use with +/-</v>
      </c>
      <c r="I942" s="14" t="str">
        <f t="shared" si="43"/>
        <v>_enumToNameDictionary.Add(EventTypes.VSI_BUG_SELECT, "VSI_BUG_SELECT");</v>
      </c>
    </row>
    <row r="943" spans="1:9" hidden="1" x14ac:dyDescent="0.2">
      <c r="A943" s="21"/>
      <c r="B943" s="16" t="s">
        <v>2289</v>
      </c>
      <c r="C943" s="17" t="s">
        <v>2290</v>
      </c>
      <c r="D943" s="17" t="s">
        <v>2291</v>
      </c>
      <c r="E943" s="17" t="b">
        <f t="shared" si="44"/>
        <v>1</v>
      </c>
      <c r="F943" s="17"/>
      <c r="G943" s="17" t="s">
        <v>2292</v>
      </c>
      <c r="H943" s="14" t="str">
        <f t="shared" si="45"/>
        <v>XPNDR,                                        //Sequentially selects the transponder digits for use with +/-.</v>
      </c>
      <c r="I943" s="14" t="str">
        <f t="shared" si="43"/>
        <v>_enumToNameDictionary.Add(EventTypes.XPNDR, "XPNDR");</v>
      </c>
    </row>
    <row r="944" spans="1:9" hidden="1" x14ac:dyDescent="0.2">
      <c r="A944" s="21"/>
      <c r="B944" s="16" t="s">
        <v>2289</v>
      </c>
      <c r="C944" s="17" t="s">
        <v>2628</v>
      </c>
      <c r="D944" s="17" t="s">
        <v>2629</v>
      </c>
      <c r="E944" s="17" t="b">
        <f t="shared" si="44"/>
        <v>1</v>
      </c>
      <c r="F944" s="17"/>
      <c r="G944" s="17" t="s">
        <v>2630</v>
      </c>
      <c r="H944" s="14" t="str">
        <f t="shared" si="45"/>
        <v>XPNDR_1_DEC,                                  //Decrements fourth digit of transponder</v>
      </c>
      <c r="I944" s="14" t="str">
        <f t="shared" si="43"/>
        <v>_enumToNameDictionary.Add(EventTypes.XPNDR_1_DEC, "XPNDR_1_DEC");</v>
      </c>
    </row>
    <row r="945" spans="1:9" hidden="1" x14ac:dyDescent="0.2">
      <c r="A945" s="21"/>
      <c r="B945" s="16" t="s">
        <v>2289</v>
      </c>
      <c r="C945" s="17" t="s">
        <v>2374</v>
      </c>
      <c r="D945" s="17" t="s">
        <v>2375</v>
      </c>
      <c r="E945" s="17" t="b">
        <f t="shared" si="44"/>
        <v>1</v>
      </c>
      <c r="F945" s="17"/>
      <c r="G945" s="17" t="s">
        <v>2376</v>
      </c>
      <c r="H945" s="14" t="str">
        <f t="shared" si="45"/>
        <v>XPNDR_1_INC,                                  //Increments fourth digit of transponder</v>
      </c>
      <c r="I945" s="14" t="str">
        <f t="shared" si="43"/>
        <v>_enumToNameDictionary.Add(EventTypes.XPNDR_1_INC, "XPNDR_1_INC");</v>
      </c>
    </row>
    <row r="946" spans="1:9" hidden="1" x14ac:dyDescent="0.2">
      <c r="A946" s="21"/>
      <c r="B946" s="16" t="s">
        <v>2289</v>
      </c>
      <c r="C946" s="17" t="s">
        <v>2625</v>
      </c>
      <c r="D946" s="17" t="s">
        <v>2626</v>
      </c>
      <c r="E946" s="17" t="b">
        <f t="shared" si="44"/>
        <v>1</v>
      </c>
      <c r="F946" s="17"/>
      <c r="G946" s="17" t="s">
        <v>2627</v>
      </c>
      <c r="H946" s="14" t="str">
        <f t="shared" si="45"/>
        <v>XPNDR_10_DEC,                                 //Decrements third digit of transponder</v>
      </c>
      <c r="I946" s="14" t="str">
        <f t="shared" si="43"/>
        <v>_enumToNameDictionary.Add(EventTypes.XPNDR_10_DEC, "XPNDR_10_DEC");</v>
      </c>
    </row>
    <row r="947" spans="1:9" hidden="1" x14ac:dyDescent="0.2">
      <c r="A947" s="21"/>
      <c r="B947" s="16" t="s">
        <v>2289</v>
      </c>
      <c r="C947" s="17" t="s">
        <v>2371</v>
      </c>
      <c r="D947" s="17" t="s">
        <v>2372</v>
      </c>
      <c r="E947" s="17" t="b">
        <f t="shared" si="44"/>
        <v>1</v>
      </c>
      <c r="F947" s="17"/>
      <c r="G947" s="17" t="s">
        <v>2373</v>
      </c>
      <c r="H947" s="14" t="str">
        <f t="shared" si="45"/>
        <v>XPNDR_10_INC,                                 //Increments third digit of transponder</v>
      </c>
      <c r="I947" s="14" t="str">
        <f t="shared" si="43"/>
        <v>_enumToNameDictionary.Add(EventTypes.XPNDR_10_INC, "XPNDR_10_INC");</v>
      </c>
    </row>
    <row r="948" spans="1:9" hidden="1" x14ac:dyDescent="0.2">
      <c r="A948" s="21"/>
      <c r="B948" s="16" t="s">
        <v>2289</v>
      </c>
      <c r="C948" s="17" t="s">
        <v>2622</v>
      </c>
      <c r="D948" s="17" t="s">
        <v>2623</v>
      </c>
      <c r="E948" s="17" t="b">
        <f t="shared" si="44"/>
        <v>1</v>
      </c>
      <c r="F948" s="17"/>
      <c r="G948" s="17" t="s">
        <v>2624</v>
      </c>
      <c r="H948" s="14" t="str">
        <f t="shared" si="45"/>
        <v>XPNDR_100_DEC,                                //Decrements second digit of transponder</v>
      </c>
      <c r="I948" s="14" t="str">
        <f t="shared" si="43"/>
        <v>_enumToNameDictionary.Add(EventTypes.XPNDR_100_DEC, "XPNDR_100_DEC");</v>
      </c>
    </row>
    <row r="949" spans="1:9" hidden="1" x14ac:dyDescent="0.2">
      <c r="A949" s="21"/>
      <c r="B949" s="16" t="s">
        <v>2289</v>
      </c>
      <c r="C949" s="17" t="s">
        <v>2368</v>
      </c>
      <c r="D949" s="17" t="s">
        <v>2369</v>
      </c>
      <c r="E949" s="17" t="b">
        <f t="shared" si="44"/>
        <v>1</v>
      </c>
      <c r="F949" s="17"/>
      <c r="G949" s="17" t="s">
        <v>2370</v>
      </c>
      <c r="H949" s="14" t="str">
        <f t="shared" si="45"/>
        <v>XPNDR_100_INC,                                //Increments second digit of transponder</v>
      </c>
      <c r="I949" s="14" t="str">
        <f t="shared" si="43"/>
        <v>_enumToNameDictionary.Add(EventTypes.XPNDR_100_INC, "XPNDR_100_INC");</v>
      </c>
    </row>
    <row r="950" spans="1:9" hidden="1" x14ac:dyDescent="0.2">
      <c r="A950" s="21"/>
      <c r="B950" s="16" t="s">
        <v>2289</v>
      </c>
      <c r="C950" s="17" t="s">
        <v>2619</v>
      </c>
      <c r="D950" s="17" t="s">
        <v>2620</v>
      </c>
      <c r="E950" s="17" t="b">
        <f t="shared" si="44"/>
        <v>1</v>
      </c>
      <c r="F950" s="17"/>
      <c r="G950" s="17" t="s">
        <v>2621</v>
      </c>
      <c r="H950" s="14" t="str">
        <f t="shared" si="45"/>
        <v>XPNDR_1000_DEC,                               //Decrements first digit of transponder</v>
      </c>
      <c r="I950" s="14" t="str">
        <f t="shared" si="43"/>
        <v>_enumToNameDictionary.Add(EventTypes.XPNDR_1000_DEC, "XPNDR_1000_DEC");</v>
      </c>
    </row>
    <row r="951" spans="1:9" hidden="1" x14ac:dyDescent="0.2">
      <c r="A951" s="21"/>
      <c r="B951" s="16" t="s">
        <v>2289</v>
      </c>
      <c r="C951" s="17" t="s">
        <v>2365</v>
      </c>
      <c r="D951" s="17" t="s">
        <v>2366</v>
      </c>
      <c r="E951" s="17" t="b">
        <f t="shared" si="44"/>
        <v>1</v>
      </c>
      <c r="F951" s="17"/>
      <c r="G951" s="17" t="s">
        <v>2367</v>
      </c>
      <c r="H951" s="14" t="str">
        <f t="shared" si="45"/>
        <v>XPNDR_1000_INC,                               //Increments first digit of transponder</v>
      </c>
      <c r="I951" s="14" t="str">
        <f t="shared" si="43"/>
        <v>_enumToNameDictionary.Add(EventTypes.XPNDR_1000_INC, "XPNDR_1000_INC");</v>
      </c>
    </row>
    <row r="952" spans="1:9" hidden="1" x14ac:dyDescent="0.2">
      <c r="A952" s="21"/>
      <c r="B952" s="16" t="s">
        <v>2289</v>
      </c>
      <c r="C952" s="17" t="s">
        <v>2631</v>
      </c>
      <c r="D952" s="17" t="s">
        <v>2632</v>
      </c>
      <c r="E952" s="17" t="b">
        <f t="shared" si="44"/>
        <v>1</v>
      </c>
      <c r="F952" s="17"/>
      <c r="G952" s="17" t="s">
        <v>2633</v>
      </c>
      <c r="H952" s="14" t="str">
        <f t="shared" si="45"/>
        <v>XPNDR_DEC_CARRY,                              //Decrements fourth digit of transponder, and with carry.</v>
      </c>
      <c r="I952" s="14" t="str">
        <f t="shared" si="43"/>
        <v>_enumToNameDictionary.Add(EventTypes.XPNDR_DEC_CARRY, "XPNDR_DEC_CARRY");</v>
      </c>
    </row>
    <row r="953" spans="1:9" hidden="1" x14ac:dyDescent="0.2">
      <c r="A953" s="21"/>
      <c r="B953" s="16" t="s">
        <v>2289</v>
      </c>
      <c r="C953" s="17" t="s">
        <v>2634</v>
      </c>
      <c r="D953" s="17" t="s">
        <v>2635</v>
      </c>
      <c r="E953" s="17" t="b">
        <f t="shared" si="44"/>
        <v>1</v>
      </c>
      <c r="F953" s="17"/>
      <c r="G953" s="17" t="s">
        <v>2636</v>
      </c>
      <c r="H953" s="14" t="str">
        <f t="shared" si="45"/>
        <v>XPNDR_INC_CARRY,                              //Increments fourth digit of transponder, and with carry.</v>
      </c>
      <c r="I953" s="14" t="str">
        <f t="shared" si="43"/>
        <v>_enumToNameDictionary.Add(EventTypes.XPNDR_INC_CARRY, "XPNDR_INC_CARRY");</v>
      </c>
    </row>
    <row r="954" spans="1:9" x14ac:dyDescent="0.2">
      <c r="A954" s="21" t="s">
        <v>929</v>
      </c>
      <c r="B954" s="16" t="s">
        <v>2289</v>
      </c>
      <c r="C954" s="24" t="s">
        <v>2410</v>
      </c>
      <c r="D954" s="17" t="s">
        <v>2411</v>
      </c>
      <c r="E954" s="17" t="b">
        <f t="shared" si="44"/>
        <v>1</v>
      </c>
      <c r="F954" s="17" t="s">
        <v>17</v>
      </c>
      <c r="G954" s="17" t="s">
        <v>2412</v>
      </c>
      <c r="H954" s="14" t="str">
        <f t="shared" si="45"/>
        <v>XPNDR_SET,                                    //Sets transponder code (BCD)</v>
      </c>
      <c r="I954" s="14" t="str">
        <f t="shared" si="43"/>
        <v>_enumToNameDictionary.Add(EventTypes.XPNDR_SET, "XPNDR_SET");</v>
      </c>
    </row>
    <row r="955" spans="1:9" hidden="1" x14ac:dyDescent="0.2">
      <c r="A955" s="21"/>
      <c r="B955" s="16" t="s">
        <v>1784</v>
      </c>
      <c r="C955" s="17" t="s">
        <v>1915</v>
      </c>
      <c r="D955" s="17" t="s">
        <v>1916</v>
      </c>
      <c r="E955" s="17" t="b">
        <f t="shared" si="44"/>
        <v>1</v>
      </c>
      <c r="F955" s="17"/>
      <c r="G955" s="17" t="s">
        <v>1917</v>
      </c>
      <c r="H955" s="14" t="str">
        <f t="shared" si="45"/>
        <v>YAW_DAMPER_OFF,                               //Turns yaw damper off</v>
      </c>
      <c r="I955" s="14" t="str">
        <f t="shared" si="43"/>
        <v>_enumToNameDictionary.Add(EventTypes.YAW_DAMPER_OFF, "YAW_DAMPER_OFF");</v>
      </c>
    </row>
    <row r="956" spans="1:9" hidden="1" x14ac:dyDescent="0.2">
      <c r="A956" s="21"/>
      <c r="B956" s="16" t="s">
        <v>1784</v>
      </c>
      <c r="C956" s="17" t="s">
        <v>1912</v>
      </c>
      <c r="D956" s="17" t="s">
        <v>1913</v>
      </c>
      <c r="E956" s="17" t="b">
        <f t="shared" si="44"/>
        <v>1</v>
      </c>
      <c r="F956" s="17"/>
      <c r="G956" s="17" t="s">
        <v>1914</v>
      </c>
      <c r="H956" s="14" t="str">
        <f t="shared" si="45"/>
        <v>YAW_DAMPER_ON,                                //Turns yaw damper on</v>
      </c>
      <c r="I956" s="14" t="str">
        <f t="shared" si="43"/>
        <v>_enumToNameDictionary.Add(EventTypes.YAW_DAMPER_ON, "YAW_DAMPER_ON");</v>
      </c>
    </row>
    <row r="957" spans="1:9" hidden="1" x14ac:dyDescent="0.2">
      <c r="A957" s="21"/>
      <c r="B957" s="16" t="s">
        <v>1784</v>
      </c>
      <c r="C957" s="17" t="s">
        <v>1918</v>
      </c>
      <c r="D957" s="17" t="s">
        <v>1919</v>
      </c>
      <c r="E957" s="17" t="b">
        <f t="shared" si="44"/>
        <v>1</v>
      </c>
      <c r="F957" s="17"/>
      <c r="G957" s="17" t="s">
        <v>1920</v>
      </c>
      <c r="H957" s="14" t="str">
        <f t="shared" si="45"/>
        <v>YAW_DAMPER_SET,                               //Sets yaw damper on/off (1,0)</v>
      </c>
      <c r="I957" s="14" t="str">
        <f t="shared" si="43"/>
        <v>_enumToNameDictionary.Add(EventTypes.YAW_DAMPER_SET, "YAW_DAMPER_SET");</v>
      </c>
    </row>
    <row r="958" spans="1:9" hidden="1" x14ac:dyDescent="0.2">
      <c r="A958" s="21"/>
      <c r="B958" s="16" t="s">
        <v>1784</v>
      </c>
      <c r="C958" s="17" t="s">
        <v>1794</v>
      </c>
      <c r="D958" s="17" t="s">
        <v>1795</v>
      </c>
      <c r="E958" s="17" t="b">
        <f t="shared" si="44"/>
        <v>1</v>
      </c>
      <c r="F958" s="17"/>
      <c r="G958" s="17" t="s">
        <v>1796</v>
      </c>
      <c r="H958" s="14" t="str">
        <f t="shared" si="45"/>
        <v>YAW_DAMPER_TOGGLE,                            //Toggles yaw damper on/off</v>
      </c>
      <c r="I958" s="14" t="str">
        <f t="shared" si="43"/>
        <v>_enumToNameDictionary.Add(EventTypes.YAW_DAMPER_TOGGLE, "YAW_DAMPER_TOGGLE");</v>
      </c>
    </row>
    <row r="959" spans="1:9" hidden="1" x14ac:dyDescent="0.2">
      <c r="A959" s="21"/>
      <c r="B959" s="16" t="s">
        <v>3025</v>
      </c>
      <c r="C959" s="17" t="s">
        <v>3747</v>
      </c>
      <c r="D959" s="17" t="s">
        <v>3748</v>
      </c>
      <c r="E959" s="17" t="b">
        <f t="shared" si="44"/>
        <v>1</v>
      </c>
      <c r="F959" s="17"/>
      <c r="G959" s="17" t="s">
        <v>3749</v>
      </c>
      <c r="H959" s="14" t="str">
        <f t="shared" si="45"/>
        <v>YAXIS_INVERT_TOGGLE,                          //Switch inversion of Y axis controls on or off.</v>
      </c>
      <c r="I959" s="14" t="str">
        <f t="shared" si="43"/>
        <v>_enumToNameDictionary.Add(EventTypes.YAXIS_INVERT_TOGGLE, "YAXIS_INVERT_TOGGLE");</v>
      </c>
    </row>
    <row r="960" spans="1:9" hidden="1" x14ac:dyDescent="0.2">
      <c r="A960" s="21"/>
      <c r="B960" s="16" t="s">
        <v>3025</v>
      </c>
      <c r="C960" s="17" t="s">
        <v>3555</v>
      </c>
      <c r="D960" s="17" t="s">
        <v>3556</v>
      </c>
      <c r="E960" s="17" t="b">
        <f t="shared" si="44"/>
        <v>1</v>
      </c>
      <c r="F960" s="17"/>
      <c r="G960" s="17" t="s">
        <v>3557</v>
      </c>
      <c r="H960" s="14" t="str">
        <f t="shared" si="45"/>
        <v>ZOOM_1X,                                      //Sets zoom level to 1</v>
      </c>
      <c r="I960" s="14" t="str">
        <f t="shared" si="43"/>
        <v>_enumToNameDictionary.Add(EventTypes.ZOOM_1X, "ZOOM_1X");</v>
      </c>
    </row>
    <row r="961" spans="1:9" hidden="1" x14ac:dyDescent="0.2">
      <c r="A961" s="21"/>
      <c r="B961" s="16" t="s">
        <v>3303</v>
      </c>
      <c r="C961" s="17" t="s">
        <v>3331</v>
      </c>
      <c r="D961" s="17" t="s">
        <v>3332</v>
      </c>
      <c r="E961" s="17" t="b">
        <f t="shared" si="44"/>
        <v>1</v>
      </c>
      <c r="F961" s="17"/>
      <c r="G961" s="17" t="s">
        <v>3333</v>
      </c>
      <c r="H961" s="14" t="str">
        <f t="shared" si="45"/>
        <v>ZOOM_IN,                                      //Zooms view in</v>
      </c>
      <c r="I961" s="14" t="str">
        <f t="shared" si="43"/>
        <v>_enumToNameDictionary.Add(EventTypes.ZOOM_IN, "ZOOM_IN");</v>
      </c>
    </row>
    <row r="962" spans="1:9" hidden="1" x14ac:dyDescent="0.2">
      <c r="A962" s="21"/>
      <c r="B962" s="16" t="s">
        <v>3303</v>
      </c>
      <c r="C962" s="17" t="s">
        <v>3391</v>
      </c>
      <c r="D962" s="17" t="s">
        <v>3392</v>
      </c>
      <c r="E962" s="17" t="b">
        <f t="shared" si="44"/>
        <v>1</v>
      </c>
      <c r="F962" s="17"/>
      <c r="G962" s="17" t="s">
        <v>3393</v>
      </c>
      <c r="H962" s="14" t="str">
        <f t="shared" si="45"/>
        <v>ZOOM_IN_FINE,                                 //Zoom in fine</v>
      </c>
      <c r="I962" s="14" t="str">
        <f t="shared" si="43"/>
        <v>_enumToNameDictionary.Add(EventTypes.ZOOM_IN_FINE, "ZOOM_IN_FINE");</v>
      </c>
    </row>
    <row r="963" spans="1:9" hidden="1" x14ac:dyDescent="0.2">
      <c r="A963" s="21"/>
      <c r="B963" s="16" t="s">
        <v>3303</v>
      </c>
      <c r="C963" s="17" t="s">
        <v>3376</v>
      </c>
      <c r="D963" s="17" t="s">
        <v>3377</v>
      </c>
      <c r="E963" s="17" t="b">
        <f t="shared" si="44"/>
        <v>1</v>
      </c>
      <c r="F963" s="17"/>
      <c r="G963" s="17" t="s">
        <v>3378</v>
      </c>
      <c r="H963" s="14" t="str">
        <f t="shared" si="45"/>
        <v>ZOOM_MINUS,                                   //Decreases zoom</v>
      </c>
      <c r="I963" s="14" t="str">
        <f t="shared" si="43"/>
        <v>_enumToNameDictionary.Add(EventTypes.ZOOM_MINUS, "ZOOM_MINUS");</v>
      </c>
    </row>
    <row r="964" spans="1:9" hidden="1" x14ac:dyDescent="0.2">
      <c r="A964" s="21"/>
      <c r="B964" s="16" t="s">
        <v>3303</v>
      </c>
      <c r="C964" s="17" t="s">
        <v>3334</v>
      </c>
      <c r="D964" s="17" t="s">
        <v>3335</v>
      </c>
      <c r="E964" s="17" t="b">
        <f t="shared" si="44"/>
        <v>1</v>
      </c>
      <c r="F964" s="17"/>
      <c r="G964" s="17" t="s">
        <v>3336</v>
      </c>
      <c r="H964" s="14" t="str">
        <f t="shared" si="45"/>
        <v>ZOOM_OUT,                                     //Zooms view out</v>
      </c>
      <c r="I964" s="14" t="str">
        <f t="shared" si="43"/>
        <v>_enumToNameDictionary.Add(EventTypes.ZOOM_OUT, "ZOOM_OUT");</v>
      </c>
    </row>
    <row r="965" spans="1:9" hidden="1" x14ac:dyDescent="0.2">
      <c r="A965" s="21"/>
      <c r="B965" s="16" t="s">
        <v>3303</v>
      </c>
      <c r="C965" s="17" t="s">
        <v>3394</v>
      </c>
      <c r="D965" s="17" t="s">
        <v>3395</v>
      </c>
      <c r="E965" s="17" t="b">
        <f t="shared" si="44"/>
        <v>1</v>
      </c>
      <c r="F965" s="17"/>
      <c r="G965" s="17" t="s">
        <v>3396</v>
      </c>
      <c r="H965" s="14" t="str">
        <f t="shared" si="45"/>
        <v>ZOOM_OUT_FINE,                                //Zoom out fine</v>
      </c>
      <c r="I965" s="14" t="str">
        <f t="shared" ref="I965:I970" si="46">"_enumToNameDictionary.Add(EventTypes."&amp;D965&amp;", """&amp;D965&amp;""");"</f>
        <v>_enumToNameDictionary.Add(EventTypes.ZOOM_OUT_FINE, "ZOOM_OUT_FINE");</v>
      </c>
    </row>
    <row r="966" spans="1:9" hidden="1" x14ac:dyDescent="0.2">
      <c r="A966" s="21"/>
      <c r="B966" s="16" t="s">
        <v>3303</v>
      </c>
      <c r="C966" s="17" t="s">
        <v>3379</v>
      </c>
      <c r="D966" s="17" t="s">
        <v>3380</v>
      </c>
      <c r="E966" s="17" t="b">
        <f t="shared" ref="E966:E970" si="47">SUBSTITUTE(C966,"KEY_","")=D966</f>
        <v>1</v>
      </c>
      <c r="F966" s="17"/>
      <c r="G966" s="17" t="s">
        <v>3381</v>
      </c>
      <c r="H966" s="14" t="str">
        <f t="shared" ref="H966:H970" si="48">D966&amp;","&amp;REPT(" ",45-LEN(D966))&amp;"//"&amp;G966</f>
        <v>ZOOM_PLUS,                                    //Increase zoom</v>
      </c>
      <c r="I966" s="14" t="str">
        <f t="shared" si="46"/>
        <v>_enumToNameDictionary.Add(EventTypes.ZOOM_PLUS, "ZOOM_PLUS");</v>
      </c>
    </row>
    <row r="967" spans="1:9" hidden="1" x14ac:dyDescent="0.2">
      <c r="A967" s="21"/>
      <c r="B967" s="16" t="s">
        <v>3025</v>
      </c>
      <c r="C967" s="17" t="s">
        <v>3702</v>
      </c>
      <c r="D967" s="17" t="s">
        <v>3703</v>
      </c>
      <c r="E967" s="17" t="b">
        <f t="shared" si="47"/>
        <v>1</v>
      </c>
      <c r="F967" s="17"/>
      <c r="G967" s="17" t="s">
        <v>3704</v>
      </c>
      <c r="H967" s="14" t="str">
        <f t="shared" si="48"/>
        <v>ZULU_DAY_SET,                                 //Sets day, in zulu time</v>
      </c>
      <c r="I967" s="14" t="str">
        <f t="shared" si="46"/>
        <v>_enumToNameDictionary.Add(EventTypes.ZULU_DAY_SET, "ZULU_DAY_SET");</v>
      </c>
    </row>
    <row r="968" spans="1:9" hidden="1" x14ac:dyDescent="0.2">
      <c r="A968" s="21"/>
      <c r="B968" s="16" t="s">
        <v>3025</v>
      </c>
      <c r="C968" s="17" t="s">
        <v>3696</v>
      </c>
      <c r="D968" s="17" t="s">
        <v>3697</v>
      </c>
      <c r="E968" s="17" t="b">
        <f t="shared" si="47"/>
        <v>1</v>
      </c>
      <c r="F968" s="17"/>
      <c r="G968" s="17" t="s">
        <v>3698</v>
      </c>
      <c r="H968" s="14" t="str">
        <f t="shared" si="48"/>
        <v>ZULU_HOURS_SET,                               //Sets hours, zulu time</v>
      </c>
      <c r="I968" s="14" t="str">
        <f t="shared" si="46"/>
        <v>_enumToNameDictionary.Add(EventTypes.ZULU_HOURS_SET, "ZULU_HOURS_SET");</v>
      </c>
    </row>
    <row r="969" spans="1:9" hidden="1" x14ac:dyDescent="0.2">
      <c r="A969" s="21"/>
      <c r="B969" s="16" t="s">
        <v>3025</v>
      </c>
      <c r="C969" s="17" t="s">
        <v>3699</v>
      </c>
      <c r="D969" s="17" t="s">
        <v>3700</v>
      </c>
      <c r="E969" s="17" t="b">
        <f t="shared" si="47"/>
        <v>1</v>
      </c>
      <c r="F969" s="17"/>
      <c r="G969" s="17" t="s">
        <v>3701</v>
      </c>
      <c r="H969" s="14" t="str">
        <f t="shared" si="48"/>
        <v>ZULU_MINUTES_SET,                             //Sets minutes, in zulu time</v>
      </c>
      <c r="I969" s="14" t="str">
        <f t="shared" si="46"/>
        <v>_enumToNameDictionary.Add(EventTypes.ZULU_MINUTES_SET, "ZULU_MINUTES_SET");</v>
      </c>
    </row>
    <row r="970" spans="1:9" hidden="1" x14ac:dyDescent="0.2">
      <c r="A970" s="21"/>
      <c r="B970" s="16" t="s">
        <v>3025</v>
      </c>
      <c r="C970" s="17" t="s">
        <v>3705</v>
      </c>
      <c r="D970" s="17" t="s">
        <v>3706</v>
      </c>
      <c r="E970" s="17" t="b">
        <f t="shared" si="47"/>
        <v>1</v>
      </c>
      <c r="F970" s="17"/>
      <c r="G970" s="17" t="s">
        <v>3707</v>
      </c>
      <c r="H970" s="14" t="str">
        <f t="shared" si="48"/>
        <v>ZULU_YEAR_SET,                                //Sets year, in zulu time</v>
      </c>
      <c r="I970" s="14" t="str">
        <f t="shared" si="46"/>
        <v>_enumToNameDictionary.Add(EventTypes.ZULU_YEAR_SET, "ZULU_YEAR_SET");</v>
      </c>
    </row>
  </sheetData>
  <autoFilter ref="A4:I970" xr:uid="{3DD7866A-3D0F-477B-8048-88C7D4F8C679}">
    <filterColumn colId="0">
      <customFilters>
        <customFilter operator="notEqual" val=" "/>
      </customFilters>
    </filterColumn>
  </autoFilter>
  <sortState xmlns:xlrd2="http://schemas.microsoft.com/office/spreadsheetml/2017/richdata2" ref="B5:G970">
    <sortCondition ref="B5:B970"/>
    <sortCondition ref="D5:D970"/>
  </sortState>
  <phoneticPr fontId="7" type="noConversion"/>
  <hyperlinks>
    <hyperlink ref="G58" r:id="rId1" display="http://www.prepar3d.com/SDKv2/LearningCenter/simobjects/notes_on_aircraft_systems.html" xr:uid="{5955ACBE-49EA-48A9-8F4D-F9494A107535}"/>
    <hyperlink ref="G752" r:id="rId2" display="http://www.prepar3d.com/SDKv2/LearningCenter/simobjects/notes_on_aircraft_systems.html" xr:uid="{D1B4DA74-7F14-401E-9E6A-6B928F0720A9}"/>
    <hyperlink ref="G594" r:id="rId3" display="http://www.prepar3d.com/SDKv2/LearningCenter/mission_creation/simdirector_tutorial.html" xr:uid="{0BDE6E02-93AC-4B2A-9A68-091BB81D9D1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69270-F728-4549-8969-F739E4482744}">
  <dimension ref="A1:I17"/>
  <sheetViews>
    <sheetView showGridLines="0" workbookViewId="0">
      <selection activeCell="A2" sqref="A2:B2"/>
    </sheetView>
  </sheetViews>
  <sheetFormatPr defaultRowHeight="15" x14ac:dyDescent="0.25"/>
  <cols>
    <col min="1" max="1" width="28.28515625" bestFit="1" customWidth="1"/>
    <col min="2" max="2" width="50" bestFit="1" customWidth="1"/>
    <col min="8" max="8" width="29.28515625" bestFit="1" customWidth="1"/>
    <col min="9" max="9" width="15.140625" customWidth="1"/>
  </cols>
  <sheetData>
    <row r="1" spans="1:9" x14ac:dyDescent="0.25">
      <c r="A1" s="5" t="s">
        <v>916</v>
      </c>
      <c r="B1" s="5" t="s">
        <v>917</v>
      </c>
      <c r="H1" s="5" t="s">
        <v>917</v>
      </c>
      <c r="I1" s="5" t="s">
        <v>932</v>
      </c>
    </row>
    <row r="2" spans="1:9" x14ac:dyDescent="0.25">
      <c r="A2" s="3" t="s">
        <v>918</v>
      </c>
      <c r="B2" s="3" t="s">
        <v>935</v>
      </c>
      <c r="H2" s="3" t="s">
        <v>935</v>
      </c>
      <c r="I2" s="3" t="s">
        <v>933</v>
      </c>
    </row>
    <row r="3" spans="1:9" x14ac:dyDescent="0.25">
      <c r="A3" s="3" t="s">
        <v>919</v>
      </c>
      <c r="B3" s="3" t="s">
        <v>935</v>
      </c>
      <c r="H3" s="3" t="s">
        <v>936</v>
      </c>
      <c r="I3" s="3" t="s">
        <v>934</v>
      </c>
    </row>
    <row r="4" spans="1:9" x14ac:dyDescent="0.25">
      <c r="A4" s="3" t="s">
        <v>915</v>
      </c>
      <c r="B4" s="3" t="s">
        <v>936</v>
      </c>
      <c r="H4" s="3" t="s">
        <v>914</v>
      </c>
      <c r="I4" s="3" t="s">
        <v>934</v>
      </c>
    </row>
    <row r="5" spans="1:9" x14ac:dyDescent="0.25">
      <c r="A5" s="3" t="s">
        <v>920</v>
      </c>
      <c r="B5" s="3" t="s">
        <v>935</v>
      </c>
      <c r="H5" s="3" t="s">
        <v>937</v>
      </c>
      <c r="I5" s="3" t="s">
        <v>934</v>
      </c>
    </row>
    <row r="6" spans="1:9" x14ac:dyDescent="0.25">
      <c r="A6" s="3" t="s">
        <v>931</v>
      </c>
      <c r="B6" s="3" t="s">
        <v>935</v>
      </c>
      <c r="H6" s="3" t="s">
        <v>938</v>
      </c>
      <c r="I6" s="3" t="s">
        <v>934</v>
      </c>
    </row>
    <row r="7" spans="1:9" x14ac:dyDescent="0.25">
      <c r="A7" s="3" t="s">
        <v>921</v>
      </c>
      <c r="B7" s="3" t="s">
        <v>914</v>
      </c>
      <c r="H7" s="3" t="s">
        <v>939</v>
      </c>
      <c r="I7" s="3" t="s">
        <v>924</v>
      </c>
    </row>
    <row r="8" spans="1:9" x14ac:dyDescent="0.25">
      <c r="A8" s="3" t="s">
        <v>922</v>
      </c>
      <c r="B8" s="3" t="s">
        <v>937</v>
      </c>
      <c r="H8" s="3" t="s">
        <v>940</v>
      </c>
      <c r="I8" s="3" t="s">
        <v>924</v>
      </c>
    </row>
    <row r="9" spans="1:9" x14ac:dyDescent="0.25">
      <c r="A9" s="3" t="s">
        <v>923</v>
      </c>
      <c r="B9" s="3" t="s">
        <v>938</v>
      </c>
      <c r="H9" s="3" t="s">
        <v>941</v>
      </c>
      <c r="I9" s="3" t="s">
        <v>924</v>
      </c>
    </row>
    <row r="10" spans="1:9" x14ac:dyDescent="0.25">
      <c r="A10" s="3" t="s">
        <v>924</v>
      </c>
      <c r="B10" s="3" t="s">
        <v>939</v>
      </c>
      <c r="H10" s="3" t="s">
        <v>942</v>
      </c>
      <c r="I10" s="3" t="s">
        <v>924</v>
      </c>
    </row>
    <row r="11" spans="1:9" x14ac:dyDescent="0.25">
      <c r="A11" s="3" t="s">
        <v>951</v>
      </c>
      <c r="B11" s="3" t="s">
        <v>935</v>
      </c>
      <c r="H11" s="6"/>
      <c r="I11" s="6"/>
    </row>
    <row r="12" spans="1:9" x14ac:dyDescent="0.25">
      <c r="A12" s="3" t="s">
        <v>952</v>
      </c>
      <c r="B12" s="3" t="s">
        <v>935</v>
      </c>
      <c r="H12" s="6"/>
      <c r="I12" s="6"/>
    </row>
    <row r="13" spans="1:9" x14ac:dyDescent="0.25">
      <c r="A13" s="3" t="s">
        <v>950</v>
      </c>
      <c r="B13" s="3" t="s">
        <v>935</v>
      </c>
      <c r="H13" s="6"/>
      <c r="I13" s="6"/>
    </row>
    <row r="14" spans="1:9" x14ac:dyDescent="0.25">
      <c r="A14" s="3" t="s">
        <v>925</v>
      </c>
      <c r="B14" s="3" t="s">
        <v>940</v>
      </c>
    </row>
    <row r="15" spans="1:9" x14ac:dyDescent="0.25">
      <c r="A15" s="3" t="s">
        <v>926</v>
      </c>
      <c r="B15" s="3" t="s">
        <v>941</v>
      </c>
    </row>
    <row r="16" spans="1:9" x14ac:dyDescent="0.25">
      <c r="A16" s="3" t="s">
        <v>949</v>
      </c>
      <c r="B16" s="3" t="s">
        <v>936</v>
      </c>
    </row>
    <row r="17" spans="1:2" x14ac:dyDescent="0.25">
      <c r="A17" s="3" t="s">
        <v>927</v>
      </c>
      <c r="B17" s="3" t="s">
        <v>939</v>
      </c>
    </row>
  </sheetData>
  <sortState xmlns:xlrd2="http://schemas.microsoft.com/office/spreadsheetml/2017/richdata2" ref="A2:B17">
    <sortCondition ref="A2: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Events</vt:lpstr>
      <vt:lpstr>UnitTypes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and Michelle Clark</dc:creator>
  <cp:lastModifiedBy>James and Michelle Clark</cp:lastModifiedBy>
  <dcterms:created xsi:type="dcterms:W3CDTF">2020-12-17T22:46:03Z</dcterms:created>
  <dcterms:modified xsi:type="dcterms:W3CDTF">2020-12-20T09:35:42Z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2020-12-17T22:46:03Z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60eee54b-db27-4fec-a5f3-183bae4c5031</vt:lpwstr>
  </property>
  <property fmtid="{D5CDD505-2E9C-101B-9397-08002B2CF9AE}" pid="8" name="MSIP_Label_f42aa342-8706-4288-bd11-ebb85995028c_ContentBits">
    <vt:lpwstr>0</vt:lpwstr>
  </property>
</Properties>
</file>