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740" yWindow="-60" windowWidth="28920" windowHeight="15870" tabRatio="600" firstSheet="0" activeTab="5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Alerts" sheetId="2" state="visible" r:id="rId2"/>
    <sheet xmlns:r="http://schemas.openxmlformats.org/officeDocument/2006/relationships" name="Formulas" sheetId="3" state="visible" r:id="rId3"/>
    <sheet xmlns:r="http://schemas.openxmlformats.org/officeDocument/2006/relationships" name="RePython" sheetId="4" state="visible" r:id="rId4"/>
    <sheet xmlns:r="http://schemas.openxmlformats.org/officeDocument/2006/relationships" name="Alerts2" sheetId="5" state="visible" r:id="rId5"/>
    <sheet xmlns:r="http://schemas.openxmlformats.org/officeDocument/2006/relationships" name="Formulas2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.0_);_(* \(#,##0.0\);_(* &quot;-&quot;??_);_(@_)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1" fillId="0" borderId="0"/>
    <xf numFmtId="43" fontId="1" fillId="0" borderId="0"/>
  </cellStyleXfs>
  <cellXfs count="13">
    <xf numFmtId="0" fontId="0" fillId="0" borderId="0" pivotButton="0" quotePrefix="0" xfId="0"/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horizontal="center" vertical="center"/>
    </xf>
    <xf numFmtId="164" fontId="0" fillId="0" borderId="4" applyAlignment="1" pivotButton="0" quotePrefix="0" xfId="1">
      <alignment horizontal="center" vertical="center"/>
    </xf>
    <xf numFmtId="0" fontId="0" fillId="0" borderId="5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1">
      <alignment horizontal="center" vertical="center"/>
    </xf>
    <xf numFmtId="0" fontId="3" fillId="0" borderId="0" applyAlignment="1" pivotButton="0" quotePrefix="0" xfId="0">
      <alignment horizontal="center"/>
    </xf>
    <xf numFmtId="0" fontId="4" fillId="0" borderId="6" applyAlignment="1" pivotButton="0" quotePrefix="0" xfId="0">
      <alignment horizontal="center" vertical="top"/>
    </xf>
    <xf numFmtId="0" fontId="5" fillId="0" borderId="7" applyAlignment="1" pivotButton="0" quotePrefix="0" xfId="0">
      <alignment horizontal="center" vertical="top"/>
    </xf>
  </cellXfs>
  <cellStyles count="2">
    <cellStyle name="Normal" xfId="0" builtinId="0"/>
    <cellStyle name="Comma 2" xfId="1"/>
  </cellStyles>
  <dxfs count="174">
    <dxf>
      <font>
        <i val="1"/>
        <u val="single"/>
      </font>
    </dxf>
    <dxf>
      <font>
        <b val="1"/>
        <u val="single"/>
      </font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  <dxf>
      <fill>
        <patternFill>
          <bgColor theme="0" tint="-0.1498764000366222"/>
        </patternFill>
      </fill>
    </dxf>
    <dxf>
      <fill>
        <patternFill>
          <bgColor auto="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F634"/>
  <sheetViews>
    <sheetView topLeftCell="A602" zoomScaleNormal="100" workbookViewId="0">
      <selection activeCell="B54" sqref="B54"/>
    </sheetView>
  </sheetViews>
  <sheetFormatPr baseColWidth="8" defaultRowHeight="15"/>
  <cols>
    <col width="9.140625" customWidth="1" style="1" min="1" max="1"/>
    <col width="18.140625" bestFit="1" customWidth="1" style="1" min="2" max="2"/>
    <col width="5.5703125" bestFit="1" customWidth="1" style="1" min="3" max="3"/>
    <col width="12" bestFit="1" customWidth="1" style="1" min="4" max="4"/>
    <col width="9.140625" customWidth="1" style="1" min="5" max="14"/>
    <col width="9.140625" customWidth="1" style="1" min="15" max="16384"/>
  </cols>
  <sheetData>
    <row r="5" ht="30" customHeight="1" s="1">
      <c r="B5" s="2" t="inlineStr">
        <is>
          <t>Deal</t>
        </is>
      </c>
      <c r="C5" s="3" t="inlineStr">
        <is>
          <t>Class</t>
        </is>
      </c>
      <c r="D5" s="3" t="inlineStr">
        <is>
          <t>Cusip</t>
        </is>
      </c>
      <c r="E5" s="3" t="inlineStr">
        <is>
          <t>Updated Analyst</t>
        </is>
      </c>
    </row>
    <row r="6">
      <c r="A6">
        <f t="array" ref="A6">SUM(--EXACT($B$6:$B$634,B6))</f>
        <v/>
      </c>
      <c r="B6" s="4" t="inlineStr">
        <is>
          <t>AFHT 2019-FAIR</t>
        </is>
      </c>
      <c r="C6" s="5" t="inlineStr">
        <is>
          <t>B</t>
        </is>
      </c>
      <c r="D6" s="5" t="inlineStr">
        <is>
          <t>05223HAG7</t>
        </is>
      </c>
      <c r="E6" s="6" t="inlineStr">
        <is>
          <t>Jane</t>
        </is>
      </c>
      <c r="F6">
        <f t="array" ref="F6">_xlfn.IFS(A6=1,_xlfn.CONCAT(B6," ","(",C6,")"),AND(A6=2,B6&lt;&gt;B5),_xlfn.CONCAT(B6," ","(",C6,","," ",C7,")"),AND(A6=3,B6&lt;&gt;B4,B6&lt;&gt;B5),_xlfn.CONCAT(B6," ","(",C6,","," ",C7,","," ",C8,")"),AND(A6=4,B6&lt;&gt;B3,B6&lt;&gt;B4,B6&lt;&gt;B5),_xlfn.CONCAT(B6," ","(",C6,","," ",C7,","," ",C8,","," ",C9,")"),AND(A6=5,B6&lt;&gt;B2,B6&lt;&gt;B3,B6&lt;&gt;B4,B6&lt;&gt;B5),_xlfn.CONCAT(B6," ","(",C6,","," ",C7,","," ",C8,","," ",C9,","," ",C10,")"),AND(A6=6,B6&lt;&gt;B1,B6&lt;&gt;B2,B6&lt;&gt;B3,B6&lt;&gt;B4,B6&lt;&gt;B5),_xlfn.CONCAT(B6," ","(",C6,","," ",C7,","," ",C8,","," ",C9,","," ",C10,","," ",C11,,")"),TRUE,"")</f>
        <v/>
      </c>
    </row>
    <row r="7">
      <c r="A7">
        <f t="array" ref="A7">SUM(--EXACT($B$6:$B$634,B7))</f>
        <v/>
      </c>
      <c r="B7" s="7" t="inlineStr">
        <is>
          <t>AFHT 2019-FAIR</t>
        </is>
      </c>
      <c r="C7" s="8" t="inlineStr">
        <is>
          <t>D</t>
        </is>
      </c>
      <c r="D7" s="8" t="inlineStr">
        <is>
          <t>05223HAL6</t>
        </is>
      </c>
      <c r="E7" s="9" t="inlineStr">
        <is>
          <t>Jane</t>
        </is>
      </c>
      <c r="F7">
        <f t="array" ref="F7">_xlfn.IFS(A7=1,_xlfn.CONCAT(B7," ","(",C7,")"),AND(A7=2,B7&lt;&gt;B6),_xlfn.CONCAT(B7," ","(",C7,","," ",C8,")"),AND(A7=3,B7&lt;&gt;B5,B7&lt;&gt;B6),_xlfn.CONCAT(B7," ","(",C7,","," ",C8,","," ",C9,")"),AND(A7=4,B7&lt;&gt;B4,B7&lt;&gt;B5,B7&lt;&gt;B6),_xlfn.CONCAT(B7," ","(",C7,","," ",C8,","," ",C9,","," ",C10,")"),AND(A7=5,B7&lt;&gt;B3,B7&lt;&gt;B4,B7&lt;&gt;B5,B7&lt;&gt;B6),_xlfn.CONCAT(B7," ","(",C7,","," ",C8,","," ",C9,","," ",C10,","," ",C11,")"),AND(A7=6,B7&lt;&gt;B2,B7&lt;&gt;B3,B7&lt;&gt;B4,B7&lt;&gt;B5,B7&lt;&gt;B6),_xlfn.CONCAT(B7," ","(",C7,","," ",C8,","," ",C9,","," ",C10,","," ",C11,","," ",C12,,")"),TRUE,"")</f>
        <v/>
      </c>
    </row>
    <row r="8">
      <c r="A8">
        <f t="array" ref="A8">SUM(--EXACT($B$6:$B$634,B8))</f>
        <v/>
      </c>
      <c r="B8" s="7" t="inlineStr">
        <is>
          <t>ALEN 2021-ACEN</t>
        </is>
      </c>
      <c r="C8" s="8" t="inlineStr">
        <is>
          <t>A</t>
        </is>
      </c>
      <c r="D8" s="8" t="inlineStr">
        <is>
          <t>01449NAA4</t>
        </is>
      </c>
      <c r="E8" s="9" t="inlineStr">
        <is>
          <t>Adam</t>
        </is>
      </c>
      <c r="F8">
        <f t="array" ref="F8">_xlfn.IFS(A8=1,_xlfn.CONCAT(B8," ","(",C8,")"),AND(A8=2,B8&lt;&gt;B7),_xlfn.CONCAT(B8," ","(",C8,","," ",C9,")"),AND(A8=3,B8&lt;&gt;B6,B8&lt;&gt;B7),_xlfn.CONCAT(B8," ","(",C8,","," ",C9,","," ",C10,")"),AND(A8=4,B8&lt;&gt;B5,B8&lt;&gt;B6,B8&lt;&gt;B7),_xlfn.CONCAT(B8," ","(",C8,","," ",C9,","," ",C10,","," ",C11,")"),AND(A8=5,B8&lt;&gt;B4,B8&lt;&gt;B5,B8&lt;&gt;B6,B8&lt;&gt;B7),_xlfn.CONCAT(B8," ","(",C8,","," ",C9,","," ",C10,","," ",C11,","," ",C12,")"),AND(A8=6,B8&lt;&gt;B3,B8&lt;&gt;B4,B8&lt;&gt;B5,B8&lt;&gt;B6,B8&lt;&gt;B7),_xlfn.CONCAT(B8," ","(",C8,","," ",C9,","," ",C10,","," ",C11,","," ",C12,","," ",C13,,")"),TRUE,"")</f>
        <v/>
      </c>
    </row>
    <row r="9">
      <c r="A9">
        <f t="array" ref="A9">SUM(--EXACT($B$6:$B$634,B9))</f>
        <v/>
      </c>
      <c r="B9" s="7" t="inlineStr">
        <is>
          <t>ALEN 2021-ACEN</t>
        </is>
      </c>
      <c r="C9" s="8" t="inlineStr">
        <is>
          <t>C</t>
        </is>
      </c>
      <c r="D9" s="8" t="inlineStr">
        <is>
          <t>01449NAE6</t>
        </is>
      </c>
      <c r="E9" s="9" t="inlineStr">
        <is>
          <t>Adam</t>
        </is>
      </c>
      <c r="F9">
        <f t="array" ref="F9">_xlfn.IFS(A9=1,_xlfn.CONCAT(B9," ","(",C9,")"),AND(A9=2,B9&lt;&gt;B8),_xlfn.CONCAT(B9," ","(",C9,","," ",C10,")"),AND(A9=3,B9&lt;&gt;B7,B9&lt;&gt;B8),_xlfn.CONCAT(B9," ","(",C9,","," ",C10,","," ",C11,")"),AND(A9=4,B9&lt;&gt;B6,B9&lt;&gt;B7,B9&lt;&gt;B8),_xlfn.CONCAT(B9," ","(",C9,","," ",C10,","," ",C11,","," ",C12,")"),AND(A9=5,B9&lt;&gt;B5,B9&lt;&gt;B6,B9&lt;&gt;B7,B9&lt;&gt;B8),_xlfn.CONCAT(B9," ","(",C9,","," ",C10,","," ",C11,","," ",C12,","," ",C13,")"),AND(A9=6,B9&lt;&gt;B4,B9&lt;&gt;B5,B9&lt;&gt;B6,B9&lt;&gt;B7,B9&lt;&gt;B8),_xlfn.CONCAT(B9," ","(",C9,","," ",C10,","," ",C11,","," ",C12,","," ",C13,","," ",C14,,")"),TRUE,"")</f>
        <v/>
      </c>
    </row>
    <row r="10">
      <c r="A10">
        <f t="array" ref="A10">SUM(--EXACT($B$6:$B$634,B10))</f>
        <v/>
      </c>
      <c r="B10" s="7" t="inlineStr">
        <is>
          <t>AMMST 2020-MF1</t>
        </is>
      </c>
      <c r="C10" s="8" t="inlineStr">
        <is>
          <t>D</t>
        </is>
      </c>
      <c r="D10" s="8" t="inlineStr">
        <is>
          <t>03881BAQ6</t>
        </is>
      </c>
      <c r="E10" s="9" t="inlineStr">
        <is>
          <t>Jane</t>
        </is>
      </c>
      <c r="F10">
        <f t="array" ref="F10">_xlfn.IFS(A10=1,_xlfn.CONCAT(B10," ","(",C10,")"),AND(A10=2,B10&lt;&gt;B9),_xlfn.CONCAT(B10," ","(",C10,","," ",C11,")"),AND(A10=3,B10&lt;&gt;B8,B10&lt;&gt;B9),_xlfn.CONCAT(B10," ","(",C10,","," ",C11,","," ",C12,")"),AND(A10=4,B10&lt;&gt;B7,B10&lt;&gt;B8,B10&lt;&gt;B9),_xlfn.CONCAT(B10," ","(",C10,","," ",C11,","," ",C12,","," ",C13,")"),AND(A10=5,B10&lt;&gt;B6,B10&lt;&gt;B7,B10&lt;&gt;B8,B10&lt;&gt;B9),_xlfn.CONCAT(B10," ","(",C10,","," ",C11,","," ",C12,","," ",C13,","," ",C14,")"),AND(A10=6,B10&lt;&gt;B5,B10&lt;&gt;B6,B10&lt;&gt;B7,B10&lt;&gt;B8,B10&lt;&gt;B9),_xlfn.CONCAT(B10," ","(",C10,","," ",C11,","," ",C12,","," ",C13,","," ",C14,","," ",C15,,")"),TRUE,"")</f>
        <v/>
      </c>
    </row>
    <row r="11">
      <c r="A11">
        <f t="array" ref="A11">SUM(--EXACT($B$6:$B$634,B11))</f>
        <v/>
      </c>
      <c r="B11" s="7" t="inlineStr">
        <is>
          <t>AMMST 2020-MF1</t>
        </is>
      </c>
      <c r="C11" s="8" t="inlineStr">
        <is>
          <t>E</t>
        </is>
      </c>
      <c r="D11" s="8" t="inlineStr">
        <is>
          <t>03881BAS2</t>
        </is>
      </c>
      <c r="E11" s="9" t="inlineStr">
        <is>
          <t>Jane</t>
        </is>
      </c>
      <c r="F11">
        <f t="array" ref="F11">_xlfn.IFS(A11=1,_xlfn.CONCAT(B11," ","(",C11,")"),AND(A11=2,B11&lt;&gt;B10),_xlfn.CONCAT(B11," ","(",C11,","," ",C12,")"),AND(A11=3,B11&lt;&gt;B9,B11&lt;&gt;B10),_xlfn.CONCAT(B11," ","(",C11,","," ",C12,","," ",C13,")"),AND(A11=4,B11&lt;&gt;B8,B11&lt;&gt;B9,B11&lt;&gt;B10),_xlfn.CONCAT(B11," ","(",C11,","," ",C12,","," ",C13,","," ",C14,")"),AND(A11=5,B11&lt;&gt;B7,B11&lt;&gt;B8,B11&lt;&gt;B9,B11&lt;&gt;B10),_xlfn.CONCAT(B11," ","(",C11,","," ",C12,","," ",C13,","," ",C14,","," ",C15,")"),AND(A11=6,B11&lt;&gt;B6,B11&lt;&gt;B7,B11&lt;&gt;B8,B11&lt;&gt;B9,B11&lt;&gt;B10),_xlfn.CONCAT(B11," ","(",C11,","," ",C12,","," ",C13,","," ",C14,","," ",C15,","," ",C16,,")"),TRUE,"")</f>
        <v/>
      </c>
    </row>
    <row r="12">
      <c r="A12">
        <f t="array" ref="A12">SUM(--EXACT($B$6:$B$634,B12))</f>
        <v/>
      </c>
      <c r="B12" s="7" t="inlineStr">
        <is>
          <t>AMMST 2021-MF3</t>
        </is>
      </c>
      <c r="C12" s="8" t="inlineStr">
        <is>
          <t>C</t>
        </is>
      </c>
      <c r="D12" s="8" t="inlineStr">
        <is>
          <t>03882KAY8</t>
        </is>
      </c>
      <c r="E12" s="9" t="inlineStr">
        <is>
          <t>Jane</t>
        </is>
      </c>
      <c r="F12">
        <f t="array" ref="F12">_xlfn.IFS(A12=1,_xlfn.CONCAT(B12," ","(",C12,")"),AND(A12=2,B12&lt;&gt;B11),_xlfn.CONCAT(B12," ","(",C12,","," ",C13,")"),AND(A12=3,B12&lt;&gt;B10,B12&lt;&gt;B11),_xlfn.CONCAT(B12," ","(",C12,","," ",C13,","," ",C14,")"),AND(A12=4,B12&lt;&gt;B9,B12&lt;&gt;B10,B12&lt;&gt;B11),_xlfn.CONCAT(B12," ","(",C12,","," ",C13,","," ",C14,","," ",C15,")"),AND(A12=5,B12&lt;&gt;B8,B12&lt;&gt;B9,B12&lt;&gt;B10,B12&lt;&gt;B11),_xlfn.CONCAT(B12," ","(",C12,","," ",C13,","," ",C14,","," ",C15,","," ",C16,")"),AND(A12=6,B12&lt;&gt;B7,B12&lt;&gt;B8,B12&lt;&gt;B9,B12&lt;&gt;B10,B12&lt;&gt;B11),_xlfn.CONCAT(B12," ","(",C12,","," ",C13,","," ",C14,","," ",C15,","," ",C16,","," ",C17,,")"),TRUE,"")</f>
        <v/>
      </c>
    </row>
    <row r="13">
      <c r="A13">
        <f t="array" ref="A13">SUM(--EXACT($B$6:$B$634,B13))</f>
        <v/>
      </c>
      <c r="B13" s="7" t="inlineStr">
        <is>
          <t>ARCLO 2021-FL3</t>
        </is>
      </c>
      <c r="C13" s="8" t="inlineStr">
        <is>
          <t>A</t>
        </is>
      </c>
      <c r="D13" s="8" t="inlineStr">
        <is>
          <t>03880KAA2</t>
        </is>
      </c>
      <c r="E13" s="9" t="inlineStr">
        <is>
          <t>Jane</t>
        </is>
      </c>
      <c r="F13">
        <f t="array" ref="F13">_xlfn.IFS(A13=1,_xlfn.CONCAT(B13," ","(",C13,")"),AND(A13=2,B13&lt;&gt;B12),_xlfn.CONCAT(B13," ","(",C13,","," ",C14,")"),AND(A13=3,B13&lt;&gt;B11,B13&lt;&gt;B12),_xlfn.CONCAT(B13," ","(",C13,","," ",C14,","," ",C15,")"),AND(A13=4,B13&lt;&gt;B10,B13&lt;&gt;B11,B13&lt;&gt;B12),_xlfn.CONCAT(B13," ","(",C13,","," ",C14,","," ",C15,","," ",C16,")"),AND(A13=5,B13&lt;&gt;B9,B13&lt;&gt;B10,B13&lt;&gt;B11,B13&lt;&gt;B12),_xlfn.CONCAT(B13," ","(",C13,","," ",C14,","," ",C15,","," ",C16,","," ",C17,")"),AND(A13=6,B13&lt;&gt;B8,B13&lt;&gt;B9,B13&lt;&gt;B10,B13&lt;&gt;B11,B13&lt;&gt;B12),_xlfn.CONCAT(B13," ","(",C13,","," ",C14,","," ",C15,","," ",C16,","," ",C17,","," ",C18,,")"),TRUE,"")</f>
        <v/>
      </c>
    </row>
    <row r="14">
      <c r="A14">
        <f t="array" ref="A14">SUM(--EXACT($B$6:$B$634,B14))</f>
        <v/>
      </c>
      <c r="B14" s="7" t="inlineStr">
        <is>
          <t>ARCLO 2021-FL4</t>
        </is>
      </c>
      <c r="C14" s="8" t="inlineStr">
        <is>
          <t>A</t>
        </is>
      </c>
      <c r="D14" s="8" t="inlineStr">
        <is>
          <t>03880RAA7</t>
        </is>
      </c>
      <c r="E14" s="9" t="inlineStr">
        <is>
          <t>Jane</t>
        </is>
      </c>
      <c r="F14">
        <f t="array" ref="F14">_xlfn.IFS(A14=1,_xlfn.CONCAT(B14," ","(",C14,")"),AND(A14=2,B14&lt;&gt;B13),_xlfn.CONCAT(B14," ","(",C14,","," ",C15,")"),AND(A14=3,B14&lt;&gt;B12,B14&lt;&gt;B13),_xlfn.CONCAT(B14," ","(",C14,","," ",C15,","," ",C16,")"),AND(A14=4,B14&lt;&gt;B11,B14&lt;&gt;B12,B14&lt;&gt;B13),_xlfn.CONCAT(B14," ","(",C14,","," ",C15,","," ",C16,","," ",C17,")"),AND(A14=5,B14&lt;&gt;B10,B14&lt;&gt;B11,B14&lt;&gt;B12,B14&lt;&gt;B13),_xlfn.CONCAT(B14," ","(",C14,","," ",C15,","," ",C16,","," ",C17,","," ",C18,")"),AND(A14=6,B14&lt;&gt;B9,B14&lt;&gt;B10,B14&lt;&gt;B11,B14&lt;&gt;B12,B14&lt;&gt;B13),_xlfn.CONCAT(B14," ","(",C14,","," ",C15,","," ",C16,","," ",C17,","," ",C18,","," ",C19,,")"),TRUE,"")</f>
        <v/>
      </c>
    </row>
    <row r="15">
      <c r="A15">
        <f t="array" ref="A15">SUM(--EXACT($B$6:$B$634,B15))</f>
        <v/>
      </c>
      <c r="B15" s="7" t="inlineStr">
        <is>
          <t>AVMT 2018-AVM</t>
        </is>
      </c>
      <c r="C15" s="8" t="inlineStr">
        <is>
          <t>A</t>
        </is>
      </c>
      <c r="D15" s="8" t="inlineStr">
        <is>
          <t>05359AAA1</t>
        </is>
      </c>
      <c r="E15" s="9" t="inlineStr">
        <is>
          <t>Adam</t>
        </is>
      </c>
      <c r="F15">
        <f t="array" ref="F15">_xlfn.IFS(A15=1,_xlfn.CONCAT(B15," ","(",C15,")"),AND(A15=2,B15&lt;&gt;B14),_xlfn.CONCAT(B15," ","(",C15,","," ",C16,")"),AND(A15=3,B15&lt;&gt;B13,B15&lt;&gt;B14),_xlfn.CONCAT(B15," ","(",C15,","," ",C16,","," ",C17,")"),AND(A15=4,B15&lt;&gt;B12,B15&lt;&gt;B13,B15&lt;&gt;B14),_xlfn.CONCAT(B15," ","(",C15,","," ",C16,","," ",C17,","," ",C18,")"),AND(A15=5,B15&lt;&gt;B11,B15&lt;&gt;B12,B15&lt;&gt;B13,B15&lt;&gt;B14),_xlfn.CONCAT(B15," ","(",C15,","," ",C16,","," ",C17,","," ",C18,","," ",C19,")"),AND(A15=6,B15&lt;&gt;B10,B15&lt;&gt;B11,B15&lt;&gt;B12,B15&lt;&gt;B13,B15&lt;&gt;B14),_xlfn.CONCAT(B15," ","(",C15,","," ",C16,","," ",C17,","," ",C18,","," ",C19,","," ",C20,,")"),TRUE,"")</f>
        <v/>
      </c>
    </row>
    <row r="16">
      <c r="A16">
        <f t="array" ref="A16">SUM(--EXACT($B$6:$B$634,B16))</f>
        <v/>
      </c>
      <c r="B16" s="7" t="inlineStr">
        <is>
          <t>BACM 2015-UBS7</t>
        </is>
      </c>
      <c r="C16" s="8" t="inlineStr">
        <is>
          <t>A3</t>
        </is>
      </c>
      <c r="D16" s="8" t="inlineStr">
        <is>
          <t>06054AAW9</t>
        </is>
      </c>
      <c r="E16" s="9" t="inlineStr">
        <is>
          <t>Adam</t>
        </is>
      </c>
      <c r="F16">
        <f t="array" ref="F16">_xlfn.IFS(A16=1,_xlfn.CONCAT(B16," ","(",C16,")"),AND(A16=2,B16&lt;&gt;B15),_xlfn.CONCAT(B16," ","(",C16,","," ",C17,")"),AND(A16=3,B16&lt;&gt;B14,B16&lt;&gt;B15),_xlfn.CONCAT(B16," ","(",C16,","," ",C17,","," ",C18,")"),AND(A16=4,B16&lt;&gt;B13,B16&lt;&gt;B14,B16&lt;&gt;B15),_xlfn.CONCAT(B16," ","(",C16,","," ",C17,","," ",C18,","," ",C19,")"),AND(A16=5,B16&lt;&gt;B12,B16&lt;&gt;B13,B16&lt;&gt;B14,B16&lt;&gt;B15),_xlfn.CONCAT(B16," ","(",C16,","," ",C17,","," ",C18,","," ",C19,","," ",C20,")"),AND(A16=6,B16&lt;&gt;B11,B16&lt;&gt;B12,B16&lt;&gt;B13,B16&lt;&gt;B14,B16&lt;&gt;B15),_xlfn.CONCAT(B16," ","(",C16,","," ",C17,","," ",C18,","," ",C19,","," ",C20,","," ",C21,,")"),TRUE,"")</f>
        <v/>
      </c>
    </row>
    <row r="17">
      <c r="A17">
        <f t="array" ref="A17">SUM(--EXACT($B$6:$B$634,B17))</f>
        <v/>
      </c>
      <c r="B17" s="7" t="inlineStr">
        <is>
          <t>BACM 2016-UB10</t>
        </is>
      </c>
      <c r="C17" s="8" t="inlineStr">
        <is>
          <t>A4</t>
        </is>
      </c>
      <c r="D17" s="8" t="inlineStr">
        <is>
          <t>06054MAE3</t>
        </is>
      </c>
      <c r="E17" s="9" t="inlineStr">
        <is>
          <t>Adam</t>
        </is>
      </c>
      <c r="F17">
        <f t="array" ref="F17">_xlfn.IFS(A17=1,_xlfn.CONCAT(B17," ","(",C17,")"),AND(A17=2,B17&lt;&gt;B16),_xlfn.CONCAT(B17," ","(",C17,","," ",C18,")"),AND(A17=3,B17&lt;&gt;B15,B17&lt;&gt;B16),_xlfn.CONCAT(B17," ","(",C17,","," ",C18,","," ",C19,")"),AND(A17=4,B17&lt;&gt;B14,B17&lt;&gt;B15,B17&lt;&gt;B16),_xlfn.CONCAT(B17," ","(",C17,","," ",C18,","," ",C19,","," ",C20,")"),AND(A17=5,B17&lt;&gt;B13,B17&lt;&gt;B14,B17&lt;&gt;B15,B17&lt;&gt;B16),_xlfn.CONCAT(B17," ","(",C17,","," ",C18,","," ",C19,","," ",C20,","," ",C21,")"),AND(A17=6,B17&lt;&gt;B12,B17&lt;&gt;B13,B17&lt;&gt;B14,B17&lt;&gt;B15,B17&lt;&gt;B16),_xlfn.CONCAT(B17," ","(",C17,","," ",C18,","," ",C19,","," ",C20,","," ",C21,","," ",C22,,")"),TRUE,"")</f>
        <v/>
      </c>
    </row>
    <row r="18">
      <c r="A18">
        <f t="array" ref="A18">SUM(--EXACT($B$6:$B$634,B18))</f>
        <v/>
      </c>
      <c r="B18" s="7" t="inlineStr">
        <is>
          <t>BACM 2016-UB10</t>
        </is>
      </c>
      <c r="C18" s="8" t="inlineStr">
        <is>
          <t>ASB</t>
        </is>
      </c>
      <c r="D18" s="8" t="inlineStr">
        <is>
          <t>06054MAC7</t>
        </is>
      </c>
      <c r="E18" s="9" t="inlineStr">
        <is>
          <t>Adam</t>
        </is>
      </c>
      <c r="F18">
        <f t="array" ref="F18">_xlfn.IFS(A18=1,_xlfn.CONCAT(B18," ","(",C18,")"),AND(A18=2,B18&lt;&gt;B17),_xlfn.CONCAT(B18," ","(",C18,","," ",C19,")"),AND(A18=3,B18&lt;&gt;B16,B18&lt;&gt;B17),_xlfn.CONCAT(B18," ","(",C18,","," ",C19,","," ",C20,")"),AND(A18=4,B18&lt;&gt;B15,B18&lt;&gt;B16,B18&lt;&gt;B17),_xlfn.CONCAT(B18," ","(",C18,","," ",C19,","," ",C20,","," ",C21,")"),AND(A18=5,B18&lt;&gt;B14,B18&lt;&gt;B15,B18&lt;&gt;B16,B18&lt;&gt;B17),_xlfn.CONCAT(B18," ","(",C18,","," ",C19,","," ",C20,","," ",C21,","," ",C22,")"),AND(A18=6,B18&lt;&gt;B13,B18&lt;&gt;B14,B18&lt;&gt;B15,B18&lt;&gt;B16,B18&lt;&gt;B17),_xlfn.CONCAT(B18," ","(",C18,","," ",C19,","," ",C20,","," ",C21,","," ",C22,","," ",C23,,")"),TRUE,"")</f>
        <v/>
      </c>
    </row>
    <row r="19">
      <c r="A19">
        <f t="array" ref="A19">SUM(--EXACT($B$6:$B$634,B19))</f>
        <v/>
      </c>
      <c r="B19" s="7" t="inlineStr">
        <is>
          <t>BACM 2016-UB10</t>
        </is>
      </c>
      <c r="C19" s="8" t="inlineStr">
        <is>
          <t>C</t>
        </is>
      </c>
      <c r="D19" s="8" t="inlineStr">
        <is>
          <t>06054MAK9</t>
        </is>
      </c>
      <c r="E19" s="9" t="inlineStr">
        <is>
          <t>Adam</t>
        </is>
      </c>
      <c r="F19">
        <f t="array" ref="F19">_xlfn.IFS(A19=1,_xlfn.CONCAT(B19," ","(",C19,")"),AND(A19=2,B19&lt;&gt;B18),_xlfn.CONCAT(B19," ","(",C19,","," ",C20,")"),AND(A19=3,B19&lt;&gt;B17,B19&lt;&gt;B18),_xlfn.CONCAT(B19," ","(",C19,","," ",C20,","," ",C21,")"),AND(A19=4,B19&lt;&gt;B16,B19&lt;&gt;B17,B19&lt;&gt;B18),_xlfn.CONCAT(B19," ","(",C19,","," ",C20,","," ",C21,","," ",C22,")"),AND(A19=5,B19&lt;&gt;B15,B19&lt;&gt;B16,B19&lt;&gt;B17,B19&lt;&gt;B18),_xlfn.CONCAT(B19," ","(",C19,","," ",C20,","," ",C21,","," ",C22,","," ",C23,")"),AND(A19=6,B19&lt;&gt;B14,B19&lt;&gt;B15,B19&lt;&gt;B16,B19&lt;&gt;B17,B19&lt;&gt;B18),_xlfn.CONCAT(B19," ","(",C19,","," ",C20,","," ",C21,","," ",C22,","," ",C23,","," ",C24,,")"),TRUE,"")</f>
        <v/>
      </c>
    </row>
    <row r="20">
      <c r="A20">
        <f t="array" ref="A20">SUM(--EXACT($B$6:$B$634,B20))</f>
        <v/>
      </c>
      <c r="B20" s="7" t="inlineStr">
        <is>
          <t>BAMLL 2015-200P</t>
        </is>
      </c>
      <c r="C20" s="8" t="inlineStr">
        <is>
          <t>B</t>
        </is>
      </c>
      <c r="D20" s="8" t="inlineStr">
        <is>
          <t>05526QAE6</t>
        </is>
      </c>
      <c r="E20" s="9" t="inlineStr">
        <is>
          <t>Adam</t>
        </is>
      </c>
      <c r="F20">
        <f t="array" ref="F20">_xlfn.IFS(A20=1,_xlfn.CONCAT(B20," ","(",C20,")"),AND(A20=2,B20&lt;&gt;B19),_xlfn.CONCAT(B20," ","(",C20,","," ",C21,")"),AND(A20=3,B20&lt;&gt;B18,B20&lt;&gt;B19),_xlfn.CONCAT(B20," ","(",C20,","," ",C21,","," ",C22,")"),AND(A20=4,B20&lt;&gt;B17,B20&lt;&gt;B18,B20&lt;&gt;B19),_xlfn.CONCAT(B20," ","(",C20,","," ",C21,","," ",C22,","," ",C23,")"),AND(A20=5,B20&lt;&gt;B16,B20&lt;&gt;B17,B20&lt;&gt;B18,B20&lt;&gt;B19),_xlfn.CONCAT(B20," ","(",C20,","," ",C21,","," ",C22,","," ",C23,","," ",C24,")"),AND(A20=6,B20&lt;&gt;B15,B20&lt;&gt;B16,B20&lt;&gt;B17,B20&lt;&gt;B18,B20&lt;&gt;B19),_xlfn.CONCAT(B20," ","(",C20,","," ",C21,","," ",C22,","," ",C23,","," ",C24,","," ",C25,,")"),TRUE,"")</f>
        <v/>
      </c>
    </row>
    <row r="21">
      <c r="A21">
        <f t="array" ref="A21">SUM(--EXACT($B$6:$B$634,B21))</f>
        <v/>
      </c>
      <c r="B21" s="7" t="inlineStr">
        <is>
          <t>BAMLL 2018-DSNY</t>
        </is>
      </c>
      <c r="C21" s="8" t="inlineStr">
        <is>
          <t>A</t>
        </is>
      </c>
      <c r="D21" s="8" t="inlineStr">
        <is>
          <t>054967AA2</t>
        </is>
      </c>
      <c r="E21" s="9" t="inlineStr">
        <is>
          <t>Jane</t>
        </is>
      </c>
      <c r="F21">
        <f t="array" ref="F21">_xlfn.IFS(A21=1,_xlfn.CONCAT(B21," ","(",C21,")"),AND(A21=2,B21&lt;&gt;B20),_xlfn.CONCAT(B21," ","(",C21,","," ",C22,")"),AND(A21=3,B21&lt;&gt;B19,B21&lt;&gt;B20),_xlfn.CONCAT(B21," ","(",C21,","," ",C22,","," ",C23,")"),AND(A21=4,B21&lt;&gt;B18,B21&lt;&gt;B19,B21&lt;&gt;B20),_xlfn.CONCAT(B21," ","(",C21,","," ",C22,","," ",C23,","," ",C24,")"),AND(A21=5,B21&lt;&gt;B17,B21&lt;&gt;B18,B21&lt;&gt;B19,B21&lt;&gt;B20),_xlfn.CONCAT(B21," ","(",C21,","," ",C22,","," ",C23,","," ",C24,","," ",C25,")"),AND(A21=6,B21&lt;&gt;B16,B21&lt;&gt;B17,B21&lt;&gt;B18,B21&lt;&gt;B19,B21&lt;&gt;B20),_xlfn.CONCAT(B21," ","(",C21,","," ",C22,","," ",C23,","," ",C24,","," ",C25,","," ",C26,,")"),TRUE,"")</f>
        <v/>
      </c>
    </row>
    <row r="22">
      <c r="A22">
        <f t="array" ref="A22">SUM(--EXACT($B$6:$B$634,B22))</f>
        <v/>
      </c>
      <c r="B22" s="7" t="inlineStr">
        <is>
          <t>BAMLL 2018-PARK</t>
        </is>
      </c>
      <c r="C22" s="8" t="inlineStr">
        <is>
          <t>A</t>
        </is>
      </c>
      <c r="D22" s="8" t="inlineStr">
        <is>
          <t>05491YAA8</t>
        </is>
      </c>
      <c r="E22" s="9" t="inlineStr">
        <is>
          <t>Adam</t>
        </is>
      </c>
      <c r="F22">
        <f t="array" ref="F22">_xlfn.IFS(A22=1,_xlfn.CONCAT(B22," ","(",C22,")"),AND(A22=2,B22&lt;&gt;B21),_xlfn.CONCAT(B22," ","(",C22,","," ",C23,")"),AND(A22=3,B22&lt;&gt;B20,B22&lt;&gt;B21),_xlfn.CONCAT(B22," ","(",C22,","," ",C23,","," ",C24,")"),AND(A22=4,B22&lt;&gt;B19,B22&lt;&gt;B20,B22&lt;&gt;B21),_xlfn.CONCAT(B22," ","(",C22,","," ",C23,","," ",C24,","," ",C25,")"),AND(A22=5,B22&lt;&gt;B18,B22&lt;&gt;B19,B22&lt;&gt;B20,B22&lt;&gt;B21),_xlfn.CONCAT(B22," ","(",C22,","," ",C23,","," ",C24,","," ",C25,","," ",C26,")"),AND(A22=6,B22&lt;&gt;B17,B22&lt;&gt;B18,B22&lt;&gt;B19,B22&lt;&gt;B20,B22&lt;&gt;B21),_xlfn.CONCAT(B22," ","(",C22,","," ",C23,","," ",C24,","," ",C25,","," ",C26,","," ",C27,,")"),TRUE,"")</f>
        <v/>
      </c>
    </row>
    <row r="23">
      <c r="A23">
        <f t="array" ref="A23">SUM(--EXACT($B$6:$B$634,B23))</f>
        <v/>
      </c>
      <c r="B23" s="7" t="inlineStr">
        <is>
          <t>BAMLL 2021-JACX</t>
        </is>
      </c>
      <c r="C23" s="8" t="inlineStr">
        <is>
          <t>B</t>
        </is>
      </c>
      <c r="D23" s="8" t="inlineStr">
        <is>
          <t>05493LAG1</t>
        </is>
      </c>
      <c r="E23" s="9" t="inlineStr">
        <is>
          <t>Adam</t>
        </is>
      </c>
      <c r="F23">
        <f t="array" ref="F23">_xlfn.IFS(A23=1,_xlfn.CONCAT(B23," ","(",C23,")"),AND(A23=2,B23&lt;&gt;B22),_xlfn.CONCAT(B23," ","(",C23,","," ",C24,")"),AND(A23=3,B23&lt;&gt;B21,B23&lt;&gt;B22),_xlfn.CONCAT(B23," ","(",C23,","," ",C24,","," ",C25,")"),AND(A23=4,B23&lt;&gt;B20,B23&lt;&gt;B21,B23&lt;&gt;B22),_xlfn.CONCAT(B23," ","(",C23,","," ",C24,","," ",C25,","," ",C26,")"),AND(A23=5,B23&lt;&gt;B19,B23&lt;&gt;B20,B23&lt;&gt;B21,B23&lt;&gt;B22),_xlfn.CONCAT(B23," ","(",C23,","," ",C24,","," ",C25,","," ",C26,","," ",C27,")"),AND(A23=6,B23&lt;&gt;B18,B23&lt;&gt;B19,B23&lt;&gt;B20,B23&lt;&gt;B21,B23&lt;&gt;B22),_xlfn.CONCAT(B23," ","(",C23,","," ",C24,","," ",C25,","," ",C26,","," ",C27,","," ",C28,,")"),TRUE,"")</f>
        <v/>
      </c>
    </row>
    <row r="24">
      <c r="A24">
        <f t="array" ref="A24">SUM(--EXACT($B$6:$B$634,B24))</f>
        <v/>
      </c>
      <c r="B24" s="7" t="inlineStr">
        <is>
          <t>BAMLL 2021-JACX</t>
        </is>
      </c>
      <c r="C24" s="8" t="inlineStr">
        <is>
          <t>C</t>
        </is>
      </c>
      <c r="D24" s="8" t="inlineStr">
        <is>
          <t>05493LAJ5</t>
        </is>
      </c>
      <c r="E24" s="9" t="inlineStr">
        <is>
          <t>Adam</t>
        </is>
      </c>
      <c r="F24">
        <f t="array" ref="F24">_xlfn.IFS(A24=1,_xlfn.CONCAT(B24," ","(",C24,")"),AND(A24=2,B24&lt;&gt;B23),_xlfn.CONCAT(B24," ","(",C24,","," ",C25,")"),AND(A24=3,B24&lt;&gt;B22,B24&lt;&gt;B23),_xlfn.CONCAT(B24," ","(",C24,","," ",C25,","," ",C26,")"),AND(A24=4,B24&lt;&gt;B21,B24&lt;&gt;B22,B24&lt;&gt;B23),_xlfn.CONCAT(B24," ","(",C24,","," ",C25,","," ",C26,","," ",C27,")"),AND(A24=5,B24&lt;&gt;B20,B24&lt;&gt;B21,B24&lt;&gt;B22,B24&lt;&gt;B23),_xlfn.CONCAT(B24," ","(",C24,","," ",C25,","," ",C26,","," ",C27,","," ",C28,")"),AND(A24=6,B24&lt;&gt;B19,B24&lt;&gt;B20,B24&lt;&gt;B21,B24&lt;&gt;B22,B24&lt;&gt;B23),_xlfn.CONCAT(B24," ","(",C24,","," ",C25,","," ",C26,","," ",C27,","," ",C28,","," ",C29,,")"),TRUE,"")</f>
        <v/>
      </c>
    </row>
    <row r="25">
      <c r="A25">
        <f t="array" ref="A25">SUM(--EXACT($B$6:$B$634,B25))</f>
        <v/>
      </c>
      <c r="B25" s="7" t="inlineStr">
        <is>
          <t>BAMLL 2021-JACX</t>
        </is>
      </c>
      <c r="C25" s="8" t="inlineStr">
        <is>
          <t>D</t>
        </is>
      </c>
      <c r="D25" s="8" t="inlineStr">
        <is>
          <t>05493LAL0</t>
        </is>
      </c>
      <c r="E25" s="9" t="inlineStr">
        <is>
          <t>Adam</t>
        </is>
      </c>
      <c r="F25">
        <f t="array" ref="F25">_xlfn.IFS(A25=1,_xlfn.CONCAT(B25," ","(",C25,")"),AND(A25=2,B25&lt;&gt;B24),_xlfn.CONCAT(B25," ","(",C25,","," ",C26,")"),AND(A25=3,B25&lt;&gt;B23,B25&lt;&gt;B24),_xlfn.CONCAT(B25," ","(",C25,","," ",C26,","," ",C27,")"),AND(A25=4,B25&lt;&gt;B22,B25&lt;&gt;B23,B25&lt;&gt;B24),_xlfn.CONCAT(B25," ","(",C25,","," ",C26,","," ",C27,","," ",C28,")"),AND(A25=5,B25&lt;&gt;B21,B25&lt;&gt;B22,B25&lt;&gt;B23,B25&lt;&gt;B24),_xlfn.CONCAT(B25," ","(",C25,","," ",C26,","," ",C27,","," ",C28,","," ",C29,")"),AND(A25=6,B25&lt;&gt;B20,B25&lt;&gt;B21,B25&lt;&gt;B22,B25&lt;&gt;B23,B25&lt;&gt;B24),_xlfn.CONCAT(B25," ","(",C25,","," ",C26,","," ",C27,","," ",C28,","," ",C29,","," ",C30,,")"),TRUE,"")</f>
        <v/>
      </c>
    </row>
    <row r="26">
      <c r="A26">
        <f t="array" ref="A26">SUM(--EXACT($B$6:$B$634,B26))</f>
        <v/>
      </c>
      <c r="B26" s="7" t="inlineStr">
        <is>
          <t>BAMLL 2021-JACX</t>
        </is>
      </c>
      <c r="C26" s="8" t="inlineStr">
        <is>
          <t>E</t>
        </is>
      </c>
      <c r="D26" s="8" t="inlineStr">
        <is>
          <t>05493LAN6</t>
        </is>
      </c>
      <c r="E26" s="9" t="inlineStr">
        <is>
          <t>Adam</t>
        </is>
      </c>
      <c r="F26">
        <f t="array" ref="F26">_xlfn.IFS(A26=1,_xlfn.CONCAT(B26," ","(",C26,")"),AND(A26=2,B26&lt;&gt;B25),_xlfn.CONCAT(B26," ","(",C26,","," ",C27,")"),AND(A26=3,B26&lt;&gt;B24,B26&lt;&gt;B25),_xlfn.CONCAT(B26," ","(",C26,","," ",C27,","," ",C28,")"),AND(A26=4,B26&lt;&gt;B23,B26&lt;&gt;B24,B26&lt;&gt;B25),_xlfn.CONCAT(B26," ","(",C26,","," ",C27,","," ",C28,","," ",C29,")"),AND(A26=5,B26&lt;&gt;B22,B26&lt;&gt;B23,B26&lt;&gt;B24,B26&lt;&gt;B25),_xlfn.CONCAT(B26," ","(",C26,","," ",C27,","," ",C28,","," ",C29,","," ",C30,")"),AND(A26=6,B26&lt;&gt;B21,B26&lt;&gt;B22,B26&lt;&gt;B23,B26&lt;&gt;B24,B26&lt;&gt;B25),_xlfn.CONCAT(B26," ","(",C26,","," ",C27,","," ",C28,","," ",C29,","," ",C30,","," ",C31,,")"),TRUE,"")</f>
        <v/>
      </c>
    </row>
    <row r="27">
      <c r="A27">
        <f t="array" ref="A27">SUM(--EXACT($B$6:$B$634,B27))</f>
        <v/>
      </c>
      <c r="B27" s="7" t="inlineStr">
        <is>
          <t>BANK 2017-BNK4</t>
        </is>
      </c>
      <c r="C27" s="8" t="inlineStr">
        <is>
          <t>B</t>
        </is>
      </c>
      <c r="D27" s="8" t="inlineStr">
        <is>
          <t>06541FBE8</t>
        </is>
      </c>
      <c r="E27" s="9" t="inlineStr">
        <is>
          <t>Jane</t>
        </is>
      </c>
      <c r="F27">
        <f t="array" ref="F27">_xlfn.IFS(A27=1,_xlfn.CONCAT(B27," ","(",C27,")"),AND(A27=2,B27&lt;&gt;B26),_xlfn.CONCAT(B27," ","(",C27,","," ",C28,")"),AND(A27=3,B27&lt;&gt;B25,B27&lt;&gt;B26),_xlfn.CONCAT(B27," ","(",C27,","," ",C28,","," ",C29,")"),AND(A27=4,B27&lt;&gt;B24,B27&lt;&gt;B25,B27&lt;&gt;B26),_xlfn.CONCAT(B27," ","(",C27,","," ",C28,","," ",C29,","," ",C30,")"),AND(A27=5,B27&lt;&gt;B23,B27&lt;&gt;B24,B27&lt;&gt;B25,B27&lt;&gt;B26),_xlfn.CONCAT(B27," ","(",C27,","," ",C28,","," ",C29,","," ",C30,","," ",C31,")"),AND(A27=6,B27&lt;&gt;B22,B27&lt;&gt;B23,B27&lt;&gt;B24,B27&lt;&gt;B25,B27&lt;&gt;B26),_xlfn.CONCAT(B27," ","(",C27,","," ",C28,","," ",C29,","," ",C30,","," ",C31,","," ",C32,,")"),TRUE,"")</f>
        <v/>
      </c>
    </row>
    <row r="28">
      <c r="A28">
        <f t="array" ref="A28">SUM(--EXACT($B$6:$B$634,B28))</f>
        <v/>
      </c>
      <c r="B28" s="7" t="inlineStr">
        <is>
          <t>BANK 2017-BNK5</t>
        </is>
      </c>
      <c r="C28" s="8" t="inlineStr">
        <is>
          <t>A5</t>
        </is>
      </c>
      <c r="D28" s="8" t="inlineStr">
        <is>
          <t>06541WAX0</t>
        </is>
      </c>
      <c r="E28" s="9" t="inlineStr">
        <is>
          <t>Jane</t>
        </is>
      </c>
      <c r="F28">
        <f t="array" ref="F28">_xlfn.IFS(A28=1,_xlfn.CONCAT(B28," ","(",C28,")"),AND(A28=2,B28&lt;&gt;B27),_xlfn.CONCAT(B28," ","(",C28,","," ",C29,")"),AND(A28=3,B28&lt;&gt;B26,B28&lt;&gt;B27),_xlfn.CONCAT(B28," ","(",C28,","," ",C29,","," ",C30,")"),AND(A28=4,B28&lt;&gt;B25,B28&lt;&gt;B26,B28&lt;&gt;B27),_xlfn.CONCAT(B28," ","(",C28,","," ",C29,","," ",C30,","," ",C31,")"),AND(A28=5,B28&lt;&gt;B24,B28&lt;&gt;B25,B28&lt;&gt;B26,B28&lt;&gt;B27),_xlfn.CONCAT(B28," ","(",C28,","," ",C29,","," ",C30,","," ",C31,","," ",C32,")"),AND(A28=6,B28&lt;&gt;B23,B28&lt;&gt;B24,B28&lt;&gt;B25,B28&lt;&gt;B26,B28&lt;&gt;B27),_xlfn.CONCAT(B28," ","(",C28,","," ",C29,","," ",C30,","," ",C31,","," ",C32,","," ",C33,,")"),TRUE,"")</f>
        <v/>
      </c>
    </row>
    <row r="29">
      <c r="A29">
        <f t="array" ref="A29">SUM(--EXACT($B$6:$B$634,B29))</f>
        <v/>
      </c>
      <c r="B29" s="7" t="inlineStr">
        <is>
          <t>BANK 2017-BNK5</t>
        </is>
      </c>
      <c r="C29" s="8" t="inlineStr">
        <is>
          <t>B</t>
        </is>
      </c>
      <c r="D29" s="8" t="inlineStr">
        <is>
          <t>06541WBB7</t>
        </is>
      </c>
      <c r="E29" s="9" t="inlineStr">
        <is>
          <t>Jane</t>
        </is>
      </c>
      <c r="F29">
        <f t="array" ref="F29">_xlfn.IFS(A29=1,_xlfn.CONCAT(B29," ","(",C29,")"),AND(A29=2,B29&lt;&gt;B28),_xlfn.CONCAT(B29," ","(",C29,","," ",C30,")"),AND(A29=3,B29&lt;&gt;B27,B29&lt;&gt;B28),_xlfn.CONCAT(B29," ","(",C29,","," ",C30,","," ",C31,")"),AND(A29=4,B29&lt;&gt;B26,B29&lt;&gt;B27,B29&lt;&gt;B28),_xlfn.CONCAT(B29," ","(",C29,","," ",C30,","," ",C31,","," ",C32,")"),AND(A29=5,B29&lt;&gt;B25,B29&lt;&gt;B26,B29&lt;&gt;B27,B29&lt;&gt;B28),_xlfn.CONCAT(B29," ","(",C29,","," ",C30,","," ",C31,","," ",C32,","," ",C33,")"),AND(A29=6,B29&lt;&gt;B24,B29&lt;&gt;B25,B29&lt;&gt;B26,B29&lt;&gt;B27,B29&lt;&gt;B28),_xlfn.CONCAT(B29," ","(",C29,","," ",C30,","," ",C31,","," ",C32,","," ",C33,","," ",C34,,")"),TRUE,"")</f>
        <v/>
      </c>
    </row>
    <row r="30">
      <c r="A30">
        <f t="array" ref="A30">SUM(--EXACT($B$6:$B$634,B30))</f>
        <v/>
      </c>
      <c r="B30" s="7" t="inlineStr">
        <is>
          <t>BANK 2017-BNK7</t>
        </is>
      </c>
      <c r="C30" s="8" t="inlineStr">
        <is>
          <t>A4</t>
        </is>
      </c>
      <c r="D30" s="8" t="inlineStr">
        <is>
          <t>06541XAE0</t>
        </is>
      </c>
      <c r="E30" s="9" t="inlineStr">
        <is>
          <t>Jane</t>
        </is>
      </c>
      <c r="F30">
        <f t="array" ref="F30">_xlfn.IFS(A30=1,_xlfn.CONCAT(B30," ","(",C30,")"),AND(A30=2,B30&lt;&gt;B29),_xlfn.CONCAT(B30," ","(",C30,","," ",C31,")"),AND(A30=3,B30&lt;&gt;B28,B30&lt;&gt;B29),_xlfn.CONCAT(B30," ","(",C30,","," ",C31,","," ",C32,")"),AND(A30=4,B30&lt;&gt;B27,B30&lt;&gt;B28,B30&lt;&gt;B29),_xlfn.CONCAT(B30," ","(",C30,","," ",C31,","," ",C32,","," ",C33,")"),AND(A30=5,B30&lt;&gt;B26,B30&lt;&gt;B27,B30&lt;&gt;B28,B30&lt;&gt;B29),_xlfn.CONCAT(B30," ","(",C30,","," ",C31,","," ",C32,","," ",C33,","," ",C34,")"),AND(A30=6,B30&lt;&gt;B25,B30&lt;&gt;B26,B30&lt;&gt;B27,B30&lt;&gt;B28,B30&lt;&gt;B29),_xlfn.CONCAT(B30," ","(",C30,","," ",C31,","," ",C32,","," ",C33,","," ",C34,","," ",C35,,")"),TRUE,"")</f>
        <v/>
      </c>
    </row>
    <row r="31">
      <c r="A31">
        <f t="array" ref="A31">SUM(--EXACT($B$6:$B$634,B31))</f>
        <v/>
      </c>
      <c r="B31" s="7" t="inlineStr">
        <is>
          <t>BANK 2017-BNK8</t>
        </is>
      </c>
      <c r="C31" s="8" t="inlineStr">
        <is>
          <t>AS</t>
        </is>
      </c>
      <c r="D31" s="8" t="inlineStr">
        <is>
          <t>06650AAH0</t>
        </is>
      </c>
      <c r="E31" s="9" t="inlineStr">
        <is>
          <t>Jane</t>
        </is>
      </c>
      <c r="F31">
        <f t="array" ref="F31">_xlfn.IFS(A31=1,_xlfn.CONCAT(B31," ","(",C31,")"),AND(A31=2,B31&lt;&gt;B30),_xlfn.CONCAT(B31," ","(",C31,","," ",C32,")"),AND(A31=3,B31&lt;&gt;B29,B31&lt;&gt;B30),_xlfn.CONCAT(B31," ","(",C31,","," ",C32,","," ",C33,")"),AND(A31=4,B31&lt;&gt;B28,B31&lt;&gt;B29,B31&lt;&gt;B30),_xlfn.CONCAT(B31," ","(",C31,","," ",C32,","," ",C33,","," ",C34,")"),AND(A31=5,B31&lt;&gt;B27,B31&lt;&gt;B28,B31&lt;&gt;B29,B31&lt;&gt;B30),_xlfn.CONCAT(B31," ","(",C31,","," ",C32,","," ",C33,","," ",C34,","," ",C35,")"),AND(A31=6,B31&lt;&gt;B26,B31&lt;&gt;B27,B31&lt;&gt;B28,B31&lt;&gt;B29,B31&lt;&gt;B30),_xlfn.CONCAT(B31," ","(",C31,","," ",C32,","," ",C33,","," ",C34,","," ",C35,","," ",C36,,")"),TRUE,"")</f>
        <v/>
      </c>
    </row>
    <row r="32">
      <c r="A32">
        <f t="array" ref="A32">SUM(--EXACT($B$6:$B$634,B32))</f>
        <v/>
      </c>
      <c r="B32" s="7" t="inlineStr">
        <is>
          <t>BANK 2017-BNK8</t>
        </is>
      </c>
      <c r="C32" s="8" t="inlineStr">
        <is>
          <t>B</t>
        </is>
      </c>
      <c r="D32" s="8" t="inlineStr">
        <is>
          <t>06650AAJ6</t>
        </is>
      </c>
      <c r="E32" s="9" t="inlineStr">
        <is>
          <t>Jane</t>
        </is>
      </c>
      <c r="F32">
        <f t="array" ref="F32">_xlfn.IFS(A32=1,_xlfn.CONCAT(B32," ","(",C32,")"),AND(A32=2,B32&lt;&gt;B31),_xlfn.CONCAT(B32," ","(",C32,","," ",C33,")"),AND(A32=3,B32&lt;&gt;B30,B32&lt;&gt;B31),_xlfn.CONCAT(B32," ","(",C32,","," ",C33,","," ",C34,")"),AND(A32=4,B32&lt;&gt;B29,B32&lt;&gt;B30,B32&lt;&gt;B31),_xlfn.CONCAT(B32," ","(",C32,","," ",C33,","," ",C34,","," ",C35,")"),AND(A32=5,B32&lt;&gt;B28,B32&lt;&gt;B29,B32&lt;&gt;B30,B32&lt;&gt;B31),_xlfn.CONCAT(B32," ","(",C32,","," ",C33,","," ",C34,","," ",C35,","," ",C36,")"),AND(A32=6,B32&lt;&gt;B27,B32&lt;&gt;B28,B32&lt;&gt;B29,B32&lt;&gt;B30,B32&lt;&gt;B31),_xlfn.CONCAT(B32," ","(",C32,","," ",C33,","," ",C34,","," ",C35,","," ",C36,","," ",C37,,")"),TRUE,"")</f>
        <v/>
      </c>
    </row>
    <row r="33">
      <c r="A33">
        <f t="array" ref="A33">SUM(--EXACT($B$6:$B$634,B33))</f>
        <v/>
      </c>
      <c r="B33" s="7" t="inlineStr">
        <is>
          <t>BANK 2017-BNK9</t>
        </is>
      </c>
      <c r="C33" s="8" t="inlineStr">
        <is>
          <t>B</t>
        </is>
      </c>
      <c r="D33" s="8" t="inlineStr">
        <is>
          <t>06540RAJ3</t>
        </is>
      </c>
      <c r="E33" s="9" t="inlineStr">
        <is>
          <t>Jane</t>
        </is>
      </c>
      <c r="F33">
        <f t="array" ref="F33">_xlfn.IFS(A33=1,_xlfn.CONCAT(B33," ","(",C33,")"),AND(A33=2,B33&lt;&gt;B32),_xlfn.CONCAT(B33," ","(",C33,","," ",C34,")"),AND(A33=3,B33&lt;&gt;B31,B33&lt;&gt;B32),_xlfn.CONCAT(B33," ","(",C33,","," ",C34,","," ",C35,")"),AND(A33=4,B33&lt;&gt;B30,B33&lt;&gt;B31,B33&lt;&gt;B32),_xlfn.CONCAT(B33," ","(",C33,","," ",C34,","," ",C35,","," ",C36,")"),AND(A33=5,B33&lt;&gt;B29,B33&lt;&gt;B30,B33&lt;&gt;B31,B33&lt;&gt;B32),_xlfn.CONCAT(B33," ","(",C33,","," ",C34,","," ",C35,","," ",C36,","," ",C37,")"),AND(A33=6,B33&lt;&gt;B28,B33&lt;&gt;B29,B33&lt;&gt;B30,B33&lt;&gt;B31,B33&lt;&gt;B32),_xlfn.CONCAT(B33," ","(",C33,","," ",C34,","," ",C35,","," ",C36,","," ",C37,","," ",C38,,")"),TRUE,"")</f>
        <v/>
      </c>
    </row>
    <row r="34">
      <c r="A34">
        <f t="array" ref="A34">SUM(--EXACT($B$6:$B$634,B34))</f>
        <v/>
      </c>
      <c r="B34" s="7" t="inlineStr">
        <is>
          <t>BANK 2018-BN13</t>
        </is>
      </c>
      <c r="C34" s="8" t="inlineStr">
        <is>
          <t>A5</t>
        </is>
      </c>
      <c r="D34" s="8" t="inlineStr">
        <is>
          <t>06539LBB5</t>
        </is>
      </c>
      <c r="E34" s="9" t="inlineStr">
        <is>
          <t>Jane</t>
        </is>
      </c>
      <c r="F34">
        <f t="array" ref="F34">_xlfn.IFS(A34=1,_xlfn.CONCAT(B34," ","(",C34,")"),AND(A34=2,B34&lt;&gt;B33),_xlfn.CONCAT(B34," ","(",C34,","," ",C35,")"),AND(A34=3,B34&lt;&gt;B32,B34&lt;&gt;B33),_xlfn.CONCAT(B34," ","(",C34,","," ",C35,","," ",C36,")"),AND(A34=4,B34&lt;&gt;B31,B34&lt;&gt;B32,B34&lt;&gt;B33),_xlfn.CONCAT(B34," ","(",C34,","," ",C35,","," ",C36,","," ",C37,")"),AND(A34=5,B34&lt;&gt;B30,B34&lt;&gt;B31,B34&lt;&gt;B32,B34&lt;&gt;B33),_xlfn.CONCAT(B34," ","(",C34,","," ",C35,","," ",C36,","," ",C37,","," ",C38,")"),AND(A34=6,B34&lt;&gt;B29,B34&lt;&gt;B30,B34&lt;&gt;B31,B34&lt;&gt;B32,B34&lt;&gt;B33),_xlfn.CONCAT(B34," ","(",C34,","," ",C35,","," ",C36,","," ",C37,","," ",C38,","," ",C39,,")"),TRUE,"")</f>
        <v/>
      </c>
    </row>
    <row r="35">
      <c r="A35">
        <f t="array" ref="A35">SUM(--EXACT($B$6:$B$634,B35))</f>
        <v/>
      </c>
      <c r="B35" s="7" t="inlineStr">
        <is>
          <t>BANK 2018-BN13</t>
        </is>
      </c>
      <c r="C35" s="8" t="inlineStr">
        <is>
          <t>AS</t>
        </is>
      </c>
      <c r="D35" s="8" t="inlineStr">
        <is>
          <t>06539LBE9</t>
        </is>
      </c>
      <c r="E35" s="9" t="inlineStr">
        <is>
          <t>Jane</t>
        </is>
      </c>
      <c r="F35">
        <f t="array" ref="F35">_xlfn.IFS(A35=1,_xlfn.CONCAT(B35," ","(",C35,")"),AND(A35=2,B35&lt;&gt;B34),_xlfn.CONCAT(B35," ","(",C35,","," ",C36,")"),AND(A35=3,B35&lt;&gt;B33,B35&lt;&gt;B34),_xlfn.CONCAT(B35," ","(",C35,","," ",C36,","," ",C37,")"),AND(A35=4,B35&lt;&gt;B32,B35&lt;&gt;B33,B35&lt;&gt;B34),_xlfn.CONCAT(B35," ","(",C35,","," ",C36,","," ",C37,","," ",C38,")"),AND(A35=5,B35&lt;&gt;B31,B35&lt;&gt;B32,B35&lt;&gt;B33,B35&lt;&gt;B34),_xlfn.CONCAT(B35," ","(",C35,","," ",C36,","," ",C37,","," ",C38,","," ",C39,")"),AND(A35=6,B35&lt;&gt;B30,B35&lt;&gt;B31,B35&lt;&gt;B32,B35&lt;&gt;B33,B35&lt;&gt;B34),_xlfn.CONCAT(B35," ","(",C35,","," ",C36,","," ",C37,","," ",C38,","," ",C39,","," ",C40,,")"),TRUE,"")</f>
        <v/>
      </c>
    </row>
    <row r="36">
      <c r="A36">
        <f t="array" ref="A36">SUM(--EXACT($B$6:$B$634,B36))</f>
        <v/>
      </c>
      <c r="B36" s="7" t="inlineStr">
        <is>
          <t>BANK 2019-BN18</t>
        </is>
      </c>
      <c r="C36" s="8" t="inlineStr">
        <is>
          <t>A1</t>
        </is>
      </c>
      <c r="D36" s="8" t="inlineStr">
        <is>
          <t>065402AY5</t>
        </is>
      </c>
      <c r="E36" s="9" t="inlineStr">
        <is>
          <t>Taylor</t>
        </is>
      </c>
      <c r="F36">
        <f t="array" ref="F36">_xlfn.IFS(A36=1,_xlfn.CONCAT(B36," ","(",C36,")"),AND(A36=2,B36&lt;&gt;B35),_xlfn.CONCAT(B36," ","(",C36,","," ",C37,")"),AND(A36=3,B36&lt;&gt;B34,B36&lt;&gt;B35),_xlfn.CONCAT(B36," ","(",C36,","," ",C37,","," ",C38,")"),AND(A36=4,B36&lt;&gt;B33,B36&lt;&gt;B34,B36&lt;&gt;B35),_xlfn.CONCAT(B36," ","(",C36,","," ",C37,","," ",C38,","," ",C39,")"),AND(A36=5,B36&lt;&gt;B32,B36&lt;&gt;B33,B36&lt;&gt;B34,B36&lt;&gt;B35),_xlfn.CONCAT(B36," ","(",C36,","," ",C37,","," ",C38,","," ",C39,","," ",C40,")"),AND(A36=6,B36&lt;&gt;B31,B36&lt;&gt;B32,B36&lt;&gt;B33,B36&lt;&gt;B34,B36&lt;&gt;B35),_xlfn.CONCAT(B36," ","(",C36,","," ",C37,","," ",C38,","," ",C39,","," ",C40,","," ",C41,,")"),TRUE,"")</f>
        <v/>
      </c>
    </row>
    <row r="37">
      <c r="A37">
        <f t="array" ref="A37">SUM(--EXACT($B$6:$B$634,B37))</f>
        <v/>
      </c>
      <c r="B37" s="7" t="inlineStr">
        <is>
          <t>BANK 2019-BN19</t>
        </is>
      </c>
      <c r="C37" s="8" t="inlineStr">
        <is>
          <t>A1</t>
        </is>
      </c>
      <c r="D37" s="8" t="inlineStr">
        <is>
          <t>06540WBA0</t>
        </is>
      </c>
      <c r="E37" s="9" t="inlineStr">
        <is>
          <t>Jane</t>
        </is>
      </c>
      <c r="F37">
        <f t="array" ref="F37">_xlfn.IFS(A37=1,_xlfn.CONCAT(B37," ","(",C37,")"),AND(A37=2,B37&lt;&gt;B36),_xlfn.CONCAT(B37," ","(",C37,","," ",C38,")"),AND(A37=3,B37&lt;&gt;B35,B37&lt;&gt;B36),_xlfn.CONCAT(B37," ","(",C37,","," ",C38,","," ",C39,")"),AND(A37=4,B37&lt;&gt;B34,B37&lt;&gt;B35,B37&lt;&gt;B36),_xlfn.CONCAT(B37," ","(",C37,","," ",C38,","," ",C39,","," ",C40,")"),AND(A37=5,B37&lt;&gt;B33,B37&lt;&gt;B34,B37&lt;&gt;B35,B37&lt;&gt;B36),_xlfn.CONCAT(B37," ","(",C37,","," ",C38,","," ",C39,","," ",C40,","," ",C41,")"),AND(A37=6,B37&lt;&gt;B32,B37&lt;&gt;B33,B37&lt;&gt;B34,B37&lt;&gt;B35,B37&lt;&gt;B36),_xlfn.CONCAT(B37," ","(",C37,","," ",C38,","," ",C39,","," ",C40,","," ",C41,","," ",C42,,")"),TRUE,"")</f>
        <v/>
      </c>
    </row>
    <row r="38">
      <c r="A38">
        <f t="array" ref="A38">SUM(--EXACT($B$6:$B$634,B38))</f>
        <v/>
      </c>
      <c r="B38" s="7" t="inlineStr">
        <is>
          <t>BANK 2019-BN21</t>
        </is>
      </c>
      <c r="C38" s="8" t="inlineStr">
        <is>
          <t>A5</t>
        </is>
      </c>
      <c r="D38" s="8" t="inlineStr">
        <is>
          <t>06540BBD0</t>
        </is>
      </c>
      <c r="E38" s="9" t="inlineStr">
        <is>
          <t>Jane</t>
        </is>
      </c>
      <c r="F38">
        <f t="array" ref="F38">_xlfn.IFS(A38=1,_xlfn.CONCAT(B38," ","(",C38,")"),AND(A38=2,B38&lt;&gt;B37),_xlfn.CONCAT(B38," ","(",C38,","," ",C39,")"),AND(A38=3,B38&lt;&gt;B36,B38&lt;&gt;B37),_xlfn.CONCAT(B38," ","(",C38,","," ",C39,","," ",C40,")"),AND(A38=4,B38&lt;&gt;B35,B38&lt;&gt;B36,B38&lt;&gt;B37),_xlfn.CONCAT(B38," ","(",C38,","," ",C39,","," ",C40,","," ",C41,")"),AND(A38=5,B38&lt;&gt;B34,B38&lt;&gt;B35,B38&lt;&gt;B36,B38&lt;&gt;B37),_xlfn.CONCAT(B38," ","(",C38,","," ",C39,","," ",C40,","," ",C41,","," ",C42,")"),AND(A38=6,B38&lt;&gt;B33,B38&lt;&gt;B34,B38&lt;&gt;B35,B38&lt;&gt;B36,B38&lt;&gt;B37),_xlfn.CONCAT(B38," ","(",C38,","," ",C39,","," ",C40,","," ",C41,","," ",C42,","," ",C43,,")"),TRUE,"")</f>
        <v/>
      </c>
    </row>
    <row r="39">
      <c r="A39">
        <f t="array" ref="A39">SUM(--EXACT($B$6:$B$634,B39))</f>
        <v/>
      </c>
      <c r="B39" s="7" t="inlineStr">
        <is>
          <t>BANK 2019-BN21</t>
        </is>
      </c>
      <c r="C39" s="8" t="inlineStr">
        <is>
          <t>C</t>
        </is>
      </c>
      <c r="D39" s="8" t="inlineStr">
        <is>
          <t>06540BBJ7</t>
        </is>
      </c>
      <c r="E39" s="9" t="inlineStr">
        <is>
          <t>Jane</t>
        </is>
      </c>
      <c r="F39">
        <f t="array" ref="F39">_xlfn.IFS(A39=1,_xlfn.CONCAT(B39," ","(",C39,")"),AND(A39=2,B39&lt;&gt;B38),_xlfn.CONCAT(B39," ","(",C39,","," ",C40,")"),AND(A39=3,B39&lt;&gt;B37,B39&lt;&gt;B38),_xlfn.CONCAT(B39," ","(",C39,","," ",C40,","," ",C41,")"),AND(A39=4,B39&lt;&gt;B36,B39&lt;&gt;B37,B39&lt;&gt;B38),_xlfn.CONCAT(B39," ","(",C39,","," ",C40,","," ",C41,","," ",C42,")"),AND(A39=5,B39&lt;&gt;B35,B39&lt;&gt;B36,B39&lt;&gt;B37,B39&lt;&gt;B38),_xlfn.CONCAT(B39," ","(",C39,","," ",C40,","," ",C41,","," ",C42,","," ",C43,")"),AND(A39=6,B39&lt;&gt;B34,B39&lt;&gt;B35,B39&lt;&gt;B36,B39&lt;&gt;B37,B39&lt;&gt;B38),_xlfn.CONCAT(B39," ","(",C39,","," ",C40,","," ",C41,","," ",C42,","," ",C43,","," ",C44,,")"),TRUE,"")</f>
        <v/>
      </c>
    </row>
    <row r="40">
      <c r="A40">
        <f t="array" ref="A40">SUM(--EXACT($B$6:$B$634,B40))</f>
        <v/>
      </c>
      <c r="B40" s="7" t="inlineStr">
        <is>
          <t>BANK 2019-BN21</t>
        </is>
      </c>
      <c r="C40" s="8" t="inlineStr">
        <is>
          <t>D</t>
        </is>
      </c>
      <c r="D40" s="8" t="inlineStr">
        <is>
          <t>06540BAJ8</t>
        </is>
      </c>
      <c r="E40" s="9" t="inlineStr">
        <is>
          <t>Jane</t>
        </is>
      </c>
      <c r="F40">
        <f t="array" ref="F40">_xlfn.IFS(A40=1,_xlfn.CONCAT(B40," ","(",C40,")"),AND(A40=2,B40&lt;&gt;B39),_xlfn.CONCAT(B40," ","(",C40,","," ",C41,")"),AND(A40=3,B40&lt;&gt;B38,B40&lt;&gt;B39),_xlfn.CONCAT(B40," ","(",C40,","," ",C41,","," ",C42,")"),AND(A40=4,B40&lt;&gt;B37,B40&lt;&gt;B38,B40&lt;&gt;B39),_xlfn.CONCAT(B40," ","(",C40,","," ",C41,","," ",C42,","," ",C43,")"),AND(A40=5,B40&lt;&gt;B36,B40&lt;&gt;B37,B40&lt;&gt;B38,B40&lt;&gt;B39),_xlfn.CONCAT(B40," ","(",C40,","," ",C41,","," ",C42,","," ",C43,","," ",C44,")"),AND(A40=6,B40&lt;&gt;B35,B40&lt;&gt;B36,B40&lt;&gt;B37,B40&lt;&gt;B38,B40&lt;&gt;B39),_xlfn.CONCAT(B40," ","(",C40,","," ",C41,","," ",C42,","," ",C43,","," ",C44,","," ",C45,,")"),TRUE,"")</f>
        <v/>
      </c>
    </row>
    <row r="41">
      <c r="A41">
        <f t="array" ref="A41">SUM(--EXACT($B$6:$B$634,B41))</f>
        <v/>
      </c>
      <c r="B41" s="7" t="inlineStr">
        <is>
          <t>BANK 2019-BN22</t>
        </is>
      </c>
      <c r="C41" s="8" t="inlineStr">
        <is>
          <t>A1</t>
        </is>
      </c>
      <c r="D41" s="8" t="inlineStr">
        <is>
          <t>06540XBC4</t>
        </is>
      </c>
      <c r="E41" s="9" t="inlineStr">
        <is>
          <t>Taylor</t>
        </is>
      </c>
      <c r="F41">
        <f t="array" ref="F41">_xlfn.IFS(A41=1,_xlfn.CONCAT(B41," ","(",C41,")"),AND(A41=2,B41&lt;&gt;B40),_xlfn.CONCAT(B41," ","(",C41,","," ",C42,")"),AND(A41=3,B41&lt;&gt;B39,B41&lt;&gt;B40),_xlfn.CONCAT(B41," ","(",C41,","," ",C42,","," ",C43,")"),AND(A41=4,B41&lt;&gt;B38,B41&lt;&gt;B39,B41&lt;&gt;B40),_xlfn.CONCAT(B41," ","(",C41,","," ",C42,","," ",C43,","," ",C44,")"),AND(A41=5,B41&lt;&gt;B37,B41&lt;&gt;B38,B41&lt;&gt;B39,B41&lt;&gt;B40),_xlfn.CONCAT(B41," ","(",C41,","," ",C42,","," ",C43,","," ",C44,","," ",C45,")"),AND(A41=6,B41&lt;&gt;B36,B41&lt;&gt;B37,B41&lt;&gt;B38,B41&lt;&gt;B39,B41&lt;&gt;B40),_xlfn.CONCAT(B41," ","(",C41,","," ",C42,","," ",C43,","," ",C44,","," ",C45,","," ",C46,,")"),TRUE,"")</f>
        <v/>
      </c>
    </row>
    <row r="42">
      <c r="A42">
        <f t="array" ref="A42">SUM(--EXACT($B$6:$B$634,B42))</f>
        <v/>
      </c>
      <c r="B42" s="7" t="inlineStr">
        <is>
          <t>BANK 2019-BN22</t>
        </is>
      </c>
      <c r="C42" s="8" t="inlineStr">
        <is>
          <t>A4</t>
        </is>
      </c>
      <c r="D42" s="8" t="inlineStr">
        <is>
          <t>06540XBG5</t>
        </is>
      </c>
      <c r="E42" s="9" t="inlineStr">
        <is>
          <t>Taylor</t>
        </is>
      </c>
      <c r="F42">
        <f t="array" ref="F42">_xlfn.IFS(A42=1,_xlfn.CONCAT(B42," ","(",C42,")"),AND(A42=2,B42&lt;&gt;B41),_xlfn.CONCAT(B42," ","(",C42,","," ",C43,")"),AND(A42=3,B42&lt;&gt;B40,B42&lt;&gt;B41),_xlfn.CONCAT(B42," ","(",C42,","," ",C43,","," ",C44,")"),AND(A42=4,B42&lt;&gt;B39,B42&lt;&gt;B40,B42&lt;&gt;B41),_xlfn.CONCAT(B42," ","(",C42,","," ",C43,","," ",C44,","," ",C45,")"),AND(A42=5,B42&lt;&gt;B38,B42&lt;&gt;B39,B42&lt;&gt;B40,B42&lt;&gt;B41),_xlfn.CONCAT(B42," ","(",C42,","," ",C43,","," ",C44,","," ",C45,","," ",C46,")"),AND(A42=6,B42&lt;&gt;B37,B42&lt;&gt;B38,B42&lt;&gt;B39,B42&lt;&gt;B40,B42&lt;&gt;B41),_xlfn.CONCAT(B42," ","(",C42,","," ",C43,","," ",C44,","," ",C45,","," ",C46,","," ",C47,,")"),TRUE,"")</f>
        <v/>
      </c>
    </row>
    <row r="43">
      <c r="A43">
        <f t="array" ref="A43">SUM(--EXACT($B$6:$B$634,B43))</f>
        <v/>
      </c>
      <c r="B43" s="7" t="inlineStr">
        <is>
          <t>BANK 2019-BN22</t>
        </is>
      </c>
      <c r="C43" s="8" t="inlineStr">
        <is>
          <t>AS</t>
        </is>
      </c>
      <c r="D43" s="8" t="inlineStr">
        <is>
          <t>06540XBK6</t>
        </is>
      </c>
      <c r="E43" s="9" t="inlineStr">
        <is>
          <t>Taylor</t>
        </is>
      </c>
      <c r="F43">
        <f t="array" ref="F43">_xlfn.IFS(A43=1,_xlfn.CONCAT(B43," ","(",C43,")"),AND(A43=2,B43&lt;&gt;B42),_xlfn.CONCAT(B43," ","(",C43,","," ",C44,")"),AND(A43=3,B43&lt;&gt;B41,B43&lt;&gt;B42),_xlfn.CONCAT(B43," ","(",C43,","," ",C44,","," ",C45,")"),AND(A43=4,B43&lt;&gt;B40,B43&lt;&gt;B41,B43&lt;&gt;B42),_xlfn.CONCAT(B43," ","(",C43,","," ",C44,","," ",C45,","," ",C46,")"),AND(A43=5,B43&lt;&gt;B39,B43&lt;&gt;B40,B43&lt;&gt;B41,B43&lt;&gt;B42),_xlfn.CONCAT(B43," ","(",C43,","," ",C44,","," ",C45,","," ",C46,","," ",C47,")"),AND(A43=6,B43&lt;&gt;B38,B43&lt;&gt;B39,B43&lt;&gt;B40,B43&lt;&gt;B41,B43&lt;&gt;B42),_xlfn.CONCAT(B43," ","(",C43,","," ",C44,","," ",C45,","," ",C46,","," ",C47,","," ",C48,,")"),TRUE,"")</f>
        <v/>
      </c>
    </row>
    <row r="44">
      <c r="A44">
        <f t="array" ref="A44">SUM(--EXACT($B$6:$B$634,B44))</f>
        <v/>
      </c>
      <c r="B44" s="7" t="inlineStr">
        <is>
          <t>BANK 2019-BN23</t>
        </is>
      </c>
      <c r="C44" s="8" t="inlineStr">
        <is>
          <t>A1</t>
        </is>
      </c>
      <c r="D44" s="8" t="inlineStr">
        <is>
          <t>06541RAY9</t>
        </is>
      </c>
      <c r="E44" s="9" t="inlineStr">
        <is>
          <t>Adam</t>
        </is>
      </c>
      <c r="F44">
        <f t="array" ref="F44">_xlfn.IFS(A44=1,_xlfn.CONCAT(B44," ","(",C44,")"),AND(A44=2,B44&lt;&gt;B43),_xlfn.CONCAT(B44," ","(",C44,","," ",C45,")"),AND(A44=3,B44&lt;&gt;B42,B44&lt;&gt;B43),_xlfn.CONCAT(B44," ","(",C44,","," ",C45,","," ",C46,")"),AND(A44=4,B44&lt;&gt;B41,B44&lt;&gt;B42,B44&lt;&gt;B43),_xlfn.CONCAT(B44," ","(",C44,","," ",C45,","," ",C46,","," ",C47,")"),AND(A44=5,B44&lt;&gt;B40,B44&lt;&gt;B41,B44&lt;&gt;B42,B44&lt;&gt;B43),_xlfn.CONCAT(B44," ","(",C44,","," ",C45,","," ",C46,","," ",C47,","," ",C48,")"),AND(A44=6,B44&lt;&gt;B39,B44&lt;&gt;B40,B44&lt;&gt;B41,B44&lt;&gt;B42,B44&lt;&gt;B43),_xlfn.CONCAT(B44," ","(",C44,","," ",C45,","," ",C46,","," ",C47,","," ",C48,","," ",C49,,")"),TRUE,"")</f>
        <v/>
      </c>
    </row>
    <row r="45">
      <c r="A45">
        <f t="array" ref="A45">SUM(--EXACT($B$6:$B$634,B45))</f>
        <v/>
      </c>
      <c r="B45" s="7" t="inlineStr">
        <is>
          <t>BANK 2019-BN23</t>
        </is>
      </c>
      <c r="C45" s="8" t="inlineStr">
        <is>
          <t>A3</t>
        </is>
      </c>
      <c r="D45" s="8" t="inlineStr">
        <is>
          <t>06541RBB8</t>
        </is>
      </c>
      <c r="E45" s="9" t="inlineStr">
        <is>
          <t>Adam</t>
        </is>
      </c>
      <c r="F45">
        <f t="array" ref="F45">_xlfn.IFS(A45=1,_xlfn.CONCAT(B45," ","(",C45,")"),AND(A45=2,B45&lt;&gt;B44),_xlfn.CONCAT(B45," ","(",C45,","," ",C46,")"),AND(A45=3,B45&lt;&gt;B43,B45&lt;&gt;B44),_xlfn.CONCAT(B45," ","(",C45,","," ",C46,","," ",C47,")"),AND(A45=4,B45&lt;&gt;B42,B45&lt;&gt;B43,B45&lt;&gt;B44),_xlfn.CONCAT(B45," ","(",C45,","," ",C46,","," ",C47,","," ",C48,")"),AND(A45=5,B45&lt;&gt;B41,B45&lt;&gt;B42,B45&lt;&gt;B43,B45&lt;&gt;B44),_xlfn.CONCAT(B45," ","(",C45,","," ",C46,","," ",C47,","," ",C48,","," ",C49,")"),AND(A45=6,B45&lt;&gt;B40,B45&lt;&gt;B41,B45&lt;&gt;B42,B45&lt;&gt;B43,B45&lt;&gt;B44),_xlfn.CONCAT(B45," ","(",C45,","," ",C46,","," ",C47,","," ",C48,","," ",C49,","," ",C50,,")"),TRUE,"")</f>
        <v/>
      </c>
    </row>
    <row r="46">
      <c r="A46">
        <f t="array" ref="A46">SUM(--EXACT($B$6:$B$634,B46))</f>
        <v/>
      </c>
      <c r="B46" s="7" t="inlineStr">
        <is>
          <t>BANK 2019-BN23</t>
        </is>
      </c>
      <c r="C46" s="8" t="inlineStr">
        <is>
          <t>C</t>
        </is>
      </c>
      <c r="D46" s="8" t="inlineStr">
        <is>
          <t>06541RBG7</t>
        </is>
      </c>
      <c r="E46" s="9" t="inlineStr">
        <is>
          <t>Adam</t>
        </is>
      </c>
      <c r="F46">
        <f t="array" ref="F46">_xlfn.IFS(A46=1,_xlfn.CONCAT(B46," ","(",C46,")"),AND(A46=2,B46&lt;&gt;B45),_xlfn.CONCAT(B46," ","(",C46,","," ",C47,")"),AND(A46=3,B46&lt;&gt;B44,B46&lt;&gt;B45),_xlfn.CONCAT(B46," ","(",C46,","," ",C47,","," ",C48,")"),AND(A46=4,B46&lt;&gt;B43,B46&lt;&gt;B44,B46&lt;&gt;B45),_xlfn.CONCAT(B46," ","(",C46,","," ",C47,","," ",C48,","," ",C49,")"),AND(A46=5,B46&lt;&gt;B42,B46&lt;&gt;B43,B46&lt;&gt;B44,B46&lt;&gt;B45),_xlfn.CONCAT(B46," ","(",C46,","," ",C47,","," ",C48,","," ",C49,","," ",C50,")"),AND(A46=6,B46&lt;&gt;B41,B46&lt;&gt;B42,B46&lt;&gt;B43,B46&lt;&gt;B44,B46&lt;&gt;B45),_xlfn.CONCAT(B46," ","(",C46,","," ",C47,","," ",C48,","," ",C49,","," ",C50,","," ",C51,,")"),TRUE,"")</f>
        <v/>
      </c>
    </row>
    <row r="47">
      <c r="A47">
        <f t="array" ref="A47">SUM(--EXACT($B$6:$B$634,B47))</f>
        <v/>
      </c>
      <c r="B47" s="7" t="inlineStr">
        <is>
          <t>BANK 2019-BN24</t>
        </is>
      </c>
      <c r="C47" s="8" t="inlineStr">
        <is>
          <t>A1</t>
        </is>
      </c>
      <c r="D47" s="8" t="inlineStr">
        <is>
          <t>06540VAY1</t>
        </is>
      </c>
      <c r="E47" s="9" t="inlineStr">
        <is>
          <t>Adam</t>
        </is>
      </c>
      <c r="F47">
        <f t="array" ref="F47">_xlfn.IFS(A47=1,_xlfn.CONCAT(B47," ","(",C47,")"),AND(A47=2,B47&lt;&gt;B46),_xlfn.CONCAT(B47," ","(",C47,","," ",C48,")"),AND(A47=3,B47&lt;&gt;B45,B47&lt;&gt;B46),_xlfn.CONCAT(B47," ","(",C47,","," ",C48,","," ",C49,")"),AND(A47=4,B47&lt;&gt;B44,B47&lt;&gt;B45,B47&lt;&gt;B46),_xlfn.CONCAT(B47," ","(",C47,","," ",C48,","," ",C49,","," ",C50,")"),AND(A47=5,B47&lt;&gt;B43,B47&lt;&gt;B44,B47&lt;&gt;B45,B47&lt;&gt;B46),_xlfn.CONCAT(B47," ","(",C47,","," ",C48,","," ",C49,","," ",C50,","," ",C51,")"),AND(A47=6,B47&lt;&gt;B42,B47&lt;&gt;B43,B47&lt;&gt;B44,B47&lt;&gt;B45,B47&lt;&gt;B46),_xlfn.CONCAT(B47," ","(",C47,","," ",C48,","," ",C49,","," ",C50,","," ",C51,","," ",C52,,")"),TRUE,"")</f>
        <v/>
      </c>
    </row>
    <row r="48">
      <c r="A48">
        <f t="array" ref="A48">SUM(--EXACT($B$6:$B$634,B48))</f>
        <v/>
      </c>
      <c r="B48" s="7" t="inlineStr">
        <is>
          <t>BANK 2020-BN25</t>
        </is>
      </c>
      <c r="C48" s="8" t="inlineStr">
        <is>
          <t>A1</t>
        </is>
      </c>
      <c r="D48" s="8" t="inlineStr">
        <is>
          <t>06539WAW6</t>
        </is>
      </c>
      <c r="E48" s="9" t="inlineStr">
        <is>
          <t>Adam</t>
        </is>
      </c>
      <c r="F48">
        <f t="array" ref="F48">_xlfn.IFS(A48=1,_xlfn.CONCAT(B48," ","(",C48,")"),AND(A48=2,B48&lt;&gt;B47),_xlfn.CONCAT(B48," ","(",C48,","," ",C49,")"),AND(A48=3,B48&lt;&gt;B46,B48&lt;&gt;B47),_xlfn.CONCAT(B48," ","(",C48,","," ",C49,","," ",C50,")"),AND(A48=4,B48&lt;&gt;B45,B48&lt;&gt;B46,B48&lt;&gt;B47),_xlfn.CONCAT(B48," ","(",C48,","," ",C49,","," ",C50,","," ",C51,")"),AND(A48=5,B48&lt;&gt;B44,B48&lt;&gt;B45,B48&lt;&gt;B46,B48&lt;&gt;B47),_xlfn.CONCAT(B48," ","(",C48,","," ",C49,","," ",C50,","," ",C51,","," ",C52,")"),AND(A48=6,B48&lt;&gt;B43,B48&lt;&gt;B44,B48&lt;&gt;B45,B48&lt;&gt;B46,B48&lt;&gt;B47),_xlfn.CONCAT(B48," ","(",C48,","," ",C49,","," ",C50,","," ",C51,","," ",C52,","," ",C53,,")"),TRUE,"")</f>
        <v/>
      </c>
    </row>
    <row r="49">
      <c r="A49">
        <f t="array" ref="A49">SUM(--EXACT($B$6:$B$634,B49))</f>
        <v/>
      </c>
      <c r="B49" s="7" t="inlineStr">
        <is>
          <t>BANK 2020-BN25</t>
        </is>
      </c>
      <c r="C49" s="8" t="inlineStr">
        <is>
          <t>AS</t>
        </is>
      </c>
      <c r="D49" s="8" t="inlineStr">
        <is>
          <t>06539WBE5</t>
        </is>
      </c>
      <c r="E49" s="9" t="inlineStr">
        <is>
          <t>Adam</t>
        </is>
      </c>
      <c r="F49">
        <f t="array" ref="F49">_xlfn.IFS(A49=1,_xlfn.CONCAT(B49," ","(",C49,")"),AND(A49=2,B49&lt;&gt;B48),_xlfn.CONCAT(B49," ","(",C49,","," ",C50,")"),AND(A49=3,B49&lt;&gt;B47,B49&lt;&gt;B48),_xlfn.CONCAT(B49," ","(",C49,","," ",C50,","," ",C51,")"),AND(A49=4,B49&lt;&gt;B46,B49&lt;&gt;B47,B49&lt;&gt;B48),_xlfn.CONCAT(B49," ","(",C49,","," ",C50,","," ",C51,","," ",C52,")"),AND(A49=5,B49&lt;&gt;B45,B49&lt;&gt;B46,B49&lt;&gt;B47,B49&lt;&gt;B48),_xlfn.CONCAT(B49," ","(",C49,","," ",C50,","," ",C51,","," ",C52,","," ",C53,")"),AND(A49=6,B49&lt;&gt;B44,B49&lt;&gt;B45,B49&lt;&gt;B46,B49&lt;&gt;B47,B49&lt;&gt;B48),_xlfn.CONCAT(B49," ","(",C49,","," ",C50,","," ",C51,","," ",C52,","," ",C53,","," ",C54,,")"),TRUE,"")</f>
        <v/>
      </c>
    </row>
    <row r="50">
      <c r="A50">
        <f t="array" ref="A50">SUM(--EXACT($B$6:$B$634,B50))</f>
        <v/>
      </c>
      <c r="B50" s="7" t="inlineStr">
        <is>
          <t>BANK 2020-BN26</t>
        </is>
      </c>
      <c r="C50" s="8" t="inlineStr">
        <is>
          <t>A1</t>
        </is>
      </c>
      <c r="D50" s="8" t="inlineStr">
        <is>
          <t>06540JAY8</t>
        </is>
      </c>
      <c r="E50" s="9" t="inlineStr">
        <is>
          <t>Adam</t>
        </is>
      </c>
      <c r="F50">
        <f t="array" ref="F50">_xlfn.IFS(A50=1,_xlfn.CONCAT(B50," ","(",C50,")"),AND(A50=2,B50&lt;&gt;B49),_xlfn.CONCAT(B50," ","(",C50,","," ",C51,")"),AND(A50=3,B50&lt;&gt;B48,B50&lt;&gt;B49),_xlfn.CONCAT(B50," ","(",C50,","," ",C51,","," ",C52,")"),AND(A50=4,B50&lt;&gt;B47,B50&lt;&gt;B48,B50&lt;&gt;B49),_xlfn.CONCAT(B50," ","(",C50,","," ",C51,","," ",C52,","," ",C53,")"),AND(A50=5,B50&lt;&gt;B46,B50&lt;&gt;B47,B50&lt;&gt;B48,B50&lt;&gt;B49),_xlfn.CONCAT(B50," ","(",C50,","," ",C51,","," ",C52,","," ",C53,","," ",C54,")"),AND(A50=6,B50&lt;&gt;B45,B50&lt;&gt;B46,B50&lt;&gt;B47,B50&lt;&gt;B48,B50&lt;&gt;B49),_xlfn.CONCAT(B50," ","(",C50,","," ",C51,","," ",C52,","," ",C53,","," ",C54,","," ",C55,,")"),TRUE,"")</f>
        <v/>
      </c>
    </row>
    <row r="51">
      <c r="A51">
        <f t="array" ref="A51">SUM(--EXACT($B$6:$B$634,B51))</f>
        <v/>
      </c>
      <c r="B51" s="7" t="inlineStr">
        <is>
          <t>BANK 2020-BN28</t>
        </is>
      </c>
      <c r="C51" s="8" t="inlineStr">
        <is>
          <t>A1</t>
        </is>
      </c>
      <c r="D51" s="8" t="inlineStr">
        <is>
          <t>06540YAA7</t>
        </is>
      </c>
      <c r="E51" s="9" t="inlineStr">
        <is>
          <t>Jane</t>
        </is>
      </c>
      <c r="F51">
        <f t="array" ref="F51">_xlfn.IFS(A51=1,_xlfn.CONCAT(B51," ","(",C51,")"),AND(A51=2,B51&lt;&gt;B50),_xlfn.CONCAT(B51," ","(",C51,","," ",C52,")"),AND(A51=3,B51&lt;&gt;B49,B51&lt;&gt;B50),_xlfn.CONCAT(B51," ","(",C51,","," ",C52,","," ",C53,")"),AND(A51=4,B51&lt;&gt;B48,B51&lt;&gt;B49,B51&lt;&gt;B50),_xlfn.CONCAT(B51," ","(",C51,","," ",C52,","," ",C53,","," ",C54,")"),AND(A51=5,B51&lt;&gt;B47,B51&lt;&gt;B48,B51&lt;&gt;B49,B51&lt;&gt;B50),_xlfn.CONCAT(B51," ","(",C51,","," ",C52,","," ",C53,","," ",C54,","," ",C55,")"),AND(A51=6,B51&lt;&gt;B46,B51&lt;&gt;B47,B51&lt;&gt;B48,B51&lt;&gt;B49,B51&lt;&gt;B50),_xlfn.CONCAT(B51," ","(",C51,","," ",C52,","," ",C53,","," ",C54,","," ",C55,","," ",C56,,")"),TRUE,"")</f>
        <v/>
      </c>
    </row>
    <row r="52">
      <c r="A52">
        <f t="array" ref="A52">SUM(--EXACT($B$6:$B$634,B52))</f>
        <v/>
      </c>
      <c r="B52" s="7" t="inlineStr">
        <is>
          <t>BANK 2020-BN29</t>
        </is>
      </c>
      <c r="C52" s="8" t="inlineStr">
        <is>
          <t>A1</t>
        </is>
      </c>
      <c r="D52" s="8" t="inlineStr">
        <is>
          <t>06541TAY5</t>
        </is>
      </c>
      <c r="E52" s="9" t="inlineStr">
        <is>
          <t>Jane</t>
        </is>
      </c>
      <c r="F52">
        <f t="array" ref="F52">_xlfn.IFS(A52=1,_xlfn.CONCAT(B52," ","(",C52,")"),AND(A52=2,B52&lt;&gt;B51),_xlfn.CONCAT(B52," ","(",C52,","," ",C53,")"),AND(A52=3,B52&lt;&gt;B50,B52&lt;&gt;B51),_xlfn.CONCAT(B52," ","(",C52,","," ",C53,","," ",C54,")"),AND(A52=4,B52&lt;&gt;B49,B52&lt;&gt;B50,B52&lt;&gt;B51),_xlfn.CONCAT(B52," ","(",C52,","," ",C53,","," ",C54,","," ",C55,")"),AND(A52=5,B52&lt;&gt;B48,B52&lt;&gt;B49,B52&lt;&gt;B50,B52&lt;&gt;B51),_xlfn.CONCAT(B52," ","(",C52,","," ",C53,","," ",C54,","," ",C55,","," ",C56,")"),AND(A52=6,B52&lt;&gt;B47,B52&lt;&gt;B48,B52&lt;&gt;B49,B52&lt;&gt;B50,B52&lt;&gt;B51),_xlfn.CONCAT(B52," ","(",C52,","," ",C53,","," ",C54,","," ",C55,","," ",C56,","," ",C57,,")"),TRUE,"")</f>
        <v/>
      </c>
    </row>
    <row r="53">
      <c r="A53">
        <f t="array" ref="A53">SUM(--EXACT($B$6:$B$634,B53))</f>
        <v/>
      </c>
      <c r="B53" s="7" t="inlineStr">
        <is>
          <t>BANK 2020-BN29</t>
        </is>
      </c>
      <c r="C53" s="8" t="inlineStr">
        <is>
          <t>A4</t>
        </is>
      </c>
      <c r="D53" s="8" t="inlineStr">
        <is>
          <t>06541TBF5</t>
        </is>
      </c>
      <c r="E53" s="9" t="inlineStr">
        <is>
          <t>Jane</t>
        </is>
      </c>
      <c r="F53">
        <f t="array" ref="F53">_xlfn.IFS(A53=1,_xlfn.CONCAT(B53," ","(",C53,")"),AND(A53=2,B53&lt;&gt;B52),_xlfn.CONCAT(B53," ","(",C53,","," ",C54,")"),AND(A53=3,B53&lt;&gt;B51,B53&lt;&gt;B52),_xlfn.CONCAT(B53," ","(",C53,","," ",C54,","," ",C55,")"),AND(A53=4,B53&lt;&gt;B50,B53&lt;&gt;B51,B53&lt;&gt;B52),_xlfn.CONCAT(B53," ","(",C53,","," ",C54,","," ",C55,","," ",C56,")"),AND(A53=5,B53&lt;&gt;B49,B53&lt;&gt;B50,B53&lt;&gt;B51,B53&lt;&gt;B52),_xlfn.CONCAT(B53," ","(",C53,","," ",C54,","," ",C55,","," ",C56,","," ",C57,")"),AND(A53=6,B53&lt;&gt;B48,B53&lt;&gt;B49,B53&lt;&gt;B50,B53&lt;&gt;B51,B53&lt;&gt;B52),_xlfn.CONCAT(B53," ","(",C53,","," ",C54,","," ",C55,","," ",C56,","," ",C57,","," ",C58,,")"),TRUE,"")</f>
        <v/>
      </c>
    </row>
    <row r="54">
      <c r="A54">
        <f t="array" ref="A54">SUM(--EXACT($B$6:$B$634,B54))</f>
        <v/>
      </c>
      <c r="B54" s="7" t="inlineStr">
        <is>
          <t>BANK 2021-BN34</t>
        </is>
      </c>
      <c r="C54" s="8" t="inlineStr">
        <is>
          <t>C</t>
        </is>
      </c>
      <c r="D54" s="8" t="inlineStr">
        <is>
          <t>06541JBD2</t>
        </is>
      </c>
      <c r="E54" s="9" t="inlineStr">
        <is>
          <t>Taylor</t>
        </is>
      </c>
      <c r="F54">
        <f t="array" ref="F54">_xlfn.IFS(A54=1,_xlfn.CONCAT(B54," ","(",C54,")"),AND(A54=2,B54&lt;&gt;B53),_xlfn.CONCAT(B54," ","(",C54,","," ",C55,")"),AND(A54=3,B54&lt;&gt;B52,B54&lt;&gt;B53),_xlfn.CONCAT(B54," ","(",C54,","," ",C55,","," ",C56,")"),AND(A54=4,B54&lt;&gt;B51,B54&lt;&gt;B52,B54&lt;&gt;B53),_xlfn.CONCAT(B54," ","(",C54,","," ",C55,","," ",C56,","," ",C57,")"),AND(A54=5,B54&lt;&gt;B50,B54&lt;&gt;B51,B54&lt;&gt;B52,B54&lt;&gt;B53),_xlfn.CONCAT(B54," ","(",C54,","," ",C55,","," ",C56,","," ",C57,","," ",C58,")"),AND(A54=6,B54&lt;&gt;B49,B54&lt;&gt;B50,B54&lt;&gt;B51,B54&lt;&gt;B52,B54&lt;&gt;B53),_xlfn.CONCAT(B54," ","(",C54,","," ",C55,","," ",C56,","," ",C57,","," ",C58,","," ",C59,,")"),TRUE,"")</f>
        <v/>
      </c>
    </row>
    <row r="55">
      <c r="A55">
        <f t="array" ref="A55">SUM(--EXACT($B$6:$B$634,B55))</f>
        <v/>
      </c>
      <c r="B55" s="7" t="inlineStr">
        <is>
          <t>BANK 2021-BN38</t>
        </is>
      </c>
      <c r="C55" s="8" t="inlineStr">
        <is>
          <t>C</t>
        </is>
      </c>
      <c r="D55" s="8" t="inlineStr">
        <is>
          <t>06540EBC6</t>
        </is>
      </c>
      <c r="E55" s="9" t="inlineStr">
        <is>
          <t>Jane</t>
        </is>
      </c>
      <c r="F55">
        <f t="array" ref="F55">_xlfn.IFS(A55=1,_xlfn.CONCAT(B55," ","(",C55,")"),AND(A55=2,B55&lt;&gt;B54),_xlfn.CONCAT(B55," ","(",C55,","," ",C56,")"),AND(A55=3,B55&lt;&gt;B53,B55&lt;&gt;B54),_xlfn.CONCAT(B55," ","(",C55,","," ",C56,","," ",C57,")"),AND(A55=4,B55&lt;&gt;B52,B55&lt;&gt;B53,B55&lt;&gt;B54),_xlfn.CONCAT(B55," ","(",C55,","," ",C56,","," ",C57,","," ",C58,")"),AND(A55=5,B55&lt;&gt;B51,B55&lt;&gt;B52,B55&lt;&gt;B53,B55&lt;&gt;B54),_xlfn.CONCAT(B55," ","(",C55,","," ",C56,","," ",C57,","," ",C58,","," ",C59,")"),AND(A55=6,B55&lt;&gt;B50,B55&lt;&gt;B51,B55&lt;&gt;B52,B55&lt;&gt;B53,B55&lt;&gt;B54),_xlfn.CONCAT(B55," ","(",C55,","," ",C56,","," ",C57,","," ",C58,","," ",C59,","," ",C60,,")"),TRUE,"")</f>
        <v/>
      </c>
    </row>
    <row r="56">
      <c r="A56">
        <f t="array" ref="A56">SUM(--EXACT($B$6:$B$634,B56))</f>
        <v/>
      </c>
      <c r="B56" s="7" t="inlineStr">
        <is>
          <t>BANK 2022-BNK43</t>
        </is>
      </c>
      <c r="C56" s="8" t="inlineStr">
        <is>
          <t>AS</t>
        </is>
      </c>
      <c r="D56" s="8" t="inlineStr">
        <is>
          <t>06541QBE4</t>
        </is>
      </c>
      <c r="E56" s="9" t="inlineStr">
        <is>
          <t>Taylor</t>
        </is>
      </c>
      <c r="F56">
        <f t="array" ref="F56">_xlfn.IFS(A56=1,_xlfn.CONCAT(B56," ","(",C56,")"),AND(A56=2,B56&lt;&gt;B55),_xlfn.CONCAT(B56," ","(",C56,","," ",C57,")"),AND(A56=3,B56&lt;&gt;B54,B56&lt;&gt;B55),_xlfn.CONCAT(B56," ","(",C56,","," ",C57,","," ",C58,")"),AND(A56=4,B56&lt;&gt;B53,B56&lt;&gt;B54,B56&lt;&gt;B55),_xlfn.CONCAT(B56," ","(",C56,","," ",C57,","," ",C58,","," ",C59,")"),AND(A56=5,B56&lt;&gt;B52,B56&lt;&gt;B53,B56&lt;&gt;B54,B56&lt;&gt;B55),_xlfn.CONCAT(B56," ","(",C56,","," ",C57,","," ",C58,","," ",C59,","," ",C60,")"),AND(A56=6,B56&lt;&gt;B51,B56&lt;&gt;B52,B56&lt;&gt;B53,B56&lt;&gt;B54,B56&lt;&gt;B55),_xlfn.CONCAT(B56," ","(",C56,","," ",C57,","," ",C58,","," ",C59,","," ",C60,","," ",C61,,")"),TRUE,"")</f>
        <v/>
      </c>
    </row>
    <row r="57">
      <c r="A57">
        <f t="array" ref="A57">SUM(--EXACT($B$6:$B$634,B57))</f>
        <v/>
      </c>
      <c r="B57" s="7" t="inlineStr">
        <is>
          <t>BBCCR 2015-GTP</t>
        </is>
      </c>
      <c r="C57" s="8" t="inlineStr">
        <is>
          <t>C</t>
        </is>
      </c>
      <c r="D57" s="8" t="inlineStr">
        <is>
          <t>05490TAE2</t>
        </is>
      </c>
      <c r="E57" s="9" t="inlineStr">
        <is>
          <t>Adam</t>
        </is>
      </c>
      <c r="F57">
        <f t="array" ref="F57">_xlfn.IFS(A57=1,_xlfn.CONCAT(B57," ","(",C57,")"),AND(A57=2,B57&lt;&gt;B56),_xlfn.CONCAT(B57," ","(",C57,","," ",C58,")"),AND(A57=3,B57&lt;&gt;B55,B57&lt;&gt;B56),_xlfn.CONCAT(B57," ","(",C57,","," ",C58,","," ",C59,")"),AND(A57=4,B57&lt;&gt;B54,B57&lt;&gt;B55,B57&lt;&gt;B56),_xlfn.CONCAT(B57," ","(",C57,","," ",C58,","," ",C59,","," ",C60,")"),AND(A57=5,B57&lt;&gt;B53,B57&lt;&gt;B54,B57&lt;&gt;B55,B57&lt;&gt;B56),_xlfn.CONCAT(B57," ","(",C57,","," ",C58,","," ",C59,","," ",C60,","," ",C61,")"),AND(A57=6,B57&lt;&gt;B52,B57&lt;&gt;B53,B57&lt;&gt;B54,B57&lt;&gt;B55,B57&lt;&gt;B56),_xlfn.CONCAT(B57," ","(",C57,","," ",C58,","," ",C59,","," ",C60,","," ",C61,","," ",C62,,")"),TRUE,"")</f>
        <v/>
      </c>
    </row>
    <row r="58">
      <c r="A58">
        <f t="array" ref="A58">SUM(--EXACT($B$6:$B$634,B58))</f>
        <v/>
      </c>
      <c r="B58" s="7" t="inlineStr">
        <is>
          <t>BBCMS 2018-C2</t>
        </is>
      </c>
      <c r="C58" s="8" t="inlineStr">
        <is>
          <t>A5</t>
        </is>
      </c>
      <c r="D58" s="8" t="inlineStr">
        <is>
          <t>05491UBD9</t>
        </is>
      </c>
      <c r="E58" s="9" t="inlineStr">
        <is>
          <t>Adam</t>
        </is>
      </c>
      <c r="F58">
        <f t="array" ref="F58">_xlfn.IFS(A58=1,_xlfn.CONCAT(B58," ","(",C58,")"),AND(A58=2,B58&lt;&gt;B57),_xlfn.CONCAT(B58," ","(",C58,","," ",C59,")"),AND(A58=3,B58&lt;&gt;B56,B58&lt;&gt;B57),_xlfn.CONCAT(B58," ","(",C58,","," ",C59,","," ",C60,")"),AND(A58=4,B58&lt;&gt;B55,B58&lt;&gt;B56,B58&lt;&gt;B57),_xlfn.CONCAT(B58," ","(",C58,","," ",C59,","," ",C60,","," ",C61,")"),AND(A58=5,B58&lt;&gt;B54,B58&lt;&gt;B55,B58&lt;&gt;B56,B58&lt;&gt;B57),_xlfn.CONCAT(B58," ","(",C58,","," ",C59,","," ",C60,","," ",C61,","," ",C62,")"),AND(A58=6,B58&lt;&gt;B53,B58&lt;&gt;B54,B58&lt;&gt;B55,B58&lt;&gt;B56,B58&lt;&gt;B57),_xlfn.CONCAT(B58," ","(",C58,","," ",C59,","," ",C60,","," ",C61,","," ",C62,","," ",C63,,")"),TRUE,"")</f>
        <v/>
      </c>
    </row>
    <row r="59">
      <c r="A59">
        <f t="array" ref="A59">SUM(--EXACT($B$6:$B$634,B59))</f>
        <v/>
      </c>
      <c r="B59" s="7" t="inlineStr">
        <is>
          <t>BBCMS 2019-BWAY</t>
        </is>
      </c>
      <c r="C59" s="8" t="inlineStr">
        <is>
          <t>D</t>
        </is>
      </c>
      <c r="D59" s="8" t="inlineStr">
        <is>
          <t>05492NAG8</t>
        </is>
      </c>
      <c r="E59" s="9" t="inlineStr">
        <is>
          <t>Adam</t>
        </is>
      </c>
      <c r="F59">
        <f t="array" ref="F59">_xlfn.IFS(A59=1,_xlfn.CONCAT(B59," ","(",C59,")"),AND(A59=2,B59&lt;&gt;B58),_xlfn.CONCAT(B59," ","(",C59,","," ",C60,")"),AND(A59=3,B59&lt;&gt;B57,B59&lt;&gt;B58),_xlfn.CONCAT(B59," ","(",C59,","," ",C60,","," ",C61,")"),AND(A59=4,B59&lt;&gt;B56,B59&lt;&gt;B57,B59&lt;&gt;B58),_xlfn.CONCAT(B59," ","(",C59,","," ",C60,","," ",C61,","," ",C62,")"),AND(A59=5,B59&lt;&gt;B55,B59&lt;&gt;B56,B59&lt;&gt;B57,B59&lt;&gt;B58),_xlfn.CONCAT(B59," ","(",C59,","," ",C60,","," ",C61,","," ",C62,","," ",C63,")"),AND(A59=6,B59&lt;&gt;B54,B59&lt;&gt;B55,B59&lt;&gt;B56,B59&lt;&gt;B57,B59&lt;&gt;B58),_xlfn.CONCAT(B59," ","(",C59,","," ",C60,","," ",C61,","," ",C62,","," ",C63,","," ",C64,,")"),TRUE,"")</f>
        <v/>
      </c>
    </row>
    <row r="60">
      <c r="A60">
        <f t="array" ref="A60">SUM(--EXACT($B$6:$B$634,B60))</f>
        <v/>
      </c>
      <c r="B60" s="7" t="inlineStr">
        <is>
          <t>BBCMS 2019-BWAY</t>
        </is>
      </c>
      <c r="C60" s="8" t="inlineStr">
        <is>
          <t>E</t>
        </is>
      </c>
      <c r="D60" s="8" t="inlineStr">
        <is>
          <t>05492NAJ2</t>
        </is>
      </c>
      <c r="E60" s="9" t="inlineStr">
        <is>
          <t>Adam</t>
        </is>
      </c>
      <c r="F60">
        <f t="array" ref="F60">_xlfn.IFS(A60=1,_xlfn.CONCAT(B60," ","(",C60,")"),AND(A60=2,B60&lt;&gt;B59),_xlfn.CONCAT(B60," ","(",C60,","," ",C61,")"),AND(A60=3,B60&lt;&gt;B58,B60&lt;&gt;B59),_xlfn.CONCAT(B60," ","(",C60,","," ",C61,","," ",C62,")"),AND(A60=4,B60&lt;&gt;B57,B60&lt;&gt;B58,B60&lt;&gt;B59),_xlfn.CONCAT(B60," ","(",C60,","," ",C61,","," ",C62,","," ",C63,")"),AND(A60=5,B60&lt;&gt;B56,B60&lt;&gt;B57,B60&lt;&gt;B58,B60&lt;&gt;B59),_xlfn.CONCAT(B60," ","(",C60,","," ",C61,","," ",C62,","," ",C63,","," ",C64,")"),AND(A60=6,B60&lt;&gt;B55,B60&lt;&gt;B56,B60&lt;&gt;B57,B60&lt;&gt;B58,B60&lt;&gt;B59),_xlfn.CONCAT(B60," ","(",C60,","," ",C61,","," ",C62,","," ",C63,","," ",C64,","," ",C65,,")"),TRUE,"")</f>
        <v/>
      </c>
    </row>
    <row r="61">
      <c r="A61">
        <f t="array" ref="A61">SUM(--EXACT($B$6:$B$634,B61))</f>
        <v/>
      </c>
      <c r="B61" s="7" t="inlineStr">
        <is>
          <t>BBCMS 2019-C3</t>
        </is>
      </c>
      <c r="C61" s="8" t="inlineStr">
        <is>
          <t>AS</t>
        </is>
      </c>
      <c r="D61" s="8" t="inlineStr">
        <is>
          <t>05550MAX2</t>
        </is>
      </c>
      <c r="E61" s="9" t="inlineStr">
        <is>
          <t>Taylor</t>
        </is>
      </c>
      <c r="F61">
        <f t="array" ref="F61">_xlfn.IFS(A61=1,_xlfn.CONCAT(B61," ","(",C61,")"),AND(A61=2,B61&lt;&gt;B60),_xlfn.CONCAT(B61," ","(",C61,","," ",C62,")"),AND(A61=3,B61&lt;&gt;B59,B61&lt;&gt;B60),_xlfn.CONCAT(B61," ","(",C61,","," ",C62,","," ",C63,")"),AND(A61=4,B61&lt;&gt;B58,B61&lt;&gt;B59,B61&lt;&gt;B60),_xlfn.CONCAT(B61," ","(",C61,","," ",C62,","," ",C63,","," ",C64,")"),AND(A61=5,B61&lt;&gt;B57,B61&lt;&gt;B58,B61&lt;&gt;B59,B61&lt;&gt;B60),_xlfn.CONCAT(B61," ","(",C61,","," ",C62,","," ",C63,","," ",C64,","," ",C65,")"),AND(A61=6,B61&lt;&gt;B56,B61&lt;&gt;B57,B61&lt;&gt;B58,B61&lt;&gt;B59,B61&lt;&gt;B60),_xlfn.CONCAT(B61," ","(",C61,","," ",C62,","," ",C63,","," ",C64,","," ",C65,","," ",C66,,")"),TRUE,"")</f>
        <v/>
      </c>
    </row>
    <row r="62">
      <c r="A62">
        <f t="array" ref="A62">SUM(--EXACT($B$6:$B$634,B62))</f>
        <v/>
      </c>
      <c r="B62" s="7" t="inlineStr">
        <is>
          <t>BBCMS 2019-C4</t>
        </is>
      </c>
      <c r="C62" s="8" t="inlineStr">
        <is>
          <t>C</t>
        </is>
      </c>
      <c r="D62" s="8" t="inlineStr">
        <is>
          <t>07335CAJ3</t>
        </is>
      </c>
      <c r="E62" s="9" t="inlineStr">
        <is>
          <t>Taylor</t>
        </is>
      </c>
      <c r="F62">
        <f t="array" ref="F62">_xlfn.IFS(A62=1,_xlfn.CONCAT(B62," ","(",C62,")"),AND(A62=2,B62&lt;&gt;B61),_xlfn.CONCAT(B62," ","(",C62,","," ",C63,")"),AND(A62=3,B62&lt;&gt;B60,B62&lt;&gt;B61),_xlfn.CONCAT(B62," ","(",C62,","," ",C63,","," ",C64,")"),AND(A62=4,B62&lt;&gt;B59,B62&lt;&gt;B60,B62&lt;&gt;B61),_xlfn.CONCAT(B62," ","(",C62,","," ",C63,","," ",C64,","," ",C65,")"),AND(A62=5,B62&lt;&gt;B58,B62&lt;&gt;B59,B62&lt;&gt;B60,B62&lt;&gt;B61),_xlfn.CONCAT(B62," ","(",C62,","," ",C63,","," ",C64,","," ",C65,","," ",C66,")"),AND(A62=6,B62&lt;&gt;B57,B62&lt;&gt;B58,B62&lt;&gt;B59,B62&lt;&gt;B60,B62&lt;&gt;B61),_xlfn.CONCAT(B62," ","(",C62,","," ",C63,","," ",C64,","," ",C65,","," ",C66,","," ",C67,,")"),TRUE,"")</f>
        <v/>
      </c>
    </row>
    <row r="63">
      <c r="A63">
        <f t="array" ref="A63">SUM(--EXACT($B$6:$B$634,B63))</f>
        <v/>
      </c>
      <c r="B63" s="7" t="inlineStr">
        <is>
          <t>BBCMS 2019-C5</t>
        </is>
      </c>
      <c r="C63" s="8" t="inlineStr">
        <is>
          <t>A1</t>
        </is>
      </c>
      <c r="D63" s="8" t="inlineStr">
        <is>
          <t>05492JAS1</t>
        </is>
      </c>
      <c r="E63" s="9" t="inlineStr">
        <is>
          <t>Taylor</t>
        </is>
      </c>
      <c r="F63">
        <f t="array" ref="F63">_xlfn.IFS(A63=1,_xlfn.CONCAT(B63," ","(",C63,")"),AND(A63=2,B63&lt;&gt;B62),_xlfn.CONCAT(B63," ","(",C63,","," ",C64,")"),AND(A63=3,B63&lt;&gt;B61,B63&lt;&gt;B62),_xlfn.CONCAT(B63," ","(",C63,","," ",C64,","," ",C65,")"),AND(A63=4,B63&lt;&gt;B60,B63&lt;&gt;B61,B63&lt;&gt;B62),_xlfn.CONCAT(B63," ","(",C63,","," ",C64,","," ",C65,","," ",C66,")"),AND(A63=5,B63&lt;&gt;B59,B63&lt;&gt;B60,B63&lt;&gt;B61,B63&lt;&gt;B62),_xlfn.CONCAT(B63," ","(",C63,","," ",C64,","," ",C65,","," ",C66,","," ",C67,")"),AND(A63=6,B63&lt;&gt;B58,B63&lt;&gt;B59,B63&lt;&gt;B60,B63&lt;&gt;B61,B63&lt;&gt;B62),_xlfn.CONCAT(B63," ","(",C63,","," ",C64,","," ",C65,","," ",C66,","," ",C67,","," ",C68,,")"),TRUE,"")</f>
        <v/>
      </c>
    </row>
    <row r="64">
      <c r="A64">
        <f t="array" ref="A64">SUM(--EXACT($B$6:$B$634,B64))</f>
        <v/>
      </c>
      <c r="B64" s="7" t="inlineStr">
        <is>
          <t>BBCMS 2019-C5</t>
        </is>
      </c>
      <c r="C64" s="8" t="inlineStr">
        <is>
          <t>A4</t>
        </is>
      </c>
      <c r="D64" s="8" t="inlineStr">
        <is>
          <t>05492JAW2</t>
        </is>
      </c>
      <c r="E64" s="9" t="inlineStr">
        <is>
          <t>Taylor</t>
        </is>
      </c>
      <c r="F64">
        <f t="array" ref="F64">_xlfn.IFS(A64=1,_xlfn.CONCAT(B64," ","(",C64,")"),AND(A64=2,B64&lt;&gt;B63),_xlfn.CONCAT(B64," ","(",C64,","," ",C65,")"),AND(A64=3,B64&lt;&gt;B62,B64&lt;&gt;B63),_xlfn.CONCAT(B64," ","(",C64,","," ",C65,","," ",C66,")"),AND(A64=4,B64&lt;&gt;B61,B64&lt;&gt;B62,B64&lt;&gt;B63),_xlfn.CONCAT(B64," ","(",C64,","," ",C65,","," ",C66,","," ",C67,")"),AND(A64=5,B64&lt;&gt;B60,B64&lt;&gt;B61,B64&lt;&gt;B62,B64&lt;&gt;B63),_xlfn.CONCAT(B64," ","(",C64,","," ",C65,","," ",C66,","," ",C67,","," ",C68,")"),AND(A64=6,B64&lt;&gt;B59,B64&lt;&gt;B60,B64&lt;&gt;B61,B64&lt;&gt;B62,B64&lt;&gt;B63),_xlfn.CONCAT(B64," ","(",C64,","," ",C65,","," ",C66,","," ",C67,","," ",C68,","," ",C69,,")"),TRUE,"")</f>
        <v/>
      </c>
    </row>
    <row r="65">
      <c r="A65">
        <f t="array" ref="A65">SUM(--EXACT($B$6:$B$634,B65))</f>
        <v/>
      </c>
      <c r="B65" s="7" t="inlineStr">
        <is>
          <t>BBCMS 2019-C5</t>
        </is>
      </c>
      <c r="C65" s="8" t="inlineStr">
        <is>
          <t>C</t>
        </is>
      </c>
      <c r="D65" s="8" t="inlineStr">
        <is>
          <t>05492JAZ5</t>
        </is>
      </c>
      <c r="E65" s="9" t="inlineStr">
        <is>
          <t>Taylor</t>
        </is>
      </c>
      <c r="F65">
        <f t="array" ref="F65">_xlfn.IFS(A65=1,_xlfn.CONCAT(B65," ","(",C65,")"),AND(A65=2,B65&lt;&gt;B64),_xlfn.CONCAT(B65," ","(",C65,","," ",C66,")"),AND(A65=3,B65&lt;&gt;B63,B65&lt;&gt;B64),_xlfn.CONCAT(B65," ","(",C65,","," ",C66,","," ",C67,")"),AND(A65=4,B65&lt;&gt;B62,B65&lt;&gt;B63,B65&lt;&gt;B64),_xlfn.CONCAT(B65," ","(",C65,","," ",C66,","," ",C67,","," ",C68,")"),AND(A65=5,B65&lt;&gt;B61,B65&lt;&gt;B62,B65&lt;&gt;B63,B65&lt;&gt;B64),_xlfn.CONCAT(B65," ","(",C65,","," ",C66,","," ",C67,","," ",C68,","," ",C69,")"),AND(A65=6,B65&lt;&gt;B60,B65&lt;&gt;B61,B65&lt;&gt;B62,B65&lt;&gt;B63,B65&lt;&gt;B64),_xlfn.CONCAT(B65," ","(",C65,","," ",C66,","," ",C67,","," ",C68,","," ",C69,","," ",C70,,")"),TRUE,"")</f>
        <v/>
      </c>
    </row>
    <row r="66">
      <c r="A66">
        <f t="array" ref="A66">SUM(--EXACT($B$6:$B$634,B66))</f>
        <v/>
      </c>
      <c r="B66" s="7" t="inlineStr">
        <is>
          <t>BBCMS 2020-BID</t>
        </is>
      </c>
      <c r="C66" s="8" t="inlineStr">
        <is>
          <t>A</t>
        </is>
      </c>
      <c r="D66" s="8" t="inlineStr">
        <is>
          <t>05493BAA6</t>
        </is>
      </c>
      <c r="E66" s="9" t="inlineStr">
        <is>
          <t>Adam</t>
        </is>
      </c>
      <c r="F66">
        <f t="array" ref="F66">_xlfn.IFS(A66=1,_xlfn.CONCAT(B66," ","(",C66,")"),AND(A66=2,B66&lt;&gt;B65),_xlfn.CONCAT(B66," ","(",C66,","," ",C67,")"),AND(A66=3,B66&lt;&gt;B64,B66&lt;&gt;B65),_xlfn.CONCAT(B66," ","(",C66,","," ",C67,","," ",C68,")"),AND(A66=4,B66&lt;&gt;B63,B66&lt;&gt;B64,B66&lt;&gt;B65),_xlfn.CONCAT(B66," ","(",C66,","," ",C67,","," ",C68,","," ",C69,")"),AND(A66=5,B66&lt;&gt;B62,B66&lt;&gt;B63,B66&lt;&gt;B64,B66&lt;&gt;B65),_xlfn.CONCAT(B66," ","(",C66,","," ",C67,","," ",C68,","," ",C69,","," ",C70,")"),AND(A66=6,B66&lt;&gt;B61,B66&lt;&gt;B62,B66&lt;&gt;B63,B66&lt;&gt;B64,B66&lt;&gt;B65),_xlfn.CONCAT(B66," ","(",C66,","," ",C67,","," ",C68,","," ",C69,","," ",C70,","," ",C71,,")"),TRUE,"")</f>
        <v/>
      </c>
    </row>
    <row r="67">
      <c r="A67">
        <f t="array" ref="A67">SUM(--EXACT($B$6:$B$634,B67))</f>
        <v/>
      </c>
      <c r="B67" s="7" t="inlineStr">
        <is>
          <t>BBCMS 2020-C6</t>
        </is>
      </c>
      <c r="C67" s="8" t="inlineStr">
        <is>
          <t>A1</t>
        </is>
      </c>
      <c r="D67" s="8" t="inlineStr">
        <is>
          <t>05492TAA8</t>
        </is>
      </c>
      <c r="E67" s="9" t="inlineStr">
        <is>
          <t>Jane</t>
        </is>
      </c>
      <c r="F67">
        <f t="array" ref="F67">_xlfn.IFS(A67=1,_xlfn.CONCAT(B67," ","(",C67,")"),AND(A67=2,B67&lt;&gt;B66),_xlfn.CONCAT(B67," ","(",C67,","," ",C68,")"),AND(A67=3,B67&lt;&gt;B65,B67&lt;&gt;B66),_xlfn.CONCAT(B67," ","(",C67,","," ",C68,","," ",C69,")"),AND(A67=4,B67&lt;&gt;B64,B67&lt;&gt;B65,B67&lt;&gt;B66),_xlfn.CONCAT(B67," ","(",C67,","," ",C68,","," ",C69,","," ",C70,")"),AND(A67=5,B67&lt;&gt;B63,B67&lt;&gt;B64,B67&lt;&gt;B65,B67&lt;&gt;B66),_xlfn.CONCAT(B67," ","(",C67,","," ",C68,","," ",C69,","," ",C70,","," ",C71,")"),AND(A67=6,B67&lt;&gt;B62,B67&lt;&gt;B63,B67&lt;&gt;B64,B67&lt;&gt;B65,B67&lt;&gt;B66),_xlfn.CONCAT(B67," ","(",C67,","," ",C68,","," ",C69,","," ",C70,","," ",C71,","," ",C72,,")"),TRUE,"")</f>
        <v/>
      </c>
    </row>
    <row r="68">
      <c r="A68">
        <f t="array" ref="A68">SUM(--EXACT($B$6:$B$634,B68))</f>
        <v/>
      </c>
      <c r="B68" s="7" t="inlineStr">
        <is>
          <t>BBCMS 2020-C6</t>
        </is>
      </c>
      <c r="C68" s="8" t="inlineStr">
        <is>
          <t>AS</t>
        </is>
      </c>
      <c r="D68" s="8" t="inlineStr">
        <is>
          <t>05492TAG5</t>
        </is>
      </c>
      <c r="E68" s="9" t="inlineStr">
        <is>
          <t>Jane</t>
        </is>
      </c>
      <c r="F68">
        <f t="array" ref="F68">_xlfn.IFS(A68=1,_xlfn.CONCAT(B68," ","(",C68,")"),AND(A68=2,B68&lt;&gt;B67),_xlfn.CONCAT(B68," ","(",C68,","," ",C69,")"),AND(A68=3,B68&lt;&gt;B66,B68&lt;&gt;B67),_xlfn.CONCAT(B68," ","(",C68,","," ",C69,","," ",C70,")"),AND(A68=4,B68&lt;&gt;B65,B68&lt;&gt;B66,B68&lt;&gt;B67),_xlfn.CONCAT(B68," ","(",C68,","," ",C69,","," ",C70,","," ",C71,")"),AND(A68=5,B68&lt;&gt;B64,B68&lt;&gt;B65,B68&lt;&gt;B66,B68&lt;&gt;B67),_xlfn.CONCAT(B68," ","(",C68,","," ",C69,","," ",C70,","," ",C71,","," ",C72,")"),AND(A68=6,B68&lt;&gt;B63,B68&lt;&gt;B64,B68&lt;&gt;B65,B68&lt;&gt;B66,B68&lt;&gt;B67),_xlfn.CONCAT(B68," ","(",C68,","," ",C69,","," ",C70,","," ",C71,","," ",C72,","," ",C73,,")"),TRUE,"")</f>
        <v/>
      </c>
    </row>
    <row r="69">
      <c r="A69">
        <f t="array" ref="A69">SUM(--EXACT($B$6:$B$634,B69))</f>
        <v/>
      </c>
      <c r="B69" s="7" t="inlineStr">
        <is>
          <t>BBCMS 2020-C7</t>
        </is>
      </c>
      <c r="C69" s="8" t="inlineStr">
        <is>
          <t>A5</t>
        </is>
      </c>
      <c r="D69" s="8" t="inlineStr">
        <is>
          <t>05492VAF2</t>
        </is>
      </c>
      <c r="E69" s="9" t="inlineStr">
        <is>
          <t>Taylor</t>
        </is>
      </c>
      <c r="F69">
        <f t="array" ref="F69">_xlfn.IFS(A69=1,_xlfn.CONCAT(B69," ","(",C69,")"),AND(A69=2,B69&lt;&gt;B68),_xlfn.CONCAT(B69," ","(",C69,","," ",C70,")"),AND(A69=3,B69&lt;&gt;B67,B69&lt;&gt;B68),_xlfn.CONCAT(B69," ","(",C69,","," ",C70,","," ",C71,")"),AND(A69=4,B69&lt;&gt;B66,B69&lt;&gt;B67,B69&lt;&gt;B68),_xlfn.CONCAT(B69," ","(",C69,","," ",C70,","," ",C71,","," ",C72,")"),AND(A69=5,B69&lt;&gt;B65,B69&lt;&gt;B66,B69&lt;&gt;B67,B69&lt;&gt;B68),_xlfn.CONCAT(B69," ","(",C69,","," ",C70,","," ",C71,","," ",C72,","," ",C73,")"),AND(A69=6,B69&lt;&gt;B64,B69&lt;&gt;B65,B69&lt;&gt;B66,B69&lt;&gt;B67,B69&lt;&gt;B68),_xlfn.CONCAT(B69," ","(",C69,","," ",C70,","," ",C71,","," ",C72,","," ",C73,","," ",C74,,")"),TRUE,"")</f>
        <v/>
      </c>
    </row>
    <row r="70">
      <c r="A70">
        <f t="array" ref="A70">SUM(--EXACT($B$6:$B$634,B70))</f>
        <v/>
      </c>
      <c r="B70" s="7" t="inlineStr">
        <is>
          <t>BBCMS 2020-C7</t>
        </is>
      </c>
      <c r="C70" s="8" t="inlineStr">
        <is>
          <t>C</t>
        </is>
      </c>
      <c r="D70" s="8" t="inlineStr">
        <is>
          <t>05492VAL9</t>
        </is>
      </c>
      <c r="E70" s="9" t="inlineStr">
        <is>
          <t>Taylor</t>
        </is>
      </c>
      <c r="F70">
        <f t="array" ref="F70">_xlfn.IFS(A70=1,_xlfn.CONCAT(B70," ","(",C70,")"),AND(A70=2,B70&lt;&gt;B69),_xlfn.CONCAT(B70," ","(",C70,","," ",C71,")"),AND(A70=3,B70&lt;&gt;B68,B70&lt;&gt;B69),_xlfn.CONCAT(B70," ","(",C70,","," ",C71,","," ",C72,")"),AND(A70=4,B70&lt;&gt;B67,B70&lt;&gt;B68,B70&lt;&gt;B69),_xlfn.CONCAT(B70," ","(",C70,","," ",C71,","," ",C72,","," ",C73,")"),AND(A70=5,B70&lt;&gt;B66,B70&lt;&gt;B67,B70&lt;&gt;B68,B70&lt;&gt;B69),_xlfn.CONCAT(B70," ","(",C70,","," ",C71,","," ",C72,","," ",C73,","," ",C74,")"),AND(A70=6,B70&lt;&gt;B65,B70&lt;&gt;B66,B70&lt;&gt;B67,B70&lt;&gt;B68,B70&lt;&gt;B69),_xlfn.CONCAT(B70," ","(",C70,","," ",C71,","," ",C72,","," ",C73,","," ",C74,","," ",C75,,")"),TRUE,"")</f>
        <v/>
      </c>
    </row>
    <row r="71">
      <c r="A71">
        <f t="array" ref="A71">SUM(--EXACT($B$6:$B$634,B71))</f>
        <v/>
      </c>
      <c r="B71" s="7" t="inlineStr">
        <is>
          <t>BBCMS 2022-C16</t>
        </is>
      </c>
      <c r="C71" s="8" t="inlineStr">
        <is>
          <t>A1</t>
        </is>
      </c>
      <c r="D71" s="8" t="inlineStr">
        <is>
          <t>05552YAA4</t>
        </is>
      </c>
      <c r="E71" s="9" t="inlineStr">
        <is>
          <t>Taylor</t>
        </is>
      </c>
      <c r="F71">
        <f t="array" ref="F71">_xlfn.IFS(A71=1,_xlfn.CONCAT(B71," ","(",C71,")"),AND(A71=2,B71&lt;&gt;B70),_xlfn.CONCAT(B71," ","(",C71,","," ",C72,")"),AND(A71=3,B71&lt;&gt;B69,B71&lt;&gt;B70),_xlfn.CONCAT(B71," ","(",C71,","," ",C72,","," ",C73,")"),AND(A71=4,B71&lt;&gt;B68,B71&lt;&gt;B69,B71&lt;&gt;B70),_xlfn.CONCAT(B71," ","(",C71,","," ",C72,","," ",C73,","," ",C74,")"),AND(A71=5,B71&lt;&gt;B67,B71&lt;&gt;B68,B71&lt;&gt;B69,B71&lt;&gt;B70),_xlfn.CONCAT(B71," ","(",C71,","," ",C72,","," ",C73,","," ",C74,","," ",C75,")"),AND(A71=6,B71&lt;&gt;B66,B71&lt;&gt;B67,B71&lt;&gt;B68,B71&lt;&gt;B69,B71&lt;&gt;B70),_xlfn.CONCAT(B71," ","(",C71,","," ",C72,","," ",C73,","," ",C74,","," ",C75,","," ",C76,,")"),TRUE,"")</f>
        <v/>
      </c>
    </row>
    <row r="72">
      <c r="A72">
        <f t="array" ref="A72">SUM(--EXACT($B$6:$B$634,B72))</f>
        <v/>
      </c>
      <c r="B72" s="7" t="inlineStr">
        <is>
          <t>BCP 2021-330N</t>
        </is>
      </c>
      <c r="C72" s="8" t="inlineStr">
        <is>
          <t>A</t>
        </is>
      </c>
      <c r="D72" s="8" t="inlineStr">
        <is>
          <t>05553BAA3</t>
        </is>
      </c>
      <c r="E72" s="9" t="inlineStr">
        <is>
          <t>Adam</t>
        </is>
      </c>
      <c r="F72">
        <f t="array" ref="F72">_xlfn.IFS(A72=1,_xlfn.CONCAT(B72," ","(",C72,")"),AND(A72=2,B72&lt;&gt;B71),_xlfn.CONCAT(B72," ","(",C72,","," ",C73,")"),AND(A72=3,B72&lt;&gt;B70,B72&lt;&gt;B71),_xlfn.CONCAT(B72," ","(",C72,","," ",C73,","," ",C74,")"),AND(A72=4,B72&lt;&gt;B69,B72&lt;&gt;B70,B72&lt;&gt;B71),_xlfn.CONCAT(B72," ","(",C72,","," ",C73,","," ",C74,","," ",C75,")"),AND(A72=5,B72&lt;&gt;B68,B72&lt;&gt;B69,B72&lt;&gt;B70,B72&lt;&gt;B71),_xlfn.CONCAT(B72," ","(",C72,","," ",C73,","," ",C74,","," ",C75,","," ",C76,")"),AND(A72=6,B72&lt;&gt;B67,B72&lt;&gt;B68,B72&lt;&gt;B69,B72&lt;&gt;B70,B72&lt;&gt;B71),_xlfn.CONCAT(B72," ","(",C72,","," ",C73,","," ",C74,","," ",C75,","," ",C76,","," ",C77,,")"),TRUE,"")</f>
        <v/>
      </c>
    </row>
    <row r="73">
      <c r="A73">
        <f t="array" ref="A73">SUM(--EXACT($B$6:$B$634,B73))</f>
        <v/>
      </c>
      <c r="B73" s="7" t="inlineStr">
        <is>
          <t>BDS 2021-FL10</t>
        </is>
      </c>
      <c r="C73" s="8" t="inlineStr">
        <is>
          <t>A</t>
        </is>
      </c>
      <c r="D73" s="8" t="inlineStr">
        <is>
          <t>07335YAA4</t>
        </is>
      </c>
      <c r="E73" s="9" t="inlineStr">
        <is>
          <t>Adam</t>
        </is>
      </c>
      <c r="F73">
        <f t="array" ref="F73">_xlfn.IFS(A73=1,_xlfn.CONCAT(B73," ","(",C73,")"),AND(A73=2,B73&lt;&gt;B72),_xlfn.CONCAT(B73," ","(",C73,","," ",C74,")"),AND(A73=3,B73&lt;&gt;B71,B73&lt;&gt;B72),_xlfn.CONCAT(B73," ","(",C73,","," ",C74,","," ",C75,")"),AND(A73=4,B73&lt;&gt;B70,B73&lt;&gt;B71,B73&lt;&gt;B72),_xlfn.CONCAT(B73," ","(",C73,","," ",C74,","," ",C75,","," ",C76,")"),AND(A73=5,B73&lt;&gt;B69,B73&lt;&gt;B70,B73&lt;&gt;B71,B73&lt;&gt;B72),_xlfn.CONCAT(B73," ","(",C73,","," ",C74,","," ",C75,","," ",C76,","," ",C77,")"),AND(A73=6,B73&lt;&gt;B68,B73&lt;&gt;B69,B73&lt;&gt;B70,B73&lt;&gt;B71,B73&lt;&gt;B72),_xlfn.CONCAT(B73," ","(",C73,","," ",C74,","," ",C75,","," ",C76,","," ",C77,","," ",C78,,")"),TRUE,"")</f>
        <v/>
      </c>
    </row>
    <row r="74">
      <c r="A74">
        <f t="array" ref="A74">SUM(--EXACT($B$6:$B$634,B74))</f>
        <v/>
      </c>
      <c r="B74" s="7" t="inlineStr">
        <is>
          <t>BFLD 2019-DPLO</t>
        </is>
      </c>
      <c r="C74" s="8" t="inlineStr">
        <is>
          <t>C</t>
        </is>
      </c>
      <c r="D74" s="8" t="inlineStr">
        <is>
          <t>054970AJ7</t>
        </is>
      </c>
      <c r="E74" s="9" t="inlineStr">
        <is>
          <t>Jane</t>
        </is>
      </c>
      <c r="F74">
        <f t="array" ref="F74">_xlfn.IFS(A74=1,_xlfn.CONCAT(B74," ","(",C74,")"),AND(A74=2,B74&lt;&gt;B73),_xlfn.CONCAT(B74," ","(",C74,","," ",C75,")"),AND(A74=3,B74&lt;&gt;B72,B74&lt;&gt;B73),_xlfn.CONCAT(B74," ","(",C74,","," ",C75,","," ",C76,")"),AND(A74=4,B74&lt;&gt;B71,B74&lt;&gt;B72,B74&lt;&gt;B73),_xlfn.CONCAT(B74," ","(",C74,","," ",C75,","," ",C76,","," ",C77,")"),AND(A74=5,B74&lt;&gt;B70,B74&lt;&gt;B71,B74&lt;&gt;B72,B74&lt;&gt;B73),_xlfn.CONCAT(B74," ","(",C74,","," ",C75,","," ",C76,","," ",C77,","," ",C78,")"),AND(A74=6,B74&lt;&gt;B69,B74&lt;&gt;B70,B74&lt;&gt;B71,B74&lt;&gt;B72,B74&lt;&gt;B73),_xlfn.CONCAT(B74," ","(",C74,","," ",C75,","," ",C76,","," ",C77,","," ",C78,","," ",C79,,")"),TRUE,"")</f>
        <v/>
      </c>
    </row>
    <row r="75">
      <c r="A75">
        <f t="array" ref="A75">SUM(--EXACT($B$6:$B$634,B75))</f>
        <v/>
      </c>
      <c r="B75" s="7" t="inlineStr">
        <is>
          <t>BFLD 2019-DPLO</t>
        </is>
      </c>
      <c r="C75" s="8" t="inlineStr">
        <is>
          <t>B</t>
        </is>
      </c>
      <c r="D75" s="8" t="inlineStr">
        <is>
          <t>054970AG3</t>
        </is>
      </c>
      <c r="E75" s="9" t="inlineStr">
        <is>
          <t>Jane</t>
        </is>
      </c>
      <c r="F75">
        <f t="array" ref="F75">_xlfn.IFS(A75=1,_xlfn.CONCAT(B75," ","(",C75,")"),AND(A75=2,B75&lt;&gt;B74),_xlfn.CONCAT(B75," ","(",C75,","," ",C76,")"),AND(A75=3,B75&lt;&gt;B73,B75&lt;&gt;B74),_xlfn.CONCAT(B75," ","(",C75,","," ",C76,","," ",C77,")"),AND(A75=4,B75&lt;&gt;B72,B75&lt;&gt;B73,B75&lt;&gt;B74),_xlfn.CONCAT(B75," ","(",C75,","," ",C76,","," ",C77,","," ",C78,")"),AND(A75=5,B75&lt;&gt;B71,B75&lt;&gt;B72,B75&lt;&gt;B73,B75&lt;&gt;B74),_xlfn.CONCAT(B75," ","(",C75,","," ",C76,","," ",C77,","," ",C78,","," ",C79,")"),AND(A75=6,B75&lt;&gt;B70,B75&lt;&gt;B71,B75&lt;&gt;B72,B75&lt;&gt;B73,B75&lt;&gt;B74),_xlfn.CONCAT(B75," ","(",C75,","," ",C76,","," ",C77,","," ",C78,","," ",C79,","," ",C80,,")"),TRUE,"")</f>
        <v/>
      </c>
    </row>
    <row r="76">
      <c r="A76">
        <f t="array" ref="A76">SUM(--EXACT($B$6:$B$634,B76))</f>
        <v/>
      </c>
      <c r="B76" s="7" t="inlineStr">
        <is>
          <t>BFLD 2019-DPLO</t>
        </is>
      </c>
      <c r="C76" s="8" t="inlineStr">
        <is>
          <t>F</t>
        </is>
      </c>
      <c r="D76" s="8" t="inlineStr">
        <is>
          <t>054970AQ1</t>
        </is>
      </c>
      <c r="E76" s="9" t="inlineStr">
        <is>
          <t>Jane</t>
        </is>
      </c>
      <c r="F76">
        <f t="array" ref="F76">_xlfn.IFS(A76=1,_xlfn.CONCAT(B76," ","(",C76,")"),AND(A76=2,B76&lt;&gt;B75),_xlfn.CONCAT(B76," ","(",C76,","," ",C77,")"),AND(A76=3,B76&lt;&gt;B74,B76&lt;&gt;B75),_xlfn.CONCAT(B76," ","(",C76,","," ",C77,","," ",C78,")"),AND(A76=4,B76&lt;&gt;B73,B76&lt;&gt;B74,B76&lt;&gt;B75),_xlfn.CONCAT(B76," ","(",C76,","," ",C77,","," ",C78,","," ",C79,")"),AND(A76=5,B76&lt;&gt;B72,B76&lt;&gt;B73,B76&lt;&gt;B74,B76&lt;&gt;B75),_xlfn.CONCAT(B76," ","(",C76,","," ",C77,","," ",C78,","," ",C79,","," ",C80,")"),AND(A76=6,B76&lt;&gt;B71,B76&lt;&gt;B72,B76&lt;&gt;B73,B76&lt;&gt;B74,B76&lt;&gt;B75),_xlfn.CONCAT(B76," ","(",C76,","," ",C77,","," ",C78,","," ",C79,","," ",C80,","," ",C81,,")"),TRUE,"")</f>
        <v/>
      </c>
    </row>
    <row r="77">
      <c r="A77">
        <f t="array" ref="A77">SUM(--EXACT($B$6:$B$634,B77))</f>
        <v/>
      </c>
      <c r="B77" s="7" t="inlineStr">
        <is>
          <t>BIG 2022-BIG</t>
        </is>
      </c>
      <c r="C77" s="8" t="inlineStr">
        <is>
          <t>A</t>
        </is>
      </c>
      <c r="D77" s="8" t="inlineStr">
        <is>
          <t>05551UAA3</t>
        </is>
      </c>
      <c r="E77" s="9" t="inlineStr">
        <is>
          <t>Jane</t>
        </is>
      </c>
      <c r="F77">
        <f t="array" ref="F77">_xlfn.IFS(A77=1,_xlfn.CONCAT(B77," ","(",C77,")"),AND(A77=2,B77&lt;&gt;B76),_xlfn.CONCAT(B77," ","(",C77,","," ",C78,")"),AND(A77=3,B77&lt;&gt;B75,B77&lt;&gt;B76),_xlfn.CONCAT(B77," ","(",C77,","," ",C78,","," ",C79,")"),AND(A77=4,B77&lt;&gt;B74,B77&lt;&gt;B75,B77&lt;&gt;B76),_xlfn.CONCAT(B77," ","(",C77,","," ",C78,","," ",C79,","," ",C80,")"),AND(A77=5,B77&lt;&gt;B73,B77&lt;&gt;B74,B77&lt;&gt;B75,B77&lt;&gt;B76),_xlfn.CONCAT(B77," ","(",C77,","," ",C78,","," ",C79,","," ",C80,","," ",C81,")"),AND(A77=6,B77&lt;&gt;B72,B77&lt;&gt;B73,B77&lt;&gt;B74,B77&lt;&gt;B75,B77&lt;&gt;B76),_xlfn.CONCAT(B77," ","(",C77,","," ",C78,","," ",C79,","," ",C80,","," ",C81,","," ",C82,,")"),TRUE,"")</f>
        <v/>
      </c>
    </row>
    <row r="78">
      <c r="A78">
        <f t="array" ref="A78">SUM(--EXACT($B$6:$B$634,B78))</f>
        <v/>
      </c>
      <c r="B78" s="7" t="inlineStr">
        <is>
          <t>BIG 2022-BIG</t>
        </is>
      </c>
      <c r="C78" s="8" t="inlineStr">
        <is>
          <t>C</t>
        </is>
      </c>
      <c r="D78" s="8" t="inlineStr">
        <is>
          <t>05551UAC9</t>
        </is>
      </c>
      <c r="E78" s="9" t="inlineStr">
        <is>
          <t>Jane</t>
        </is>
      </c>
      <c r="F78">
        <f t="array" ref="F78">_xlfn.IFS(A78=1,_xlfn.CONCAT(B78," ","(",C78,")"),AND(A78=2,B78&lt;&gt;B77),_xlfn.CONCAT(B78," ","(",C78,","," ",C79,")"),AND(A78=3,B78&lt;&gt;B76,B78&lt;&gt;B77),_xlfn.CONCAT(B78," ","(",C78,","," ",C79,","," ",C80,")"),AND(A78=4,B78&lt;&gt;B75,B78&lt;&gt;B76,B78&lt;&gt;B77),_xlfn.CONCAT(B78," ","(",C78,","," ",C79,","," ",C80,","," ",C81,")"),AND(A78=5,B78&lt;&gt;B74,B78&lt;&gt;B75,B78&lt;&gt;B76,B78&lt;&gt;B77),_xlfn.CONCAT(B78," ","(",C78,","," ",C79,","," ",C80,","," ",C81,","," ",C82,")"),AND(A78=6,B78&lt;&gt;B73,B78&lt;&gt;B74,B78&lt;&gt;B75,B78&lt;&gt;B76,B78&lt;&gt;B77),_xlfn.CONCAT(B78," ","(",C78,","," ",C79,","," ",C80,","," ",C81,","," ",C82,","," ",C83,,")"),TRUE,"")</f>
        <v/>
      </c>
    </row>
    <row r="79">
      <c r="A79">
        <f t="array" ref="A79">SUM(--EXACT($B$6:$B$634,B79))</f>
        <v/>
      </c>
      <c r="B79" s="7" t="inlineStr">
        <is>
          <t>BMARK 2018-B1</t>
        </is>
      </c>
      <c r="C79" s="8" t="inlineStr">
        <is>
          <t>AM</t>
        </is>
      </c>
      <c r="D79" s="8" t="inlineStr">
        <is>
          <t>08162PAZ4</t>
        </is>
      </c>
      <c r="E79" s="9" t="inlineStr">
        <is>
          <t>Jane</t>
        </is>
      </c>
      <c r="F79">
        <f t="array" ref="F79">_xlfn.IFS(A79=1,_xlfn.CONCAT(B79," ","(",C79,")"),AND(A79=2,B79&lt;&gt;B78),_xlfn.CONCAT(B79," ","(",C79,","," ",C80,")"),AND(A79=3,B79&lt;&gt;B77,B79&lt;&gt;B78),_xlfn.CONCAT(B79," ","(",C79,","," ",C80,","," ",C81,")"),AND(A79=4,B79&lt;&gt;B76,B79&lt;&gt;B77,B79&lt;&gt;B78),_xlfn.CONCAT(B79," ","(",C79,","," ",C80,","," ",C81,","," ",C82,")"),AND(A79=5,B79&lt;&gt;B75,B79&lt;&gt;B76,B79&lt;&gt;B77,B79&lt;&gt;B78),_xlfn.CONCAT(B79," ","(",C79,","," ",C80,","," ",C81,","," ",C82,","," ",C83,")"),AND(A79=6,B79&lt;&gt;B74,B79&lt;&gt;B75,B79&lt;&gt;B76,B79&lt;&gt;B77,B79&lt;&gt;B78),_xlfn.CONCAT(B79," ","(",C79,","," ",C80,","," ",C81,","," ",C82,","," ",C83,","," ",C84,,")"),TRUE,"")</f>
        <v/>
      </c>
    </row>
    <row r="80">
      <c r="A80">
        <f t="array" ref="A80">SUM(--EXACT($B$6:$B$634,B80))</f>
        <v/>
      </c>
      <c r="B80" s="7" t="inlineStr">
        <is>
          <t>BMARK 2018-B1</t>
        </is>
      </c>
      <c r="C80" s="8" t="inlineStr">
        <is>
          <t>C</t>
        </is>
      </c>
      <c r="D80" s="8" t="inlineStr">
        <is>
          <t>08162PBB6</t>
        </is>
      </c>
      <c r="E80" s="9" t="inlineStr">
        <is>
          <t>Jane</t>
        </is>
      </c>
      <c r="F80">
        <f t="array" ref="F80">_xlfn.IFS(A80=1,_xlfn.CONCAT(B80," ","(",C80,")"),AND(A80=2,B80&lt;&gt;B79),_xlfn.CONCAT(B80," ","(",C80,","," ",C81,")"),AND(A80=3,B80&lt;&gt;B78,B80&lt;&gt;B79),_xlfn.CONCAT(B80," ","(",C80,","," ",C81,","," ",C82,")"),AND(A80=4,B80&lt;&gt;B77,B80&lt;&gt;B78,B80&lt;&gt;B79),_xlfn.CONCAT(B80," ","(",C80,","," ",C81,","," ",C82,","," ",C83,")"),AND(A80=5,B80&lt;&gt;B76,B80&lt;&gt;B77,B80&lt;&gt;B78,B80&lt;&gt;B79),_xlfn.CONCAT(B80," ","(",C80,","," ",C81,","," ",C82,","," ",C83,","," ",C84,")"),AND(A80=6,B80&lt;&gt;B75,B80&lt;&gt;B76,B80&lt;&gt;B77,B80&lt;&gt;B78,B80&lt;&gt;B79),_xlfn.CONCAT(B80," ","(",C80,","," ",C81,","," ",C82,","," ",C83,","," ",C84,","," ",C85,,")"),TRUE,"")</f>
        <v/>
      </c>
    </row>
    <row r="81">
      <c r="A81">
        <f t="array" ref="A81">SUM(--EXACT($B$6:$B$634,B81))</f>
        <v/>
      </c>
      <c r="B81" s="7" t="inlineStr">
        <is>
          <t>BMARK 2018-B3</t>
        </is>
      </c>
      <c r="C81" s="8" t="inlineStr">
        <is>
          <t>AS</t>
        </is>
      </c>
      <c r="D81" s="8" t="inlineStr">
        <is>
          <t>08161BBA0</t>
        </is>
      </c>
      <c r="E81" s="9" t="inlineStr">
        <is>
          <t>Adam</t>
        </is>
      </c>
      <c r="F81">
        <f t="array" ref="F81">_xlfn.IFS(A81=1,_xlfn.CONCAT(B81," ","(",C81,")"),AND(A81=2,B81&lt;&gt;B80),_xlfn.CONCAT(B81," ","(",C81,","," ",C82,")"),AND(A81=3,B81&lt;&gt;B79,B81&lt;&gt;B80),_xlfn.CONCAT(B81," ","(",C81,","," ",C82,","," ",C83,")"),AND(A81=4,B81&lt;&gt;B78,B81&lt;&gt;B79,B81&lt;&gt;B80),_xlfn.CONCAT(B81," ","(",C81,","," ",C82,","," ",C83,","," ",C84,")"),AND(A81=5,B81&lt;&gt;B77,B81&lt;&gt;B78,B81&lt;&gt;B79,B81&lt;&gt;B80),_xlfn.CONCAT(B81," ","(",C81,","," ",C82,","," ",C83,","," ",C84,","," ",C85,")"),AND(A81=6,B81&lt;&gt;B76,B81&lt;&gt;B77,B81&lt;&gt;B78,B81&lt;&gt;B79,B81&lt;&gt;B80),_xlfn.CONCAT(B81," ","(",C81,","," ",C82,","," ",C83,","," ",C84,","," ",C85,","," ",C86,,")"),TRUE,"")</f>
        <v/>
      </c>
    </row>
    <row r="82">
      <c r="A82">
        <f t="array" ref="A82">SUM(--EXACT($B$6:$B$634,B82))</f>
        <v/>
      </c>
      <c r="B82" s="7" t="inlineStr">
        <is>
          <t>BMARK 2018-B8</t>
        </is>
      </c>
      <c r="C82" s="8" t="inlineStr">
        <is>
          <t>A5</t>
        </is>
      </c>
      <c r="D82" s="8" t="inlineStr">
        <is>
          <t>08162UAW0</t>
        </is>
      </c>
      <c r="E82" s="9" t="inlineStr">
        <is>
          <t>Adam</t>
        </is>
      </c>
      <c r="F82">
        <f t="array" ref="F82">_xlfn.IFS(A82=1,_xlfn.CONCAT(B82," ","(",C82,")"),AND(A82=2,B82&lt;&gt;B81),_xlfn.CONCAT(B82," ","(",C82,","," ",C83,")"),AND(A82=3,B82&lt;&gt;B80,B82&lt;&gt;B81),_xlfn.CONCAT(B82," ","(",C82,","," ",C83,","," ",C84,")"),AND(A82=4,B82&lt;&gt;B79,B82&lt;&gt;B80,B82&lt;&gt;B81),_xlfn.CONCAT(B82," ","(",C82,","," ",C83,","," ",C84,","," ",C85,")"),AND(A82=5,B82&lt;&gt;B78,B82&lt;&gt;B79,B82&lt;&gt;B80,B82&lt;&gt;B81),_xlfn.CONCAT(B82," ","(",C82,","," ",C83,","," ",C84,","," ",C85,","," ",C86,")"),AND(A82=6,B82&lt;&gt;B77,B82&lt;&gt;B78,B82&lt;&gt;B79,B82&lt;&gt;B80,B82&lt;&gt;B81),_xlfn.CONCAT(B82," ","(",C82,","," ",C83,","," ",C84,","," ",C85,","," ",C86,","," ",C87,,")"),TRUE,"")</f>
        <v/>
      </c>
    </row>
    <row r="83">
      <c r="A83">
        <f t="array" ref="A83">SUM(--EXACT($B$6:$B$634,B83))</f>
        <v/>
      </c>
      <c r="B83" s="7" t="inlineStr">
        <is>
          <t>BMARK 2019-B11</t>
        </is>
      </c>
      <c r="C83" s="8" t="inlineStr">
        <is>
          <t>A5</t>
        </is>
      </c>
      <c r="D83" s="8" t="inlineStr">
        <is>
          <t>08162BBE1</t>
        </is>
      </c>
      <c r="E83" s="9" t="inlineStr">
        <is>
          <t>Adam</t>
        </is>
      </c>
      <c r="F83">
        <f t="array" ref="F83">_xlfn.IFS(A83=1,_xlfn.CONCAT(B83," ","(",C83,")"),AND(A83=2,B83&lt;&gt;B82),_xlfn.CONCAT(B83," ","(",C83,","," ",C84,")"),AND(A83=3,B83&lt;&gt;B81,B83&lt;&gt;B82),_xlfn.CONCAT(B83," ","(",C83,","," ",C84,","," ",C85,")"),AND(A83=4,B83&lt;&gt;B80,B83&lt;&gt;B81,B83&lt;&gt;B82),_xlfn.CONCAT(B83," ","(",C83,","," ",C84,","," ",C85,","," ",C86,")"),AND(A83=5,B83&lt;&gt;B79,B83&lt;&gt;B80,B83&lt;&gt;B81,B83&lt;&gt;B82),_xlfn.CONCAT(B83," ","(",C83,","," ",C84,","," ",C85,","," ",C86,","," ",C87,")"),AND(A83=6,B83&lt;&gt;B78,B83&lt;&gt;B79,B83&lt;&gt;B80,B83&lt;&gt;B81,B83&lt;&gt;B82),_xlfn.CONCAT(B83," ","(",C83,","," ",C84,","," ",C85,","," ",C86,","," ",C87,","," ",C88,,")"),TRUE,"")</f>
        <v/>
      </c>
    </row>
    <row r="84">
      <c r="A84">
        <f t="array" ref="A84">SUM(--EXACT($B$6:$B$634,B84))</f>
        <v/>
      </c>
      <c r="B84" s="7" t="inlineStr">
        <is>
          <t>BMARK 2019-B12</t>
        </is>
      </c>
      <c r="C84" s="8" t="inlineStr">
        <is>
          <t>XA</t>
        </is>
      </c>
      <c r="D84" s="8" t="inlineStr">
        <is>
          <t>08162FAK9</t>
        </is>
      </c>
      <c r="E84" s="9" t="inlineStr">
        <is>
          <t>Adam</t>
        </is>
      </c>
      <c r="F84">
        <f t="array" ref="F84">_xlfn.IFS(A84=1,_xlfn.CONCAT(B84," ","(",C84,")"),AND(A84=2,B84&lt;&gt;B83),_xlfn.CONCAT(B84," ","(",C84,","," ",C85,")"),AND(A84=3,B84&lt;&gt;B82,B84&lt;&gt;B83),_xlfn.CONCAT(B84," ","(",C84,","," ",C85,","," ",C86,")"),AND(A84=4,B84&lt;&gt;B81,B84&lt;&gt;B82,B84&lt;&gt;B83),_xlfn.CONCAT(B84," ","(",C84,","," ",C85,","," ",C86,","," ",C87,")"),AND(A84=5,B84&lt;&gt;B80,B84&lt;&gt;B81,B84&lt;&gt;B82,B84&lt;&gt;B83),_xlfn.CONCAT(B84," ","(",C84,","," ",C85,","," ",C86,","," ",C87,","," ",C88,")"),AND(A84=6,B84&lt;&gt;B79,B84&lt;&gt;B80,B84&lt;&gt;B81,B84&lt;&gt;B82,B84&lt;&gt;B83),_xlfn.CONCAT(B84," ","(",C84,","," ",C85,","," ",C86,","," ",C87,","," ",C88,","," ",C89,,")"),TRUE,"")</f>
        <v/>
      </c>
    </row>
    <row r="85">
      <c r="A85">
        <f t="array" ref="A85">SUM(--EXACT($B$6:$B$634,B85))</f>
        <v/>
      </c>
      <c r="B85" s="7" t="inlineStr">
        <is>
          <t>BMARK 2019-B14</t>
        </is>
      </c>
      <c r="C85" s="8" t="inlineStr">
        <is>
          <t>A1</t>
        </is>
      </c>
      <c r="D85" s="8" t="inlineStr">
        <is>
          <t>08162YAA0</t>
        </is>
      </c>
      <c r="E85" s="9" t="inlineStr">
        <is>
          <t>Adam</t>
        </is>
      </c>
      <c r="F85">
        <f t="array" ref="F85">_xlfn.IFS(A85=1,_xlfn.CONCAT(B85," ","(",C85,")"),AND(A85=2,B85&lt;&gt;B84),_xlfn.CONCAT(B85," ","(",C85,","," ",C86,")"),AND(A85=3,B85&lt;&gt;B83,B85&lt;&gt;B84),_xlfn.CONCAT(B85," ","(",C85,","," ",C86,","," ",C87,")"),AND(A85=4,B85&lt;&gt;B82,B85&lt;&gt;B83,B85&lt;&gt;B84),_xlfn.CONCAT(B85," ","(",C85,","," ",C86,","," ",C87,","," ",C88,")"),AND(A85=5,B85&lt;&gt;B81,B85&lt;&gt;B82,B85&lt;&gt;B83,B85&lt;&gt;B84),_xlfn.CONCAT(B85," ","(",C85,","," ",C86,","," ",C87,","," ",C88,","," ",C89,")"),AND(A85=6,B85&lt;&gt;B80,B85&lt;&gt;B81,B85&lt;&gt;B82,B85&lt;&gt;B83,B85&lt;&gt;B84),_xlfn.CONCAT(B85," ","(",C85,","," ",C86,","," ",C87,","," ",C88,","," ",C89,","," ",C90,,")"),TRUE,"")</f>
        <v/>
      </c>
    </row>
    <row r="86">
      <c r="A86">
        <f t="array" ref="A86">SUM(--EXACT($B$6:$B$634,B86))</f>
        <v/>
      </c>
      <c r="B86" s="7" t="inlineStr">
        <is>
          <t>BMARK 2019-B14</t>
        </is>
      </c>
      <c r="C86" s="8" t="inlineStr">
        <is>
          <t>A5</t>
        </is>
      </c>
      <c r="D86" s="8" t="inlineStr">
        <is>
          <t>08162YAE2</t>
        </is>
      </c>
      <c r="E86" s="9" t="inlineStr">
        <is>
          <t>Adam</t>
        </is>
      </c>
      <c r="F86">
        <f t="array" ref="F86">_xlfn.IFS(A86=1,_xlfn.CONCAT(B86," ","(",C86,")"),AND(A86=2,B86&lt;&gt;B85),_xlfn.CONCAT(B86," ","(",C86,","," ",C87,")"),AND(A86=3,B86&lt;&gt;B84,B86&lt;&gt;B85),_xlfn.CONCAT(B86," ","(",C86,","," ",C87,","," ",C88,")"),AND(A86=4,B86&lt;&gt;B83,B86&lt;&gt;B84,B86&lt;&gt;B85),_xlfn.CONCAT(B86," ","(",C86,","," ",C87,","," ",C88,","," ",C89,")"),AND(A86=5,B86&lt;&gt;B82,B86&lt;&gt;B83,B86&lt;&gt;B84,B86&lt;&gt;B85),_xlfn.CONCAT(B86," ","(",C86,","," ",C87,","," ",C88,","," ",C89,","," ",C90,")"),AND(A86=6,B86&lt;&gt;B81,B86&lt;&gt;B82,B86&lt;&gt;B83,B86&lt;&gt;B84,B86&lt;&gt;B85),_xlfn.CONCAT(B86," ","(",C86,","," ",C87,","," ",C88,","," ",C89,","," ",C90,","," ",C91,,")"),TRUE,"")</f>
        <v/>
      </c>
    </row>
    <row r="87">
      <c r="A87">
        <f t="array" ref="A87">SUM(--EXACT($B$6:$B$634,B87))</f>
        <v/>
      </c>
      <c r="B87" s="7" t="inlineStr">
        <is>
          <t>BMARK 2019-B14</t>
        </is>
      </c>
      <c r="C87" s="8" t="inlineStr">
        <is>
          <t>XA</t>
        </is>
      </c>
      <c r="D87" s="8" t="inlineStr">
        <is>
          <t>08162YAK8</t>
        </is>
      </c>
      <c r="E87" s="9" t="inlineStr">
        <is>
          <t>Adam</t>
        </is>
      </c>
      <c r="F87">
        <f t="array" ref="F87">_xlfn.IFS(A87=1,_xlfn.CONCAT(B87," ","(",C87,")"),AND(A87=2,B87&lt;&gt;B86),_xlfn.CONCAT(B87," ","(",C87,","," ",C88,")"),AND(A87=3,B87&lt;&gt;B85,B87&lt;&gt;B86),_xlfn.CONCAT(B87," ","(",C87,","," ",C88,","," ",C89,")"),AND(A87=4,B87&lt;&gt;B84,B87&lt;&gt;B85,B87&lt;&gt;B86),_xlfn.CONCAT(B87," ","(",C87,","," ",C88,","," ",C89,","," ",C90,")"),AND(A87=5,B87&lt;&gt;B83,B87&lt;&gt;B84,B87&lt;&gt;B85,B87&lt;&gt;B86),_xlfn.CONCAT(B87," ","(",C87,","," ",C88,","," ",C89,","," ",C90,","," ",C91,")"),AND(A87=6,B87&lt;&gt;B82,B87&lt;&gt;B83,B87&lt;&gt;B84,B87&lt;&gt;B85,B87&lt;&gt;B86),_xlfn.CONCAT(B87," ","(",C87,","," ",C88,","," ",C89,","," ",C90,","," ",C91,","," ",C92,,")"),TRUE,"")</f>
        <v/>
      </c>
    </row>
    <row r="88">
      <c r="A88">
        <f t="array" ref="A88">SUM(--EXACT($B$6:$B$634,B88))</f>
        <v/>
      </c>
      <c r="B88" s="7" t="inlineStr">
        <is>
          <t>BMARK 2019-B15</t>
        </is>
      </c>
      <c r="C88" s="8" t="inlineStr">
        <is>
          <t>A1</t>
        </is>
      </c>
      <c r="D88" s="8" t="inlineStr">
        <is>
          <t>08160KAA2</t>
        </is>
      </c>
      <c r="E88" s="9" t="inlineStr">
        <is>
          <t>Adam</t>
        </is>
      </c>
      <c r="F88">
        <f t="array" ref="F88">_xlfn.IFS(A88=1,_xlfn.CONCAT(B88," ","(",C88,")"),AND(A88=2,B88&lt;&gt;B87),_xlfn.CONCAT(B88," ","(",C88,","," ",C89,")"),AND(A88=3,B88&lt;&gt;B86,B88&lt;&gt;B87),_xlfn.CONCAT(B88," ","(",C88,","," ",C89,","," ",C90,")"),AND(A88=4,B88&lt;&gt;B85,B88&lt;&gt;B86,B88&lt;&gt;B87),_xlfn.CONCAT(B88," ","(",C88,","," ",C89,","," ",C90,","," ",C91,")"),AND(A88=5,B88&lt;&gt;B84,B88&lt;&gt;B85,B88&lt;&gt;B86,B88&lt;&gt;B87),_xlfn.CONCAT(B88," ","(",C88,","," ",C89,","," ",C90,","," ",C91,","," ",C92,")"),AND(A88=6,B88&lt;&gt;B83,B88&lt;&gt;B84,B88&lt;&gt;B85,B88&lt;&gt;B86,B88&lt;&gt;B87),_xlfn.CONCAT(B88," ","(",C88,","," ",C89,","," ",C90,","," ",C91,","," ",C92,","," ",C93,,")"),TRUE,"")</f>
        <v/>
      </c>
    </row>
    <row r="89">
      <c r="A89">
        <f t="array" ref="A89">SUM(--EXACT($B$6:$B$634,B89))</f>
        <v/>
      </c>
      <c r="B89" s="7" t="inlineStr">
        <is>
          <t>BMARK 2019-B15</t>
        </is>
      </c>
      <c r="C89" s="8" t="inlineStr">
        <is>
          <t>AS</t>
        </is>
      </c>
      <c r="D89" s="8" t="inlineStr">
        <is>
          <t>08160KAG9</t>
        </is>
      </c>
      <c r="E89" s="9" t="inlineStr">
        <is>
          <t>Adam</t>
        </is>
      </c>
      <c r="F89">
        <f t="array" ref="F89">_xlfn.IFS(A89=1,_xlfn.CONCAT(B89," ","(",C89,")"),AND(A89=2,B89&lt;&gt;B88),_xlfn.CONCAT(B89," ","(",C89,","," ",C90,")"),AND(A89=3,B89&lt;&gt;B87,B89&lt;&gt;B88),_xlfn.CONCAT(B89," ","(",C89,","," ",C90,","," ",C91,")"),AND(A89=4,B89&lt;&gt;B86,B89&lt;&gt;B87,B89&lt;&gt;B88),_xlfn.CONCAT(B89," ","(",C89,","," ",C90,","," ",C91,","," ",C92,")"),AND(A89=5,B89&lt;&gt;B85,B89&lt;&gt;B86,B89&lt;&gt;B87,B89&lt;&gt;B88),_xlfn.CONCAT(B89," ","(",C89,","," ",C90,","," ",C91,","," ",C92,","," ",C93,")"),AND(A89=6,B89&lt;&gt;B84,B89&lt;&gt;B85,B89&lt;&gt;B86,B89&lt;&gt;B87,B89&lt;&gt;B88),_xlfn.CONCAT(B89," ","(",C89,","," ",C90,","," ",C91,","," ",C92,","," ",C93,","," ",C94,,")"),TRUE,"")</f>
        <v/>
      </c>
    </row>
    <row r="90">
      <c r="A90">
        <f t="array" ref="A90">SUM(--EXACT($B$6:$B$634,B90))</f>
        <v/>
      </c>
      <c r="B90" s="7" t="inlineStr">
        <is>
          <t>BMARK 2019-B9</t>
        </is>
      </c>
      <c r="C90" s="8" t="inlineStr">
        <is>
          <t>A1</t>
        </is>
      </c>
      <c r="D90" s="8" t="inlineStr">
        <is>
          <t>08160JAA5</t>
        </is>
      </c>
      <c r="E90" s="9" t="inlineStr">
        <is>
          <t>Adam</t>
        </is>
      </c>
      <c r="F90">
        <f t="array" ref="F90">_xlfn.IFS(A90=1,_xlfn.CONCAT(B90," ","(",C90,")"),AND(A90=2,B90&lt;&gt;B89),_xlfn.CONCAT(B90," ","(",C90,","," ",C91,")"),AND(A90=3,B90&lt;&gt;B88,B90&lt;&gt;B89),_xlfn.CONCAT(B90," ","(",C90,","," ",C91,","," ",C92,")"),AND(A90=4,B90&lt;&gt;B87,B90&lt;&gt;B88,B90&lt;&gt;B89),_xlfn.CONCAT(B90," ","(",C90,","," ",C91,","," ",C92,","," ",C93,")"),AND(A90=5,B90&lt;&gt;B86,B90&lt;&gt;B87,B90&lt;&gt;B88,B90&lt;&gt;B89),_xlfn.CONCAT(B90," ","(",C90,","," ",C91,","," ",C92,","," ",C93,","," ",C94,")"),AND(A90=6,B90&lt;&gt;B85,B90&lt;&gt;B86,B90&lt;&gt;B87,B90&lt;&gt;B88,B90&lt;&gt;B89),_xlfn.CONCAT(B90," ","(",C90,","," ",C91,","," ",C92,","," ",C93,","," ",C94,","," ",C95,,")"),TRUE,"")</f>
        <v/>
      </c>
    </row>
    <row r="91">
      <c r="A91">
        <f t="array" ref="A91">SUM(--EXACT($B$6:$B$634,B91))</f>
        <v/>
      </c>
      <c r="B91" s="7" t="inlineStr">
        <is>
          <t>BMARK 2019-B9</t>
        </is>
      </c>
      <c r="C91" s="8" t="inlineStr">
        <is>
          <t>A5</t>
        </is>
      </c>
      <c r="D91" s="8" t="inlineStr">
        <is>
          <t>08160JAE7</t>
        </is>
      </c>
      <c r="E91" s="9" t="inlineStr">
        <is>
          <t>Adam</t>
        </is>
      </c>
      <c r="F91">
        <f t="array" ref="F91">_xlfn.IFS(A91=1,_xlfn.CONCAT(B91," ","(",C91,")"),AND(A91=2,B91&lt;&gt;B90),_xlfn.CONCAT(B91," ","(",C91,","," ",C92,")"),AND(A91=3,B91&lt;&gt;B89,B91&lt;&gt;B90),_xlfn.CONCAT(B91," ","(",C91,","," ",C92,","," ",C93,")"),AND(A91=4,B91&lt;&gt;B88,B91&lt;&gt;B89,B91&lt;&gt;B90),_xlfn.CONCAT(B91," ","(",C91,","," ",C92,","," ",C93,","," ",C94,")"),AND(A91=5,B91&lt;&gt;B87,B91&lt;&gt;B88,B91&lt;&gt;B89,B91&lt;&gt;B90),_xlfn.CONCAT(B91," ","(",C91,","," ",C92,","," ",C93,","," ",C94,","," ",C95,")"),AND(A91=6,B91&lt;&gt;B86,B91&lt;&gt;B87,B91&lt;&gt;B88,B91&lt;&gt;B89,B91&lt;&gt;B90),_xlfn.CONCAT(B91," ","(",C91,","," ",C92,","," ",C93,","," ",C94,","," ",C95,","," ",C96,,")"),TRUE,"")</f>
        <v/>
      </c>
    </row>
    <row r="92">
      <c r="A92">
        <f t="array" ref="A92">SUM(--EXACT($B$6:$B$634,B92))</f>
        <v/>
      </c>
      <c r="B92" s="7" t="inlineStr">
        <is>
          <t>BMARK 2020-B16</t>
        </is>
      </c>
      <c r="C92" s="8" t="inlineStr">
        <is>
          <t>A1</t>
        </is>
      </c>
      <c r="D92" s="8" t="inlineStr">
        <is>
          <t>08161NAA5</t>
        </is>
      </c>
      <c r="E92" s="9" t="inlineStr">
        <is>
          <t>Taylor</t>
        </is>
      </c>
      <c r="F92">
        <f t="array" ref="F92">_xlfn.IFS(A92=1,_xlfn.CONCAT(B92," ","(",C92,")"),AND(A92=2,B92&lt;&gt;B91),_xlfn.CONCAT(B92," ","(",C92,","," ",C93,")"),AND(A92=3,B92&lt;&gt;B90,B92&lt;&gt;B91),_xlfn.CONCAT(B92," ","(",C92,","," ",C93,","," ",C94,")"),AND(A92=4,B92&lt;&gt;B89,B92&lt;&gt;B90,B92&lt;&gt;B91),_xlfn.CONCAT(B92," ","(",C92,","," ",C93,","," ",C94,","," ",C95,")"),AND(A92=5,B92&lt;&gt;B88,B92&lt;&gt;B89,B92&lt;&gt;B90,B92&lt;&gt;B91),_xlfn.CONCAT(B92," ","(",C92,","," ",C93,","," ",C94,","," ",C95,","," ",C96,")"),AND(A92=6,B92&lt;&gt;B87,B92&lt;&gt;B88,B92&lt;&gt;B89,B92&lt;&gt;B90,B92&lt;&gt;B91),_xlfn.CONCAT(B92," ","(",C92,","," ",C93,","," ",C94,","," ",C95,","," ",C96,","," ",C97,,")"),TRUE,"")</f>
        <v/>
      </c>
    </row>
    <row r="93">
      <c r="A93">
        <f t="array" ref="A93">SUM(--EXACT($B$6:$B$634,B93))</f>
        <v/>
      </c>
      <c r="B93" s="7" t="inlineStr">
        <is>
          <t>BMARK 2020-B16</t>
        </is>
      </c>
      <c r="C93" s="8" t="inlineStr">
        <is>
          <t>AM</t>
        </is>
      </c>
      <c r="D93" s="8" t="inlineStr">
        <is>
          <t>08161NAH0</t>
        </is>
      </c>
      <c r="E93" s="9" t="inlineStr">
        <is>
          <t>Taylor</t>
        </is>
      </c>
      <c r="F93">
        <f t="array" ref="F93">_xlfn.IFS(A93=1,_xlfn.CONCAT(B93," ","(",C93,")"),AND(A93=2,B93&lt;&gt;B92),_xlfn.CONCAT(B93," ","(",C93,","," ",C94,")"),AND(A93=3,B93&lt;&gt;B91,B93&lt;&gt;B92),_xlfn.CONCAT(B93," ","(",C93,","," ",C94,","," ",C95,")"),AND(A93=4,B93&lt;&gt;B90,B93&lt;&gt;B91,B93&lt;&gt;B92),_xlfn.CONCAT(B93," ","(",C93,","," ",C94,","," ",C95,","," ",C96,")"),AND(A93=5,B93&lt;&gt;B89,B93&lt;&gt;B90,B93&lt;&gt;B91,B93&lt;&gt;B92),_xlfn.CONCAT(B93," ","(",C93,","," ",C94,","," ",C95,","," ",C96,","," ",C97,")"),AND(A93=6,B93&lt;&gt;B88,B93&lt;&gt;B89,B93&lt;&gt;B90,B93&lt;&gt;B91,B93&lt;&gt;B92),_xlfn.CONCAT(B93," ","(",C93,","," ",C94,","," ",C95,","," ",C96,","," ",C97,","," ",C98,,")"),TRUE,"")</f>
        <v/>
      </c>
    </row>
    <row r="94">
      <c r="A94">
        <f t="array" ref="A94">SUM(--EXACT($B$6:$B$634,B94))</f>
        <v/>
      </c>
      <c r="B94" s="7" t="inlineStr">
        <is>
          <t>BMARK 2020-B17</t>
        </is>
      </c>
      <c r="C94" s="8" t="inlineStr">
        <is>
          <t>A5</t>
        </is>
      </c>
      <c r="D94" s="8" t="inlineStr">
        <is>
          <t>08162MAX6</t>
        </is>
      </c>
      <c r="E94" s="9" t="inlineStr">
        <is>
          <t>Jane</t>
        </is>
      </c>
      <c r="F94">
        <f t="array" ref="F94">_xlfn.IFS(A94=1,_xlfn.CONCAT(B94," ","(",C94,")"),AND(A94=2,B94&lt;&gt;B93),_xlfn.CONCAT(B94," ","(",C94,","," ",C95,")"),AND(A94=3,B94&lt;&gt;B92,B94&lt;&gt;B93),_xlfn.CONCAT(B94," ","(",C94,","," ",C95,","," ",C96,")"),AND(A94=4,B94&lt;&gt;B91,B94&lt;&gt;B92,B94&lt;&gt;B93),_xlfn.CONCAT(B94," ","(",C94,","," ",C95,","," ",C96,","," ",C97,")"),AND(A94=5,B94&lt;&gt;B90,B94&lt;&gt;B91,B94&lt;&gt;B92,B94&lt;&gt;B93),_xlfn.CONCAT(B94," ","(",C94,","," ",C95,","," ",C96,","," ",C97,","," ",C98,")"),AND(A94=6,B94&lt;&gt;B89,B94&lt;&gt;B90,B94&lt;&gt;B91,B94&lt;&gt;B92,B94&lt;&gt;B93),_xlfn.CONCAT(B94," ","(",C94,","," ",C95,","," ",C96,","," ",C97,","," ",C98,","," ",C99,,")"),TRUE,"")</f>
        <v/>
      </c>
    </row>
    <row r="95">
      <c r="A95">
        <f t="array" ref="A95">SUM(--EXACT($B$6:$B$634,B95))</f>
        <v/>
      </c>
      <c r="B95" s="7" t="inlineStr">
        <is>
          <t>BMARK 2020-B17</t>
        </is>
      </c>
      <c r="C95" s="8" t="inlineStr">
        <is>
          <t>XA</t>
        </is>
      </c>
      <c r="D95" s="8" t="inlineStr">
        <is>
          <t>08162MAZ1</t>
        </is>
      </c>
      <c r="E95" s="9" t="inlineStr">
        <is>
          <t>Jane</t>
        </is>
      </c>
      <c r="F95">
        <f t="array" ref="F95">_xlfn.IFS(A95=1,_xlfn.CONCAT(B95," ","(",C95,")"),AND(A95=2,B95&lt;&gt;B94),_xlfn.CONCAT(B95," ","(",C95,","," ",C96,")"),AND(A95=3,B95&lt;&gt;B93,B95&lt;&gt;B94),_xlfn.CONCAT(B95," ","(",C95,","," ",C96,","," ",C97,")"),AND(A95=4,B95&lt;&gt;B92,B95&lt;&gt;B93,B95&lt;&gt;B94),_xlfn.CONCAT(B95," ","(",C95,","," ",C96,","," ",C97,","," ",C98,")"),AND(A95=5,B95&lt;&gt;B91,B95&lt;&gt;B92,B95&lt;&gt;B93,B95&lt;&gt;B94),_xlfn.CONCAT(B95," ","(",C95,","," ",C96,","," ",C97,","," ",C98,","," ",C99,")"),AND(A95=6,B95&lt;&gt;B90,B95&lt;&gt;B91,B95&lt;&gt;B92,B95&lt;&gt;B93,B95&lt;&gt;B94),_xlfn.CONCAT(B95," ","(",C95,","," ",C96,","," ",C97,","," ",C98,","," ",C99,","," ",C100,,")"),TRUE,"")</f>
        <v/>
      </c>
    </row>
    <row r="96">
      <c r="A96">
        <f t="array" ref="A96">SUM(--EXACT($B$6:$B$634,B96))</f>
        <v/>
      </c>
      <c r="B96" s="7" t="inlineStr">
        <is>
          <t>BMARK 2020-B18</t>
        </is>
      </c>
      <c r="C96" s="8" t="inlineStr">
        <is>
          <t>B</t>
        </is>
      </c>
      <c r="D96" s="8" t="inlineStr">
        <is>
          <t>08163AAH6</t>
        </is>
      </c>
      <c r="E96" s="9" t="inlineStr">
        <is>
          <t>Adam</t>
        </is>
      </c>
      <c r="F96">
        <f t="array" ref="F96">_xlfn.IFS(A96=1,_xlfn.CONCAT(B96," ","(",C96,")"),AND(A96=2,B96&lt;&gt;B95),_xlfn.CONCAT(B96," ","(",C96,","," ",C97,")"),AND(A96=3,B96&lt;&gt;B94,B96&lt;&gt;B95),_xlfn.CONCAT(B96," ","(",C96,","," ",C97,","," ",C98,")"),AND(A96=4,B96&lt;&gt;B93,B96&lt;&gt;B94,B96&lt;&gt;B95),_xlfn.CONCAT(B96," ","(",C96,","," ",C97,","," ",C98,","," ",C99,")"),AND(A96=5,B96&lt;&gt;B92,B96&lt;&gt;B93,B96&lt;&gt;B94,B96&lt;&gt;B95),_xlfn.CONCAT(B96," ","(",C96,","," ",C97,","," ",C98,","," ",C99,","," ",C100,")"),AND(A96=6,B96&lt;&gt;B91,B96&lt;&gt;B92,B96&lt;&gt;B93,B96&lt;&gt;B94,B96&lt;&gt;B95),_xlfn.CONCAT(B96," ","(",C96,","," ",C97,","," ",C98,","," ",C99,","," ",C100,","," ",C101,,")"),TRUE,"")</f>
        <v/>
      </c>
    </row>
    <row r="97">
      <c r="A97">
        <f t="array" ref="A97">SUM(--EXACT($B$6:$B$634,B97))</f>
        <v/>
      </c>
      <c r="B97" s="7" t="inlineStr">
        <is>
          <t>BMARK 2020-B19</t>
        </is>
      </c>
      <c r="C97" s="8" t="inlineStr">
        <is>
          <t>A1</t>
        </is>
      </c>
      <c r="D97" s="8" t="inlineStr">
        <is>
          <t>08162WAY2</t>
        </is>
      </c>
      <c r="E97" s="9" t="inlineStr">
        <is>
          <t>Taylor</t>
        </is>
      </c>
      <c r="F97">
        <f t="array" ref="F97">_xlfn.IFS(A97=1,_xlfn.CONCAT(B97," ","(",C97,")"),AND(A97=2,B97&lt;&gt;B96),_xlfn.CONCAT(B97," ","(",C97,","," ",C98,")"),AND(A97=3,B97&lt;&gt;B95,B97&lt;&gt;B96),_xlfn.CONCAT(B97," ","(",C97,","," ",C98,","," ",C99,")"),AND(A97=4,B97&lt;&gt;B94,B97&lt;&gt;B95,B97&lt;&gt;B96),_xlfn.CONCAT(B97," ","(",C97,","," ",C98,","," ",C99,","," ",C100,")"),AND(A97=5,B97&lt;&gt;B93,B97&lt;&gt;B94,B97&lt;&gt;B95,B97&lt;&gt;B96),_xlfn.CONCAT(B97," ","(",C97,","," ",C98,","," ",C99,","," ",C100,","," ",C101,")"),AND(A97=6,B97&lt;&gt;B92,B97&lt;&gt;B93,B97&lt;&gt;B94,B97&lt;&gt;B95,B97&lt;&gt;B96),_xlfn.CONCAT(B97," ","(",C97,","," ",C98,","," ",C99,","," ",C100,","," ",C101,","," ",C102,,")"),TRUE,"")</f>
        <v/>
      </c>
    </row>
    <row r="98">
      <c r="A98">
        <f t="array" ref="A98">SUM(--EXACT($B$6:$B$634,B98))</f>
        <v/>
      </c>
      <c r="B98" s="7" t="inlineStr">
        <is>
          <t>BMARK 2021-B24</t>
        </is>
      </c>
      <c r="C98" s="8" t="inlineStr">
        <is>
          <t>C</t>
        </is>
      </c>
      <c r="D98" s="8" t="inlineStr">
        <is>
          <t>08163CBJ7</t>
        </is>
      </c>
      <c r="E98" s="9" t="inlineStr">
        <is>
          <t>Adam</t>
        </is>
      </c>
      <c r="F98">
        <f t="array" ref="F98">_xlfn.IFS(A98=1,_xlfn.CONCAT(B98," ","(",C98,")"),AND(A98=2,B98&lt;&gt;B97),_xlfn.CONCAT(B98," ","(",C98,","," ",C99,")"),AND(A98=3,B98&lt;&gt;B96,B98&lt;&gt;B97),_xlfn.CONCAT(B98," ","(",C98,","," ",C99,","," ",C100,")"),AND(A98=4,B98&lt;&gt;B95,B98&lt;&gt;B96,B98&lt;&gt;B97),_xlfn.CONCAT(B98," ","(",C98,","," ",C99,","," ",C100,","," ",C101,")"),AND(A98=5,B98&lt;&gt;B94,B98&lt;&gt;B95,B98&lt;&gt;B96,B98&lt;&gt;B97),_xlfn.CONCAT(B98," ","(",C98,","," ",C99,","," ",C100,","," ",C101,","," ",C102,")"),AND(A98=6,B98&lt;&gt;B93,B98&lt;&gt;B94,B98&lt;&gt;B95,B98&lt;&gt;B96,B98&lt;&gt;B97),_xlfn.CONCAT(B98," ","(",C98,","," ",C99,","," ",C100,","," ",C101,","," ",C102,","," ",C103,,")"),TRUE,"")</f>
        <v/>
      </c>
    </row>
    <row r="99">
      <c r="A99">
        <f t="array" ref="A99">SUM(--EXACT($B$6:$B$634,B99))</f>
        <v/>
      </c>
      <c r="B99" s="7" t="inlineStr">
        <is>
          <t>BMARK 2021-B25</t>
        </is>
      </c>
      <c r="C99" s="8" t="inlineStr">
        <is>
          <t>C</t>
        </is>
      </c>
      <c r="D99" s="8" t="inlineStr">
        <is>
          <t>08163DAL1</t>
        </is>
      </c>
      <c r="E99" s="9" t="inlineStr">
        <is>
          <t>Adam</t>
        </is>
      </c>
      <c r="F99">
        <f t="array" ref="F99">_xlfn.IFS(A99=1,_xlfn.CONCAT(B99," ","(",C99,")"),AND(A99=2,B99&lt;&gt;B98),_xlfn.CONCAT(B99," ","(",C99,","," ",C100,")"),AND(A99=3,B99&lt;&gt;B97,B99&lt;&gt;B98),_xlfn.CONCAT(B99," ","(",C99,","," ",C100,","," ",C101,")"),AND(A99=4,B99&lt;&gt;B96,B99&lt;&gt;B97,B99&lt;&gt;B98),_xlfn.CONCAT(B99," ","(",C99,","," ",C100,","," ",C101,","," ",C102,")"),AND(A99=5,B99&lt;&gt;B95,B99&lt;&gt;B96,B99&lt;&gt;B97,B99&lt;&gt;B98),_xlfn.CONCAT(B99," ","(",C99,","," ",C100,","," ",C101,","," ",C102,","," ",C103,")"),AND(A99=6,B99&lt;&gt;B94,B99&lt;&gt;B95,B99&lt;&gt;B96,B99&lt;&gt;B97,B99&lt;&gt;B98),_xlfn.CONCAT(B99," ","(",C99,","," ",C100,","," ",C101,","," ",C102,","," ",C103,","," ",C104,,")"),TRUE,"")</f>
        <v/>
      </c>
    </row>
    <row r="100">
      <c r="A100">
        <f t="array" ref="A100">SUM(--EXACT($B$6:$B$634,B100))</f>
        <v/>
      </c>
      <c r="B100" s="7" t="inlineStr">
        <is>
          <t>BMARK 2022-B34</t>
        </is>
      </c>
      <c r="C100" s="8" t="inlineStr">
        <is>
          <t>A5</t>
        </is>
      </c>
      <c r="D100" s="8" t="inlineStr">
        <is>
          <t>08161YBG7</t>
        </is>
      </c>
      <c r="E100" s="9" t="inlineStr">
        <is>
          <t>Taylor</t>
        </is>
      </c>
      <c r="F100">
        <f t="array" ref="F100">_xlfn.IFS(A100=1,_xlfn.CONCAT(B100," ","(",C100,")"),AND(A100=2,B100&lt;&gt;B99),_xlfn.CONCAT(B100," ","(",C100,","," ",C101,")"),AND(A100=3,B100&lt;&gt;B98,B100&lt;&gt;B99),_xlfn.CONCAT(B100," ","(",C100,","," ",C101,","," ",C102,")"),AND(A100=4,B100&lt;&gt;B97,B100&lt;&gt;B98,B100&lt;&gt;B99),_xlfn.CONCAT(B100," ","(",C100,","," ",C101,","," ",C102,","," ",C103,")"),AND(A100=5,B100&lt;&gt;B96,B100&lt;&gt;B97,B100&lt;&gt;B98,B100&lt;&gt;B99),_xlfn.CONCAT(B100," ","(",C100,","," ",C101,","," ",C102,","," ",C103,","," ",C104,")"),AND(A100=6,B100&lt;&gt;B95,B100&lt;&gt;B96,B100&lt;&gt;B97,B100&lt;&gt;B98,B100&lt;&gt;B99),_xlfn.CONCAT(B100," ","(",C100,","," ",C101,","," ",C102,","," ",C103,","," ",C104,","," ",C105,,")"),TRUE,"")</f>
        <v/>
      </c>
    </row>
    <row r="101">
      <c r="A101">
        <f t="array" ref="A101">SUM(--EXACT($B$6:$B$634,B101))</f>
        <v/>
      </c>
      <c r="B101" s="7" t="inlineStr">
        <is>
          <t>BMARK 2022-B34</t>
        </is>
      </c>
      <c r="C101" s="8" t="inlineStr">
        <is>
          <t>B</t>
        </is>
      </c>
      <c r="D101" s="8" t="inlineStr">
        <is>
          <t>08161YBK8</t>
        </is>
      </c>
      <c r="E101" s="9" t="inlineStr">
        <is>
          <t>Taylor</t>
        </is>
      </c>
      <c r="F101">
        <f t="array" ref="F101">_xlfn.IFS(A101=1,_xlfn.CONCAT(B101," ","(",C101,")"),AND(A101=2,B101&lt;&gt;B100),_xlfn.CONCAT(B101," ","(",C101,","," ",C102,")"),AND(A101=3,B101&lt;&gt;B99,B101&lt;&gt;B100),_xlfn.CONCAT(B101," ","(",C101,","," ",C102,","," ",C103,")"),AND(A101=4,B101&lt;&gt;B98,B101&lt;&gt;B99,B101&lt;&gt;B100),_xlfn.CONCAT(B101," ","(",C101,","," ",C102,","," ",C103,","," ",C104,")"),AND(A101=5,B101&lt;&gt;B97,B101&lt;&gt;B98,B101&lt;&gt;B99,B101&lt;&gt;B100),_xlfn.CONCAT(B101," ","(",C101,","," ",C102,","," ",C103,","," ",C104,","," ",C105,")"),AND(A101=6,B101&lt;&gt;B96,B101&lt;&gt;B97,B101&lt;&gt;B98,B101&lt;&gt;B99,B101&lt;&gt;B100),_xlfn.CONCAT(B101," ","(",C101,","," ",C102,","," ",C103,","," ",C104,","," ",C105,","," ",C106,,")"),TRUE,"")</f>
        <v/>
      </c>
    </row>
    <row r="102">
      <c r="A102">
        <f t="array" ref="A102">SUM(--EXACT($B$6:$B$634,B102))</f>
        <v/>
      </c>
      <c r="B102" s="7" t="inlineStr">
        <is>
          <t>BMARK 2022-B36</t>
        </is>
      </c>
      <c r="C102" s="8" t="inlineStr">
        <is>
          <t>B</t>
        </is>
      </c>
      <c r="D102" s="8" t="inlineStr">
        <is>
          <t>08163QBN7</t>
        </is>
      </c>
      <c r="E102" s="9" t="inlineStr">
        <is>
          <t>Adam</t>
        </is>
      </c>
      <c r="F102">
        <f t="array" ref="F102">_xlfn.IFS(A102=1,_xlfn.CONCAT(B102," ","(",C102,")"),AND(A102=2,B102&lt;&gt;B101),_xlfn.CONCAT(B102," ","(",C102,","," ",C103,")"),AND(A102=3,B102&lt;&gt;B100,B102&lt;&gt;B101),_xlfn.CONCAT(B102," ","(",C102,","," ",C103,","," ",C104,")"),AND(A102=4,B102&lt;&gt;B99,B102&lt;&gt;B100,B102&lt;&gt;B101),_xlfn.CONCAT(B102," ","(",C102,","," ",C103,","," ",C104,","," ",C105,")"),AND(A102=5,B102&lt;&gt;B98,B102&lt;&gt;B99,B102&lt;&gt;B100,B102&lt;&gt;B101),_xlfn.CONCAT(B102," ","(",C102,","," ",C103,","," ",C104,","," ",C105,","," ",C106,")"),AND(A102=6,B102&lt;&gt;B97,B102&lt;&gt;B98,B102&lt;&gt;B99,B102&lt;&gt;B100,B102&lt;&gt;B101),_xlfn.CONCAT(B102," ","(",C102,","," ",C103,","," ",C104,","," ",C105,","," ",C106,","," ",C107,,")"),TRUE,"")</f>
        <v/>
      </c>
    </row>
    <row r="103">
      <c r="A103">
        <f t="array" ref="A103">SUM(--EXACT($B$6:$B$634,B103))</f>
        <v/>
      </c>
      <c r="B103" s="7" t="inlineStr">
        <is>
          <t>BPR 2021-TY</t>
        </is>
      </c>
      <c r="C103" s="8" t="inlineStr">
        <is>
          <t>B</t>
        </is>
      </c>
      <c r="D103" s="8" t="inlineStr">
        <is>
          <t>05592AAG5</t>
        </is>
      </c>
      <c r="E103" s="9" t="inlineStr">
        <is>
          <t>Taylor</t>
        </is>
      </c>
      <c r="F103">
        <f t="array" ref="F103">_xlfn.IFS(A103=1,_xlfn.CONCAT(B103," ","(",C103,")"),AND(A103=2,B103&lt;&gt;B102),_xlfn.CONCAT(B103," ","(",C103,","," ",C104,")"),AND(A103=3,B103&lt;&gt;B101,B103&lt;&gt;B102),_xlfn.CONCAT(B103," ","(",C103,","," ",C104,","," ",C105,")"),AND(A103=4,B103&lt;&gt;B100,B103&lt;&gt;B101,B103&lt;&gt;B102),_xlfn.CONCAT(B103," ","(",C103,","," ",C104,","," ",C105,","," ",C106,")"),AND(A103=5,B103&lt;&gt;B99,B103&lt;&gt;B100,B103&lt;&gt;B101,B103&lt;&gt;B102),_xlfn.CONCAT(B103," ","(",C103,","," ",C104,","," ",C105,","," ",C106,","," ",C107,")"),AND(A103=6,B103&lt;&gt;B98,B103&lt;&gt;B99,B103&lt;&gt;B100,B103&lt;&gt;B101,B103&lt;&gt;B102),_xlfn.CONCAT(B103," ","(",C103,","," ",C104,","," ",C105,","," ",C106,","," ",C107,","," ",C108,,")"),TRUE,"")</f>
        <v/>
      </c>
    </row>
    <row r="104">
      <c r="A104">
        <f t="array" ref="A104">SUM(--EXACT($B$6:$B$634,B104))</f>
        <v/>
      </c>
      <c r="B104" s="7" t="inlineStr">
        <is>
          <t>BPR 2021-TY</t>
        </is>
      </c>
      <c r="C104" s="8" t="inlineStr">
        <is>
          <t>A</t>
        </is>
      </c>
      <c r="D104" s="8" t="inlineStr">
        <is>
          <t>05592AAA8</t>
        </is>
      </c>
      <c r="E104" s="9" t="inlineStr">
        <is>
          <t>Taylor</t>
        </is>
      </c>
      <c r="F104">
        <f t="array" ref="F104">_xlfn.IFS(A104=1,_xlfn.CONCAT(B104," ","(",C104,")"),AND(A104=2,B104&lt;&gt;B103),_xlfn.CONCAT(B104," ","(",C104,","," ",C105,")"),AND(A104=3,B104&lt;&gt;B102,B104&lt;&gt;B103),_xlfn.CONCAT(B104," ","(",C104,","," ",C105,","," ",C106,")"),AND(A104=4,B104&lt;&gt;B101,B104&lt;&gt;B102,B104&lt;&gt;B103),_xlfn.CONCAT(B104," ","(",C104,","," ",C105,","," ",C106,","," ",C107,")"),AND(A104=5,B104&lt;&gt;B100,B104&lt;&gt;B101,B104&lt;&gt;B102,B104&lt;&gt;B103),_xlfn.CONCAT(B104," ","(",C104,","," ",C105,","," ",C106,","," ",C107,","," ",C108,")"),AND(A104=6,B104&lt;&gt;B99,B104&lt;&gt;B100,B104&lt;&gt;B101,B104&lt;&gt;B102,B104&lt;&gt;B103),_xlfn.CONCAT(B104," ","(",C104,","," ",C105,","," ",C106,","," ",C107,","," ",C108,","," ",C109,,")"),TRUE,"")</f>
        <v/>
      </c>
    </row>
    <row r="105">
      <c r="A105">
        <f t="array" ref="A105">SUM(--EXACT($B$6:$B$634,B105))</f>
        <v/>
      </c>
      <c r="B105" s="7" t="inlineStr">
        <is>
          <t>BPR 2021-TY</t>
        </is>
      </c>
      <c r="C105" s="8" t="inlineStr">
        <is>
          <t>C</t>
        </is>
      </c>
      <c r="D105" s="8" t="inlineStr">
        <is>
          <t>05592AAJ9</t>
        </is>
      </c>
      <c r="E105" s="9" t="inlineStr">
        <is>
          <t>Taylor</t>
        </is>
      </c>
      <c r="F105">
        <f t="array" ref="F105">_xlfn.IFS(A105=1,_xlfn.CONCAT(B105," ","(",C105,")"),AND(A105=2,B105&lt;&gt;B104),_xlfn.CONCAT(B105," ","(",C105,","," ",C106,")"),AND(A105=3,B105&lt;&gt;B103,B105&lt;&gt;B104),_xlfn.CONCAT(B105," ","(",C105,","," ",C106,","," ",C107,")"),AND(A105=4,B105&lt;&gt;B102,B105&lt;&gt;B103,B105&lt;&gt;B104),_xlfn.CONCAT(B105," ","(",C105,","," ",C106,","," ",C107,","," ",C108,")"),AND(A105=5,B105&lt;&gt;B101,B105&lt;&gt;B102,B105&lt;&gt;B103,B105&lt;&gt;B104),_xlfn.CONCAT(B105," ","(",C105,","," ",C106,","," ",C107,","," ",C108,","," ",C109,")"),AND(A105=6,B105&lt;&gt;B100,B105&lt;&gt;B101,B105&lt;&gt;B102,B105&lt;&gt;B103,B105&lt;&gt;B104),_xlfn.CONCAT(B105," ","(",C105,","," ",C106,","," ",C107,","," ",C108,","," ",C109,","," ",C110,,")"),TRUE,"")</f>
        <v/>
      </c>
    </row>
    <row r="106">
      <c r="A106">
        <f t="array" ref="A106">SUM(--EXACT($B$6:$B$634,B106))</f>
        <v/>
      </c>
      <c r="B106" s="7" t="inlineStr">
        <is>
          <t>BSPRT 2022-FL8</t>
        </is>
      </c>
      <c r="C106" s="8" t="inlineStr">
        <is>
          <t>A</t>
        </is>
      </c>
      <c r="D106" s="8" t="inlineStr">
        <is>
          <t>055983AA8</t>
        </is>
      </c>
      <c r="E106" s="9" t="inlineStr">
        <is>
          <t>Jane</t>
        </is>
      </c>
      <c r="F106">
        <f t="array" ref="F106">_xlfn.IFS(A106=1,_xlfn.CONCAT(B106," ","(",C106,")"),AND(A106=2,B106&lt;&gt;B105),_xlfn.CONCAT(B106," ","(",C106,","," ",C107,")"),AND(A106=3,B106&lt;&gt;B104,B106&lt;&gt;B105),_xlfn.CONCAT(B106," ","(",C106,","," ",C107,","," ",C108,")"),AND(A106=4,B106&lt;&gt;B103,B106&lt;&gt;B104,B106&lt;&gt;B105),_xlfn.CONCAT(B106," ","(",C106,","," ",C107,","," ",C108,","," ",C109,")"),AND(A106=5,B106&lt;&gt;B102,B106&lt;&gt;B103,B106&lt;&gt;B104,B106&lt;&gt;B105),_xlfn.CONCAT(B106," ","(",C106,","," ",C107,","," ",C108,","," ",C109,","," ",C110,")"),AND(A106=6,B106&lt;&gt;B101,B106&lt;&gt;B102,B106&lt;&gt;B103,B106&lt;&gt;B104,B106&lt;&gt;B105),_xlfn.CONCAT(B106," ","(",C106,","," ",C107,","," ",C108,","," ",C109,","," ",C110,","," ",C111,,")"),TRUE,"")</f>
        <v/>
      </c>
    </row>
    <row r="107">
      <c r="A107">
        <f t="array" ref="A107">SUM(--EXACT($B$6:$B$634,B107))</f>
        <v/>
      </c>
      <c r="B107" s="7" t="inlineStr">
        <is>
          <t>BSREP 2021-DC</t>
        </is>
      </c>
      <c r="C107" s="8" t="inlineStr">
        <is>
          <t>A</t>
        </is>
      </c>
      <c r="D107" s="8" t="inlineStr">
        <is>
          <t>05591UAA5</t>
        </is>
      </c>
      <c r="E107" s="9" t="inlineStr">
        <is>
          <t>Taylor</t>
        </is>
      </c>
      <c r="F107">
        <f t="array" ref="F107">_xlfn.IFS(A107=1,_xlfn.CONCAT(B107," ","(",C107,")"),AND(A107=2,B107&lt;&gt;B106),_xlfn.CONCAT(B107," ","(",C107,","," ",C108,")"),AND(A107=3,B107&lt;&gt;B105,B107&lt;&gt;B106),_xlfn.CONCAT(B107," ","(",C107,","," ",C108,","," ",C109,")"),AND(A107=4,B107&lt;&gt;B104,B107&lt;&gt;B105,B107&lt;&gt;B106),_xlfn.CONCAT(B107," ","(",C107,","," ",C108,","," ",C109,","," ",C110,")"),AND(A107=5,B107&lt;&gt;B103,B107&lt;&gt;B104,B107&lt;&gt;B105,B107&lt;&gt;B106),_xlfn.CONCAT(B107," ","(",C107,","," ",C108,","," ",C109,","," ",C110,","," ",C111,")"),AND(A107=6,B107&lt;&gt;B102,B107&lt;&gt;B103,B107&lt;&gt;B104,B107&lt;&gt;B105,B107&lt;&gt;B106),_xlfn.CONCAT(B107," ","(",C107,","," ",C108,","," ",C109,","," ",C110,","," ",C111,","," ",C112,,")"),TRUE,"")</f>
        <v/>
      </c>
    </row>
    <row r="108">
      <c r="A108">
        <f t="array" ref="A108">SUM(--EXACT($B$6:$B$634,B108))</f>
        <v/>
      </c>
      <c r="B108" s="7" t="inlineStr">
        <is>
          <t>BSREP 2021-DC</t>
        </is>
      </c>
      <c r="C108" s="8" t="inlineStr">
        <is>
          <t>C</t>
        </is>
      </c>
      <c r="D108" s="8" t="inlineStr">
        <is>
          <t>05591UAE7</t>
        </is>
      </c>
      <c r="E108" s="9" t="inlineStr">
        <is>
          <t>Taylor</t>
        </is>
      </c>
      <c r="F108">
        <f t="array" ref="F108">_xlfn.IFS(A108=1,_xlfn.CONCAT(B108," ","(",C108,")"),AND(A108=2,B108&lt;&gt;B107),_xlfn.CONCAT(B108," ","(",C108,","," ",C109,")"),AND(A108=3,B108&lt;&gt;B106,B108&lt;&gt;B107),_xlfn.CONCAT(B108," ","(",C108,","," ",C109,","," ",C110,")"),AND(A108=4,B108&lt;&gt;B105,B108&lt;&gt;B106,B108&lt;&gt;B107),_xlfn.CONCAT(B108," ","(",C108,","," ",C109,","," ",C110,","," ",C111,")"),AND(A108=5,B108&lt;&gt;B104,B108&lt;&gt;B105,B108&lt;&gt;B106,B108&lt;&gt;B107),_xlfn.CONCAT(B108," ","(",C108,","," ",C109,","," ",C110,","," ",C111,","," ",C112,")"),AND(A108=6,B108&lt;&gt;B103,B108&lt;&gt;B104,B108&lt;&gt;B105,B108&lt;&gt;B106,B108&lt;&gt;B107),_xlfn.CONCAT(B108," ","(",C108,","," ",C109,","," ",C110,","," ",C111,","," ",C112,","," ",C113,,")"),TRUE,"")</f>
        <v/>
      </c>
    </row>
    <row r="109">
      <c r="A109">
        <f t="array" ref="A109">SUM(--EXACT($B$6:$B$634,B109))</f>
        <v/>
      </c>
      <c r="B109" s="7" t="inlineStr">
        <is>
          <t>BSREP 2021-DC</t>
        </is>
      </c>
      <c r="C109" s="8" t="inlineStr">
        <is>
          <t>D</t>
        </is>
      </c>
      <c r="D109" s="8" t="inlineStr">
        <is>
          <t>05591UAG2</t>
        </is>
      </c>
      <c r="E109" s="9" t="inlineStr">
        <is>
          <t>Taylor</t>
        </is>
      </c>
      <c r="F109">
        <f t="array" ref="F109">_xlfn.IFS(A109=1,_xlfn.CONCAT(B109," ","(",C109,")"),AND(A109=2,B109&lt;&gt;B108),_xlfn.CONCAT(B109," ","(",C109,","," ",C110,")"),AND(A109=3,B109&lt;&gt;B107,B109&lt;&gt;B108),_xlfn.CONCAT(B109," ","(",C109,","," ",C110,","," ",C111,")"),AND(A109=4,B109&lt;&gt;B106,B109&lt;&gt;B107,B109&lt;&gt;B108),_xlfn.CONCAT(B109," ","(",C109,","," ",C110,","," ",C111,","," ",C112,")"),AND(A109=5,B109&lt;&gt;B105,B109&lt;&gt;B106,B109&lt;&gt;B107,B109&lt;&gt;B108),_xlfn.CONCAT(B109," ","(",C109,","," ",C110,","," ",C111,","," ",C112,","," ",C113,")"),AND(A109=6,B109&lt;&gt;B104,B109&lt;&gt;B105,B109&lt;&gt;B106,B109&lt;&gt;B107,B109&lt;&gt;B108),_xlfn.CONCAT(B109," ","(",C109,","," ",C110,","," ",C111,","," ",C112,","," ",C113,","," ",C114,,")"),TRUE,"")</f>
        <v/>
      </c>
    </row>
    <row r="110">
      <c r="A110">
        <f t="array" ref="A110">SUM(--EXACT($B$6:$B$634,B110))</f>
        <v/>
      </c>
      <c r="B110" s="7" t="inlineStr">
        <is>
          <t>BWAY 2022-26BW</t>
        </is>
      </c>
      <c r="C110" s="8" t="inlineStr">
        <is>
          <t>A</t>
        </is>
      </c>
      <c r="D110" s="8" t="inlineStr">
        <is>
          <t>12429EAA5</t>
        </is>
      </c>
      <c r="E110" s="9" t="inlineStr">
        <is>
          <t>Adam</t>
        </is>
      </c>
      <c r="F110">
        <f t="array" ref="F110">_xlfn.IFS(A110=1,_xlfn.CONCAT(B110," ","(",C110,")"),AND(A110=2,B110&lt;&gt;B109),_xlfn.CONCAT(B110," ","(",C110,","," ",C111,")"),AND(A110=3,B110&lt;&gt;B108,B110&lt;&gt;B109),_xlfn.CONCAT(B110," ","(",C110,","," ",C111,","," ",C112,")"),AND(A110=4,B110&lt;&gt;B107,B110&lt;&gt;B108,B110&lt;&gt;B109),_xlfn.CONCAT(B110," ","(",C110,","," ",C111,","," ",C112,","," ",C113,")"),AND(A110=5,B110&lt;&gt;B106,B110&lt;&gt;B107,B110&lt;&gt;B108,B110&lt;&gt;B109),_xlfn.CONCAT(B110," ","(",C110,","," ",C111,","," ",C112,","," ",C113,","," ",C114,")"),AND(A110=6,B110&lt;&gt;B105,B110&lt;&gt;B106,B110&lt;&gt;B107,B110&lt;&gt;B108,B110&lt;&gt;B109),_xlfn.CONCAT(B110," ","(",C110,","," ",C111,","," ",C112,","," ",C113,","," ",C114,","," ",C115,,")"),TRUE,"")</f>
        <v/>
      </c>
    </row>
    <row r="111">
      <c r="A111">
        <f t="array" ref="A111">SUM(--EXACT($B$6:$B$634,B111))</f>
        <v/>
      </c>
      <c r="B111" s="7" t="inlineStr">
        <is>
          <t>BX 2018-BILT</t>
        </is>
      </c>
      <c r="C111" s="8" t="inlineStr">
        <is>
          <t>A</t>
        </is>
      </c>
      <c r="D111" s="8" t="inlineStr">
        <is>
          <t>05606JAA3</t>
        </is>
      </c>
      <c r="E111" s="9" t="inlineStr">
        <is>
          <t>Jane</t>
        </is>
      </c>
      <c r="F111">
        <f t="array" ref="F111">_xlfn.IFS(A111=1,_xlfn.CONCAT(B111," ","(",C111,")"),AND(A111=2,B111&lt;&gt;B110),_xlfn.CONCAT(B111," ","(",C111,","," ",C112,")"),AND(A111=3,B111&lt;&gt;B109,B111&lt;&gt;B110),_xlfn.CONCAT(B111," ","(",C111,","," ",C112,","," ",C113,")"),AND(A111=4,B111&lt;&gt;B108,B111&lt;&gt;B109,B111&lt;&gt;B110),_xlfn.CONCAT(B111," ","(",C111,","," ",C112,","," ",C113,","," ",C114,")"),AND(A111=5,B111&lt;&gt;B107,B111&lt;&gt;B108,B111&lt;&gt;B109,B111&lt;&gt;B110),_xlfn.CONCAT(B111," ","(",C111,","," ",C112,","," ",C113,","," ",C114,","," ",C115,")"),AND(A111=6,B111&lt;&gt;B106,B111&lt;&gt;B107,B111&lt;&gt;B108,B111&lt;&gt;B109,B111&lt;&gt;B110),_xlfn.CONCAT(B111," ","(",C111,","," ",C112,","," ",C113,","," ",C114,","," ",C115,","," ",C116,,")"),TRUE,"")</f>
        <v/>
      </c>
    </row>
    <row r="112">
      <c r="A112">
        <f t="array" ref="A112">SUM(--EXACT($B$6:$B$634,B112))</f>
        <v/>
      </c>
      <c r="B112" s="7" t="inlineStr">
        <is>
          <t>BX 2018-GW</t>
        </is>
      </c>
      <c r="C112" s="8" t="inlineStr">
        <is>
          <t>A</t>
        </is>
      </c>
      <c r="D112" s="8" t="inlineStr">
        <is>
          <t>12433UAA3</t>
        </is>
      </c>
      <c r="E112" s="9" t="inlineStr">
        <is>
          <t>Jane</t>
        </is>
      </c>
      <c r="F112">
        <f t="array" ref="F112">_xlfn.IFS(A112=1,_xlfn.CONCAT(B112," ","(",C112,")"),AND(A112=2,B112&lt;&gt;B111),_xlfn.CONCAT(B112," ","(",C112,","," ",C113,")"),AND(A112=3,B112&lt;&gt;B110,B112&lt;&gt;B111),_xlfn.CONCAT(B112," ","(",C112,","," ",C113,","," ",C114,")"),AND(A112=4,B112&lt;&gt;B109,B112&lt;&gt;B110,B112&lt;&gt;B111),_xlfn.CONCAT(B112," ","(",C112,","," ",C113,","," ",C114,","," ",C115,")"),AND(A112=5,B112&lt;&gt;B108,B112&lt;&gt;B109,B112&lt;&gt;B110,B112&lt;&gt;B111),_xlfn.CONCAT(B112," ","(",C112,","," ",C113,","," ",C114,","," ",C115,","," ",C116,")"),AND(A112=6,B112&lt;&gt;B107,B112&lt;&gt;B108,B112&lt;&gt;B109,B112&lt;&gt;B110,B112&lt;&gt;B111),_xlfn.CONCAT(B112," ","(",C112,","," ",C113,","," ",C114,","," ",C115,","," ",C116,","," ",C117,,")"),TRUE,"")</f>
        <v/>
      </c>
    </row>
    <row r="113">
      <c r="A113">
        <f t="array" ref="A113">SUM(--EXACT($B$6:$B$634,B113))</f>
        <v/>
      </c>
      <c r="B113" s="7" t="inlineStr">
        <is>
          <t>BX 2018-GW</t>
        </is>
      </c>
      <c r="C113" s="8" t="inlineStr">
        <is>
          <t>B</t>
        </is>
      </c>
      <c r="D113" s="8" t="inlineStr">
        <is>
          <t>12433UAG0</t>
        </is>
      </c>
      <c r="E113" s="9" t="inlineStr">
        <is>
          <t>Jane</t>
        </is>
      </c>
      <c r="F113">
        <f t="array" ref="F113">_xlfn.IFS(A113=1,_xlfn.CONCAT(B113," ","(",C113,")"),AND(A113=2,B113&lt;&gt;B112),_xlfn.CONCAT(B113," ","(",C113,","," ",C114,")"),AND(A113=3,B113&lt;&gt;B111,B113&lt;&gt;B112),_xlfn.CONCAT(B113," ","(",C113,","," ",C114,","," ",C115,")"),AND(A113=4,B113&lt;&gt;B110,B113&lt;&gt;B111,B113&lt;&gt;B112),_xlfn.CONCAT(B113," ","(",C113,","," ",C114,","," ",C115,","," ",C116,")"),AND(A113=5,B113&lt;&gt;B109,B113&lt;&gt;B110,B113&lt;&gt;B111,B113&lt;&gt;B112),_xlfn.CONCAT(B113," ","(",C113,","," ",C114,","," ",C115,","," ",C116,","," ",C117,")"),AND(A113=6,B113&lt;&gt;B108,B113&lt;&gt;B109,B113&lt;&gt;B110,B113&lt;&gt;B111,B113&lt;&gt;B112),_xlfn.CONCAT(B113," ","(",C113,","," ",C114,","," ",C115,","," ",C116,","," ",C117,","," ",C118,,")"),TRUE,"")</f>
        <v/>
      </c>
    </row>
    <row r="114">
      <c r="A114">
        <f t="array" ref="A114">SUM(--EXACT($B$6:$B$634,B114))</f>
        <v/>
      </c>
      <c r="B114" s="7" t="inlineStr">
        <is>
          <t>BX 2018-GW</t>
        </is>
      </c>
      <c r="C114" s="8" t="inlineStr">
        <is>
          <t>C</t>
        </is>
      </c>
      <c r="D114" s="8" t="inlineStr">
        <is>
          <t>12433UAJ4</t>
        </is>
      </c>
      <c r="E114" s="9" t="inlineStr">
        <is>
          <t>Jane</t>
        </is>
      </c>
      <c r="F114">
        <f t="array" ref="F114">_xlfn.IFS(A114=1,_xlfn.CONCAT(B114," ","(",C114,")"),AND(A114=2,B114&lt;&gt;B113),_xlfn.CONCAT(B114," ","(",C114,","," ",C115,")"),AND(A114=3,B114&lt;&gt;B112,B114&lt;&gt;B113),_xlfn.CONCAT(B114," ","(",C114,","," ",C115,","," ",C116,")"),AND(A114=4,B114&lt;&gt;B111,B114&lt;&gt;B112,B114&lt;&gt;B113),_xlfn.CONCAT(B114," ","(",C114,","," ",C115,","," ",C116,","," ",C117,")"),AND(A114=5,B114&lt;&gt;B110,B114&lt;&gt;B111,B114&lt;&gt;B112,B114&lt;&gt;B113),_xlfn.CONCAT(B114," ","(",C114,","," ",C115,","," ",C116,","," ",C117,","," ",C118,")"),AND(A114=6,B114&lt;&gt;B109,B114&lt;&gt;B110,B114&lt;&gt;B111,B114&lt;&gt;B112,B114&lt;&gt;B113),_xlfn.CONCAT(B114," ","(",C114,","," ",C115,","," ",C116,","," ",C117,","," ",C118,","," ",C119,,")"),TRUE,"")</f>
        <v/>
      </c>
    </row>
    <row r="115">
      <c r="A115">
        <f t="array" ref="A115">SUM(--EXACT($B$6:$B$634,B115))</f>
        <v/>
      </c>
      <c r="B115" s="7" t="inlineStr">
        <is>
          <t>BX 2019-IMC</t>
        </is>
      </c>
      <c r="C115" s="8" t="inlineStr">
        <is>
          <t>A</t>
        </is>
      </c>
      <c r="D115" s="8" t="inlineStr">
        <is>
          <t>05608BAA8</t>
        </is>
      </c>
      <c r="E115" s="9" t="inlineStr">
        <is>
          <t>Jane</t>
        </is>
      </c>
      <c r="F115">
        <f t="array" ref="F115">_xlfn.IFS(A115=1,_xlfn.CONCAT(B115," ","(",C115,")"),AND(A115=2,B115&lt;&gt;B114),_xlfn.CONCAT(B115," ","(",C115,","," ",C116,")"),AND(A115=3,B115&lt;&gt;B113,B115&lt;&gt;B114),_xlfn.CONCAT(B115," ","(",C115,","," ",C116,","," ",C117,")"),AND(A115=4,B115&lt;&gt;B112,B115&lt;&gt;B113,B115&lt;&gt;B114),_xlfn.CONCAT(B115," ","(",C115,","," ",C116,","," ",C117,","," ",C118,")"),AND(A115=5,B115&lt;&gt;B111,B115&lt;&gt;B112,B115&lt;&gt;B113,B115&lt;&gt;B114),_xlfn.CONCAT(B115," ","(",C115,","," ",C116,","," ",C117,","," ",C118,","," ",C119,")"),AND(A115=6,B115&lt;&gt;B110,B115&lt;&gt;B111,B115&lt;&gt;B112,B115&lt;&gt;B113,B115&lt;&gt;B114),_xlfn.CONCAT(B115," ","(",C115,","," ",C116,","," ",C117,","," ",C118,","," ",C119,","," ",C120,,")"),TRUE,"")</f>
        <v/>
      </c>
    </row>
    <row r="116">
      <c r="A116">
        <f t="array" ref="A116">SUM(--EXACT($B$6:$B$634,B116))</f>
        <v/>
      </c>
      <c r="B116" s="7" t="inlineStr">
        <is>
          <t>BX 2019-IMC</t>
        </is>
      </c>
      <c r="C116" s="8" t="inlineStr">
        <is>
          <t>B</t>
        </is>
      </c>
      <c r="D116" s="8" t="inlineStr">
        <is>
          <t>05608BAG5</t>
        </is>
      </c>
      <c r="E116" s="9" t="inlineStr">
        <is>
          <t>Jane</t>
        </is>
      </c>
      <c r="F116">
        <f t="array" ref="F116">_xlfn.IFS(A116=1,_xlfn.CONCAT(B116," ","(",C116,")"),AND(A116=2,B116&lt;&gt;B115),_xlfn.CONCAT(B116," ","(",C116,","," ",C117,")"),AND(A116=3,B116&lt;&gt;B114,B116&lt;&gt;B115),_xlfn.CONCAT(B116," ","(",C116,","," ",C117,","," ",C118,")"),AND(A116=4,B116&lt;&gt;B113,B116&lt;&gt;B114,B116&lt;&gt;B115),_xlfn.CONCAT(B116," ","(",C116,","," ",C117,","," ",C118,","," ",C119,")"),AND(A116=5,B116&lt;&gt;B112,B116&lt;&gt;B113,B116&lt;&gt;B114,B116&lt;&gt;B115),_xlfn.CONCAT(B116," ","(",C116,","," ",C117,","," ",C118,","," ",C119,","," ",C120,")"),AND(A116=6,B116&lt;&gt;B111,B116&lt;&gt;B112,B116&lt;&gt;B113,B116&lt;&gt;B114,B116&lt;&gt;B115),_xlfn.CONCAT(B116," ","(",C116,","," ",C117,","," ",C118,","," ",C119,","," ",C120,","," ",C121,,")"),TRUE,"")</f>
        <v/>
      </c>
    </row>
    <row r="117">
      <c r="A117">
        <f t="array" ref="A117">SUM(--EXACT($B$6:$B$634,B117))</f>
        <v/>
      </c>
      <c r="B117" s="7" t="inlineStr">
        <is>
          <t>BX 2019-IMC</t>
        </is>
      </c>
      <c r="C117" s="8" t="inlineStr">
        <is>
          <t>C</t>
        </is>
      </c>
      <c r="D117" s="8" t="inlineStr">
        <is>
          <t>05608BAJ9</t>
        </is>
      </c>
      <c r="E117" s="9" t="inlineStr">
        <is>
          <t>Jane</t>
        </is>
      </c>
      <c r="F117">
        <f t="array" ref="F117">_xlfn.IFS(A117=1,_xlfn.CONCAT(B117," ","(",C117,")"),AND(A117=2,B117&lt;&gt;B116),_xlfn.CONCAT(B117," ","(",C117,","," ",C118,")"),AND(A117=3,B117&lt;&gt;B115,B117&lt;&gt;B116),_xlfn.CONCAT(B117," ","(",C117,","," ",C118,","," ",C119,")"),AND(A117=4,B117&lt;&gt;B114,B117&lt;&gt;B115,B117&lt;&gt;B116),_xlfn.CONCAT(B117," ","(",C117,","," ",C118,","," ",C119,","," ",C120,")"),AND(A117=5,B117&lt;&gt;B113,B117&lt;&gt;B114,B117&lt;&gt;B115,B117&lt;&gt;B116),_xlfn.CONCAT(B117," ","(",C117,","," ",C118,","," ",C119,","," ",C120,","," ",C121,")"),AND(A117=6,B117&lt;&gt;B112,B117&lt;&gt;B113,B117&lt;&gt;B114,B117&lt;&gt;B115,B117&lt;&gt;B116),_xlfn.CONCAT(B117," ","(",C117,","," ",C118,","," ",C119,","," ",C120,","," ",C121,","," ",C122,,")"),TRUE,"")</f>
        <v/>
      </c>
    </row>
    <row r="118">
      <c r="A118">
        <f t="array" ref="A118">SUM(--EXACT($B$6:$B$634,B118))</f>
        <v/>
      </c>
      <c r="B118" s="7" t="inlineStr">
        <is>
          <t>BX 2019-IMC</t>
        </is>
      </c>
      <c r="C118" s="8" t="inlineStr">
        <is>
          <t>D</t>
        </is>
      </c>
      <c r="D118" s="8" t="inlineStr">
        <is>
          <t>05608BAL4</t>
        </is>
      </c>
      <c r="E118" s="9" t="inlineStr">
        <is>
          <t>Jane</t>
        </is>
      </c>
      <c r="F118">
        <f t="array" ref="F118">_xlfn.IFS(A118=1,_xlfn.CONCAT(B118," ","(",C118,")"),AND(A118=2,B118&lt;&gt;B117),_xlfn.CONCAT(B118," ","(",C118,","," ",C119,")"),AND(A118=3,B118&lt;&gt;B116,B118&lt;&gt;B117),_xlfn.CONCAT(B118," ","(",C118,","," ",C119,","," ",C120,")"),AND(A118=4,B118&lt;&gt;B115,B118&lt;&gt;B116,B118&lt;&gt;B117),_xlfn.CONCAT(B118," ","(",C118,","," ",C119,","," ",C120,","," ",C121,")"),AND(A118=5,B118&lt;&gt;B114,B118&lt;&gt;B115,B118&lt;&gt;B116,B118&lt;&gt;B117),_xlfn.CONCAT(B118," ","(",C118,","," ",C119,","," ",C120,","," ",C121,","," ",C122,")"),AND(A118=6,B118&lt;&gt;B113,B118&lt;&gt;B114,B118&lt;&gt;B115,B118&lt;&gt;B116,B118&lt;&gt;B117),_xlfn.CONCAT(B118," ","(",C118,","," ",C119,","," ",C120,","," ",C121,","," ",C122,","," ",C123,,")"),TRUE,"")</f>
        <v/>
      </c>
    </row>
    <row r="119">
      <c r="A119">
        <f t="array" ref="A119">SUM(--EXACT($B$6:$B$634,B119))</f>
        <v/>
      </c>
      <c r="B119" s="7" t="inlineStr">
        <is>
          <t>BX 2019-IMC</t>
        </is>
      </c>
      <c r="C119" s="8" t="inlineStr">
        <is>
          <t>E</t>
        </is>
      </c>
      <c r="D119" s="8" t="inlineStr">
        <is>
          <t>05608BAN0</t>
        </is>
      </c>
      <c r="E119" s="9" t="inlineStr">
        <is>
          <t>Jane</t>
        </is>
      </c>
      <c r="F119">
        <f t="array" ref="F119">_xlfn.IFS(A119=1,_xlfn.CONCAT(B119," ","(",C119,")"),AND(A119=2,B119&lt;&gt;B118),_xlfn.CONCAT(B119," ","(",C119,","," ",C120,")"),AND(A119=3,B119&lt;&gt;B117,B119&lt;&gt;B118),_xlfn.CONCAT(B119," ","(",C119,","," ",C120,","," ",C121,")"),AND(A119=4,B119&lt;&gt;B116,B119&lt;&gt;B117,B119&lt;&gt;B118),_xlfn.CONCAT(B119," ","(",C119,","," ",C120,","," ",C121,","," ",C122,")"),AND(A119=5,B119&lt;&gt;B115,B119&lt;&gt;B116,B119&lt;&gt;B117,B119&lt;&gt;B118),_xlfn.CONCAT(B119," ","(",C119,","," ",C120,","," ",C121,","," ",C122,","," ",C123,")"),AND(A119=6,B119&lt;&gt;B114,B119&lt;&gt;B115,B119&lt;&gt;B116,B119&lt;&gt;B117,B119&lt;&gt;B118),_xlfn.CONCAT(B119," ","(",C119,","," ",C120,","," ",C121,","," ",C122,","," ",C123,","," ",C124,,")"),TRUE,"")</f>
        <v/>
      </c>
    </row>
    <row r="120">
      <c r="A120">
        <f t="array" ref="A120">SUM(--EXACT($B$6:$B$634,B120))</f>
        <v/>
      </c>
      <c r="B120" s="7" t="inlineStr">
        <is>
          <t>BX 2019-XL</t>
        </is>
      </c>
      <c r="C120" s="8" t="inlineStr">
        <is>
          <t>A</t>
        </is>
      </c>
      <c r="D120" s="8" t="inlineStr">
        <is>
          <t>056054AA7</t>
        </is>
      </c>
      <c r="E120" s="9" t="inlineStr">
        <is>
          <t>Jane</t>
        </is>
      </c>
      <c r="F120">
        <f t="array" ref="F120">_xlfn.IFS(A120=1,_xlfn.CONCAT(B120," ","(",C120,")"),AND(A120=2,B120&lt;&gt;B119),_xlfn.CONCAT(B120," ","(",C120,","," ",C121,")"),AND(A120=3,B120&lt;&gt;B118,B120&lt;&gt;B119),_xlfn.CONCAT(B120," ","(",C120,","," ",C121,","," ",C122,")"),AND(A120=4,B120&lt;&gt;B117,B120&lt;&gt;B118,B120&lt;&gt;B119),_xlfn.CONCAT(B120," ","(",C120,","," ",C121,","," ",C122,","," ",C123,")"),AND(A120=5,B120&lt;&gt;B116,B120&lt;&gt;B117,B120&lt;&gt;B118,B120&lt;&gt;B119),_xlfn.CONCAT(B120," ","(",C120,","," ",C121,","," ",C122,","," ",C123,","," ",C124,")"),AND(A120=6,B120&lt;&gt;B115,B120&lt;&gt;B116,B120&lt;&gt;B117,B120&lt;&gt;B118,B120&lt;&gt;B119),_xlfn.CONCAT(B120," ","(",C120,","," ",C121,","," ",C122,","," ",C123,","," ",C124,","," ",C125,,")"),TRUE,"")</f>
        <v/>
      </c>
    </row>
    <row r="121">
      <c r="A121">
        <f t="array" ref="A121">SUM(--EXACT($B$6:$B$634,B121))</f>
        <v/>
      </c>
      <c r="B121" s="7" t="inlineStr">
        <is>
          <t>BX 2019-XL</t>
        </is>
      </c>
      <c r="C121" s="8" t="inlineStr">
        <is>
          <t>B</t>
        </is>
      </c>
      <c r="D121" s="8" t="inlineStr">
        <is>
          <t>056054AE9</t>
        </is>
      </c>
      <c r="E121" s="9" t="inlineStr">
        <is>
          <t>Jane</t>
        </is>
      </c>
      <c r="F121">
        <f t="array" ref="F121">_xlfn.IFS(A121=1,_xlfn.CONCAT(B121," ","(",C121,")"),AND(A121=2,B121&lt;&gt;B120),_xlfn.CONCAT(B121," ","(",C121,","," ",C122,")"),AND(A121=3,B121&lt;&gt;B119,B121&lt;&gt;B120),_xlfn.CONCAT(B121," ","(",C121,","," ",C122,","," ",C123,")"),AND(A121=4,B121&lt;&gt;B118,B121&lt;&gt;B119,B121&lt;&gt;B120),_xlfn.CONCAT(B121," ","(",C121,","," ",C122,","," ",C123,","," ",C124,")"),AND(A121=5,B121&lt;&gt;B117,B121&lt;&gt;B118,B121&lt;&gt;B119,B121&lt;&gt;B120),_xlfn.CONCAT(B121," ","(",C121,","," ",C122,","," ",C123,","," ",C124,","," ",C125,")"),AND(A121=6,B121&lt;&gt;B116,B121&lt;&gt;B117,B121&lt;&gt;B118,B121&lt;&gt;B119,B121&lt;&gt;B120),_xlfn.CONCAT(B121," ","(",C121,","," ",C122,","," ",C123,","," ",C124,","," ",C125,","," ",C126,,")"),TRUE,"")</f>
        <v/>
      </c>
    </row>
    <row r="122">
      <c r="A122">
        <f t="array" ref="A122">SUM(--EXACT($B$6:$B$634,B122))</f>
        <v/>
      </c>
      <c r="B122" s="7" t="inlineStr">
        <is>
          <t>BX 2020-VKNG</t>
        </is>
      </c>
      <c r="C122" s="8" t="inlineStr">
        <is>
          <t>A</t>
        </is>
      </c>
      <c r="D122" s="8" t="inlineStr">
        <is>
          <t>12433YAA5</t>
        </is>
      </c>
      <c r="E122" s="9" t="inlineStr">
        <is>
          <t>Jane</t>
        </is>
      </c>
      <c r="F122">
        <f t="array" ref="F122">_xlfn.IFS(A122=1,_xlfn.CONCAT(B122," ","(",C122,")"),AND(A122=2,B122&lt;&gt;B121),_xlfn.CONCAT(B122," ","(",C122,","," ",C123,")"),AND(A122=3,B122&lt;&gt;B120,B122&lt;&gt;B121),_xlfn.CONCAT(B122," ","(",C122,","," ",C123,","," ",C124,")"),AND(A122=4,B122&lt;&gt;B119,B122&lt;&gt;B120,B122&lt;&gt;B121),_xlfn.CONCAT(B122," ","(",C122,","," ",C123,","," ",C124,","," ",C125,")"),AND(A122=5,B122&lt;&gt;B118,B122&lt;&gt;B119,B122&lt;&gt;B120,B122&lt;&gt;B121),_xlfn.CONCAT(B122," ","(",C122,","," ",C123,","," ",C124,","," ",C125,","," ",C126,")"),AND(A122=6,B122&lt;&gt;B117,B122&lt;&gt;B118,B122&lt;&gt;B119,B122&lt;&gt;B120,B122&lt;&gt;B121),_xlfn.CONCAT(B122," ","(",C122,","," ",C123,","," ",C124,","," ",C125,","," ",C126,","," ",C127,,")"),TRUE,"")</f>
        <v/>
      </c>
    </row>
    <row r="123">
      <c r="A123">
        <f t="array" ref="A123">SUM(--EXACT($B$6:$B$634,B123))</f>
        <v/>
      </c>
      <c r="B123" s="7" t="inlineStr">
        <is>
          <t>BX 2021-21M</t>
        </is>
      </c>
      <c r="C123" s="8" t="inlineStr">
        <is>
          <t>A</t>
        </is>
      </c>
      <c r="D123" s="8" t="inlineStr">
        <is>
          <t>05609CAA5</t>
        </is>
      </c>
      <c r="E123" s="9" t="inlineStr">
        <is>
          <t>Taylor</t>
        </is>
      </c>
      <c r="F123">
        <f t="array" ref="F123">_xlfn.IFS(A123=1,_xlfn.CONCAT(B123," ","(",C123,")"),AND(A123=2,B123&lt;&gt;B122),_xlfn.CONCAT(B123," ","(",C123,","," ",C124,")"),AND(A123=3,B123&lt;&gt;B121,B123&lt;&gt;B122),_xlfn.CONCAT(B123," ","(",C123,","," ",C124,","," ",C125,")"),AND(A123=4,B123&lt;&gt;B120,B123&lt;&gt;B121,B123&lt;&gt;B122),_xlfn.CONCAT(B123," ","(",C123,","," ",C124,","," ",C125,","," ",C126,")"),AND(A123=5,B123&lt;&gt;B119,B123&lt;&gt;B120,B123&lt;&gt;B121,B123&lt;&gt;B122),_xlfn.CONCAT(B123," ","(",C123,","," ",C124,","," ",C125,","," ",C126,","," ",C127,")"),AND(A123=6,B123&lt;&gt;B118,B123&lt;&gt;B119,B123&lt;&gt;B120,B123&lt;&gt;B121,B123&lt;&gt;B122),_xlfn.CONCAT(B123," ","(",C123,","," ",C124,","," ",C125,","," ",C126,","," ",C127,","," ",C128,,")"),TRUE,"")</f>
        <v/>
      </c>
    </row>
    <row r="124">
      <c r="A124">
        <f t="array" ref="A124">SUM(--EXACT($B$6:$B$634,B124))</f>
        <v/>
      </c>
      <c r="B124" s="7" t="inlineStr">
        <is>
          <t>BX 2021-21M</t>
        </is>
      </c>
      <c r="C124" s="8" t="inlineStr">
        <is>
          <t>C</t>
        </is>
      </c>
      <c r="D124" s="8" t="inlineStr">
        <is>
          <t>05609CAJ6</t>
        </is>
      </c>
      <c r="E124" s="9" t="inlineStr">
        <is>
          <t>Taylor</t>
        </is>
      </c>
      <c r="F124">
        <f t="array" ref="F124">_xlfn.IFS(A124=1,_xlfn.CONCAT(B124," ","(",C124,")"),AND(A124=2,B124&lt;&gt;B123),_xlfn.CONCAT(B124," ","(",C124,","," ",C125,")"),AND(A124=3,B124&lt;&gt;B122,B124&lt;&gt;B123),_xlfn.CONCAT(B124," ","(",C124,","," ",C125,","," ",C126,")"),AND(A124=4,B124&lt;&gt;B121,B124&lt;&gt;B122,B124&lt;&gt;B123),_xlfn.CONCAT(B124," ","(",C124,","," ",C125,","," ",C126,","," ",C127,")"),AND(A124=5,B124&lt;&gt;B120,B124&lt;&gt;B121,B124&lt;&gt;B122,B124&lt;&gt;B123),_xlfn.CONCAT(B124," ","(",C124,","," ",C125,","," ",C126,","," ",C127,","," ",C128,")"),AND(A124=6,B124&lt;&gt;B119,B124&lt;&gt;B120,B124&lt;&gt;B121,B124&lt;&gt;B122,B124&lt;&gt;B123),_xlfn.CONCAT(B124," ","(",C124,","," ",C125,","," ",C126,","," ",C127,","," ",C128,","," ",C129,,")"),TRUE,"")</f>
        <v/>
      </c>
    </row>
    <row r="125">
      <c r="A125">
        <f t="array" ref="A125">SUM(--EXACT($B$6:$B$634,B125))</f>
        <v/>
      </c>
      <c r="B125" s="7" t="inlineStr">
        <is>
          <t>BX 2021-ARIA</t>
        </is>
      </c>
      <c r="C125" s="8" t="inlineStr">
        <is>
          <t>A</t>
        </is>
      </c>
      <c r="D125" s="8" t="inlineStr">
        <is>
          <t>05608RAA3</t>
        </is>
      </c>
      <c r="E125" s="9" t="inlineStr">
        <is>
          <t>Jane</t>
        </is>
      </c>
      <c r="F125">
        <f t="array" ref="F125">_xlfn.IFS(A125=1,_xlfn.CONCAT(B125," ","(",C125,")"),AND(A125=2,B125&lt;&gt;B124),_xlfn.CONCAT(B125," ","(",C125,","," ",C126,")"),AND(A125=3,B125&lt;&gt;B123,B125&lt;&gt;B124),_xlfn.CONCAT(B125," ","(",C125,","," ",C126,","," ",C127,")"),AND(A125=4,B125&lt;&gt;B122,B125&lt;&gt;B123,B125&lt;&gt;B124),_xlfn.CONCAT(B125," ","(",C125,","," ",C126,","," ",C127,","," ",C128,")"),AND(A125=5,B125&lt;&gt;B121,B125&lt;&gt;B122,B125&lt;&gt;B123,B125&lt;&gt;B124),_xlfn.CONCAT(B125," ","(",C125,","," ",C126,","," ",C127,","," ",C128,","," ",C129,")"),AND(A125=6,B125&lt;&gt;B120,B125&lt;&gt;B121,B125&lt;&gt;B122,B125&lt;&gt;B123,B125&lt;&gt;B124),_xlfn.CONCAT(B125," ","(",C125,","," ",C126,","," ",C127,","," ",C128,","," ",C129,","," ",C130,,")"),TRUE,"")</f>
        <v/>
      </c>
    </row>
    <row r="126">
      <c r="A126">
        <f t="array" ref="A126">SUM(--EXACT($B$6:$B$634,B126))</f>
        <v/>
      </c>
      <c r="B126" s="7" t="inlineStr">
        <is>
          <t>BX 2021-ARIA</t>
        </is>
      </c>
      <c r="C126" s="8" t="inlineStr">
        <is>
          <t>B</t>
        </is>
      </c>
      <c r="D126" s="8" t="inlineStr">
        <is>
          <t>05608RAE5</t>
        </is>
      </c>
      <c r="E126" s="9" t="inlineStr">
        <is>
          <t>Jane</t>
        </is>
      </c>
      <c r="F126">
        <f t="array" ref="F126">_xlfn.IFS(A126=1,_xlfn.CONCAT(B126," ","(",C126,")"),AND(A126=2,B126&lt;&gt;B125),_xlfn.CONCAT(B126," ","(",C126,","," ",C127,")"),AND(A126=3,B126&lt;&gt;B124,B126&lt;&gt;B125),_xlfn.CONCAT(B126," ","(",C126,","," ",C127,","," ",C128,")"),AND(A126=4,B126&lt;&gt;B123,B126&lt;&gt;B124,B126&lt;&gt;B125),_xlfn.CONCAT(B126," ","(",C126,","," ",C127,","," ",C128,","," ",C129,")"),AND(A126=5,B126&lt;&gt;B122,B126&lt;&gt;B123,B126&lt;&gt;B124,B126&lt;&gt;B125),_xlfn.CONCAT(B126," ","(",C126,","," ",C127,","," ",C128,","," ",C129,","," ",C130,")"),AND(A126=6,B126&lt;&gt;B121,B126&lt;&gt;B122,B126&lt;&gt;B123,B126&lt;&gt;B124,B126&lt;&gt;B125),_xlfn.CONCAT(B126," ","(",C126,","," ",C127,","," ",C128,","," ",C129,","," ",C130,","," ",C131,,")"),TRUE,"")</f>
        <v/>
      </c>
    </row>
    <row r="127">
      <c r="A127">
        <f t="array" ref="A127">SUM(--EXACT($B$6:$B$634,B127))</f>
        <v/>
      </c>
      <c r="B127" s="7" t="inlineStr">
        <is>
          <t>BX 2021-ARIA</t>
        </is>
      </c>
      <c r="C127" s="8" t="inlineStr">
        <is>
          <t>C</t>
        </is>
      </c>
      <c r="D127" s="8" t="inlineStr">
        <is>
          <t>05608RAG0</t>
        </is>
      </c>
      <c r="E127" s="9" t="inlineStr">
        <is>
          <t>Jane</t>
        </is>
      </c>
      <c r="F127">
        <f t="array" ref="F127">_xlfn.IFS(A127=1,_xlfn.CONCAT(B127," ","(",C127,")"),AND(A127=2,B127&lt;&gt;B126),_xlfn.CONCAT(B127," ","(",C127,","," ",C128,")"),AND(A127=3,B127&lt;&gt;B125,B127&lt;&gt;B126),_xlfn.CONCAT(B127," ","(",C127,","," ",C128,","," ",C129,")"),AND(A127=4,B127&lt;&gt;B124,B127&lt;&gt;B125,B127&lt;&gt;B126),_xlfn.CONCAT(B127," ","(",C127,","," ",C128,","," ",C129,","," ",C130,")"),AND(A127=5,B127&lt;&gt;B123,B127&lt;&gt;B124,B127&lt;&gt;B125,B127&lt;&gt;B126),_xlfn.CONCAT(B127," ","(",C127,","," ",C128,","," ",C129,","," ",C130,","," ",C131,")"),AND(A127=6,B127&lt;&gt;B122,B127&lt;&gt;B123,B127&lt;&gt;B124,B127&lt;&gt;B125,B127&lt;&gt;B126),_xlfn.CONCAT(B127," ","(",C127,","," ",C128,","," ",C129,","," ",C130,","," ",C131,","," ",C132,,")"),TRUE,"")</f>
        <v/>
      </c>
    </row>
    <row r="128">
      <c r="A128">
        <f t="array" ref="A128">SUM(--EXACT($B$6:$B$634,B128))</f>
        <v/>
      </c>
      <c r="B128" s="7" t="inlineStr">
        <is>
          <t>BX 2021-CIP</t>
        </is>
      </c>
      <c r="C128" s="8" t="inlineStr">
        <is>
          <t>A</t>
        </is>
      </c>
      <c r="D128" s="8" t="inlineStr">
        <is>
          <t>12434FAA5</t>
        </is>
      </c>
      <c r="E128" s="9" t="inlineStr">
        <is>
          <t>Jane</t>
        </is>
      </c>
      <c r="F128">
        <f t="array" ref="F128">_xlfn.IFS(A128=1,_xlfn.CONCAT(B128," ","(",C128,")"),AND(A128=2,B128&lt;&gt;B127),_xlfn.CONCAT(B128," ","(",C128,","," ",C129,")"),AND(A128=3,B128&lt;&gt;B126,B128&lt;&gt;B127),_xlfn.CONCAT(B128," ","(",C128,","," ",C129,","," ",C130,")"),AND(A128=4,B128&lt;&gt;B125,B128&lt;&gt;B126,B128&lt;&gt;B127),_xlfn.CONCAT(B128," ","(",C128,","," ",C129,","," ",C130,","," ",C131,")"),AND(A128=5,B128&lt;&gt;B124,B128&lt;&gt;B125,B128&lt;&gt;B126,B128&lt;&gt;B127),_xlfn.CONCAT(B128," ","(",C128,","," ",C129,","," ",C130,","," ",C131,","," ",C132,")"),AND(A128=6,B128&lt;&gt;B123,B128&lt;&gt;B124,B128&lt;&gt;B125,B128&lt;&gt;B126,B128&lt;&gt;B127),_xlfn.CONCAT(B128," ","(",C128,","," ",C129,","," ",C130,","," ",C131,","," ",C132,","," ",C133,,")"),TRUE,"")</f>
        <v/>
      </c>
    </row>
    <row r="129">
      <c r="A129">
        <f t="array" ref="A129">SUM(--EXACT($B$6:$B$634,B129))</f>
        <v/>
      </c>
      <c r="B129" s="7" t="inlineStr">
        <is>
          <t>BX 2021-LGCY</t>
        </is>
      </c>
      <c r="C129" s="8" t="inlineStr">
        <is>
          <t>C</t>
        </is>
      </c>
      <c r="D129" s="8" t="inlineStr">
        <is>
          <t>12434DAJ1</t>
        </is>
      </c>
      <c r="E129" s="9" t="inlineStr">
        <is>
          <t>Taylor</t>
        </is>
      </c>
      <c r="F129">
        <f t="array" ref="F129">_xlfn.IFS(A129=1,_xlfn.CONCAT(B129," ","(",C129,")"),AND(A129=2,B129&lt;&gt;B128),_xlfn.CONCAT(B129," ","(",C129,","," ",C130,")"),AND(A129=3,B129&lt;&gt;B127,B129&lt;&gt;B128),_xlfn.CONCAT(B129," ","(",C129,","," ",C130,","," ",C131,")"),AND(A129=4,B129&lt;&gt;B126,B129&lt;&gt;B127,B129&lt;&gt;B128),_xlfn.CONCAT(B129," ","(",C129,","," ",C130,","," ",C131,","," ",C132,")"),AND(A129=5,B129&lt;&gt;B125,B129&lt;&gt;B126,B129&lt;&gt;B127,B129&lt;&gt;B128),_xlfn.CONCAT(B129," ","(",C129,","," ",C130,","," ",C131,","," ",C132,","," ",C133,")"),AND(A129=6,B129&lt;&gt;B124,B129&lt;&gt;B125,B129&lt;&gt;B126,B129&lt;&gt;B127,B129&lt;&gt;B128),_xlfn.CONCAT(B129," ","(",C129,","," ",C130,","," ",C131,","," ",C132,","," ",C133,","," ",C134,,")"),TRUE,"")</f>
        <v/>
      </c>
    </row>
    <row r="130">
      <c r="A130">
        <f t="array" ref="A130">SUM(--EXACT($B$6:$B$634,B130))</f>
        <v/>
      </c>
      <c r="B130" s="7" t="inlineStr">
        <is>
          <t>BX 2021-MFM1</t>
        </is>
      </c>
      <c r="C130" s="8" t="inlineStr">
        <is>
          <t>A</t>
        </is>
      </c>
      <c r="D130" s="8" t="inlineStr">
        <is>
          <t>05608VAA4</t>
        </is>
      </c>
      <c r="E130" s="9" t="inlineStr">
        <is>
          <t>Jane</t>
        </is>
      </c>
      <c r="F130">
        <f t="array" ref="F130">_xlfn.IFS(A130=1,_xlfn.CONCAT(B130," ","(",C130,")"),AND(A130=2,B130&lt;&gt;B129),_xlfn.CONCAT(B130," ","(",C130,","," ",C131,")"),AND(A130=3,B130&lt;&gt;B128,B130&lt;&gt;B129),_xlfn.CONCAT(B130," ","(",C130,","," ",C131,","," ",C132,")"),AND(A130=4,B130&lt;&gt;B127,B130&lt;&gt;B128,B130&lt;&gt;B129),_xlfn.CONCAT(B130," ","(",C130,","," ",C131,","," ",C132,","," ",C133,")"),AND(A130=5,B130&lt;&gt;B126,B130&lt;&gt;B127,B130&lt;&gt;B128,B130&lt;&gt;B129),_xlfn.CONCAT(B130," ","(",C130,","," ",C131,","," ",C132,","," ",C133,","," ",C134,")"),AND(A130=6,B130&lt;&gt;B125,B130&lt;&gt;B126,B130&lt;&gt;B127,B130&lt;&gt;B128,B130&lt;&gt;B129),_xlfn.CONCAT(B130," ","(",C130,","," ",C131,","," ",C132,","," ",C133,","," ",C134,","," ",C135,,")"),TRUE,"")</f>
        <v/>
      </c>
    </row>
    <row r="131">
      <c r="A131">
        <f t="array" ref="A131">SUM(--EXACT($B$6:$B$634,B131))</f>
        <v/>
      </c>
      <c r="B131" s="7" t="inlineStr">
        <is>
          <t>BX 2021-RISE</t>
        </is>
      </c>
      <c r="C131" s="8" t="inlineStr">
        <is>
          <t>A</t>
        </is>
      </c>
      <c r="D131" s="8" t="inlineStr">
        <is>
          <t>12434EAA8</t>
        </is>
      </c>
      <c r="E131" s="9" t="inlineStr">
        <is>
          <t>Taylor</t>
        </is>
      </c>
      <c r="F131">
        <f t="array" ref="F131">_xlfn.IFS(A131=1,_xlfn.CONCAT(B131," ","(",C131,")"),AND(A131=2,B131&lt;&gt;B130),_xlfn.CONCAT(B131," ","(",C131,","," ",C132,")"),AND(A131=3,B131&lt;&gt;B129,B131&lt;&gt;B130),_xlfn.CONCAT(B131," ","(",C131,","," ",C132,","," ",C133,")"),AND(A131=4,B131&lt;&gt;B128,B131&lt;&gt;B129,B131&lt;&gt;B130),_xlfn.CONCAT(B131," ","(",C131,","," ",C132,","," ",C133,","," ",C134,")"),AND(A131=5,B131&lt;&gt;B127,B131&lt;&gt;B128,B131&lt;&gt;B129,B131&lt;&gt;B130),_xlfn.CONCAT(B131," ","(",C131,","," ",C132,","," ",C133,","," ",C134,","," ",C135,")"),AND(A131=6,B131&lt;&gt;B126,B131&lt;&gt;B127,B131&lt;&gt;B128,B131&lt;&gt;B129,B131&lt;&gt;B130),_xlfn.CONCAT(B131," ","(",C131,","," ",C132,","," ",C133,","," ",C134,","," ",C135,","," ",C136,,")"),TRUE,"")</f>
        <v/>
      </c>
    </row>
    <row r="132">
      <c r="A132">
        <f t="array" ref="A132">SUM(--EXACT($B$6:$B$634,B132))</f>
        <v/>
      </c>
      <c r="B132" s="7" t="inlineStr">
        <is>
          <t>BX 2021-RISE</t>
        </is>
      </c>
      <c r="C132" s="8" t="inlineStr">
        <is>
          <t>B</t>
        </is>
      </c>
      <c r="D132" s="8" t="inlineStr">
        <is>
          <t>12434EAC4</t>
        </is>
      </c>
      <c r="E132" s="9" t="inlineStr">
        <is>
          <t>Taylor</t>
        </is>
      </c>
      <c r="F132">
        <f t="array" ref="F132">_xlfn.IFS(A132=1,_xlfn.CONCAT(B132," ","(",C132,")"),AND(A132=2,B132&lt;&gt;B131),_xlfn.CONCAT(B132," ","(",C132,","," ",C133,")"),AND(A132=3,B132&lt;&gt;B130,B132&lt;&gt;B131),_xlfn.CONCAT(B132," ","(",C132,","," ",C133,","," ",C134,")"),AND(A132=4,B132&lt;&gt;B129,B132&lt;&gt;B130,B132&lt;&gt;B131),_xlfn.CONCAT(B132," ","(",C132,","," ",C133,","," ",C134,","," ",C135,")"),AND(A132=5,B132&lt;&gt;B128,B132&lt;&gt;B129,B132&lt;&gt;B130,B132&lt;&gt;B131),_xlfn.CONCAT(B132," ","(",C132,","," ",C133,","," ",C134,","," ",C135,","," ",C136,")"),AND(A132=6,B132&lt;&gt;B127,B132&lt;&gt;B128,B132&lt;&gt;B129,B132&lt;&gt;B130,B132&lt;&gt;B131),_xlfn.CONCAT(B132," ","(",C132,","," ",C133,","," ",C134,","," ",C135,","," ",C136,","," ",C137,,")"),TRUE,"")</f>
        <v/>
      </c>
    </row>
    <row r="133">
      <c r="A133">
        <f t="array" ref="A133">SUM(--EXACT($B$6:$B$634,B133))</f>
        <v/>
      </c>
      <c r="B133" s="7" t="inlineStr">
        <is>
          <t>BX 2021-SOAR</t>
        </is>
      </c>
      <c r="C133" s="8" t="inlineStr">
        <is>
          <t>A</t>
        </is>
      </c>
      <c r="D133" s="8" t="inlineStr">
        <is>
          <t>05608WAA2</t>
        </is>
      </c>
      <c r="E133" s="9" t="inlineStr">
        <is>
          <t>Taylor</t>
        </is>
      </c>
      <c r="F133">
        <f t="array" ref="F133">_xlfn.IFS(A133=1,_xlfn.CONCAT(B133," ","(",C133,")"),AND(A133=2,B133&lt;&gt;B132),_xlfn.CONCAT(B133," ","(",C133,","," ",C134,")"),AND(A133=3,B133&lt;&gt;B131,B133&lt;&gt;B132),_xlfn.CONCAT(B133," ","(",C133,","," ",C134,","," ",C135,")"),AND(A133=4,B133&lt;&gt;B130,B133&lt;&gt;B131,B133&lt;&gt;B132),_xlfn.CONCAT(B133," ","(",C133,","," ",C134,","," ",C135,","," ",C136,")"),AND(A133=5,B133&lt;&gt;B129,B133&lt;&gt;B130,B133&lt;&gt;B131,B133&lt;&gt;B132),_xlfn.CONCAT(B133," ","(",C133,","," ",C134,","," ",C135,","," ",C136,","," ",C137,")"),AND(A133=6,B133&lt;&gt;B128,B133&lt;&gt;B129,B133&lt;&gt;B130,B133&lt;&gt;B131,B133&lt;&gt;B132),_xlfn.CONCAT(B133," ","(",C133,","," ",C134,","," ",C135,","," ",C136,","," ",C137,","," ",C138,,")"),TRUE,"")</f>
        <v/>
      </c>
    </row>
    <row r="134">
      <c r="A134">
        <f t="array" ref="A134">SUM(--EXACT($B$6:$B$634,B134))</f>
        <v/>
      </c>
      <c r="B134" s="7" t="inlineStr">
        <is>
          <t>BX 2021-SOAR</t>
        </is>
      </c>
      <c r="C134" s="8" t="inlineStr">
        <is>
          <t>D</t>
        </is>
      </c>
      <c r="D134" s="8" t="inlineStr">
        <is>
          <t>05608WAL8</t>
        </is>
      </c>
      <c r="E134" s="9" t="inlineStr">
        <is>
          <t>Taylor</t>
        </is>
      </c>
      <c r="F134">
        <f t="array" ref="F134">_xlfn.IFS(A134=1,_xlfn.CONCAT(B134," ","(",C134,")"),AND(A134=2,B134&lt;&gt;B133),_xlfn.CONCAT(B134," ","(",C134,","," ",C135,")"),AND(A134=3,B134&lt;&gt;B132,B134&lt;&gt;B133),_xlfn.CONCAT(B134," ","(",C134,","," ",C135,","," ",C136,")"),AND(A134=4,B134&lt;&gt;B131,B134&lt;&gt;B132,B134&lt;&gt;B133),_xlfn.CONCAT(B134," ","(",C134,","," ",C135,","," ",C136,","," ",C137,")"),AND(A134=5,B134&lt;&gt;B130,B134&lt;&gt;B131,B134&lt;&gt;B132,B134&lt;&gt;B133),_xlfn.CONCAT(B134," ","(",C134,","," ",C135,","," ",C136,","," ",C137,","," ",C138,")"),AND(A134=6,B134&lt;&gt;B129,B134&lt;&gt;B130,B134&lt;&gt;B131,B134&lt;&gt;B132,B134&lt;&gt;B133),_xlfn.CONCAT(B134," ","(",C134,","," ",C135,","," ",C136,","," ",C137,","," ",C138,","," ",C139,,")"),TRUE,"")</f>
        <v/>
      </c>
    </row>
    <row r="135">
      <c r="A135">
        <f t="array" ref="A135">SUM(--EXACT($B$6:$B$634,B135))</f>
        <v/>
      </c>
      <c r="B135" s="7" t="inlineStr">
        <is>
          <t>BX 2021-VIEW</t>
        </is>
      </c>
      <c r="C135" s="8" t="inlineStr">
        <is>
          <t>A</t>
        </is>
      </c>
      <c r="D135" s="8" t="inlineStr">
        <is>
          <t>05606GAA9</t>
        </is>
      </c>
      <c r="E135" s="9" t="inlineStr">
        <is>
          <t>Adam</t>
        </is>
      </c>
      <c r="F135">
        <f t="array" ref="F135">_xlfn.IFS(A135=1,_xlfn.CONCAT(B135," ","(",C135,")"),AND(A135=2,B135&lt;&gt;B134),_xlfn.CONCAT(B135," ","(",C135,","," ",C136,")"),AND(A135=3,B135&lt;&gt;B133,B135&lt;&gt;B134),_xlfn.CONCAT(B135," ","(",C135,","," ",C136,","," ",C137,")"),AND(A135=4,B135&lt;&gt;B132,B135&lt;&gt;B133,B135&lt;&gt;B134),_xlfn.CONCAT(B135," ","(",C135,","," ",C136,","," ",C137,","," ",C138,")"),AND(A135=5,B135&lt;&gt;B131,B135&lt;&gt;B132,B135&lt;&gt;B133,B135&lt;&gt;B134),_xlfn.CONCAT(B135," ","(",C135,","," ",C136,","," ",C137,","," ",C138,","," ",C139,")"),AND(A135=6,B135&lt;&gt;B130,B135&lt;&gt;B131,B135&lt;&gt;B132,B135&lt;&gt;B133,B135&lt;&gt;B134),_xlfn.CONCAT(B135," ","(",C135,","," ",C136,","," ",C137,","," ",C138,","," ",C139,","," ",C140,,")"),TRUE,"")</f>
        <v/>
      </c>
    </row>
    <row r="136">
      <c r="A136">
        <f t="array" ref="A136">SUM(--EXACT($B$6:$B$634,B136))</f>
        <v/>
      </c>
      <c r="B136" s="7" t="inlineStr">
        <is>
          <t>BX 2021-VIEW</t>
        </is>
      </c>
      <c r="C136" s="8" t="inlineStr">
        <is>
          <t>F</t>
        </is>
      </c>
      <c r="D136" s="8" t="inlineStr">
        <is>
          <t>05606GAQ4</t>
        </is>
      </c>
      <c r="E136" s="9" t="inlineStr">
        <is>
          <t>Adam</t>
        </is>
      </c>
      <c r="F136">
        <f t="array" ref="F136">_xlfn.IFS(A136=1,_xlfn.CONCAT(B136," ","(",C136,")"),AND(A136=2,B136&lt;&gt;B135),_xlfn.CONCAT(B136," ","(",C136,","," ",C137,")"),AND(A136=3,B136&lt;&gt;B134,B136&lt;&gt;B135),_xlfn.CONCAT(B136," ","(",C136,","," ",C137,","," ",C138,")"),AND(A136=4,B136&lt;&gt;B133,B136&lt;&gt;B134,B136&lt;&gt;B135),_xlfn.CONCAT(B136," ","(",C136,","," ",C137,","," ",C138,","," ",C139,")"),AND(A136=5,B136&lt;&gt;B132,B136&lt;&gt;B133,B136&lt;&gt;B134,B136&lt;&gt;B135),_xlfn.CONCAT(B136," ","(",C136,","," ",C137,","," ",C138,","," ",C139,","," ",C140,")"),AND(A136=6,B136&lt;&gt;B131,B136&lt;&gt;B132,B136&lt;&gt;B133,B136&lt;&gt;B134,B136&lt;&gt;B135),_xlfn.CONCAT(B136," ","(",C136,","," ",C137,","," ",C138,","," ",C139,","," ",C140,","," ",C141,,")"),TRUE,"")</f>
        <v/>
      </c>
    </row>
    <row r="137">
      <c r="A137">
        <f t="array" ref="A137">SUM(--EXACT($B$6:$B$634,B137))</f>
        <v/>
      </c>
      <c r="B137" s="7" t="inlineStr">
        <is>
          <t>BX 2021-VINO</t>
        </is>
      </c>
      <c r="C137" s="8" t="inlineStr">
        <is>
          <t>A</t>
        </is>
      </c>
      <c r="D137" s="8" t="inlineStr">
        <is>
          <t>05608KAA8</t>
        </is>
      </c>
      <c r="E137" s="9" t="inlineStr">
        <is>
          <t>Taylor</t>
        </is>
      </c>
      <c r="F137">
        <f t="array" ref="F137">_xlfn.IFS(A137=1,_xlfn.CONCAT(B137," ","(",C137,")"),AND(A137=2,B137&lt;&gt;B136),_xlfn.CONCAT(B137," ","(",C137,","," ",C138,")"),AND(A137=3,B137&lt;&gt;B135,B137&lt;&gt;B136),_xlfn.CONCAT(B137," ","(",C137,","," ",C138,","," ",C139,")"),AND(A137=4,B137&lt;&gt;B134,B137&lt;&gt;B135,B137&lt;&gt;B136),_xlfn.CONCAT(B137," ","(",C137,","," ",C138,","," ",C139,","," ",C140,")"),AND(A137=5,B137&lt;&gt;B133,B137&lt;&gt;B134,B137&lt;&gt;B135,B137&lt;&gt;B136),_xlfn.CONCAT(B137," ","(",C137,","," ",C138,","," ",C139,","," ",C140,","," ",C141,")"),AND(A137=6,B137&lt;&gt;B132,B137&lt;&gt;B133,B137&lt;&gt;B134,B137&lt;&gt;B135,B137&lt;&gt;B136),_xlfn.CONCAT(B137," ","(",C137,","," ",C138,","," ",C139,","," ",C140,","," ",C141,","," ",C142,,")"),TRUE,"")</f>
        <v/>
      </c>
    </row>
    <row r="138">
      <c r="A138">
        <f t="array" ref="A138">SUM(--EXACT($B$6:$B$634,B138))</f>
        <v/>
      </c>
      <c r="B138" s="7" t="inlineStr">
        <is>
          <t>BX 2021-VOLT</t>
        </is>
      </c>
      <c r="C138" s="8" t="inlineStr">
        <is>
          <t>A</t>
        </is>
      </c>
      <c r="D138" s="8" t="inlineStr">
        <is>
          <t>05609VAA3</t>
        </is>
      </c>
      <c r="E138" s="9" t="inlineStr">
        <is>
          <t>Adam</t>
        </is>
      </c>
      <c r="F138">
        <f t="array" ref="F138">_xlfn.IFS(A138=1,_xlfn.CONCAT(B138," ","(",C138,")"),AND(A138=2,B138&lt;&gt;B137),_xlfn.CONCAT(B138," ","(",C138,","," ",C139,")"),AND(A138=3,B138&lt;&gt;B136,B138&lt;&gt;B137),_xlfn.CONCAT(B138," ","(",C138,","," ",C139,","," ",C140,")"),AND(A138=4,B138&lt;&gt;B135,B138&lt;&gt;B136,B138&lt;&gt;B137),_xlfn.CONCAT(B138," ","(",C138,","," ",C139,","," ",C140,","," ",C141,")"),AND(A138=5,B138&lt;&gt;B134,B138&lt;&gt;B135,B138&lt;&gt;B136,B138&lt;&gt;B137),_xlfn.CONCAT(B138," ","(",C138,","," ",C139,","," ",C140,","," ",C141,","," ",C142,")"),AND(A138=6,B138&lt;&gt;B133,B138&lt;&gt;B134,B138&lt;&gt;B135,B138&lt;&gt;B136,B138&lt;&gt;B137),_xlfn.CONCAT(B138," ","(",C138,","," ",C139,","," ",C140,","," ",C141,","," ",C142,","," ",C143,,")"),TRUE,"")</f>
        <v/>
      </c>
    </row>
    <row r="139">
      <c r="A139">
        <f t="array" ref="A139">SUM(--EXACT($B$6:$B$634,B139))</f>
        <v/>
      </c>
      <c r="B139" s="7" t="inlineStr">
        <is>
          <t>BX 2022-AHP</t>
        </is>
      </c>
      <c r="C139" s="8" t="inlineStr">
        <is>
          <t>A</t>
        </is>
      </c>
      <c r="D139" s="8" t="inlineStr">
        <is>
          <t>05610FAA5</t>
        </is>
      </c>
      <c r="E139" s="9" t="inlineStr">
        <is>
          <t>Taylor</t>
        </is>
      </c>
      <c r="F139">
        <f t="array" ref="F139">_xlfn.IFS(A139=1,_xlfn.CONCAT(B139," ","(",C139,")"),AND(A139=2,B139&lt;&gt;B138),_xlfn.CONCAT(B139," ","(",C139,","," ",C140,")"),AND(A139=3,B139&lt;&gt;B137,B139&lt;&gt;B138),_xlfn.CONCAT(B139," ","(",C139,","," ",C140,","," ",C141,")"),AND(A139=4,B139&lt;&gt;B136,B139&lt;&gt;B137,B139&lt;&gt;B138),_xlfn.CONCAT(B139," ","(",C139,","," ",C140,","," ",C141,","," ",C142,")"),AND(A139=5,B139&lt;&gt;B135,B139&lt;&gt;B136,B139&lt;&gt;B137,B139&lt;&gt;B138),_xlfn.CONCAT(B139," ","(",C139,","," ",C140,","," ",C141,","," ",C142,","," ",C143,")"),AND(A139=6,B139&lt;&gt;B134,B139&lt;&gt;B135,B139&lt;&gt;B136,B139&lt;&gt;B137,B139&lt;&gt;B138),_xlfn.CONCAT(B139," ","(",C139,","," ",C140,","," ",C141,","," ",C142,","," ",C143,","," ",C144,,")"),TRUE,"")</f>
        <v/>
      </c>
    </row>
    <row r="140">
      <c r="A140">
        <f t="array" ref="A140">SUM(--EXACT($B$6:$B$634,B140))</f>
        <v/>
      </c>
      <c r="B140" s="7" t="inlineStr">
        <is>
          <t>BX 2022-CLS</t>
        </is>
      </c>
      <c r="C140" s="8" t="inlineStr">
        <is>
          <t>A</t>
        </is>
      </c>
      <c r="D140" s="8" t="inlineStr">
        <is>
          <t>05609XAA9</t>
        </is>
      </c>
      <c r="E140" s="9" t="inlineStr">
        <is>
          <t>Adam</t>
        </is>
      </c>
      <c r="F140">
        <f t="array" ref="F140">_xlfn.IFS(A140=1,_xlfn.CONCAT(B140," ","(",C140,")"),AND(A140=2,B140&lt;&gt;B139),_xlfn.CONCAT(B140," ","(",C140,","," ",C141,")"),AND(A140=3,B140&lt;&gt;B138,B140&lt;&gt;B139),_xlfn.CONCAT(B140," ","(",C140,","," ",C141,","," ",C142,")"),AND(A140=4,B140&lt;&gt;B137,B140&lt;&gt;B138,B140&lt;&gt;B139),_xlfn.CONCAT(B140," ","(",C140,","," ",C141,","," ",C142,","," ",C143,")"),AND(A140=5,B140&lt;&gt;B136,B140&lt;&gt;B137,B140&lt;&gt;B138,B140&lt;&gt;B139),_xlfn.CONCAT(B140," ","(",C140,","," ",C141,","," ",C142,","," ",C143,","," ",C144,")"),AND(A140=6,B140&lt;&gt;B135,B140&lt;&gt;B136,B140&lt;&gt;B137,B140&lt;&gt;B138,B140&lt;&gt;B139),_xlfn.CONCAT(B140," ","(",C140,","," ",C141,","," ",C142,","," ",C143,","," ",C144,","," ",C145,,")"),TRUE,"")</f>
        <v/>
      </c>
    </row>
    <row r="141">
      <c r="A141">
        <f t="array" ref="A141">SUM(--EXACT($B$6:$B$634,B141))</f>
        <v/>
      </c>
      <c r="B141" s="7" t="inlineStr">
        <is>
          <t>BX 2022-CSMO</t>
        </is>
      </c>
      <c r="C141" s="8" t="inlineStr">
        <is>
          <t>A</t>
        </is>
      </c>
      <c r="D141" s="8" t="inlineStr">
        <is>
          <t>05610MAA0</t>
        </is>
      </c>
      <c r="E141" s="9" t="inlineStr">
        <is>
          <t>Jane</t>
        </is>
      </c>
      <c r="F141">
        <f t="array" ref="F141">_xlfn.IFS(A141=1,_xlfn.CONCAT(B141," ","(",C141,")"),AND(A141=2,B141&lt;&gt;B140),_xlfn.CONCAT(B141," ","(",C141,","," ",C142,")"),AND(A141=3,B141&lt;&gt;B139,B141&lt;&gt;B140),_xlfn.CONCAT(B141," ","(",C141,","," ",C142,","," ",C143,")"),AND(A141=4,B141&lt;&gt;B138,B141&lt;&gt;B139,B141&lt;&gt;B140),_xlfn.CONCAT(B141," ","(",C141,","," ",C142,","," ",C143,","," ",C144,")"),AND(A141=5,B141&lt;&gt;B137,B141&lt;&gt;B138,B141&lt;&gt;B139,B141&lt;&gt;B140),_xlfn.CONCAT(B141," ","(",C141,","," ",C142,","," ",C143,","," ",C144,","," ",C145,")"),AND(A141=6,B141&lt;&gt;B136,B141&lt;&gt;B137,B141&lt;&gt;B138,B141&lt;&gt;B139,B141&lt;&gt;B140),_xlfn.CONCAT(B141," ","(",C141,","," ",C142,","," ",C143,","," ",C144,","," ",C145,","," ",C146,,")"),TRUE,"")</f>
        <v/>
      </c>
    </row>
    <row r="142">
      <c r="A142">
        <f t="array" ref="A142">SUM(--EXACT($B$6:$B$634,B142))</f>
        <v/>
      </c>
      <c r="B142" s="7" t="inlineStr">
        <is>
          <t>BX 2022-CSMO</t>
        </is>
      </c>
      <c r="C142" s="8" t="inlineStr">
        <is>
          <t>B</t>
        </is>
      </c>
      <c r="D142" s="8" t="inlineStr">
        <is>
          <t>05610MAC6</t>
        </is>
      </c>
      <c r="E142" s="9" t="inlineStr">
        <is>
          <t>Jane</t>
        </is>
      </c>
      <c r="F142">
        <f t="array" ref="F142">_xlfn.IFS(A142=1,_xlfn.CONCAT(B142," ","(",C142,")"),AND(A142=2,B142&lt;&gt;B141),_xlfn.CONCAT(B142," ","(",C142,","," ",C143,")"),AND(A142=3,B142&lt;&gt;B140,B142&lt;&gt;B141),_xlfn.CONCAT(B142," ","(",C142,","," ",C143,","," ",C144,")"),AND(A142=4,B142&lt;&gt;B139,B142&lt;&gt;B140,B142&lt;&gt;B141),_xlfn.CONCAT(B142," ","(",C142,","," ",C143,","," ",C144,","," ",C145,")"),AND(A142=5,B142&lt;&gt;B138,B142&lt;&gt;B139,B142&lt;&gt;B140,B142&lt;&gt;B141),_xlfn.CONCAT(B142," ","(",C142,","," ",C143,","," ",C144,","," ",C145,","," ",C146,")"),AND(A142=6,B142&lt;&gt;B137,B142&lt;&gt;B138,B142&lt;&gt;B139,B142&lt;&gt;B140,B142&lt;&gt;B141),_xlfn.CONCAT(B142," ","(",C142,","," ",C143,","," ",C144,","," ",C145,","," ",C146,","," ",C147,,")"),TRUE,"")</f>
        <v/>
      </c>
    </row>
    <row r="143">
      <c r="A143">
        <f t="array" ref="A143">SUM(--EXACT($B$6:$B$634,B143))</f>
        <v/>
      </c>
      <c r="B143" s="7" t="inlineStr">
        <is>
          <t>BX 2022-IND</t>
        </is>
      </c>
      <c r="C143" s="8" t="inlineStr">
        <is>
          <t>A</t>
        </is>
      </c>
      <c r="D143" s="8" t="inlineStr">
        <is>
          <t>05609WAA1</t>
        </is>
      </c>
      <c r="E143" s="9" t="inlineStr">
        <is>
          <t>Jane</t>
        </is>
      </c>
      <c r="F143">
        <f t="array" ref="F143">_xlfn.IFS(A143=1,_xlfn.CONCAT(B143," ","(",C143,")"),AND(A143=2,B143&lt;&gt;B142),_xlfn.CONCAT(B143," ","(",C143,","," ",C144,")"),AND(A143=3,B143&lt;&gt;B141,B143&lt;&gt;B142),_xlfn.CONCAT(B143," ","(",C143,","," ",C144,","," ",C145,")"),AND(A143=4,B143&lt;&gt;B140,B143&lt;&gt;B141,B143&lt;&gt;B142),_xlfn.CONCAT(B143," ","(",C143,","," ",C144,","," ",C145,","," ",C146,")"),AND(A143=5,B143&lt;&gt;B139,B143&lt;&gt;B140,B143&lt;&gt;B141,B143&lt;&gt;B142),_xlfn.CONCAT(B143," ","(",C143,","," ",C144,","," ",C145,","," ",C146,","," ",C147,")"),AND(A143=6,B143&lt;&gt;B138,B143&lt;&gt;B139,B143&lt;&gt;B140,B143&lt;&gt;B141,B143&lt;&gt;B142),_xlfn.CONCAT(B143," ","(",C143,","," ",C144,","," ",C145,","," ",C146,","," ",C147,","," ",C148,,")"),TRUE,"")</f>
        <v/>
      </c>
    </row>
    <row r="144">
      <c r="A144">
        <f t="array" ref="A144">SUM(--EXACT($B$6:$B$634,B144))</f>
        <v/>
      </c>
      <c r="B144" s="7" t="inlineStr">
        <is>
          <t>BX 2022-IND</t>
        </is>
      </c>
      <c r="C144" s="8" t="inlineStr">
        <is>
          <t>C</t>
        </is>
      </c>
      <c r="D144" s="8" t="inlineStr">
        <is>
          <t>05609WAJ2</t>
        </is>
      </c>
      <c r="E144" s="9" t="inlineStr">
        <is>
          <t>Jane</t>
        </is>
      </c>
      <c r="F144">
        <f t="array" ref="F144">_xlfn.IFS(A144=1,_xlfn.CONCAT(B144," ","(",C144,")"),AND(A144=2,B144&lt;&gt;B143),_xlfn.CONCAT(B144," ","(",C144,","," ",C145,")"),AND(A144=3,B144&lt;&gt;B142,B144&lt;&gt;B143),_xlfn.CONCAT(B144," ","(",C144,","," ",C145,","," ",C146,")"),AND(A144=4,B144&lt;&gt;B141,B144&lt;&gt;B142,B144&lt;&gt;B143),_xlfn.CONCAT(B144," ","(",C144,","," ",C145,","," ",C146,","," ",C147,")"),AND(A144=5,B144&lt;&gt;B140,B144&lt;&gt;B141,B144&lt;&gt;B142,B144&lt;&gt;B143),_xlfn.CONCAT(B144," ","(",C144,","," ",C145,","," ",C146,","," ",C147,","," ",C148,")"),AND(A144=6,B144&lt;&gt;B139,B144&lt;&gt;B140,B144&lt;&gt;B141,B144&lt;&gt;B142,B144&lt;&gt;B143),_xlfn.CONCAT(B144," ","(",C144,","," ",C145,","," ",C146,","," ",C147,","," ",C148,","," ",C149,,")"),TRUE,"")</f>
        <v/>
      </c>
    </row>
    <row r="145">
      <c r="A145">
        <f t="array" ref="A145">SUM(--EXACT($B$6:$B$634,B145))</f>
        <v/>
      </c>
      <c r="B145" s="7" t="inlineStr">
        <is>
          <t>BX 2022-LP2</t>
        </is>
      </c>
      <c r="C145" s="8" t="inlineStr">
        <is>
          <t>A</t>
        </is>
      </c>
      <c r="D145" s="8" t="inlineStr">
        <is>
          <t>05610HAA1</t>
        </is>
      </c>
      <c r="E145" s="9" t="inlineStr">
        <is>
          <t>Taylor</t>
        </is>
      </c>
      <c r="F145">
        <f t="array" ref="F145">_xlfn.IFS(A145=1,_xlfn.CONCAT(B145," ","(",C145,")"),AND(A145=2,B145&lt;&gt;B144),_xlfn.CONCAT(B145," ","(",C145,","," ",C146,")"),AND(A145=3,B145&lt;&gt;B143,B145&lt;&gt;B144),_xlfn.CONCAT(B145," ","(",C145,","," ",C146,","," ",C147,")"),AND(A145=4,B145&lt;&gt;B142,B145&lt;&gt;B143,B145&lt;&gt;B144),_xlfn.CONCAT(B145," ","(",C145,","," ",C146,","," ",C147,","," ",C148,")"),AND(A145=5,B145&lt;&gt;B141,B145&lt;&gt;B142,B145&lt;&gt;B143,B145&lt;&gt;B144),_xlfn.CONCAT(B145," ","(",C145,","," ",C146,","," ",C147,","," ",C148,","," ",C149,")"),AND(A145=6,B145&lt;&gt;B140,B145&lt;&gt;B141,B145&lt;&gt;B142,B145&lt;&gt;B143,B145&lt;&gt;B144),_xlfn.CONCAT(B145," ","(",C145,","," ",C146,","," ",C147,","," ",C148,","," ",C149,","," ",C150,,")"),TRUE,"")</f>
        <v/>
      </c>
    </row>
    <row r="146">
      <c r="A146">
        <f t="array" ref="A146">SUM(--EXACT($B$6:$B$634,B146))</f>
        <v/>
      </c>
      <c r="B146" s="7" t="inlineStr">
        <is>
          <t>BX 2022-LP2</t>
        </is>
      </c>
      <c r="C146" s="8" t="inlineStr">
        <is>
          <t>C</t>
        </is>
      </c>
      <c r="D146" s="8" t="inlineStr">
        <is>
          <t>05610HAE3</t>
        </is>
      </c>
      <c r="E146" s="9" t="inlineStr">
        <is>
          <t>Taylor</t>
        </is>
      </c>
      <c r="F146">
        <f t="array" ref="F146">_xlfn.IFS(A146=1,_xlfn.CONCAT(B146," ","(",C146,")"),AND(A146=2,B146&lt;&gt;B145),_xlfn.CONCAT(B146," ","(",C146,","," ",C147,")"),AND(A146=3,B146&lt;&gt;B144,B146&lt;&gt;B145),_xlfn.CONCAT(B146," ","(",C146,","," ",C147,","," ",C148,")"),AND(A146=4,B146&lt;&gt;B143,B146&lt;&gt;B144,B146&lt;&gt;B145),_xlfn.CONCAT(B146," ","(",C146,","," ",C147,","," ",C148,","," ",C149,")"),AND(A146=5,B146&lt;&gt;B142,B146&lt;&gt;B143,B146&lt;&gt;B144,B146&lt;&gt;B145),_xlfn.CONCAT(B146," ","(",C146,","," ",C147,","," ",C148,","," ",C149,","," ",C150,")"),AND(A146=6,B146&lt;&gt;B141,B146&lt;&gt;B142,B146&lt;&gt;B143,B146&lt;&gt;B144,B146&lt;&gt;B145),_xlfn.CONCAT(B146," ","(",C146,","," ",C147,","," ",C148,","," ",C149,","," ",C150,","," ",C151,,")"),TRUE,"")</f>
        <v/>
      </c>
    </row>
    <row r="147">
      <c r="A147">
        <f t="array" ref="A147">SUM(--EXACT($B$6:$B$634,B147))</f>
        <v/>
      </c>
      <c r="B147" s="7" t="inlineStr">
        <is>
          <t>BX 2022-MVRK</t>
        </is>
      </c>
      <c r="C147" s="8" t="inlineStr">
        <is>
          <t>C</t>
        </is>
      </c>
      <c r="D147" s="8" t="inlineStr">
        <is>
          <t>05610JAE9</t>
        </is>
      </c>
      <c r="E147" s="9" t="inlineStr">
        <is>
          <t>Taylor</t>
        </is>
      </c>
      <c r="F147">
        <f t="array" ref="F147">_xlfn.IFS(A147=1,_xlfn.CONCAT(B147," ","(",C147,")"),AND(A147=2,B147&lt;&gt;B146),_xlfn.CONCAT(B147," ","(",C147,","," ",C148,")"),AND(A147=3,B147&lt;&gt;B145,B147&lt;&gt;B146),_xlfn.CONCAT(B147," ","(",C147,","," ",C148,","," ",C149,")"),AND(A147=4,B147&lt;&gt;B144,B147&lt;&gt;B145,B147&lt;&gt;B146),_xlfn.CONCAT(B147," ","(",C147,","," ",C148,","," ",C149,","," ",C150,")"),AND(A147=5,B147&lt;&gt;B143,B147&lt;&gt;B144,B147&lt;&gt;B145,B147&lt;&gt;B146),_xlfn.CONCAT(B147," ","(",C147,","," ",C148,","," ",C149,","," ",C150,","," ",C151,")"),AND(A147=6,B147&lt;&gt;B142,B147&lt;&gt;B143,B147&lt;&gt;B144,B147&lt;&gt;B145,B147&lt;&gt;B146),_xlfn.CONCAT(B147," ","(",C147,","," ",C148,","," ",C149,","," ",C150,","," ",C151,","," ",C152,,")"),TRUE,"")</f>
        <v/>
      </c>
    </row>
    <row r="148">
      <c r="A148">
        <f t="array" ref="A148">SUM(--EXACT($B$6:$B$634,B148))</f>
        <v/>
      </c>
      <c r="B148" s="7" t="inlineStr">
        <is>
          <t>BXHPP 2021-FILM</t>
        </is>
      </c>
      <c r="C148" s="8" t="inlineStr">
        <is>
          <t>A</t>
        </is>
      </c>
      <c r="D148" s="8" t="inlineStr">
        <is>
          <t>05609JAA0</t>
        </is>
      </c>
      <c r="E148" s="9" t="inlineStr">
        <is>
          <t>Taylor</t>
        </is>
      </c>
      <c r="F148">
        <f t="array" ref="F148">_xlfn.IFS(A148=1,_xlfn.CONCAT(B148," ","(",C148,")"),AND(A148=2,B148&lt;&gt;B147),_xlfn.CONCAT(B148," ","(",C148,","," ",C149,")"),AND(A148=3,B148&lt;&gt;B146,B148&lt;&gt;B147),_xlfn.CONCAT(B148," ","(",C148,","," ",C149,","," ",C150,")"),AND(A148=4,B148&lt;&gt;B145,B148&lt;&gt;B146,B148&lt;&gt;B147),_xlfn.CONCAT(B148," ","(",C148,","," ",C149,","," ",C150,","," ",C151,")"),AND(A148=5,B148&lt;&gt;B144,B148&lt;&gt;B145,B148&lt;&gt;B146,B148&lt;&gt;B147),_xlfn.CONCAT(B148," ","(",C148,","," ",C149,","," ",C150,","," ",C151,","," ",C152,")"),AND(A148=6,B148&lt;&gt;B143,B148&lt;&gt;B144,B148&lt;&gt;B145,B148&lt;&gt;B146,B148&lt;&gt;B147),_xlfn.CONCAT(B148," ","(",C148,","," ",C149,","," ",C150,","," ",C151,","," ",C152,","," ",C153,,")"),TRUE,"")</f>
        <v/>
      </c>
    </row>
    <row r="149">
      <c r="A149">
        <f t="array" ref="A149">SUM(--EXACT($B$6:$B$634,B149))</f>
        <v/>
      </c>
      <c r="B149" s="7" t="inlineStr">
        <is>
          <t>BXP 2017-GM</t>
        </is>
      </c>
      <c r="C149" s="8" t="inlineStr">
        <is>
          <t>C</t>
        </is>
      </c>
      <c r="D149" s="8" t="inlineStr">
        <is>
          <t>056083AJ7</t>
        </is>
      </c>
      <c r="E149" s="9" t="inlineStr">
        <is>
          <t>Taylor</t>
        </is>
      </c>
      <c r="F149">
        <f t="array" ref="F149">_xlfn.IFS(A149=1,_xlfn.CONCAT(B149," ","(",C149,")"),AND(A149=2,B149&lt;&gt;B148),_xlfn.CONCAT(B149," ","(",C149,","," ",C150,")"),AND(A149=3,B149&lt;&gt;B147,B149&lt;&gt;B148),_xlfn.CONCAT(B149," ","(",C149,","," ",C150,","," ",C151,")"),AND(A149=4,B149&lt;&gt;B146,B149&lt;&gt;B147,B149&lt;&gt;B148),_xlfn.CONCAT(B149," ","(",C149,","," ",C150,","," ",C151,","," ",C152,")"),AND(A149=5,B149&lt;&gt;B145,B149&lt;&gt;B146,B149&lt;&gt;B147,B149&lt;&gt;B148),_xlfn.CONCAT(B149," ","(",C149,","," ",C150,","," ",C151,","," ",C152,","," ",C153,")"),AND(A149=6,B149&lt;&gt;B144,B149&lt;&gt;B145,B149&lt;&gt;B146,B149&lt;&gt;B147,B149&lt;&gt;B148),_xlfn.CONCAT(B149," ","(",C149,","," ",C150,","," ",C151,","," ",C152,","," ",C153,","," ",C154,,")"),TRUE,"")</f>
        <v/>
      </c>
    </row>
    <row r="150">
      <c r="A150">
        <f t="array" ref="A150">SUM(--EXACT($B$6:$B$634,B150))</f>
        <v/>
      </c>
      <c r="B150" s="7" t="inlineStr">
        <is>
          <t>BXP 2021-601L</t>
        </is>
      </c>
      <c r="C150" s="8" t="inlineStr">
        <is>
          <t>C</t>
        </is>
      </c>
      <c r="D150" s="8" t="inlineStr">
        <is>
          <t>05607TAG7</t>
        </is>
      </c>
      <c r="E150" s="9" t="inlineStr">
        <is>
          <t>Adam</t>
        </is>
      </c>
      <c r="F150">
        <f t="array" ref="F150">_xlfn.IFS(A150=1,_xlfn.CONCAT(B150," ","(",C150,")"),AND(A150=2,B150&lt;&gt;B149),_xlfn.CONCAT(B150," ","(",C150,","," ",C151,")"),AND(A150=3,B150&lt;&gt;B148,B150&lt;&gt;B149),_xlfn.CONCAT(B150," ","(",C150,","," ",C151,","," ",C152,")"),AND(A150=4,B150&lt;&gt;B147,B150&lt;&gt;B148,B150&lt;&gt;B149),_xlfn.CONCAT(B150," ","(",C150,","," ",C151,","," ",C152,","," ",C153,")"),AND(A150=5,B150&lt;&gt;B146,B150&lt;&gt;B147,B150&lt;&gt;B148,B150&lt;&gt;B149),_xlfn.CONCAT(B150," ","(",C150,","," ",C151,","," ",C152,","," ",C153,","," ",C154,")"),AND(A150=6,B150&lt;&gt;B145,B150&lt;&gt;B146,B150&lt;&gt;B147,B150&lt;&gt;B148,B150&lt;&gt;B149),_xlfn.CONCAT(B150," ","(",C150,","," ",C151,","," ",C152,","," ",C153,","," ",C154,","," ",C155,,")"),TRUE,"")</f>
        <v/>
      </c>
    </row>
    <row r="151">
      <c r="A151">
        <f t="array" ref="A151">SUM(--EXACT($B$6:$B$634,B151))</f>
        <v/>
      </c>
      <c r="B151" s="7" t="inlineStr">
        <is>
          <t>BXSC 2022-WSS</t>
        </is>
      </c>
      <c r="C151" s="8" t="inlineStr">
        <is>
          <t>B</t>
        </is>
      </c>
      <c r="D151" s="8" t="inlineStr">
        <is>
          <t>05610BAG1</t>
        </is>
      </c>
      <c r="E151" s="9" t="inlineStr">
        <is>
          <t>Jane</t>
        </is>
      </c>
      <c r="F151">
        <f t="array" ref="F151">_xlfn.IFS(A151=1,_xlfn.CONCAT(B151," ","(",C151,")"),AND(A151=2,B151&lt;&gt;B150),_xlfn.CONCAT(B151," ","(",C151,","," ",C152,")"),AND(A151=3,B151&lt;&gt;B149,B151&lt;&gt;B150),_xlfn.CONCAT(B151," ","(",C151,","," ",C152,","," ",C153,")"),AND(A151=4,B151&lt;&gt;B148,B151&lt;&gt;B149,B151&lt;&gt;B150),_xlfn.CONCAT(B151," ","(",C151,","," ",C152,","," ",C153,","," ",C154,")"),AND(A151=5,B151&lt;&gt;B147,B151&lt;&gt;B148,B151&lt;&gt;B149,B151&lt;&gt;B150),_xlfn.CONCAT(B151," ","(",C151,","," ",C152,","," ",C153,","," ",C154,","," ",C155,")"),AND(A151=6,B151&lt;&gt;B146,B151&lt;&gt;B147,B151&lt;&gt;B148,B151&lt;&gt;B149,B151&lt;&gt;B150),_xlfn.CONCAT(B151," ","(",C151,","," ",C152,","," ",C153,","," ",C154,","," ",C155,","," ",C156,,")"),TRUE,"")</f>
        <v/>
      </c>
    </row>
    <row r="152">
      <c r="A152">
        <f t="array" ref="A152">SUM(--EXACT($B$6:$B$634,B152))</f>
        <v/>
      </c>
      <c r="B152" s="7" t="inlineStr">
        <is>
          <t>BXSC 2022-WSS</t>
        </is>
      </c>
      <c r="C152" s="8" t="inlineStr">
        <is>
          <t>C</t>
        </is>
      </c>
      <c r="D152" s="8" t="inlineStr">
        <is>
          <t>05610BAJ5</t>
        </is>
      </c>
      <c r="E152" s="9" t="inlineStr">
        <is>
          <t>Jane</t>
        </is>
      </c>
      <c r="F152">
        <f t="array" ref="F152">_xlfn.IFS(A152=1,_xlfn.CONCAT(B152," ","(",C152,")"),AND(A152=2,B152&lt;&gt;B151),_xlfn.CONCAT(B152," ","(",C152,","," ",C153,")"),AND(A152=3,B152&lt;&gt;B150,B152&lt;&gt;B151),_xlfn.CONCAT(B152," ","(",C152,","," ",C153,","," ",C154,")"),AND(A152=4,B152&lt;&gt;B149,B152&lt;&gt;B150,B152&lt;&gt;B151),_xlfn.CONCAT(B152," ","(",C152,","," ",C153,","," ",C154,","," ",C155,")"),AND(A152=5,B152&lt;&gt;B148,B152&lt;&gt;B149,B152&lt;&gt;B150,B152&lt;&gt;B151),_xlfn.CONCAT(B152," ","(",C152,","," ",C153,","," ",C154,","," ",C155,","," ",C156,")"),AND(A152=6,B152&lt;&gt;B147,B152&lt;&gt;B148,B152&lt;&gt;B149,B152&lt;&gt;B150,B152&lt;&gt;B151),_xlfn.CONCAT(B152," ","(",C152,","," ",C153,","," ",C154,","," ",C155,","," ",C156,","," ",C157,,")"),TRUE,"")</f>
        <v/>
      </c>
    </row>
    <row r="153">
      <c r="A153">
        <f t="array" ref="A153">SUM(--EXACT($B$6:$B$634,B153))</f>
        <v/>
      </c>
      <c r="B153" s="7" t="inlineStr">
        <is>
          <t>CALI 2019-101C</t>
        </is>
      </c>
      <c r="C153" s="8" t="inlineStr">
        <is>
          <t>A</t>
        </is>
      </c>
      <c r="D153" s="8" t="inlineStr">
        <is>
          <t>129890AA7</t>
        </is>
      </c>
      <c r="E153" s="9" t="inlineStr">
        <is>
          <t>Adam</t>
        </is>
      </c>
      <c r="F153">
        <f t="array" ref="F153">_xlfn.IFS(A153=1,_xlfn.CONCAT(B153," ","(",C153,")"),AND(A153=2,B153&lt;&gt;B152),_xlfn.CONCAT(B153," ","(",C153,","," ",C154,")"),AND(A153=3,B153&lt;&gt;B151,B153&lt;&gt;B152),_xlfn.CONCAT(B153," ","(",C153,","," ",C154,","," ",C155,")"),AND(A153=4,B153&lt;&gt;B150,B153&lt;&gt;B151,B153&lt;&gt;B152),_xlfn.CONCAT(B153," ","(",C153,","," ",C154,","," ",C155,","," ",C156,")"),AND(A153=5,B153&lt;&gt;B149,B153&lt;&gt;B150,B153&lt;&gt;B151,B153&lt;&gt;B152),_xlfn.CONCAT(B153," ","(",C153,","," ",C154,","," ",C155,","," ",C156,","," ",C157,")"),AND(A153=6,B153&lt;&gt;B148,B153&lt;&gt;B149,B153&lt;&gt;B150,B153&lt;&gt;B151,B153&lt;&gt;B152),_xlfn.CONCAT(B153," ","(",C153,","," ",C154,","," ",C155,","," ",C156,","," ",C157,","," ",C158,,")"),TRUE,"")</f>
        <v/>
      </c>
    </row>
    <row r="154">
      <c r="A154">
        <f t="array" ref="A154">SUM(--EXACT($B$6:$B$634,B154))</f>
        <v/>
      </c>
      <c r="B154" s="7" t="inlineStr">
        <is>
          <t>CCUBS 2017-C1</t>
        </is>
      </c>
      <c r="C154" s="8" t="inlineStr">
        <is>
          <t>A3</t>
        </is>
      </c>
      <c r="D154" s="8" t="inlineStr">
        <is>
          <t>12508GAT3</t>
        </is>
      </c>
      <c r="E154" s="9" t="inlineStr">
        <is>
          <t>Jane</t>
        </is>
      </c>
      <c r="F154">
        <f t="array" ref="F154">_xlfn.IFS(A154=1,_xlfn.CONCAT(B154," ","(",C154,")"),AND(A154=2,B154&lt;&gt;B153),_xlfn.CONCAT(B154," ","(",C154,","," ",C155,")"),AND(A154=3,B154&lt;&gt;B152,B154&lt;&gt;B153),_xlfn.CONCAT(B154," ","(",C154,","," ",C155,","," ",C156,")"),AND(A154=4,B154&lt;&gt;B151,B154&lt;&gt;B152,B154&lt;&gt;B153),_xlfn.CONCAT(B154," ","(",C154,","," ",C155,","," ",C156,","," ",C157,")"),AND(A154=5,B154&lt;&gt;B150,B154&lt;&gt;B151,B154&lt;&gt;B152,B154&lt;&gt;B153),_xlfn.CONCAT(B154," ","(",C154,","," ",C155,","," ",C156,","," ",C157,","," ",C158,")"),AND(A154=6,B154&lt;&gt;B149,B154&lt;&gt;B150,B154&lt;&gt;B151,B154&lt;&gt;B152,B154&lt;&gt;B153),_xlfn.CONCAT(B154," ","(",C154,","," ",C155,","," ",C156,","," ",C157,","," ",C158,","," ",C159,,")"),TRUE,"")</f>
        <v/>
      </c>
    </row>
    <row r="155">
      <c r="A155">
        <f t="array" ref="A155">SUM(--EXACT($B$6:$B$634,B155))</f>
        <v/>
      </c>
      <c r="B155" s="7" t="inlineStr">
        <is>
          <t>CD 2016-CD1</t>
        </is>
      </c>
      <c r="C155" s="8" t="inlineStr">
        <is>
          <t>B</t>
        </is>
      </c>
      <c r="D155" s="8" t="inlineStr">
        <is>
          <t>12514MBF1</t>
        </is>
      </c>
      <c r="E155" s="9" t="inlineStr">
        <is>
          <t>Adam</t>
        </is>
      </c>
      <c r="F155">
        <f t="array" ref="F155">_xlfn.IFS(A155=1,_xlfn.CONCAT(B155," ","(",C155,")"),AND(A155=2,B155&lt;&gt;B154),_xlfn.CONCAT(B155," ","(",C155,","," ",C156,")"),AND(A155=3,B155&lt;&gt;B153,B155&lt;&gt;B154),_xlfn.CONCAT(B155," ","(",C155,","," ",C156,","," ",C157,")"),AND(A155=4,B155&lt;&gt;B152,B155&lt;&gt;B153,B155&lt;&gt;B154),_xlfn.CONCAT(B155," ","(",C155,","," ",C156,","," ",C157,","," ",C158,")"),AND(A155=5,B155&lt;&gt;B151,B155&lt;&gt;B152,B155&lt;&gt;B153,B155&lt;&gt;B154),_xlfn.CONCAT(B155," ","(",C155,","," ",C156,","," ",C157,","," ",C158,","," ",C159,")"),AND(A155=6,B155&lt;&gt;B150,B155&lt;&gt;B151,B155&lt;&gt;B152,B155&lt;&gt;B153,B155&lt;&gt;B154),_xlfn.CONCAT(B155," ","(",C155,","," ",C156,","," ",C157,","," ",C158,","," ",C159,","," ",C160,,")"),TRUE,"")</f>
        <v/>
      </c>
    </row>
    <row r="156">
      <c r="A156">
        <f t="array" ref="A156">SUM(--EXACT($B$6:$B$634,B156))</f>
        <v/>
      </c>
      <c r="B156" s="7" t="inlineStr">
        <is>
          <t>CD 2016-CD2</t>
        </is>
      </c>
      <c r="C156" s="8" t="inlineStr">
        <is>
          <t>A4</t>
        </is>
      </c>
      <c r="D156" s="8" t="inlineStr">
        <is>
          <t>12515ABE9</t>
        </is>
      </c>
      <c r="E156" s="9" t="inlineStr">
        <is>
          <t>Taylor</t>
        </is>
      </c>
      <c r="F156">
        <f t="array" ref="F156">_xlfn.IFS(A156=1,_xlfn.CONCAT(B156," ","(",C156,")"),AND(A156=2,B156&lt;&gt;B155),_xlfn.CONCAT(B156," ","(",C156,","," ",C157,")"),AND(A156=3,B156&lt;&gt;B154,B156&lt;&gt;B155),_xlfn.CONCAT(B156," ","(",C156,","," ",C157,","," ",C158,")"),AND(A156=4,B156&lt;&gt;B153,B156&lt;&gt;B154,B156&lt;&gt;B155),_xlfn.CONCAT(B156," ","(",C156,","," ",C157,","," ",C158,","," ",C159,")"),AND(A156=5,B156&lt;&gt;B152,B156&lt;&gt;B153,B156&lt;&gt;B154,B156&lt;&gt;B155),_xlfn.CONCAT(B156," ","(",C156,","," ",C157,","," ",C158,","," ",C159,","," ",C160,")"),AND(A156=6,B156&lt;&gt;B151,B156&lt;&gt;B152,B156&lt;&gt;B153,B156&lt;&gt;B154,B156&lt;&gt;B155),_xlfn.CONCAT(B156," ","(",C156,","," ",C157,","," ",C158,","," ",C159,","," ",C160,","," ",C161,,")"),TRUE,"")</f>
        <v/>
      </c>
    </row>
    <row r="157">
      <c r="A157">
        <f t="array" ref="A157">SUM(--EXACT($B$6:$B$634,B157))</f>
        <v/>
      </c>
      <c r="B157" s="7" t="inlineStr">
        <is>
          <t>CD 2017-CD3</t>
        </is>
      </c>
      <c r="C157" s="8" t="inlineStr">
        <is>
          <t>A3</t>
        </is>
      </c>
      <c r="D157" s="8" t="inlineStr">
        <is>
          <t>12515GAC1</t>
        </is>
      </c>
      <c r="E157" s="9" t="inlineStr">
        <is>
          <t>Adam</t>
        </is>
      </c>
      <c r="F157">
        <f t="array" ref="F157">_xlfn.IFS(A157=1,_xlfn.CONCAT(B157," ","(",C157,")"),AND(A157=2,B157&lt;&gt;B156),_xlfn.CONCAT(B157," ","(",C157,","," ",C158,")"),AND(A157=3,B157&lt;&gt;B155,B157&lt;&gt;B156),_xlfn.CONCAT(B157," ","(",C157,","," ",C158,","," ",C159,")"),AND(A157=4,B157&lt;&gt;B154,B157&lt;&gt;B155,B157&lt;&gt;B156),_xlfn.CONCAT(B157," ","(",C157,","," ",C158,","," ",C159,","," ",C160,")"),AND(A157=5,B157&lt;&gt;B153,B157&lt;&gt;B154,B157&lt;&gt;B155,B157&lt;&gt;B156),_xlfn.CONCAT(B157," ","(",C157,","," ",C158,","," ",C159,","," ",C160,","," ",C161,")"),AND(A157=6,B157&lt;&gt;B152,B157&lt;&gt;B153,B157&lt;&gt;B154,B157&lt;&gt;B155,B157&lt;&gt;B156),_xlfn.CONCAT(B157," ","(",C157,","," ",C158,","," ",C159,","," ",C160,","," ",C161,","," ",C162,,")"),TRUE,"")</f>
        <v/>
      </c>
    </row>
    <row r="158">
      <c r="A158">
        <f t="array" ref="A158">SUM(--EXACT($B$6:$B$634,B158))</f>
        <v/>
      </c>
      <c r="B158" s="7" t="inlineStr">
        <is>
          <t>CD 2017-CD3</t>
        </is>
      </c>
      <c r="C158" s="8" t="inlineStr">
        <is>
          <t>B</t>
        </is>
      </c>
      <c r="D158" s="8" t="inlineStr">
        <is>
          <t>12515GAG2</t>
        </is>
      </c>
      <c r="E158" s="9" t="inlineStr">
        <is>
          <t>Adam</t>
        </is>
      </c>
      <c r="F158">
        <f t="array" ref="F158">_xlfn.IFS(A158=1,_xlfn.CONCAT(B158," ","(",C158,")"),AND(A158=2,B158&lt;&gt;B157),_xlfn.CONCAT(B158," ","(",C158,","," ",C159,")"),AND(A158=3,B158&lt;&gt;B156,B158&lt;&gt;B157),_xlfn.CONCAT(B158," ","(",C158,","," ",C159,","," ",C160,")"),AND(A158=4,B158&lt;&gt;B155,B158&lt;&gt;B156,B158&lt;&gt;B157),_xlfn.CONCAT(B158," ","(",C158,","," ",C159,","," ",C160,","," ",C161,")"),AND(A158=5,B158&lt;&gt;B154,B158&lt;&gt;B155,B158&lt;&gt;B156,B158&lt;&gt;B157),_xlfn.CONCAT(B158," ","(",C158,","," ",C159,","," ",C160,","," ",C161,","," ",C162,")"),AND(A158=6,B158&lt;&gt;B153,B158&lt;&gt;B154,B158&lt;&gt;B155,B158&lt;&gt;B156,B158&lt;&gt;B157),_xlfn.CONCAT(B158," ","(",C158,","," ",C159,","," ",C160,","," ",C161,","," ",C162,","," ",C163,,")"),TRUE,"")</f>
        <v/>
      </c>
    </row>
    <row r="159">
      <c r="A159">
        <f t="array" ref="A159">SUM(--EXACT($B$6:$B$634,B159))</f>
        <v/>
      </c>
      <c r="B159" s="7" t="inlineStr">
        <is>
          <t>CD 2017-CD6</t>
        </is>
      </c>
      <c r="C159" s="8" t="inlineStr">
        <is>
          <t>A5</t>
        </is>
      </c>
      <c r="D159" s="8" t="inlineStr">
        <is>
          <t>125039AF4</t>
        </is>
      </c>
      <c r="E159" s="9" t="inlineStr">
        <is>
          <t>Taylor</t>
        </is>
      </c>
      <c r="F159">
        <f t="array" ref="F159">_xlfn.IFS(A159=1,_xlfn.CONCAT(B159," ","(",C159,")"),AND(A159=2,B159&lt;&gt;B158),_xlfn.CONCAT(B159," ","(",C159,","," ",C160,")"),AND(A159=3,B159&lt;&gt;B157,B159&lt;&gt;B158),_xlfn.CONCAT(B159," ","(",C159,","," ",C160,","," ",C161,")"),AND(A159=4,B159&lt;&gt;B156,B159&lt;&gt;B157,B159&lt;&gt;B158),_xlfn.CONCAT(B159," ","(",C159,","," ",C160,","," ",C161,","," ",C162,")"),AND(A159=5,B159&lt;&gt;B155,B159&lt;&gt;B156,B159&lt;&gt;B157,B159&lt;&gt;B158),_xlfn.CONCAT(B159," ","(",C159,","," ",C160,","," ",C161,","," ",C162,","," ",C163,")"),AND(A159=6,B159&lt;&gt;B154,B159&lt;&gt;B155,B159&lt;&gt;B156,B159&lt;&gt;B157,B159&lt;&gt;B158),_xlfn.CONCAT(B159," ","(",C159,","," ",C160,","," ",C161,","," ",C162,","," ",C163,","," ",C164,,")"),TRUE,"")</f>
        <v/>
      </c>
    </row>
    <row r="160">
      <c r="A160">
        <f t="array" ref="A160">SUM(--EXACT($B$6:$B$634,B160))</f>
        <v/>
      </c>
      <c r="B160" s="7" t="inlineStr">
        <is>
          <t>CD 2019-CD8</t>
        </is>
      </c>
      <c r="C160" s="8" t="inlineStr">
        <is>
          <t>A4</t>
        </is>
      </c>
      <c r="D160" s="8" t="inlineStr">
        <is>
          <t>12515BAE8</t>
        </is>
      </c>
      <c r="E160" s="9" t="inlineStr">
        <is>
          <t>Taylor</t>
        </is>
      </c>
      <c r="F160">
        <f t="array" ref="F160">_xlfn.IFS(A160=1,_xlfn.CONCAT(B160," ","(",C160,")"),AND(A160=2,B160&lt;&gt;B159),_xlfn.CONCAT(B160," ","(",C160,","," ",C161,")"),AND(A160=3,B160&lt;&gt;B158,B160&lt;&gt;B159),_xlfn.CONCAT(B160," ","(",C160,","," ",C161,","," ",C162,")"),AND(A160=4,B160&lt;&gt;B157,B160&lt;&gt;B158,B160&lt;&gt;B159),_xlfn.CONCAT(B160," ","(",C160,","," ",C161,","," ",C162,","," ",C163,")"),AND(A160=5,B160&lt;&gt;B156,B160&lt;&gt;B157,B160&lt;&gt;B158,B160&lt;&gt;B159),_xlfn.CONCAT(B160," ","(",C160,","," ",C161,","," ",C162,","," ",C163,","," ",C164,")"),AND(A160=6,B160&lt;&gt;B155,B160&lt;&gt;B156,B160&lt;&gt;B157,B160&lt;&gt;B158,B160&lt;&gt;B159),_xlfn.CONCAT(B160," ","(",C160,","," ",C161,","," ",C162,","," ",C163,","," ",C164,","," ",C165,,")"),TRUE,"")</f>
        <v/>
      </c>
    </row>
    <row r="161">
      <c r="A161">
        <f t="array" ref="A161">SUM(--EXACT($B$6:$B$634,B161))</f>
        <v/>
      </c>
      <c r="B161" s="7" t="inlineStr">
        <is>
          <t>CF 2019-CF1</t>
        </is>
      </c>
      <c r="C161" s="8" t="inlineStr">
        <is>
          <t>65A</t>
        </is>
      </c>
      <c r="D161" s="8" t="inlineStr">
        <is>
          <t>12529MDE5</t>
        </is>
      </c>
      <c r="E161" s="9" t="inlineStr">
        <is>
          <t>Taylor</t>
        </is>
      </c>
      <c r="F161">
        <f t="array" ref="F161">_xlfn.IFS(A161=1,_xlfn.CONCAT(B161," ","(",C161,")"),AND(A161=2,B161&lt;&gt;B160),_xlfn.CONCAT(B161," ","(",C161,","," ",C162,")"),AND(A161=3,B161&lt;&gt;B159,B161&lt;&gt;B160),_xlfn.CONCAT(B161," ","(",C161,","," ",C162,","," ",C163,")"),AND(A161=4,B161&lt;&gt;B158,B161&lt;&gt;B159,B161&lt;&gt;B160),_xlfn.CONCAT(B161," ","(",C161,","," ",C162,","," ",C163,","," ",C164,")"),AND(A161=5,B161&lt;&gt;B157,B161&lt;&gt;B158,B161&lt;&gt;B159,B161&lt;&gt;B160),_xlfn.CONCAT(B161," ","(",C161,","," ",C162,","," ",C163,","," ",C164,","," ",C165,")"),AND(A161=6,B161&lt;&gt;B156,B161&lt;&gt;B157,B161&lt;&gt;B158,B161&lt;&gt;B159,B161&lt;&gt;B160),_xlfn.CONCAT(B161," ","(",C161,","," ",C162,","," ",C163,","," ",C164,","," ",C165,","," ",C166,,")"),TRUE,"")</f>
        <v/>
      </c>
    </row>
    <row r="162">
      <c r="A162">
        <f t="array" ref="A162">SUM(--EXACT($B$6:$B$634,B162))</f>
        <v/>
      </c>
      <c r="B162" s="7" t="inlineStr">
        <is>
          <t>CF 2019-CF1</t>
        </is>
      </c>
      <c r="C162" s="8" t="inlineStr">
        <is>
          <t>65B</t>
        </is>
      </c>
      <c r="D162" s="8" t="inlineStr">
        <is>
          <t>12529MDF2</t>
        </is>
      </c>
      <c r="E162" s="9" t="inlineStr">
        <is>
          <t>Taylor</t>
        </is>
      </c>
      <c r="F162">
        <f t="array" ref="F162">_xlfn.IFS(A162=1,_xlfn.CONCAT(B162," ","(",C162,")"),AND(A162=2,B162&lt;&gt;B161),_xlfn.CONCAT(B162," ","(",C162,","," ",C163,")"),AND(A162=3,B162&lt;&gt;B160,B162&lt;&gt;B161),_xlfn.CONCAT(B162," ","(",C162,","," ",C163,","," ",C164,")"),AND(A162=4,B162&lt;&gt;B159,B162&lt;&gt;B160,B162&lt;&gt;B161),_xlfn.CONCAT(B162," ","(",C162,","," ",C163,","," ",C164,","," ",C165,")"),AND(A162=5,B162&lt;&gt;B158,B162&lt;&gt;B159,B162&lt;&gt;B160,B162&lt;&gt;B161),_xlfn.CONCAT(B162," ","(",C162,","," ",C163,","," ",C164,","," ",C165,","," ",C166,")"),AND(A162=6,B162&lt;&gt;B157,B162&lt;&gt;B158,B162&lt;&gt;B159,B162&lt;&gt;B160,B162&lt;&gt;B161),_xlfn.CONCAT(B162," ","(",C162,","," ",C163,","," ",C164,","," ",C165,","," ",C166,","," ",C167,,")"),TRUE,"")</f>
        <v/>
      </c>
    </row>
    <row r="163">
      <c r="A163">
        <f t="array" ref="A163">SUM(--EXACT($B$6:$B$634,B163))</f>
        <v/>
      </c>
      <c r="B163" s="7" t="inlineStr">
        <is>
          <t>CF 2019-CF1</t>
        </is>
      </c>
      <c r="C163" s="8" t="inlineStr">
        <is>
          <t>65C</t>
        </is>
      </c>
      <c r="D163" s="8" t="inlineStr">
        <is>
          <t>12529MDG0</t>
        </is>
      </c>
      <c r="E163" s="9" t="inlineStr">
        <is>
          <t>Taylor</t>
        </is>
      </c>
      <c r="F163">
        <f t="array" ref="F163">_xlfn.IFS(A163=1,_xlfn.CONCAT(B163," ","(",C163,")"),AND(A163=2,B163&lt;&gt;B162),_xlfn.CONCAT(B163," ","(",C163,","," ",C164,")"),AND(A163=3,B163&lt;&gt;B161,B163&lt;&gt;B162),_xlfn.CONCAT(B163," ","(",C163,","," ",C164,","," ",C165,")"),AND(A163=4,B163&lt;&gt;B160,B163&lt;&gt;B161,B163&lt;&gt;B162),_xlfn.CONCAT(B163," ","(",C163,","," ",C164,","," ",C165,","," ",C166,")"),AND(A163=5,B163&lt;&gt;B159,B163&lt;&gt;B160,B163&lt;&gt;B161,B163&lt;&gt;B162),_xlfn.CONCAT(B163," ","(",C163,","," ",C164,","," ",C165,","," ",C166,","," ",C167,")"),AND(A163=6,B163&lt;&gt;B158,B163&lt;&gt;B159,B163&lt;&gt;B160,B163&lt;&gt;B161,B163&lt;&gt;B162),_xlfn.CONCAT(B163," ","(",C163,","," ",C164,","," ",C165,","," ",C166,","," ",C167,","," ",C168,,")"),TRUE,"")</f>
        <v/>
      </c>
    </row>
    <row r="164">
      <c r="A164">
        <f t="array" ref="A164">SUM(--EXACT($B$6:$B$634,B164))</f>
        <v/>
      </c>
      <c r="B164" s="7" t="inlineStr">
        <is>
          <t>CF 2019-CF1</t>
        </is>
      </c>
      <c r="C164" s="8" t="inlineStr">
        <is>
          <t>65D</t>
        </is>
      </c>
      <c r="D164" s="8" t="inlineStr">
        <is>
          <t>12529MDH8</t>
        </is>
      </c>
      <c r="E164" s="9" t="inlineStr">
        <is>
          <t>Taylor</t>
        </is>
      </c>
      <c r="F164">
        <f t="array" ref="F164">_xlfn.IFS(A164=1,_xlfn.CONCAT(B164," ","(",C164,")"),AND(A164=2,B164&lt;&gt;B163),_xlfn.CONCAT(B164," ","(",C164,","," ",C165,")"),AND(A164=3,B164&lt;&gt;B162,B164&lt;&gt;B163),_xlfn.CONCAT(B164," ","(",C164,","," ",C165,","," ",C166,")"),AND(A164=4,B164&lt;&gt;B161,B164&lt;&gt;B162,B164&lt;&gt;B163),_xlfn.CONCAT(B164," ","(",C164,","," ",C165,","," ",C166,","," ",C167,")"),AND(A164=5,B164&lt;&gt;B160,B164&lt;&gt;B161,B164&lt;&gt;B162,B164&lt;&gt;B163),_xlfn.CONCAT(B164," ","(",C164,","," ",C165,","," ",C166,","," ",C167,","," ",C168,")"),AND(A164=6,B164&lt;&gt;B159,B164&lt;&gt;B160,B164&lt;&gt;B161,B164&lt;&gt;B162,B164&lt;&gt;B163),_xlfn.CONCAT(B164," ","(",C164,","," ",C165,","," ",C166,","," ",C167,","," ",C168,","," ",C169,,")"),TRUE,"")</f>
        <v/>
      </c>
    </row>
    <row r="165">
      <c r="A165">
        <f t="array" ref="A165">SUM(--EXACT($B$6:$B$634,B165))</f>
        <v/>
      </c>
      <c r="B165" s="7" t="inlineStr">
        <is>
          <t>CF 2019-CF1</t>
        </is>
      </c>
      <c r="C165" s="8" t="inlineStr">
        <is>
          <t>A5</t>
        </is>
      </c>
      <c r="D165" s="8" t="inlineStr">
        <is>
          <t>12529MAF5</t>
        </is>
      </c>
      <c r="E165" s="9" t="inlineStr">
        <is>
          <t>Taylor</t>
        </is>
      </c>
      <c r="F165">
        <f t="array" ref="F165">_xlfn.IFS(A165=1,_xlfn.CONCAT(B165," ","(",C165,")"),AND(A165=2,B165&lt;&gt;B164),_xlfn.CONCAT(B165," ","(",C165,","," ",C166,")"),AND(A165=3,B165&lt;&gt;B163,B165&lt;&gt;B164),_xlfn.CONCAT(B165," ","(",C165,","," ",C166,","," ",C167,")"),AND(A165=4,B165&lt;&gt;B162,B165&lt;&gt;B163,B165&lt;&gt;B164),_xlfn.CONCAT(B165," ","(",C165,","," ",C166,","," ",C167,","," ",C168,")"),AND(A165=5,B165&lt;&gt;B161,B165&lt;&gt;B162,B165&lt;&gt;B163,B165&lt;&gt;B164),_xlfn.CONCAT(B165," ","(",C165,","," ",C166,","," ",C167,","," ",C168,","," ",C169,")"),AND(A165=6,B165&lt;&gt;B160,B165&lt;&gt;B161,B165&lt;&gt;B162,B165&lt;&gt;B163,B165&lt;&gt;B164),_xlfn.CONCAT(B165," ","(",C165,","," ",C166,","," ",C167,","," ",C168,","," ",C169,","," ",C170,,")"),TRUE,"")</f>
        <v/>
      </c>
    </row>
    <row r="166">
      <c r="A166">
        <f t="array" ref="A166">SUM(--EXACT($B$6:$B$634,B166))</f>
        <v/>
      </c>
      <c r="B166" s="7" t="inlineStr">
        <is>
          <t>CF 2019-CF1</t>
        </is>
      </c>
      <c r="C166" s="8" t="inlineStr">
        <is>
          <t>C</t>
        </is>
      </c>
      <c r="D166" s="8" t="inlineStr">
        <is>
          <t>12529MAL2</t>
        </is>
      </c>
      <c r="E166" s="9" t="inlineStr">
        <is>
          <t>Taylor</t>
        </is>
      </c>
      <c r="F166">
        <f t="array" ref="F166">_xlfn.IFS(A166=1,_xlfn.CONCAT(B166," ","(",C166,")"),AND(A166=2,B166&lt;&gt;B165),_xlfn.CONCAT(B166," ","(",C166,","," ",C167,")"),AND(A166=3,B166&lt;&gt;B164,B166&lt;&gt;B165),_xlfn.CONCAT(B166," ","(",C166,","," ",C167,","," ",C168,")"),AND(A166=4,B166&lt;&gt;B163,B166&lt;&gt;B164,B166&lt;&gt;B165),_xlfn.CONCAT(B166," ","(",C166,","," ",C167,","," ",C168,","," ",C169,")"),AND(A166=5,B166&lt;&gt;B162,B166&lt;&gt;B163,B166&lt;&gt;B164,B166&lt;&gt;B165),_xlfn.CONCAT(B166," ","(",C166,","," ",C167,","," ",C168,","," ",C169,","," ",C170,")"),AND(A166=6,B166&lt;&gt;B161,B166&lt;&gt;B162,B166&lt;&gt;B163,B166&lt;&gt;B164,B166&lt;&gt;B165),_xlfn.CONCAT(B166," ","(",C166,","," ",C167,","," ",C168,","," ",C169,","," ",C170,","," ",C171,,")"),TRUE,"")</f>
        <v/>
      </c>
    </row>
    <row r="167">
      <c r="A167">
        <f t="array" ref="A167">SUM(--EXACT($B$6:$B$634,B167))</f>
        <v/>
      </c>
      <c r="B167" s="7" t="inlineStr">
        <is>
          <t>CF 2019-CF2</t>
        </is>
      </c>
      <c r="C167" s="8" t="inlineStr">
        <is>
          <t>AS</t>
        </is>
      </c>
      <c r="D167" s="8" t="inlineStr">
        <is>
          <t>12528YAJ2</t>
        </is>
      </c>
      <c r="E167" s="9" t="inlineStr">
        <is>
          <t>Taylor</t>
        </is>
      </c>
      <c r="F167">
        <f t="array" ref="F167">_xlfn.IFS(A167=1,_xlfn.CONCAT(B167," ","(",C167,")"),AND(A167=2,B167&lt;&gt;B166),_xlfn.CONCAT(B167," ","(",C167,","," ",C168,")"),AND(A167=3,B167&lt;&gt;B165,B167&lt;&gt;B166),_xlfn.CONCAT(B167," ","(",C167,","," ",C168,","," ",C169,")"),AND(A167=4,B167&lt;&gt;B164,B167&lt;&gt;B165,B167&lt;&gt;B166),_xlfn.CONCAT(B167," ","(",C167,","," ",C168,","," ",C169,","," ",C170,")"),AND(A167=5,B167&lt;&gt;B163,B167&lt;&gt;B164,B167&lt;&gt;B165,B167&lt;&gt;B166),_xlfn.CONCAT(B167," ","(",C167,","," ",C168,","," ",C169,","," ",C170,","," ",C171,")"),AND(A167=6,B167&lt;&gt;B162,B167&lt;&gt;B163,B167&lt;&gt;B164,B167&lt;&gt;B165,B167&lt;&gt;B166),_xlfn.CONCAT(B167," ","(",C167,","," ",C168,","," ",C169,","," ",C170,","," ",C171,","," ",C172,,")"),TRUE,"")</f>
        <v/>
      </c>
    </row>
    <row r="168">
      <c r="A168">
        <f t="array" ref="A168">SUM(--EXACT($B$6:$B$634,B168))</f>
        <v/>
      </c>
      <c r="B168" s="7" t="inlineStr">
        <is>
          <t>CF 2019-CF2</t>
        </is>
      </c>
      <c r="C168" s="8" t="inlineStr">
        <is>
          <t>B</t>
        </is>
      </c>
      <c r="D168" s="8" t="inlineStr">
        <is>
          <t>12528YAK9</t>
        </is>
      </c>
      <c r="E168" s="9" t="inlineStr">
        <is>
          <t>Taylor</t>
        </is>
      </c>
      <c r="F168">
        <f t="array" ref="F168">_xlfn.IFS(A168=1,_xlfn.CONCAT(B168," ","(",C168,")"),AND(A168=2,B168&lt;&gt;B167),_xlfn.CONCAT(B168," ","(",C168,","," ",C169,")"),AND(A168=3,B168&lt;&gt;B166,B168&lt;&gt;B167),_xlfn.CONCAT(B168," ","(",C168,","," ",C169,","," ",C170,")"),AND(A168=4,B168&lt;&gt;B165,B168&lt;&gt;B166,B168&lt;&gt;B167),_xlfn.CONCAT(B168," ","(",C168,","," ",C169,","," ",C170,","," ",C171,")"),AND(A168=5,B168&lt;&gt;B164,B168&lt;&gt;B165,B168&lt;&gt;B166,B168&lt;&gt;B167),_xlfn.CONCAT(B168," ","(",C168,","," ",C169,","," ",C170,","," ",C171,","," ",C172,")"),AND(A168=6,B168&lt;&gt;B163,B168&lt;&gt;B164,B168&lt;&gt;B165,B168&lt;&gt;B166,B168&lt;&gt;B167),_xlfn.CONCAT(B168," ","(",C168,","," ",C169,","," ",C170,","," ",C171,","," ",C172,","," ",C173,,")"),TRUE,"")</f>
        <v/>
      </c>
    </row>
    <row r="169">
      <c r="A169">
        <f t="array" ref="A169">SUM(--EXACT($B$6:$B$634,B169))</f>
        <v/>
      </c>
      <c r="B169" s="7" t="inlineStr">
        <is>
          <t>CF 2019-CF2</t>
        </is>
      </c>
      <c r="C169" s="8" t="inlineStr">
        <is>
          <t>C</t>
        </is>
      </c>
      <c r="D169" s="8" t="inlineStr">
        <is>
          <t>12528YAL7</t>
        </is>
      </c>
      <c r="E169" s="9" t="inlineStr">
        <is>
          <t>Taylor</t>
        </is>
      </c>
      <c r="F169">
        <f t="array" ref="F169">_xlfn.IFS(A169=1,_xlfn.CONCAT(B169," ","(",C169,")"),AND(A169=2,B169&lt;&gt;B168),_xlfn.CONCAT(B169," ","(",C169,","," ",C170,")"),AND(A169=3,B169&lt;&gt;B167,B169&lt;&gt;B168),_xlfn.CONCAT(B169," ","(",C169,","," ",C170,","," ",C171,")"),AND(A169=4,B169&lt;&gt;B166,B169&lt;&gt;B167,B169&lt;&gt;B168),_xlfn.CONCAT(B169," ","(",C169,","," ",C170,","," ",C171,","," ",C172,")"),AND(A169=5,B169&lt;&gt;B165,B169&lt;&gt;B166,B169&lt;&gt;B167,B169&lt;&gt;B168),_xlfn.CONCAT(B169," ","(",C169,","," ",C170,","," ",C171,","," ",C172,","," ",C173,")"),AND(A169=6,B169&lt;&gt;B164,B169&lt;&gt;B165,B169&lt;&gt;B166,B169&lt;&gt;B167,B169&lt;&gt;B168),_xlfn.CONCAT(B169," ","(",C169,","," ",C170,","," ",C171,","," ",C172,","," ",C173,","," ",C174,,")"),TRUE,"")</f>
        <v/>
      </c>
    </row>
    <row r="170">
      <c r="A170">
        <f t="array" ref="A170">SUM(--EXACT($B$6:$B$634,B170))</f>
        <v/>
      </c>
      <c r="B170" s="7" t="inlineStr">
        <is>
          <t>CF 2019-CF2</t>
        </is>
      </c>
      <c r="C170" s="8" t="inlineStr">
        <is>
          <t>D</t>
        </is>
      </c>
      <c r="D170" s="8" t="inlineStr">
        <is>
          <t>12528YAT0</t>
        </is>
      </c>
      <c r="E170" s="9" t="inlineStr">
        <is>
          <t>Taylor</t>
        </is>
      </c>
      <c r="F170">
        <f t="array" ref="F170">_xlfn.IFS(A170=1,_xlfn.CONCAT(B170," ","(",C170,")"),AND(A170=2,B170&lt;&gt;B169),_xlfn.CONCAT(B170," ","(",C170,","," ",C171,")"),AND(A170=3,B170&lt;&gt;B168,B170&lt;&gt;B169),_xlfn.CONCAT(B170," ","(",C170,","," ",C171,","," ",C172,")"),AND(A170=4,B170&lt;&gt;B167,B170&lt;&gt;B168,B170&lt;&gt;B169),_xlfn.CONCAT(B170," ","(",C170,","," ",C171,","," ",C172,","," ",C173,")"),AND(A170=5,B170&lt;&gt;B166,B170&lt;&gt;B167,B170&lt;&gt;B168,B170&lt;&gt;B169),_xlfn.CONCAT(B170," ","(",C170,","," ",C171,","," ",C172,","," ",C173,","," ",C174,")"),AND(A170=6,B170&lt;&gt;B165,B170&lt;&gt;B166,B170&lt;&gt;B167,B170&lt;&gt;B168,B170&lt;&gt;B169),_xlfn.CONCAT(B170," ","(",C170,","," ",C171,","," ",C172,","," ",C173,","," ",C174,","," ",C175,,")"),TRUE,"")</f>
        <v/>
      </c>
    </row>
    <row r="171">
      <c r="A171">
        <f t="array" ref="A171">SUM(--EXACT($B$6:$B$634,B171))</f>
        <v/>
      </c>
      <c r="B171" s="7" t="inlineStr">
        <is>
          <t>CFCRE 2016-C4</t>
        </is>
      </c>
      <c r="C171" s="8" t="inlineStr">
        <is>
          <t>ASB</t>
        </is>
      </c>
      <c r="D171" s="8" t="inlineStr">
        <is>
          <t>12531YAL2</t>
        </is>
      </c>
      <c r="E171" s="9" t="inlineStr">
        <is>
          <t>Taylor</t>
        </is>
      </c>
      <c r="F171">
        <f t="array" ref="F171">_xlfn.IFS(A171=1,_xlfn.CONCAT(B171," ","(",C171,")"),AND(A171=2,B171&lt;&gt;B170),_xlfn.CONCAT(B171," ","(",C171,","," ",C172,")"),AND(A171=3,B171&lt;&gt;B169,B171&lt;&gt;B170),_xlfn.CONCAT(B171," ","(",C171,","," ",C172,","," ",C173,")"),AND(A171=4,B171&lt;&gt;B168,B171&lt;&gt;B169,B171&lt;&gt;B170),_xlfn.CONCAT(B171," ","(",C171,","," ",C172,","," ",C173,","," ",C174,")"),AND(A171=5,B171&lt;&gt;B167,B171&lt;&gt;B168,B171&lt;&gt;B169,B171&lt;&gt;B170),_xlfn.CONCAT(B171," ","(",C171,","," ",C172,","," ",C173,","," ",C174,","," ",C175,")"),AND(A171=6,B171&lt;&gt;B166,B171&lt;&gt;B167,B171&lt;&gt;B168,B171&lt;&gt;B169,B171&lt;&gt;B170),_xlfn.CONCAT(B171," ","(",C171,","," ",C172,","," ",C173,","," ",C174,","," ",C175,","," ",C176,,")"),TRUE,"")</f>
        <v/>
      </c>
    </row>
    <row r="172">
      <c r="A172">
        <f t="array" ref="A172">SUM(--EXACT($B$6:$B$634,B172))</f>
        <v/>
      </c>
      <c r="B172" s="7" t="inlineStr">
        <is>
          <t>CFCRE 2017-C8</t>
        </is>
      </c>
      <c r="C172" s="8" t="inlineStr">
        <is>
          <t>ASB</t>
        </is>
      </c>
      <c r="D172" s="8" t="inlineStr">
        <is>
          <t>12532CAY1</t>
        </is>
      </c>
      <c r="E172" s="9" t="inlineStr">
        <is>
          <t>Taylor</t>
        </is>
      </c>
      <c r="F172">
        <f t="array" ref="F172">_xlfn.IFS(A172=1,_xlfn.CONCAT(B172," ","(",C172,")"),AND(A172=2,B172&lt;&gt;B171),_xlfn.CONCAT(B172," ","(",C172,","," ",C173,")"),AND(A172=3,B172&lt;&gt;B170,B172&lt;&gt;B171),_xlfn.CONCAT(B172," ","(",C172,","," ",C173,","," ",C174,")"),AND(A172=4,B172&lt;&gt;B169,B172&lt;&gt;B170,B172&lt;&gt;B171),_xlfn.CONCAT(B172," ","(",C172,","," ",C173,","," ",C174,","," ",C175,")"),AND(A172=5,B172&lt;&gt;B168,B172&lt;&gt;B169,B172&lt;&gt;B170,B172&lt;&gt;B171),_xlfn.CONCAT(B172," ","(",C172,","," ",C173,","," ",C174,","," ",C175,","," ",C176,")"),AND(A172=6,B172&lt;&gt;B167,B172&lt;&gt;B168,B172&lt;&gt;B169,B172&lt;&gt;B170,B172&lt;&gt;B171),_xlfn.CONCAT(B172," ","(",C172,","," ",C173,","," ",C174,","," ",C175,","," ",C176,","," ",C177,,")"),TRUE,"")</f>
        <v/>
      </c>
    </row>
    <row r="173">
      <c r="A173">
        <f t="array" ref="A173">SUM(--EXACT($B$6:$B$634,B173))</f>
        <v/>
      </c>
      <c r="B173" s="7" t="inlineStr">
        <is>
          <t>CGCMT 2013-375P</t>
        </is>
      </c>
      <c r="C173" s="8" t="inlineStr">
        <is>
          <t>A</t>
        </is>
      </c>
      <c r="D173" s="8" t="inlineStr">
        <is>
          <t>17320QAA7</t>
        </is>
      </c>
      <c r="E173" s="9" t="inlineStr">
        <is>
          <t>Adam</t>
        </is>
      </c>
      <c r="F173">
        <f t="array" ref="F173">_xlfn.IFS(A173=1,_xlfn.CONCAT(B173," ","(",C173,")"),AND(A173=2,B173&lt;&gt;B172),_xlfn.CONCAT(B173," ","(",C173,","," ",C174,")"),AND(A173=3,B173&lt;&gt;B171,B173&lt;&gt;B172),_xlfn.CONCAT(B173," ","(",C173,","," ",C174,","," ",C175,")"),AND(A173=4,B173&lt;&gt;B170,B173&lt;&gt;B171,B173&lt;&gt;B172),_xlfn.CONCAT(B173," ","(",C173,","," ",C174,","," ",C175,","," ",C176,")"),AND(A173=5,B173&lt;&gt;B169,B173&lt;&gt;B170,B173&lt;&gt;B171,B173&lt;&gt;B172),_xlfn.CONCAT(B173," ","(",C173,","," ",C174,","," ",C175,","," ",C176,","," ",C177,")"),AND(A173=6,B173&lt;&gt;B168,B173&lt;&gt;B169,B173&lt;&gt;B170,B173&lt;&gt;B171,B173&lt;&gt;B172),_xlfn.CONCAT(B173," ","(",C173,","," ",C174,","," ",C175,","," ",C176,","," ",C177,","," ",C178,,")"),TRUE,"")</f>
        <v/>
      </c>
    </row>
    <row r="174">
      <c r="A174">
        <f t="array" ref="A174">SUM(--EXACT($B$6:$B$634,B174))</f>
        <v/>
      </c>
      <c r="B174" s="7" t="inlineStr">
        <is>
          <t>CGCMT 2013-375P</t>
        </is>
      </c>
      <c r="C174" s="8" t="inlineStr">
        <is>
          <t>B</t>
        </is>
      </c>
      <c r="D174" s="8" t="inlineStr">
        <is>
          <t>17320QAG4</t>
        </is>
      </c>
      <c r="E174" s="9" t="inlineStr">
        <is>
          <t>Adam</t>
        </is>
      </c>
      <c r="F174">
        <f t="array" ref="F174">_xlfn.IFS(A174=1,_xlfn.CONCAT(B174," ","(",C174,")"),AND(A174=2,B174&lt;&gt;B173),_xlfn.CONCAT(B174," ","(",C174,","," ",C175,")"),AND(A174=3,B174&lt;&gt;B172,B174&lt;&gt;B173),_xlfn.CONCAT(B174," ","(",C174,","," ",C175,","," ",C176,")"),AND(A174=4,B174&lt;&gt;B171,B174&lt;&gt;B172,B174&lt;&gt;B173),_xlfn.CONCAT(B174," ","(",C174,","," ",C175,","," ",C176,","," ",C177,")"),AND(A174=5,B174&lt;&gt;B170,B174&lt;&gt;B171,B174&lt;&gt;B172,B174&lt;&gt;B173),_xlfn.CONCAT(B174," ","(",C174,","," ",C175,","," ",C176,","," ",C177,","," ",C178,")"),AND(A174=6,B174&lt;&gt;B169,B174&lt;&gt;B170,B174&lt;&gt;B171,B174&lt;&gt;B172,B174&lt;&gt;B173),_xlfn.CONCAT(B174," ","(",C174,","," ",C175,","," ",C176,","," ",C177,","," ",C178,","," ",C179,,")"),TRUE,"")</f>
        <v/>
      </c>
    </row>
    <row r="175">
      <c r="A175">
        <f t="array" ref="A175">SUM(--EXACT($B$6:$B$634,B175))</f>
        <v/>
      </c>
      <c r="B175" s="7" t="inlineStr">
        <is>
          <t>CGCMT 2013-375P</t>
        </is>
      </c>
      <c r="C175" s="8" t="inlineStr">
        <is>
          <t>C</t>
        </is>
      </c>
      <c r="D175" s="8" t="inlineStr">
        <is>
          <t>17320QAJ8</t>
        </is>
      </c>
      <c r="E175" s="9" t="inlineStr">
        <is>
          <t>Adam</t>
        </is>
      </c>
      <c r="F175">
        <f t="array" ref="F175">_xlfn.IFS(A175=1,_xlfn.CONCAT(B175," ","(",C175,")"),AND(A175=2,B175&lt;&gt;B174),_xlfn.CONCAT(B175," ","(",C175,","," ",C176,")"),AND(A175=3,B175&lt;&gt;B173,B175&lt;&gt;B174),_xlfn.CONCAT(B175," ","(",C175,","," ",C176,","," ",C177,")"),AND(A175=4,B175&lt;&gt;B172,B175&lt;&gt;B173,B175&lt;&gt;B174),_xlfn.CONCAT(B175," ","(",C175,","," ",C176,","," ",C177,","," ",C178,")"),AND(A175=5,B175&lt;&gt;B171,B175&lt;&gt;B172,B175&lt;&gt;B173,B175&lt;&gt;B174),_xlfn.CONCAT(B175," ","(",C175,","," ",C176,","," ",C177,","," ",C178,","," ",C179,")"),AND(A175=6,B175&lt;&gt;B170,B175&lt;&gt;B171,B175&lt;&gt;B172,B175&lt;&gt;B173,B175&lt;&gt;B174),_xlfn.CONCAT(B175," ","(",C175,","," ",C176,","," ",C177,","," ",C178,","," ",C179,","," ",C180,,")"),TRUE,"")</f>
        <v/>
      </c>
    </row>
    <row r="176">
      <c r="A176">
        <f t="array" ref="A176">SUM(--EXACT($B$6:$B$634,B176))</f>
        <v/>
      </c>
      <c r="B176" s="7" t="inlineStr">
        <is>
          <t>CGCMT 2013-375P</t>
        </is>
      </c>
      <c r="C176" s="8" t="inlineStr">
        <is>
          <t>D</t>
        </is>
      </c>
      <c r="D176" s="8" t="inlineStr">
        <is>
          <t>17320QAL3</t>
        </is>
      </c>
      <c r="E176" s="9" t="inlineStr">
        <is>
          <t>Adam</t>
        </is>
      </c>
      <c r="F176">
        <f t="array" ref="F176">_xlfn.IFS(A176=1,_xlfn.CONCAT(B176," ","(",C176,")"),AND(A176=2,B176&lt;&gt;B175),_xlfn.CONCAT(B176," ","(",C176,","," ",C177,")"),AND(A176=3,B176&lt;&gt;B174,B176&lt;&gt;B175),_xlfn.CONCAT(B176," ","(",C176,","," ",C177,","," ",C178,")"),AND(A176=4,B176&lt;&gt;B173,B176&lt;&gt;B174,B176&lt;&gt;B175),_xlfn.CONCAT(B176," ","(",C176,","," ",C177,","," ",C178,","," ",C179,")"),AND(A176=5,B176&lt;&gt;B172,B176&lt;&gt;B173,B176&lt;&gt;B174,B176&lt;&gt;B175),_xlfn.CONCAT(B176," ","(",C176,","," ",C177,","," ",C178,","," ",C179,","," ",C180,")"),AND(A176=6,B176&lt;&gt;B171,B176&lt;&gt;B172,B176&lt;&gt;B173,B176&lt;&gt;B174,B176&lt;&gt;B175),_xlfn.CONCAT(B176," ","(",C176,","," ",C177,","," ",C178,","," ",C179,","," ",C180,","," ",C181,,")"),TRUE,"")</f>
        <v/>
      </c>
    </row>
    <row r="177">
      <c r="A177">
        <f t="array" ref="A177">SUM(--EXACT($B$6:$B$634,B177))</f>
        <v/>
      </c>
      <c r="B177" s="7" t="inlineStr">
        <is>
          <t>CGCMT 2014-GC21</t>
        </is>
      </c>
      <c r="C177" s="8" t="inlineStr">
        <is>
          <t>AS</t>
        </is>
      </c>
      <c r="D177" s="8" t="inlineStr">
        <is>
          <t>17322MAY2</t>
        </is>
      </c>
      <c r="E177" s="9" t="inlineStr">
        <is>
          <t>Taylor</t>
        </is>
      </c>
      <c r="F177">
        <f t="array" ref="F177">_xlfn.IFS(A177=1,_xlfn.CONCAT(B177," ","(",C177,")"),AND(A177=2,B177&lt;&gt;B176),_xlfn.CONCAT(B177," ","(",C177,","," ",C178,")"),AND(A177=3,B177&lt;&gt;B175,B177&lt;&gt;B176),_xlfn.CONCAT(B177," ","(",C177,","," ",C178,","," ",C179,")"),AND(A177=4,B177&lt;&gt;B174,B177&lt;&gt;B175,B177&lt;&gt;B176),_xlfn.CONCAT(B177," ","(",C177,","," ",C178,","," ",C179,","," ",C180,")"),AND(A177=5,B177&lt;&gt;B173,B177&lt;&gt;B174,B177&lt;&gt;B175,B177&lt;&gt;B176),_xlfn.CONCAT(B177," ","(",C177,","," ",C178,","," ",C179,","," ",C180,","," ",C181,")"),AND(A177=6,B177&lt;&gt;B172,B177&lt;&gt;B173,B177&lt;&gt;B174,B177&lt;&gt;B175,B177&lt;&gt;B176),_xlfn.CONCAT(B177," ","(",C177,","," ",C178,","," ",C179,","," ",C180,","," ",C181,","," ",C182,,")"),TRUE,"")</f>
        <v/>
      </c>
    </row>
    <row r="178">
      <c r="A178">
        <f t="array" ref="A178">SUM(--EXACT($B$6:$B$634,B178))</f>
        <v/>
      </c>
      <c r="B178" s="7" t="inlineStr">
        <is>
          <t>CGCMT 2014-GC23</t>
        </is>
      </c>
      <c r="C178" s="8" t="inlineStr">
        <is>
          <t>A3</t>
        </is>
      </c>
      <c r="D178" s="8" t="inlineStr">
        <is>
          <t>17322VAS5</t>
        </is>
      </c>
      <c r="E178" s="9" t="inlineStr">
        <is>
          <t>Jane</t>
        </is>
      </c>
      <c r="F178">
        <f t="array" ref="F178">_xlfn.IFS(A178=1,_xlfn.CONCAT(B178," ","(",C178,")"),AND(A178=2,B178&lt;&gt;B177),_xlfn.CONCAT(B178," ","(",C178,","," ",C179,")"),AND(A178=3,B178&lt;&gt;B176,B178&lt;&gt;B177),_xlfn.CONCAT(B178," ","(",C178,","," ",C179,","," ",C180,")"),AND(A178=4,B178&lt;&gt;B175,B178&lt;&gt;B176,B178&lt;&gt;B177),_xlfn.CONCAT(B178," ","(",C178,","," ",C179,","," ",C180,","," ",C181,")"),AND(A178=5,B178&lt;&gt;B174,B178&lt;&gt;B175,B178&lt;&gt;B176,B178&lt;&gt;B177),_xlfn.CONCAT(B178," ","(",C178,","," ",C179,","," ",C180,","," ",C181,","," ",C182,")"),AND(A178=6,B178&lt;&gt;B173,B178&lt;&gt;B174,B178&lt;&gt;B175,B178&lt;&gt;B176,B178&lt;&gt;B177),_xlfn.CONCAT(B178," ","(",C178,","," ",C179,","," ",C180,","," ",C181,","," ",C182,","," ",C183,,")"),TRUE,"")</f>
        <v/>
      </c>
    </row>
    <row r="179">
      <c r="A179">
        <f t="array" ref="A179">SUM(--EXACT($B$6:$B$634,B179))</f>
        <v/>
      </c>
      <c r="B179" s="7" t="inlineStr">
        <is>
          <t>CGCMT 2014-GC25</t>
        </is>
      </c>
      <c r="C179" s="8" t="inlineStr">
        <is>
          <t>A3</t>
        </is>
      </c>
      <c r="D179" s="8" t="inlineStr">
        <is>
          <t>17322YAC4</t>
        </is>
      </c>
      <c r="E179" s="9" t="inlineStr">
        <is>
          <t>Taylor</t>
        </is>
      </c>
      <c r="F179">
        <f t="array" ref="F179">_xlfn.IFS(A179=1,_xlfn.CONCAT(B179," ","(",C179,")"),AND(A179=2,B179&lt;&gt;B178),_xlfn.CONCAT(B179," ","(",C179,","," ",C180,")"),AND(A179=3,B179&lt;&gt;B177,B179&lt;&gt;B178),_xlfn.CONCAT(B179," ","(",C179,","," ",C180,","," ",C181,")"),AND(A179=4,B179&lt;&gt;B176,B179&lt;&gt;B177,B179&lt;&gt;B178),_xlfn.CONCAT(B179," ","(",C179,","," ",C180,","," ",C181,","," ",C182,")"),AND(A179=5,B179&lt;&gt;B175,B179&lt;&gt;B176,B179&lt;&gt;B177,B179&lt;&gt;B178),_xlfn.CONCAT(B179," ","(",C179,","," ",C180,","," ",C181,","," ",C182,","," ",C183,")"),AND(A179=6,B179&lt;&gt;B174,B179&lt;&gt;B175,B179&lt;&gt;B176,B179&lt;&gt;B177,B179&lt;&gt;B178),_xlfn.CONCAT(B179," ","(",C179,","," ",C180,","," ",C181,","," ",C182,","," ",C183,","," ",C184,,")"),TRUE,"")</f>
        <v/>
      </c>
    </row>
    <row r="180">
      <c r="A180">
        <f t="array" ref="A180">SUM(--EXACT($B$6:$B$634,B180))</f>
        <v/>
      </c>
      <c r="B180" s="7" t="inlineStr">
        <is>
          <t>CGCMT 2014-GC25</t>
        </is>
      </c>
      <c r="C180" s="8" t="inlineStr">
        <is>
          <t>A4</t>
        </is>
      </c>
      <c r="D180" s="8" t="inlineStr">
        <is>
          <t>17322YAD2</t>
        </is>
      </c>
      <c r="E180" s="9" t="inlineStr">
        <is>
          <t>Taylor</t>
        </is>
      </c>
      <c r="F180">
        <f t="array" ref="F180">_xlfn.IFS(A180=1,_xlfn.CONCAT(B180," ","(",C180,")"),AND(A180=2,B180&lt;&gt;B179),_xlfn.CONCAT(B180," ","(",C180,","," ",C181,")"),AND(A180=3,B180&lt;&gt;B178,B180&lt;&gt;B179),_xlfn.CONCAT(B180," ","(",C180,","," ",C181,","," ",C182,")"),AND(A180=4,B180&lt;&gt;B177,B180&lt;&gt;B178,B180&lt;&gt;B179),_xlfn.CONCAT(B180," ","(",C180,","," ",C181,","," ",C182,","," ",C183,")"),AND(A180=5,B180&lt;&gt;B176,B180&lt;&gt;B177,B180&lt;&gt;B178,B180&lt;&gt;B179),_xlfn.CONCAT(B180," ","(",C180,","," ",C181,","," ",C182,","," ",C183,","," ",C184,")"),AND(A180=6,B180&lt;&gt;B175,B180&lt;&gt;B176,B180&lt;&gt;B177,B180&lt;&gt;B178,B180&lt;&gt;B179),_xlfn.CONCAT(B180," ","(",C180,","," ",C181,","," ",C182,","," ",C183,","," ",C184,","," ",C185,,")"),TRUE,"")</f>
        <v/>
      </c>
    </row>
    <row r="181">
      <c r="A181">
        <f t="array" ref="A181">SUM(--EXACT($B$6:$B$634,B181))</f>
        <v/>
      </c>
      <c r="B181" s="7" t="inlineStr">
        <is>
          <t>CGCMT 2015-GC27</t>
        </is>
      </c>
      <c r="C181" s="8" t="inlineStr">
        <is>
          <t>A5</t>
        </is>
      </c>
      <c r="D181" s="8" t="inlineStr">
        <is>
          <t>17323CAE7</t>
        </is>
      </c>
      <c r="E181" s="9" t="inlineStr">
        <is>
          <t>Taylor</t>
        </is>
      </c>
      <c r="F181">
        <f t="array" ref="F181">_xlfn.IFS(A181=1,_xlfn.CONCAT(B181," ","(",C181,")"),AND(A181=2,B181&lt;&gt;B180),_xlfn.CONCAT(B181," ","(",C181,","," ",C182,")"),AND(A181=3,B181&lt;&gt;B179,B181&lt;&gt;B180),_xlfn.CONCAT(B181," ","(",C181,","," ",C182,","," ",C183,")"),AND(A181=4,B181&lt;&gt;B178,B181&lt;&gt;B179,B181&lt;&gt;B180),_xlfn.CONCAT(B181," ","(",C181,","," ",C182,","," ",C183,","," ",C184,")"),AND(A181=5,B181&lt;&gt;B177,B181&lt;&gt;B178,B181&lt;&gt;B179,B181&lt;&gt;B180),_xlfn.CONCAT(B181," ","(",C181,","," ",C182,","," ",C183,","," ",C184,","," ",C185,")"),AND(A181=6,B181&lt;&gt;B176,B181&lt;&gt;B177,B181&lt;&gt;B178,B181&lt;&gt;B179,B181&lt;&gt;B180),_xlfn.CONCAT(B181," ","(",C181,","," ",C182,","," ",C183,","," ",C184,","," ",C185,","," ",C186,,")"),TRUE,"")</f>
        <v/>
      </c>
    </row>
    <row r="182">
      <c r="A182">
        <f t="array" ref="A182">SUM(--EXACT($B$6:$B$634,B182))</f>
        <v/>
      </c>
      <c r="B182" s="7" t="inlineStr">
        <is>
          <t>CGCMT 2015-GC27</t>
        </is>
      </c>
      <c r="C182" s="8" t="inlineStr">
        <is>
          <t>AS</t>
        </is>
      </c>
      <c r="D182" s="8" t="inlineStr">
        <is>
          <t>17323CAJ6</t>
        </is>
      </c>
      <c r="E182" s="9" t="inlineStr">
        <is>
          <t>Taylor</t>
        </is>
      </c>
      <c r="F182">
        <f t="array" ref="F182">_xlfn.IFS(A182=1,_xlfn.CONCAT(B182," ","(",C182,")"),AND(A182=2,B182&lt;&gt;B181),_xlfn.CONCAT(B182," ","(",C182,","," ",C183,")"),AND(A182=3,B182&lt;&gt;B180,B182&lt;&gt;B181),_xlfn.CONCAT(B182," ","(",C182,","," ",C183,","," ",C184,")"),AND(A182=4,B182&lt;&gt;B179,B182&lt;&gt;B180,B182&lt;&gt;B181),_xlfn.CONCAT(B182," ","(",C182,","," ",C183,","," ",C184,","," ",C185,")"),AND(A182=5,B182&lt;&gt;B178,B182&lt;&gt;B179,B182&lt;&gt;B180,B182&lt;&gt;B181),_xlfn.CONCAT(B182," ","(",C182,","," ",C183,","," ",C184,","," ",C185,","," ",C186,")"),AND(A182=6,B182&lt;&gt;B177,B182&lt;&gt;B178,B182&lt;&gt;B179,B182&lt;&gt;B180,B182&lt;&gt;B181),_xlfn.CONCAT(B182," ","(",C182,","," ",C183,","," ",C184,","," ",C185,","," ",C186,","," ",C187,,")"),TRUE,"")</f>
        <v/>
      </c>
    </row>
    <row r="183">
      <c r="A183">
        <f t="array" ref="A183">SUM(--EXACT($B$6:$B$634,B183))</f>
        <v/>
      </c>
      <c r="B183" s="7" t="inlineStr">
        <is>
          <t>CGCMT 2015-GC29</t>
        </is>
      </c>
      <c r="C183" s="8" t="inlineStr">
        <is>
          <t>B</t>
        </is>
      </c>
      <c r="D183" s="8" t="inlineStr">
        <is>
          <t>17323VBD6</t>
        </is>
      </c>
      <c r="E183" s="9" t="inlineStr">
        <is>
          <t>Jane</t>
        </is>
      </c>
      <c r="F183">
        <f t="array" ref="F183">_xlfn.IFS(A183=1,_xlfn.CONCAT(B183," ","(",C183,")"),AND(A183=2,B183&lt;&gt;B182),_xlfn.CONCAT(B183," ","(",C183,","," ",C184,")"),AND(A183=3,B183&lt;&gt;B181,B183&lt;&gt;B182),_xlfn.CONCAT(B183," ","(",C183,","," ",C184,","," ",C185,")"),AND(A183=4,B183&lt;&gt;B180,B183&lt;&gt;B181,B183&lt;&gt;B182),_xlfn.CONCAT(B183," ","(",C183,","," ",C184,","," ",C185,","," ",C186,")"),AND(A183=5,B183&lt;&gt;B179,B183&lt;&gt;B180,B183&lt;&gt;B181,B183&lt;&gt;B182),_xlfn.CONCAT(B183," ","(",C183,","," ",C184,","," ",C185,","," ",C186,","," ",C187,")"),AND(A183=6,B183&lt;&gt;B178,B183&lt;&gt;B179,B183&lt;&gt;B180,B183&lt;&gt;B181,B183&lt;&gt;B182),_xlfn.CONCAT(B183," ","(",C183,","," ",C184,","," ",C185,","," ",C186,","," ",C187,","," ",C188,,")"),TRUE,"")</f>
        <v/>
      </c>
    </row>
    <row r="184">
      <c r="A184">
        <f t="array" ref="A184">SUM(--EXACT($B$6:$B$634,B184))</f>
        <v/>
      </c>
      <c r="B184" s="7" t="inlineStr">
        <is>
          <t>CGCMT 2015-GC29</t>
        </is>
      </c>
      <c r="C184" s="8" t="inlineStr">
        <is>
          <t>XA</t>
        </is>
      </c>
      <c r="D184" s="8" t="inlineStr">
        <is>
          <t>17323VBF1</t>
        </is>
      </c>
      <c r="E184" s="9" t="inlineStr">
        <is>
          <t>Jane</t>
        </is>
      </c>
      <c r="F184">
        <f t="array" ref="F184">_xlfn.IFS(A184=1,_xlfn.CONCAT(B184," ","(",C184,")"),AND(A184=2,B184&lt;&gt;B183),_xlfn.CONCAT(B184," ","(",C184,","," ",C185,")"),AND(A184=3,B184&lt;&gt;B182,B184&lt;&gt;B183),_xlfn.CONCAT(B184," ","(",C184,","," ",C185,","," ",C186,")"),AND(A184=4,B184&lt;&gt;B181,B184&lt;&gt;B182,B184&lt;&gt;B183),_xlfn.CONCAT(B184," ","(",C184,","," ",C185,","," ",C186,","," ",C187,")"),AND(A184=5,B184&lt;&gt;B180,B184&lt;&gt;B181,B184&lt;&gt;B182,B184&lt;&gt;B183),_xlfn.CONCAT(B184," ","(",C184,","," ",C185,","," ",C186,","," ",C187,","," ",C188,")"),AND(A184=6,B184&lt;&gt;B179,B184&lt;&gt;B180,B184&lt;&gt;B181,B184&lt;&gt;B182,B184&lt;&gt;B183),_xlfn.CONCAT(B184," ","(",C184,","," ",C185,","," ",C186,","," ",C187,","," ",C188,","," ",C189,,")"),TRUE,"")</f>
        <v/>
      </c>
    </row>
    <row r="185">
      <c r="A185">
        <f t="array" ref="A185">SUM(--EXACT($B$6:$B$634,B185))</f>
        <v/>
      </c>
      <c r="B185" s="7" t="inlineStr">
        <is>
          <t>CGCMT 2015-GC33</t>
        </is>
      </c>
      <c r="C185" s="8" t="inlineStr">
        <is>
          <t>A4</t>
        </is>
      </c>
      <c r="D185" s="8" t="inlineStr">
        <is>
          <t>29425AAD5</t>
        </is>
      </c>
      <c r="E185" s="9" t="inlineStr">
        <is>
          <t>Taylor</t>
        </is>
      </c>
      <c r="F185">
        <f t="array" ref="F185">_xlfn.IFS(A185=1,_xlfn.CONCAT(B185," ","(",C185,")"),AND(A185=2,B185&lt;&gt;B184),_xlfn.CONCAT(B185," ","(",C185,","," ",C186,")"),AND(A185=3,B185&lt;&gt;B183,B185&lt;&gt;B184),_xlfn.CONCAT(B185," ","(",C185,","," ",C186,","," ",C187,")"),AND(A185=4,B185&lt;&gt;B182,B185&lt;&gt;B183,B185&lt;&gt;B184),_xlfn.CONCAT(B185," ","(",C185,","," ",C186,","," ",C187,","," ",C188,")"),AND(A185=5,B185&lt;&gt;B181,B185&lt;&gt;B182,B185&lt;&gt;B183,B185&lt;&gt;B184),_xlfn.CONCAT(B185," ","(",C185,","," ",C186,","," ",C187,","," ",C188,","," ",C189,")"),AND(A185=6,B185&lt;&gt;B180,B185&lt;&gt;B181,B185&lt;&gt;B182,B185&lt;&gt;B183,B185&lt;&gt;B184),_xlfn.CONCAT(B185," ","(",C185,","," ",C186,","," ",C187,","," ",C188,","," ",C189,","," ",C190,,")"),TRUE,"")</f>
        <v/>
      </c>
    </row>
    <row r="186">
      <c r="A186">
        <f t="array" ref="A186">SUM(--EXACT($B$6:$B$634,B186))</f>
        <v/>
      </c>
      <c r="B186" s="7" t="inlineStr">
        <is>
          <t>CGCMT 2015-GC33</t>
        </is>
      </c>
      <c r="C186" s="8" t="inlineStr">
        <is>
          <t>AS</t>
        </is>
      </c>
      <c r="D186" s="8" t="inlineStr">
        <is>
          <t>29425AAF0</t>
        </is>
      </c>
      <c r="E186" s="9" t="inlineStr">
        <is>
          <t>Taylor</t>
        </is>
      </c>
      <c r="F186">
        <f t="array" ref="F186">_xlfn.IFS(A186=1,_xlfn.CONCAT(B186," ","(",C186,")"),AND(A186=2,B186&lt;&gt;B185),_xlfn.CONCAT(B186," ","(",C186,","," ",C187,")"),AND(A186=3,B186&lt;&gt;B184,B186&lt;&gt;B185),_xlfn.CONCAT(B186," ","(",C186,","," ",C187,","," ",C188,")"),AND(A186=4,B186&lt;&gt;B183,B186&lt;&gt;B184,B186&lt;&gt;B185),_xlfn.CONCAT(B186," ","(",C186,","," ",C187,","," ",C188,","," ",C189,")"),AND(A186=5,B186&lt;&gt;B182,B186&lt;&gt;B183,B186&lt;&gt;B184,B186&lt;&gt;B185),_xlfn.CONCAT(B186," ","(",C186,","," ",C187,","," ",C188,","," ",C189,","," ",C190,")"),AND(A186=6,B186&lt;&gt;B181,B186&lt;&gt;B182,B186&lt;&gt;B183,B186&lt;&gt;B184,B186&lt;&gt;B185),_xlfn.CONCAT(B186," ","(",C186,","," ",C187,","," ",C188,","," ",C189,","," ",C190,","," ",C191,,")"),TRUE,"")</f>
        <v/>
      </c>
    </row>
    <row r="187">
      <c r="A187">
        <f t="array" ref="A187">SUM(--EXACT($B$6:$B$634,B187))</f>
        <v/>
      </c>
      <c r="B187" s="7" t="inlineStr">
        <is>
          <t>CGCMT 2015-GC33</t>
        </is>
      </c>
      <c r="C187" s="8" t="inlineStr">
        <is>
          <t>XA</t>
        </is>
      </c>
      <c r="D187" s="8" t="inlineStr">
        <is>
          <t>29425AAK9</t>
        </is>
      </c>
      <c r="E187" s="9" t="inlineStr">
        <is>
          <t>Taylor</t>
        </is>
      </c>
      <c r="F187">
        <f t="array" ref="F187">_xlfn.IFS(A187=1,_xlfn.CONCAT(B187," ","(",C187,")"),AND(A187=2,B187&lt;&gt;B186),_xlfn.CONCAT(B187," ","(",C187,","," ",C188,")"),AND(A187=3,B187&lt;&gt;B185,B187&lt;&gt;B186),_xlfn.CONCAT(B187," ","(",C187,","," ",C188,","," ",C189,")"),AND(A187=4,B187&lt;&gt;B184,B187&lt;&gt;B185,B187&lt;&gt;B186),_xlfn.CONCAT(B187," ","(",C187,","," ",C188,","," ",C189,","," ",C190,")"),AND(A187=5,B187&lt;&gt;B183,B187&lt;&gt;B184,B187&lt;&gt;B185,B187&lt;&gt;B186),_xlfn.CONCAT(B187," ","(",C187,","," ",C188,","," ",C189,","," ",C190,","," ",C191,")"),AND(A187=6,B187&lt;&gt;B182,B187&lt;&gt;B183,B187&lt;&gt;B184,B187&lt;&gt;B185,B187&lt;&gt;B186),_xlfn.CONCAT(B187," ","(",C187,","," ",C188,","," ",C189,","," ",C190,","," ",C191,","," ",C192,,")"),TRUE,"")</f>
        <v/>
      </c>
    </row>
    <row r="188">
      <c r="A188">
        <f t="array" ref="A188">SUM(--EXACT($B$6:$B$634,B188))</f>
        <v/>
      </c>
      <c r="B188" s="7" t="inlineStr">
        <is>
          <t>CGCMT 2015-GC35</t>
        </is>
      </c>
      <c r="C188" s="8" t="inlineStr">
        <is>
          <t>A4</t>
        </is>
      </c>
      <c r="D188" s="8" t="inlineStr">
        <is>
          <t>17324KAP3</t>
        </is>
      </c>
      <c r="E188" s="9" t="inlineStr">
        <is>
          <t>Taylor</t>
        </is>
      </c>
      <c r="F188">
        <f t="array" ref="F188">_xlfn.IFS(A188=1,_xlfn.CONCAT(B188," ","(",C188,")"),AND(A188=2,B188&lt;&gt;B187),_xlfn.CONCAT(B188," ","(",C188,","," ",C189,")"),AND(A188=3,B188&lt;&gt;B186,B188&lt;&gt;B187),_xlfn.CONCAT(B188," ","(",C188,","," ",C189,","," ",C190,")"),AND(A188=4,B188&lt;&gt;B185,B188&lt;&gt;B186,B188&lt;&gt;B187),_xlfn.CONCAT(B188," ","(",C188,","," ",C189,","," ",C190,","," ",C191,")"),AND(A188=5,B188&lt;&gt;B184,B188&lt;&gt;B185,B188&lt;&gt;B186,B188&lt;&gt;B187),_xlfn.CONCAT(B188," ","(",C188,","," ",C189,","," ",C190,","," ",C191,","," ",C192,")"),AND(A188=6,B188&lt;&gt;B183,B188&lt;&gt;B184,B188&lt;&gt;B185,B188&lt;&gt;B186,B188&lt;&gt;B187),_xlfn.CONCAT(B188," ","(",C188,","," ",C189,","," ",C190,","," ",C191,","," ",C192,","," ",C193,,")"),TRUE,"")</f>
        <v/>
      </c>
    </row>
    <row r="189">
      <c r="A189">
        <f t="array" ref="A189">SUM(--EXACT($B$6:$B$634,B189))</f>
        <v/>
      </c>
      <c r="B189" s="7" t="inlineStr">
        <is>
          <t>CGCMT 2015-P1</t>
        </is>
      </c>
      <c r="C189" s="8" t="inlineStr">
        <is>
          <t>A5</t>
        </is>
      </c>
      <c r="D189" s="8" t="inlineStr">
        <is>
          <t>17324DAU8</t>
        </is>
      </c>
      <c r="E189" s="9" t="inlineStr">
        <is>
          <t>Taylor</t>
        </is>
      </c>
      <c r="F189">
        <f t="array" ref="F189">_xlfn.IFS(A189=1,_xlfn.CONCAT(B189," ","(",C189,")"),AND(A189=2,B189&lt;&gt;B188),_xlfn.CONCAT(B189," ","(",C189,","," ",C190,")"),AND(A189=3,B189&lt;&gt;B187,B189&lt;&gt;B188),_xlfn.CONCAT(B189," ","(",C189,","," ",C190,","," ",C191,")"),AND(A189=4,B189&lt;&gt;B186,B189&lt;&gt;B187,B189&lt;&gt;B188),_xlfn.CONCAT(B189," ","(",C189,","," ",C190,","," ",C191,","," ",C192,")"),AND(A189=5,B189&lt;&gt;B185,B189&lt;&gt;B186,B189&lt;&gt;B187,B189&lt;&gt;B188),_xlfn.CONCAT(B189," ","(",C189,","," ",C190,","," ",C191,","," ",C192,","," ",C193,")"),AND(A189=6,B189&lt;&gt;B184,B189&lt;&gt;B185,B189&lt;&gt;B186,B189&lt;&gt;B187,B189&lt;&gt;B188),_xlfn.CONCAT(B189," ","(",C189,","," ",C190,","," ",C191,","," ",C192,","," ",C193,","," ",C194,,")"),TRUE,"")</f>
        <v/>
      </c>
    </row>
    <row r="190">
      <c r="A190">
        <f t="array" ref="A190">SUM(--EXACT($B$6:$B$634,B190))</f>
        <v/>
      </c>
      <c r="B190" s="7" t="inlineStr">
        <is>
          <t>CGCMT 2015-P1</t>
        </is>
      </c>
      <c r="C190" s="8" t="inlineStr">
        <is>
          <t>C</t>
        </is>
      </c>
      <c r="D190" s="8" t="inlineStr">
        <is>
          <t>17324DAY0</t>
        </is>
      </c>
      <c r="E190" s="9" t="inlineStr">
        <is>
          <t>Taylor</t>
        </is>
      </c>
      <c r="F190">
        <f t="array" ref="F190">_xlfn.IFS(A190=1,_xlfn.CONCAT(B190," ","(",C190,")"),AND(A190=2,B190&lt;&gt;B189),_xlfn.CONCAT(B190," ","(",C190,","," ",C191,")"),AND(A190=3,B190&lt;&gt;B188,B190&lt;&gt;B189),_xlfn.CONCAT(B190," ","(",C190,","," ",C191,","," ",C192,")"),AND(A190=4,B190&lt;&gt;B187,B190&lt;&gt;B188,B190&lt;&gt;B189),_xlfn.CONCAT(B190," ","(",C190,","," ",C191,","," ",C192,","," ",C193,")"),AND(A190=5,B190&lt;&gt;B186,B190&lt;&gt;B187,B190&lt;&gt;B188,B190&lt;&gt;B189),_xlfn.CONCAT(B190," ","(",C190,","," ",C191,","," ",C192,","," ",C193,","," ",C194,")"),AND(A190=6,B190&lt;&gt;B185,B190&lt;&gt;B186,B190&lt;&gt;B187,B190&lt;&gt;B188,B190&lt;&gt;B189),_xlfn.CONCAT(B190," ","(",C190,","," ",C191,","," ",C192,","," ",C193,","," ",C194,","," ",C195,,")"),TRUE,"")</f>
        <v/>
      </c>
    </row>
    <row r="191">
      <c r="A191">
        <f t="array" ref="A191">SUM(--EXACT($B$6:$B$634,B191))</f>
        <v/>
      </c>
      <c r="B191" s="7" t="inlineStr">
        <is>
          <t>CGCMT 2016-C1</t>
        </is>
      </c>
      <c r="C191" s="8" t="inlineStr">
        <is>
          <t>AAB</t>
        </is>
      </c>
      <c r="D191" s="8" t="inlineStr">
        <is>
          <t>17290YAS7</t>
        </is>
      </c>
      <c r="E191" s="9" t="inlineStr">
        <is>
          <t>Adam</t>
        </is>
      </c>
      <c r="F191">
        <f t="array" ref="F191">_xlfn.IFS(A191=1,_xlfn.CONCAT(B191," ","(",C191,")"),AND(A191=2,B191&lt;&gt;B190),_xlfn.CONCAT(B191," ","(",C191,","," ",C192,")"),AND(A191=3,B191&lt;&gt;B189,B191&lt;&gt;B190),_xlfn.CONCAT(B191," ","(",C191,","," ",C192,","," ",C193,")"),AND(A191=4,B191&lt;&gt;B188,B191&lt;&gt;B189,B191&lt;&gt;B190),_xlfn.CONCAT(B191," ","(",C191,","," ",C192,","," ",C193,","," ",C194,")"),AND(A191=5,B191&lt;&gt;B187,B191&lt;&gt;B188,B191&lt;&gt;B189,B191&lt;&gt;B190),_xlfn.CONCAT(B191," ","(",C191,","," ",C192,","," ",C193,","," ",C194,","," ",C195,")"),AND(A191=6,B191&lt;&gt;B186,B191&lt;&gt;B187,B191&lt;&gt;B188,B191&lt;&gt;B189,B191&lt;&gt;B190),_xlfn.CONCAT(B191," ","(",C191,","," ",C192,","," ",C193,","," ",C194,","," ",C195,","," ",C196,,")"),TRUE,"")</f>
        <v/>
      </c>
    </row>
    <row r="192">
      <c r="A192">
        <f t="array" ref="A192">SUM(--EXACT($B$6:$B$634,B192))</f>
        <v/>
      </c>
      <c r="B192" s="7" t="inlineStr">
        <is>
          <t>CGCMT 2016-C1</t>
        </is>
      </c>
      <c r="C192" s="8" t="inlineStr">
        <is>
          <t>AS</t>
        </is>
      </c>
      <c r="D192" s="8" t="inlineStr">
        <is>
          <t>17290YAT5</t>
        </is>
      </c>
      <c r="E192" s="9" t="inlineStr">
        <is>
          <t>Adam</t>
        </is>
      </c>
      <c r="F192">
        <f t="array" ref="F192">_xlfn.IFS(A192=1,_xlfn.CONCAT(B192," ","(",C192,")"),AND(A192=2,B192&lt;&gt;B191),_xlfn.CONCAT(B192," ","(",C192,","," ",C193,")"),AND(A192=3,B192&lt;&gt;B190,B192&lt;&gt;B191),_xlfn.CONCAT(B192," ","(",C192,","," ",C193,","," ",C194,")"),AND(A192=4,B192&lt;&gt;B189,B192&lt;&gt;B190,B192&lt;&gt;B191),_xlfn.CONCAT(B192," ","(",C192,","," ",C193,","," ",C194,","," ",C195,")"),AND(A192=5,B192&lt;&gt;B188,B192&lt;&gt;B189,B192&lt;&gt;B190,B192&lt;&gt;B191),_xlfn.CONCAT(B192," ","(",C192,","," ",C193,","," ",C194,","," ",C195,","," ",C196,")"),AND(A192=6,B192&lt;&gt;B187,B192&lt;&gt;B188,B192&lt;&gt;B189,B192&lt;&gt;B190,B192&lt;&gt;B191),_xlfn.CONCAT(B192," ","(",C192,","," ",C193,","," ",C194,","," ",C195,","," ",C196,","," ",C197,,")"),TRUE,"")</f>
        <v/>
      </c>
    </row>
    <row r="193">
      <c r="A193">
        <f t="array" ref="A193">SUM(--EXACT($B$6:$B$634,B193))</f>
        <v/>
      </c>
      <c r="B193" s="7" t="inlineStr">
        <is>
          <t>CGCMT 2016-C1</t>
        </is>
      </c>
      <c r="C193" s="8" t="inlineStr">
        <is>
          <t>C</t>
        </is>
      </c>
      <c r="D193" s="8" t="inlineStr">
        <is>
          <t>17290YAV0</t>
        </is>
      </c>
      <c r="E193" s="9" t="inlineStr">
        <is>
          <t>Adam</t>
        </is>
      </c>
      <c r="F193">
        <f t="array" ref="F193">_xlfn.IFS(A193=1,_xlfn.CONCAT(B193," ","(",C193,")"),AND(A193=2,B193&lt;&gt;B192),_xlfn.CONCAT(B193," ","(",C193,","," ",C194,")"),AND(A193=3,B193&lt;&gt;B191,B193&lt;&gt;B192),_xlfn.CONCAT(B193," ","(",C193,","," ",C194,","," ",C195,")"),AND(A193=4,B193&lt;&gt;B190,B193&lt;&gt;B191,B193&lt;&gt;B192),_xlfn.CONCAT(B193," ","(",C193,","," ",C194,","," ",C195,","," ",C196,")"),AND(A193=5,B193&lt;&gt;B189,B193&lt;&gt;B190,B193&lt;&gt;B191,B193&lt;&gt;B192),_xlfn.CONCAT(B193," ","(",C193,","," ",C194,","," ",C195,","," ",C196,","," ",C197,")"),AND(A193=6,B193&lt;&gt;B188,B193&lt;&gt;B189,B193&lt;&gt;B190,B193&lt;&gt;B191,B193&lt;&gt;B192),_xlfn.CONCAT(B193," ","(",C193,","," ",C194,","," ",C195,","," ",C196,","," ",C197,","," ",C198,,")"),TRUE,"")</f>
        <v/>
      </c>
    </row>
    <row r="194">
      <c r="A194">
        <f t="array" ref="A194">SUM(--EXACT($B$6:$B$634,B194))</f>
        <v/>
      </c>
      <c r="B194" s="7" t="inlineStr">
        <is>
          <t>CGCMT 2016-C2</t>
        </is>
      </c>
      <c r="C194" s="8" t="inlineStr">
        <is>
          <t>A1</t>
        </is>
      </c>
      <c r="D194" s="8" t="inlineStr">
        <is>
          <t>17291CBN4</t>
        </is>
      </c>
      <c r="E194" s="9" t="inlineStr">
        <is>
          <t>Taylor</t>
        </is>
      </c>
      <c r="F194">
        <f t="array" ref="F194">_xlfn.IFS(A194=1,_xlfn.CONCAT(B194," ","(",C194,")"),AND(A194=2,B194&lt;&gt;B193),_xlfn.CONCAT(B194," ","(",C194,","," ",C195,")"),AND(A194=3,B194&lt;&gt;B192,B194&lt;&gt;B193),_xlfn.CONCAT(B194," ","(",C194,","," ",C195,","," ",C196,")"),AND(A194=4,B194&lt;&gt;B191,B194&lt;&gt;B192,B194&lt;&gt;B193),_xlfn.CONCAT(B194," ","(",C194,","," ",C195,","," ",C196,","," ",C197,")"),AND(A194=5,B194&lt;&gt;B190,B194&lt;&gt;B191,B194&lt;&gt;B192,B194&lt;&gt;B193),_xlfn.CONCAT(B194," ","(",C194,","," ",C195,","," ",C196,","," ",C197,","," ",C198,")"),AND(A194=6,B194&lt;&gt;B189,B194&lt;&gt;B190,B194&lt;&gt;B191,B194&lt;&gt;B192,B194&lt;&gt;B193),_xlfn.CONCAT(B194," ","(",C194,","," ",C195,","," ",C196,","," ",C197,","," ",C198,","," ",C199,,")"),TRUE,"")</f>
        <v/>
      </c>
    </row>
    <row r="195">
      <c r="A195">
        <f t="array" ref="A195">SUM(--EXACT($B$6:$B$634,B195))</f>
        <v/>
      </c>
      <c r="B195" s="7" t="inlineStr">
        <is>
          <t>CGCMT 2016-GC36</t>
        </is>
      </c>
      <c r="C195" s="8" t="inlineStr">
        <is>
          <t>A5</t>
        </is>
      </c>
      <c r="D195" s="8" t="inlineStr">
        <is>
          <t>17324TAE9</t>
        </is>
      </c>
      <c r="E195" s="9" t="inlineStr">
        <is>
          <t>Taylor</t>
        </is>
      </c>
      <c r="F195">
        <f t="array" ref="F195">_xlfn.IFS(A195=1,_xlfn.CONCAT(B195," ","(",C195,")"),AND(A195=2,B195&lt;&gt;B194),_xlfn.CONCAT(B195," ","(",C195,","," ",C196,")"),AND(A195=3,B195&lt;&gt;B193,B195&lt;&gt;B194),_xlfn.CONCAT(B195," ","(",C195,","," ",C196,","," ",C197,")"),AND(A195=4,B195&lt;&gt;B192,B195&lt;&gt;B193,B195&lt;&gt;B194),_xlfn.CONCAT(B195," ","(",C195,","," ",C196,","," ",C197,","," ",C198,")"),AND(A195=5,B195&lt;&gt;B191,B195&lt;&gt;B192,B195&lt;&gt;B193,B195&lt;&gt;B194),_xlfn.CONCAT(B195," ","(",C195,","," ",C196,","," ",C197,","," ",C198,","," ",C199,")"),AND(A195=6,B195&lt;&gt;B190,B195&lt;&gt;B191,B195&lt;&gt;B192,B195&lt;&gt;B193,B195&lt;&gt;B194),_xlfn.CONCAT(B195," ","(",C195,","," ",C196,","," ",C197,","," ",C198,","," ",C199,","," ",C200,,")"),TRUE,"")</f>
        <v/>
      </c>
    </row>
    <row r="196">
      <c r="A196">
        <f t="array" ref="A196">SUM(--EXACT($B$6:$B$634,B196))</f>
        <v/>
      </c>
      <c r="B196" s="7" t="inlineStr">
        <is>
          <t>CGCMT 2016-P3</t>
        </is>
      </c>
      <c r="C196" s="8" t="inlineStr">
        <is>
          <t>A3</t>
        </is>
      </c>
      <c r="D196" s="8" t="inlineStr">
        <is>
          <t>29429CAC9</t>
        </is>
      </c>
      <c r="E196" s="9" t="inlineStr">
        <is>
          <t>Taylor</t>
        </is>
      </c>
      <c r="F196">
        <f t="array" ref="F196">_xlfn.IFS(A196=1,_xlfn.CONCAT(B196," ","(",C196,")"),AND(A196=2,B196&lt;&gt;B195),_xlfn.CONCAT(B196," ","(",C196,","," ",C197,")"),AND(A196=3,B196&lt;&gt;B194,B196&lt;&gt;B195),_xlfn.CONCAT(B196," ","(",C196,","," ",C197,","," ",C198,")"),AND(A196=4,B196&lt;&gt;B193,B196&lt;&gt;B194,B196&lt;&gt;B195),_xlfn.CONCAT(B196," ","(",C196,","," ",C197,","," ",C198,","," ",C199,")"),AND(A196=5,B196&lt;&gt;B192,B196&lt;&gt;B193,B196&lt;&gt;B194,B196&lt;&gt;B195),_xlfn.CONCAT(B196," ","(",C196,","," ",C197,","," ",C198,","," ",C199,","," ",C200,")"),AND(A196=6,B196&lt;&gt;B191,B196&lt;&gt;B192,B196&lt;&gt;B193,B196&lt;&gt;B194,B196&lt;&gt;B195),_xlfn.CONCAT(B196," ","(",C196,","," ",C197,","," ",C198,","," ",C199,","," ",C200,","," ",C201,,")"),TRUE,"")</f>
        <v/>
      </c>
    </row>
    <row r="197">
      <c r="A197">
        <f t="array" ref="A197">SUM(--EXACT($B$6:$B$634,B197))</f>
        <v/>
      </c>
      <c r="B197" s="7" t="inlineStr">
        <is>
          <t>CGCMT 2016-P4</t>
        </is>
      </c>
      <c r="C197" s="8" t="inlineStr">
        <is>
          <t>A2</t>
        </is>
      </c>
      <c r="D197" s="8" t="inlineStr">
        <is>
          <t>29429EAB7</t>
        </is>
      </c>
      <c r="E197" s="9" t="inlineStr">
        <is>
          <t>Taylor</t>
        </is>
      </c>
      <c r="F197">
        <f t="array" ref="F197">_xlfn.IFS(A197=1,_xlfn.CONCAT(B197," ","(",C197,")"),AND(A197=2,B197&lt;&gt;B196),_xlfn.CONCAT(B197," ","(",C197,","," ",C198,")"),AND(A197=3,B197&lt;&gt;B195,B197&lt;&gt;B196),_xlfn.CONCAT(B197," ","(",C197,","," ",C198,","," ",C199,")"),AND(A197=4,B197&lt;&gt;B194,B197&lt;&gt;B195,B197&lt;&gt;B196),_xlfn.CONCAT(B197," ","(",C197,","," ",C198,","," ",C199,","," ",C200,")"),AND(A197=5,B197&lt;&gt;B193,B197&lt;&gt;B194,B197&lt;&gt;B195,B197&lt;&gt;B196),_xlfn.CONCAT(B197," ","(",C197,","," ",C198,","," ",C199,","," ",C200,","," ",C201,")"),AND(A197=6,B197&lt;&gt;B192,B197&lt;&gt;B193,B197&lt;&gt;B194,B197&lt;&gt;B195,B197&lt;&gt;B196),_xlfn.CONCAT(B197," ","(",C197,","," ",C198,","," ",C199,","," ",C200,","," ",C201,","," ",C202,,")"),TRUE,"")</f>
        <v/>
      </c>
    </row>
    <row r="198">
      <c r="A198">
        <f t="array" ref="A198">SUM(--EXACT($B$6:$B$634,B198))</f>
        <v/>
      </c>
      <c r="B198" s="7" t="inlineStr">
        <is>
          <t>CGCMT 2016-P4</t>
        </is>
      </c>
      <c r="C198" s="8" t="inlineStr">
        <is>
          <t>AS</t>
        </is>
      </c>
      <c r="D198" s="8" t="inlineStr">
        <is>
          <t>29429EAH4</t>
        </is>
      </c>
      <c r="E198" s="9" t="inlineStr">
        <is>
          <t>Taylor</t>
        </is>
      </c>
      <c r="F198">
        <f t="array" ref="F198">_xlfn.IFS(A198=1,_xlfn.CONCAT(B198," ","(",C198,")"),AND(A198=2,B198&lt;&gt;B197),_xlfn.CONCAT(B198," ","(",C198,","," ",C199,")"),AND(A198=3,B198&lt;&gt;B196,B198&lt;&gt;B197),_xlfn.CONCAT(B198," ","(",C198,","," ",C199,","," ",C200,")"),AND(A198=4,B198&lt;&gt;B195,B198&lt;&gt;B196,B198&lt;&gt;B197),_xlfn.CONCAT(B198," ","(",C198,","," ",C199,","," ",C200,","," ",C201,")"),AND(A198=5,B198&lt;&gt;B194,B198&lt;&gt;B195,B198&lt;&gt;B196,B198&lt;&gt;B197),_xlfn.CONCAT(B198," ","(",C198,","," ",C199,","," ",C200,","," ",C201,","," ",C202,")"),AND(A198=6,B198&lt;&gt;B193,B198&lt;&gt;B194,B198&lt;&gt;B195,B198&lt;&gt;B196,B198&lt;&gt;B197),_xlfn.CONCAT(B198," ","(",C198,","," ",C199,","," ",C200,","," ",C201,","," ",C202,","," ",C203,,")"),TRUE,"")</f>
        <v/>
      </c>
    </row>
    <row r="199">
      <c r="A199">
        <f t="array" ref="A199">SUM(--EXACT($B$6:$B$634,B199))</f>
        <v/>
      </c>
      <c r="B199" s="7" t="inlineStr">
        <is>
          <t>CGCMT 2016-P5</t>
        </is>
      </c>
      <c r="C199" s="8" t="inlineStr">
        <is>
          <t>AAB</t>
        </is>
      </c>
      <c r="D199" s="8" t="inlineStr">
        <is>
          <t>17325DAE3</t>
        </is>
      </c>
      <c r="E199" s="9" t="inlineStr">
        <is>
          <t>Jane</t>
        </is>
      </c>
      <c r="F199">
        <f t="array" ref="F199">_xlfn.IFS(A199=1,_xlfn.CONCAT(B199," ","(",C199,")"),AND(A199=2,B199&lt;&gt;B198),_xlfn.CONCAT(B199," ","(",C199,","," ",C200,")"),AND(A199=3,B199&lt;&gt;B197,B199&lt;&gt;B198),_xlfn.CONCAT(B199," ","(",C199,","," ",C200,","," ",C201,")"),AND(A199=4,B199&lt;&gt;B196,B199&lt;&gt;B197,B199&lt;&gt;B198),_xlfn.CONCAT(B199," ","(",C199,","," ",C200,","," ",C201,","," ",C202,")"),AND(A199=5,B199&lt;&gt;B195,B199&lt;&gt;B196,B199&lt;&gt;B197,B199&lt;&gt;B198),_xlfn.CONCAT(B199," ","(",C199,","," ",C200,","," ",C201,","," ",C202,","," ",C203,")"),AND(A199=6,B199&lt;&gt;B194,B199&lt;&gt;B195,B199&lt;&gt;B196,B199&lt;&gt;B197,B199&lt;&gt;B198),_xlfn.CONCAT(B199," ","(",C199,","," ",C200,","," ",C201,","," ",C202,","," ",C203,","," ",C204,,")"),TRUE,"")</f>
        <v/>
      </c>
    </row>
    <row r="200">
      <c r="A200">
        <f t="array" ref="A200">SUM(--EXACT($B$6:$B$634,B200))</f>
        <v/>
      </c>
      <c r="B200" s="7" t="inlineStr">
        <is>
          <t>CGCMT 2016-P5</t>
        </is>
      </c>
      <c r="C200" s="8" t="inlineStr">
        <is>
          <t>D</t>
        </is>
      </c>
      <c r="D200" s="8" t="inlineStr">
        <is>
          <t>17325DAL7</t>
        </is>
      </c>
      <c r="E200" s="9" t="inlineStr">
        <is>
          <t>Jane</t>
        </is>
      </c>
      <c r="F200">
        <f t="array" ref="F200">_xlfn.IFS(A200=1,_xlfn.CONCAT(B200," ","(",C200,")"),AND(A200=2,B200&lt;&gt;B199),_xlfn.CONCAT(B200," ","(",C200,","," ",C201,")"),AND(A200=3,B200&lt;&gt;B198,B200&lt;&gt;B199),_xlfn.CONCAT(B200," ","(",C200,","," ",C201,","," ",C202,")"),AND(A200=4,B200&lt;&gt;B197,B200&lt;&gt;B198,B200&lt;&gt;B199),_xlfn.CONCAT(B200," ","(",C200,","," ",C201,","," ",C202,","," ",C203,")"),AND(A200=5,B200&lt;&gt;B196,B200&lt;&gt;B197,B200&lt;&gt;B198,B200&lt;&gt;B199),_xlfn.CONCAT(B200," ","(",C200,","," ",C201,","," ",C202,","," ",C203,","," ",C204,")"),AND(A200=6,B200&lt;&gt;B195,B200&lt;&gt;B196,B200&lt;&gt;B197,B200&lt;&gt;B198,B200&lt;&gt;B199),_xlfn.CONCAT(B200," ","(",C200,","," ",C201,","," ",C202,","," ",C203,","," ",C204,","," ",C205,,")"),TRUE,"")</f>
        <v/>
      </c>
    </row>
    <row r="201">
      <c r="A201">
        <f t="array" ref="A201">SUM(--EXACT($B$6:$B$634,B201))</f>
        <v/>
      </c>
      <c r="B201" s="7" t="inlineStr">
        <is>
          <t>CGCMT 2016-P6</t>
        </is>
      </c>
      <c r="C201" s="8" t="inlineStr">
        <is>
          <t>XA</t>
        </is>
      </c>
      <c r="D201" s="8" t="inlineStr">
        <is>
          <t>17291EBB6</t>
        </is>
      </c>
      <c r="E201" s="9" t="inlineStr">
        <is>
          <t>Taylor</t>
        </is>
      </c>
      <c r="F201">
        <f t="array" ref="F201">_xlfn.IFS(A201=1,_xlfn.CONCAT(B201," ","(",C201,")"),AND(A201=2,B201&lt;&gt;B200),_xlfn.CONCAT(B201," ","(",C201,","," ",C202,")"),AND(A201=3,B201&lt;&gt;B199,B201&lt;&gt;B200),_xlfn.CONCAT(B201," ","(",C201,","," ",C202,","," ",C203,")"),AND(A201=4,B201&lt;&gt;B198,B201&lt;&gt;B199,B201&lt;&gt;B200),_xlfn.CONCAT(B201," ","(",C201,","," ",C202,","," ",C203,","," ",C204,")"),AND(A201=5,B201&lt;&gt;B197,B201&lt;&gt;B198,B201&lt;&gt;B199,B201&lt;&gt;B200),_xlfn.CONCAT(B201," ","(",C201,","," ",C202,","," ",C203,","," ",C204,","," ",C205,")"),AND(A201=6,B201&lt;&gt;B196,B201&lt;&gt;B197,B201&lt;&gt;B198,B201&lt;&gt;B199,B201&lt;&gt;B200),_xlfn.CONCAT(B201," ","(",C201,","," ",C202,","," ",C203,","," ",C204,","," ",C205,","," ",C206,,")"),TRUE,"")</f>
        <v/>
      </c>
    </row>
    <row r="202">
      <c r="A202">
        <f t="array" ref="A202">SUM(--EXACT($B$6:$B$634,B202))</f>
        <v/>
      </c>
      <c r="B202" s="7" t="inlineStr">
        <is>
          <t>CGCMT 2017-C4</t>
        </is>
      </c>
      <c r="C202" s="8" t="inlineStr">
        <is>
          <t>A3</t>
        </is>
      </c>
      <c r="D202" s="8" t="inlineStr">
        <is>
          <t>17326FAC1</t>
        </is>
      </c>
      <c r="E202" s="9" t="inlineStr">
        <is>
          <t>Taylor</t>
        </is>
      </c>
      <c r="F202">
        <f t="array" ref="F202">_xlfn.IFS(A202=1,_xlfn.CONCAT(B202," ","(",C202,")"),AND(A202=2,B202&lt;&gt;B201),_xlfn.CONCAT(B202," ","(",C202,","," ",C203,")"),AND(A202=3,B202&lt;&gt;B200,B202&lt;&gt;B201),_xlfn.CONCAT(B202," ","(",C202,","," ",C203,","," ",C204,")"),AND(A202=4,B202&lt;&gt;B199,B202&lt;&gt;B200,B202&lt;&gt;B201),_xlfn.CONCAT(B202," ","(",C202,","," ",C203,","," ",C204,","," ",C205,")"),AND(A202=5,B202&lt;&gt;B198,B202&lt;&gt;B199,B202&lt;&gt;B200,B202&lt;&gt;B201),_xlfn.CONCAT(B202," ","(",C202,","," ",C203,","," ",C204,","," ",C205,","," ",C206,")"),AND(A202=6,B202&lt;&gt;B197,B202&lt;&gt;B198,B202&lt;&gt;B199,B202&lt;&gt;B200,B202&lt;&gt;B201),_xlfn.CONCAT(B202," ","(",C202,","," ",C203,","," ",C204,","," ",C205,","," ",C206,","," ",C207,,")"),TRUE,"")</f>
        <v/>
      </c>
    </row>
    <row r="203">
      <c r="A203">
        <f t="array" ref="A203">SUM(--EXACT($B$6:$B$634,B203))</f>
        <v/>
      </c>
      <c r="B203" s="7" t="inlineStr">
        <is>
          <t>CGCMT 2017-C4</t>
        </is>
      </c>
      <c r="C203" s="8" t="inlineStr">
        <is>
          <t>AS</t>
        </is>
      </c>
      <c r="D203" s="8" t="inlineStr">
        <is>
          <t>17326FAH0</t>
        </is>
      </c>
      <c r="E203" s="9" t="inlineStr">
        <is>
          <t>Taylor</t>
        </is>
      </c>
      <c r="F203">
        <f t="array" ref="F203">_xlfn.IFS(A203=1,_xlfn.CONCAT(B203," ","(",C203,")"),AND(A203=2,B203&lt;&gt;B202),_xlfn.CONCAT(B203," ","(",C203,","," ",C204,")"),AND(A203=3,B203&lt;&gt;B201,B203&lt;&gt;B202),_xlfn.CONCAT(B203," ","(",C203,","," ",C204,","," ",C205,")"),AND(A203=4,B203&lt;&gt;B200,B203&lt;&gt;B201,B203&lt;&gt;B202),_xlfn.CONCAT(B203," ","(",C203,","," ",C204,","," ",C205,","," ",C206,")"),AND(A203=5,B203&lt;&gt;B199,B203&lt;&gt;B200,B203&lt;&gt;B201,B203&lt;&gt;B202),_xlfn.CONCAT(B203," ","(",C203,","," ",C204,","," ",C205,","," ",C206,","," ",C207,")"),AND(A203=6,B203&lt;&gt;B198,B203&lt;&gt;B199,B203&lt;&gt;B200,B203&lt;&gt;B201,B203&lt;&gt;B202),_xlfn.CONCAT(B203," ","(",C203,","," ",C204,","," ",C205,","," ",C206,","," ",C207,","," ",C208,,")"),TRUE,"")</f>
        <v/>
      </c>
    </row>
    <row r="204">
      <c r="A204">
        <f t="array" ref="A204">SUM(--EXACT($B$6:$B$634,B204))</f>
        <v/>
      </c>
      <c r="B204" s="7" t="inlineStr">
        <is>
          <t>CGCMT 2017-P7</t>
        </is>
      </c>
      <c r="C204" s="8" t="inlineStr">
        <is>
          <t>A4</t>
        </is>
      </c>
      <c r="D204" s="8" t="inlineStr">
        <is>
          <t>17325HBP8</t>
        </is>
      </c>
      <c r="E204" s="9" t="inlineStr">
        <is>
          <t>Taylor</t>
        </is>
      </c>
      <c r="F204">
        <f t="array" ref="F204">_xlfn.IFS(A204=1,_xlfn.CONCAT(B204," ","(",C204,")"),AND(A204=2,B204&lt;&gt;B203),_xlfn.CONCAT(B204," ","(",C204,","," ",C205,")"),AND(A204=3,B204&lt;&gt;B202,B204&lt;&gt;B203),_xlfn.CONCAT(B204," ","(",C204,","," ",C205,","," ",C206,")"),AND(A204=4,B204&lt;&gt;B201,B204&lt;&gt;B202,B204&lt;&gt;B203),_xlfn.CONCAT(B204," ","(",C204,","," ",C205,","," ",C206,","," ",C207,")"),AND(A204=5,B204&lt;&gt;B200,B204&lt;&gt;B201,B204&lt;&gt;B202,B204&lt;&gt;B203),_xlfn.CONCAT(B204," ","(",C204,","," ",C205,","," ",C206,","," ",C207,","," ",C208,")"),AND(A204=6,B204&lt;&gt;B199,B204&lt;&gt;B200,B204&lt;&gt;B201,B204&lt;&gt;B202,B204&lt;&gt;B203),_xlfn.CONCAT(B204," ","(",C204,","," ",C205,","," ",C206,","," ",C207,","," ",C208,","," ",C209,,")"),TRUE,"")</f>
        <v/>
      </c>
    </row>
    <row r="205">
      <c r="A205">
        <f t="array" ref="A205">SUM(--EXACT($B$6:$B$634,B205))</f>
        <v/>
      </c>
      <c r="B205" s="7" t="inlineStr">
        <is>
          <t>CGCMT 2017-P7</t>
        </is>
      </c>
      <c r="C205" s="8" t="inlineStr">
        <is>
          <t>AS</t>
        </is>
      </c>
      <c r="D205" s="8" t="inlineStr">
        <is>
          <t>17325HBR4</t>
        </is>
      </c>
      <c r="E205" s="9" t="inlineStr">
        <is>
          <t>Taylor</t>
        </is>
      </c>
      <c r="F205">
        <f t="array" ref="F205">_xlfn.IFS(A205=1,_xlfn.CONCAT(B205," ","(",C205,")"),AND(A205=2,B205&lt;&gt;B204),_xlfn.CONCAT(B205," ","(",C205,","," ",C206,")"),AND(A205=3,B205&lt;&gt;B203,B205&lt;&gt;B204),_xlfn.CONCAT(B205," ","(",C205,","," ",C206,","," ",C207,")"),AND(A205=4,B205&lt;&gt;B202,B205&lt;&gt;B203,B205&lt;&gt;B204),_xlfn.CONCAT(B205," ","(",C205,","," ",C206,","," ",C207,","," ",C208,")"),AND(A205=5,B205&lt;&gt;B201,B205&lt;&gt;B202,B205&lt;&gt;B203,B205&lt;&gt;B204),_xlfn.CONCAT(B205," ","(",C205,","," ",C206,","," ",C207,","," ",C208,","," ",C209,")"),AND(A205=6,B205&lt;&gt;B200,B205&lt;&gt;B201,B205&lt;&gt;B202,B205&lt;&gt;B203,B205&lt;&gt;B204),_xlfn.CONCAT(B205," ","(",C205,","," ",C206,","," ",C207,","," ",C208,","," ",C209,","," ",C210,,")"),TRUE,"")</f>
        <v/>
      </c>
    </row>
    <row r="206">
      <c r="A206">
        <f t="array" ref="A206">SUM(--EXACT($B$6:$B$634,B206))</f>
        <v/>
      </c>
      <c r="B206" s="7" t="inlineStr">
        <is>
          <t>CGCMT 2018-B2</t>
        </is>
      </c>
      <c r="C206" s="8" t="inlineStr">
        <is>
          <t>A4</t>
        </is>
      </c>
      <c r="D206" s="8" t="inlineStr">
        <is>
          <t>17327FAD8</t>
        </is>
      </c>
      <c r="E206" s="9" t="inlineStr">
        <is>
          <t>Taylor</t>
        </is>
      </c>
      <c r="F206">
        <f t="array" ref="F206">_xlfn.IFS(A206=1,_xlfn.CONCAT(B206," ","(",C206,")"),AND(A206=2,B206&lt;&gt;B205),_xlfn.CONCAT(B206," ","(",C206,","," ",C207,")"),AND(A206=3,B206&lt;&gt;B204,B206&lt;&gt;B205),_xlfn.CONCAT(B206," ","(",C206,","," ",C207,","," ",C208,")"),AND(A206=4,B206&lt;&gt;B203,B206&lt;&gt;B204,B206&lt;&gt;B205),_xlfn.CONCAT(B206," ","(",C206,","," ",C207,","," ",C208,","," ",C209,")"),AND(A206=5,B206&lt;&gt;B202,B206&lt;&gt;B203,B206&lt;&gt;B204,B206&lt;&gt;B205),_xlfn.CONCAT(B206," ","(",C206,","," ",C207,","," ",C208,","," ",C209,","," ",C210,")"),AND(A206=6,B206&lt;&gt;B201,B206&lt;&gt;B202,B206&lt;&gt;B203,B206&lt;&gt;B204,B206&lt;&gt;B205),_xlfn.CONCAT(B206," ","(",C206,","," ",C207,","," ",C208,","," ",C209,","," ",C210,","," ",C211,,")"),TRUE,"")</f>
        <v/>
      </c>
    </row>
    <row r="207">
      <c r="A207">
        <f t="array" ref="A207">SUM(--EXACT($B$6:$B$634,B207))</f>
        <v/>
      </c>
      <c r="B207" s="7" t="inlineStr">
        <is>
          <t>CGCMT 2018-B2</t>
        </is>
      </c>
      <c r="C207" s="8" t="inlineStr">
        <is>
          <t>C</t>
        </is>
      </c>
      <c r="D207" s="8" t="inlineStr">
        <is>
          <t>17327FAH9</t>
        </is>
      </c>
      <c r="E207" s="9" t="inlineStr">
        <is>
          <t>Taylor</t>
        </is>
      </c>
      <c r="F207">
        <f t="array" ref="F207">_xlfn.IFS(A207=1,_xlfn.CONCAT(B207," ","(",C207,")"),AND(A207=2,B207&lt;&gt;B206),_xlfn.CONCAT(B207," ","(",C207,","," ",C208,")"),AND(A207=3,B207&lt;&gt;B205,B207&lt;&gt;B206),_xlfn.CONCAT(B207," ","(",C207,","," ",C208,","," ",C209,")"),AND(A207=4,B207&lt;&gt;B204,B207&lt;&gt;B205,B207&lt;&gt;B206),_xlfn.CONCAT(B207," ","(",C207,","," ",C208,","," ",C209,","," ",C210,")"),AND(A207=5,B207&lt;&gt;B203,B207&lt;&gt;B204,B207&lt;&gt;B205,B207&lt;&gt;B206),_xlfn.CONCAT(B207," ","(",C207,","," ",C208,","," ",C209,","," ",C210,","," ",C211,")"),AND(A207=6,B207&lt;&gt;B202,B207&lt;&gt;B203,B207&lt;&gt;B204,B207&lt;&gt;B205,B207&lt;&gt;B206),_xlfn.CONCAT(B207," ","(",C207,","," ",C208,","," ",C209,","," ",C210,","," ",C211,","," ",C212,,")"),TRUE,"")</f>
        <v/>
      </c>
    </row>
    <row r="208">
      <c r="A208">
        <f t="array" ref="A208">SUM(--EXACT($B$6:$B$634,B208))</f>
        <v/>
      </c>
      <c r="B208" s="7" t="inlineStr">
        <is>
          <t>CGCMT 2019-C7</t>
        </is>
      </c>
      <c r="C208" s="8" t="inlineStr">
        <is>
          <t>805A</t>
        </is>
      </c>
      <c r="D208" s="8" t="inlineStr">
        <is>
          <t>17328CBK7</t>
        </is>
      </c>
      <c r="E208" s="9" t="inlineStr">
        <is>
          <t>Adam</t>
        </is>
      </c>
      <c r="F208">
        <f t="array" ref="F208">_xlfn.IFS(A208=1,_xlfn.CONCAT(B208," ","(",C208,")"),AND(A208=2,B208&lt;&gt;B207),_xlfn.CONCAT(B208," ","(",C208,","," ",C209,")"),AND(A208=3,B208&lt;&gt;B206,B208&lt;&gt;B207),_xlfn.CONCAT(B208," ","(",C208,","," ",C209,","," ",C210,")"),AND(A208=4,B208&lt;&gt;B205,B208&lt;&gt;B206,B208&lt;&gt;B207),_xlfn.CONCAT(B208," ","(",C208,","," ",C209,","," ",C210,","," ",C211,")"),AND(A208=5,B208&lt;&gt;B204,B208&lt;&gt;B205,B208&lt;&gt;B206,B208&lt;&gt;B207),_xlfn.CONCAT(B208," ","(",C208,","," ",C209,","," ",C210,","," ",C211,","," ",C212,")"),AND(A208=6,B208&lt;&gt;B203,B208&lt;&gt;B204,B208&lt;&gt;B205,B208&lt;&gt;B206,B208&lt;&gt;B207),_xlfn.CONCAT(B208," ","(",C208,","," ",C209,","," ",C210,","," ",C211,","," ",C212,","," ",C213,,")"),TRUE,"")</f>
        <v/>
      </c>
    </row>
    <row r="209">
      <c r="A209">
        <f t="array" ref="A209">SUM(--EXACT($B$6:$B$634,B209))</f>
        <v/>
      </c>
      <c r="B209" s="7" t="inlineStr">
        <is>
          <t>CGCMT 2019-C7</t>
        </is>
      </c>
      <c r="C209" s="8" t="inlineStr">
        <is>
          <t>805B</t>
        </is>
      </c>
      <c r="D209" s="8" t="inlineStr">
        <is>
          <t>17328CBM3</t>
        </is>
      </c>
      <c r="E209" s="9" t="inlineStr">
        <is>
          <t>Adam</t>
        </is>
      </c>
      <c r="F209">
        <f t="array" ref="F209">_xlfn.IFS(A209=1,_xlfn.CONCAT(B209," ","(",C209,")"),AND(A209=2,B209&lt;&gt;B208),_xlfn.CONCAT(B209," ","(",C209,","," ",C210,")"),AND(A209=3,B209&lt;&gt;B207,B209&lt;&gt;B208),_xlfn.CONCAT(B209," ","(",C209,","," ",C210,","," ",C211,")"),AND(A209=4,B209&lt;&gt;B206,B209&lt;&gt;B207,B209&lt;&gt;B208),_xlfn.CONCAT(B209," ","(",C209,","," ",C210,","," ",C211,","," ",C212,")"),AND(A209=5,B209&lt;&gt;B205,B209&lt;&gt;B206,B209&lt;&gt;B207,B209&lt;&gt;B208),_xlfn.CONCAT(B209," ","(",C209,","," ",C210,","," ",C211,","," ",C212,","," ",C213,")"),AND(A209=6,B209&lt;&gt;B204,B209&lt;&gt;B205,B209&lt;&gt;B206,B209&lt;&gt;B207,B209&lt;&gt;B208),_xlfn.CONCAT(B209," ","(",C209,","," ",C210,","," ",C211,","," ",C212,","," ",C213,","," ",C214,,")"),TRUE,"")</f>
        <v/>
      </c>
    </row>
    <row r="210">
      <c r="A210">
        <f t="array" ref="A210">SUM(--EXACT($B$6:$B$634,B210))</f>
        <v/>
      </c>
      <c r="B210" s="7" t="inlineStr">
        <is>
          <t>CGCMT 2019-GC41</t>
        </is>
      </c>
      <c r="C210" s="8" t="inlineStr">
        <is>
          <t>A5</t>
        </is>
      </c>
      <c r="D210" s="8" t="inlineStr">
        <is>
          <t>17328FAW5</t>
        </is>
      </c>
      <c r="E210" s="9" t="inlineStr">
        <is>
          <t>Jane</t>
        </is>
      </c>
      <c r="F210">
        <f t="array" ref="F210">_xlfn.IFS(A210=1,_xlfn.CONCAT(B210," ","(",C210,")"),AND(A210=2,B210&lt;&gt;B209),_xlfn.CONCAT(B210," ","(",C210,","," ",C211,")"),AND(A210=3,B210&lt;&gt;B208,B210&lt;&gt;B209),_xlfn.CONCAT(B210," ","(",C210,","," ",C211,","," ",C212,")"),AND(A210=4,B210&lt;&gt;B207,B210&lt;&gt;B208,B210&lt;&gt;B209),_xlfn.CONCAT(B210," ","(",C210,","," ",C211,","," ",C212,","," ",C213,")"),AND(A210=5,B210&lt;&gt;B206,B210&lt;&gt;B207,B210&lt;&gt;B208,B210&lt;&gt;B209),_xlfn.CONCAT(B210," ","(",C210,","," ",C211,","," ",C212,","," ",C213,","," ",C214,")"),AND(A210=6,B210&lt;&gt;B205,B210&lt;&gt;B206,B210&lt;&gt;B207,B210&lt;&gt;B208,B210&lt;&gt;B209),_xlfn.CONCAT(B210," ","(",C210,","," ",C211,","," ",C212,","," ",C213,","," ",C214,","," ",C215,,")"),TRUE,"")</f>
        <v/>
      </c>
    </row>
    <row r="211">
      <c r="A211">
        <f t="array" ref="A211">SUM(--EXACT($B$6:$B$634,B211))</f>
        <v/>
      </c>
      <c r="B211" s="7" t="inlineStr">
        <is>
          <t>CGCMT 2019-GC43</t>
        </is>
      </c>
      <c r="C211" s="8" t="inlineStr">
        <is>
          <t>A4</t>
        </is>
      </c>
      <c r="D211" s="8" t="inlineStr">
        <is>
          <t>17328HBD2</t>
        </is>
      </c>
      <c r="E211" s="9" t="inlineStr">
        <is>
          <t>Taylor</t>
        </is>
      </c>
      <c r="F211">
        <f t="array" ref="F211">_xlfn.IFS(A211=1,_xlfn.CONCAT(B211," ","(",C211,")"),AND(A211=2,B211&lt;&gt;B210),_xlfn.CONCAT(B211," ","(",C211,","," ",C212,")"),AND(A211=3,B211&lt;&gt;B209,B211&lt;&gt;B210),_xlfn.CONCAT(B211," ","(",C211,","," ",C212,","," ",C213,")"),AND(A211=4,B211&lt;&gt;B208,B211&lt;&gt;B209,B211&lt;&gt;B210),_xlfn.CONCAT(B211," ","(",C211,","," ",C212,","," ",C213,","," ",C214,")"),AND(A211=5,B211&lt;&gt;B207,B211&lt;&gt;B208,B211&lt;&gt;B209,B211&lt;&gt;B210),_xlfn.CONCAT(B211," ","(",C211,","," ",C212,","," ",C213,","," ",C214,","," ",C215,")"),AND(A211=6,B211&lt;&gt;B206,B211&lt;&gt;B207,B211&lt;&gt;B208,B211&lt;&gt;B209,B211&lt;&gt;B210),_xlfn.CONCAT(B211," ","(",C211,","," ",C212,","," ",C213,","," ",C214,","," ",C215,","," ",C216,,")"),TRUE,"")</f>
        <v/>
      </c>
    </row>
    <row r="212">
      <c r="A212">
        <f t="array" ref="A212">SUM(--EXACT($B$6:$B$634,B212))</f>
        <v/>
      </c>
      <c r="B212" s="7" t="inlineStr">
        <is>
          <t>CGCMT 2019-SMRT</t>
        </is>
      </c>
      <c r="C212" s="8" t="inlineStr">
        <is>
          <t>A</t>
        </is>
      </c>
      <c r="D212" s="8" t="inlineStr">
        <is>
          <t>29429MAA1</t>
        </is>
      </c>
      <c r="E212" s="9" t="inlineStr">
        <is>
          <t>Taylor</t>
        </is>
      </c>
      <c r="F212">
        <f t="array" ref="F212">_xlfn.IFS(A212=1,_xlfn.CONCAT(B212," ","(",C212,")"),AND(A212=2,B212&lt;&gt;B211),_xlfn.CONCAT(B212," ","(",C212,","," ",C213,")"),AND(A212=3,B212&lt;&gt;B210,B212&lt;&gt;B211),_xlfn.CONCAT(B212," ","(",C212,","," ",C213,","," ",C214,")"),AND(A212=4,B212&lt;&gt;B209,B212&lt;&gt;B210,B212&lt;&gt;B211),_xlfn.CONCAT(B212," ","(",C212,","," ",C213,","," ",C214,","," ",C215,")"),AND(A212=5,B212&lt;&gt;B208,B212&lt;&gt;B209,B212&lt;&gt;B210,B212&lt;&gt;B211),_xlfn.CONCAT(B212," ","(",C212,","," ",C213,","," ",C214,","," ",C215,","," ",C216,")"),AND(A212=6,B212&lt;&gt;B207,B212&lt;&gt;B208,B212&lt;&gt;B209,B212&lt;&gt;B210,B212&lt;&gt;B211),_xlfn.CONCAT(B212," ","(",C212,","," ",C213,","," ",C214,","," ",C215,","," ",C216,","," ",C217,,")"),TRUE,"")</f>
        <v/>
      </c>
    </row>
    <row r="213">
      <c r="A213">
        <f t="array" ref="A213">SUM(--EXACT($B$6:$B$634,B213))</f>
        <v/>
      </c>
      <c r="B213" s="7" t="inlineStr">
        <is>
          <t>CGCMT 2020-420K</t>
        </is>
      </c>
      <c r="C213" s="8" t="inlineStr">
        <is>
          <t>D</t>
        </is>
      </c>
      <c r="D213" s="8" t="inlineStr">
        <is>
          <t>17328QAG6</t>
        </is>
      </c>
      <c r="E213" s="9" t="inlineStr">
        <is>
          <t>Jane</t>
        </is>
      </c>
      <c r="F213">
        <f t="array" ref="F213">_xlfn.IFS(A213=1,_xlfn.CONCAT(B213," ","(",C213,")"),AND(A213=2,B213&lt;&gt;B212),_xlfn.CONCAT(B213," ","(",C213,","," ",C214,")"),AND(A213=3,B213&lt;&gt;B211,B213&lt;&gt;B212),_xlfn.CONCAT(B213," ","(",C213,","," ",C214,","," ",C215,")"),AND(A213=4,B213&lt;&gt;B210,B213&lt;&gt;B211,B213&lt;&gt;B212),_xlfn.CONCAT(B213," ","(",C213,","," ",C214,","," ",C215,","," ",C216,")"),AND(A213=5,B213&lt;&gt;B209,B213&lt;&gt;B210,B213&lt;&gt;B211,B213&lt;&gt;B212),_xlfn.CONCAT(B213," ","(",C213,","," ",C214,","," ",C215,","," ",C216,","," ",C217,")"),AND(A213=6,B213&lt;&gt;B208,B213&lt;&gt;B209,B213&lt;&gt;B210,B213&lt;&gt;B211,B213&lt;&gt;B212),_xlfn.CONCAT(B213," ","(",C213,","," ",C214,","," ",C215,","," ",C216,","," ",C217,","," ",C218,,")"),TRUE,"")</f>
        <v/>
      </c>
    </row>
    <row r="214">
      <c r="A214">
        <f t="array" ref="A214">SUM(--EXACT($B$6:$B$634,B214))</f>
        <v/>
      </c>
      <c r="B214" s="7" t="inlineStr">
        <is>
          <t>CGCMT 2020-555</t>
        </is>
      </c>
      <c r="C214" s="8" t="inlineStr">
        <is>
          <t>A</t>
        </is>
      </c>
      <c r="D214" s="8" t="inlineStr">
        <is>
          <t>17328EAA6</t>
        </is>
      </c>
      <c r="E214" s="9" t="inlineStr">
        <is>
          <t>Taylor</t>
        </is>
      </c>
      <c r="F214">
        <f t="array" ref="F214">_xlfn.IFS(A214=1,_xlfn.CONCAT(B214," ","(",C214,")"),AND(A214=2,B214&lt;&gt;B213),_xlfn.CONCAT(B214," ","(",C214,","," ",C215,")"),AND(A214=3,B214&lt;&gt;B212,B214&lt;&gt;B213),_xlfn.CONCAT(B214," ","(",C214,","," ",C215,","," ",C216,")"),AND(A214=4,B214&lt;&gt;B211,B214&lt;&gt;B212,B214&lt;&gt;B213),_xlfn.CONCAT(B214," ","(",C214,","," ",C215,","," ",C216,","," ",C217,")"),AND(A214=5,B214&lt;&gt;B210,B214&lt;&gt;B211,B214&lt;&gt;B212,B214&lt;&gt;B213),_xlfn.CONCAT(B214," ","(",C214,","," ",C215,","," ",C216,","," ",C217,","," ",C218,")"),AND(A214=6,B214&lt;&gt;B209,B214&lt;&gt;B210,B214&lt;&gt;B211,B214&lt;&gt;B212,B214&lt;&gt;B213),_xlfn.CONCAT(B214," ","(",C214,","," ",C215,","," ",C216,","," ",C217,","," ",C218,","," ",C219,,")"),TRUE,"")</f>
        <v/>
      </c>
    </row>
    <row r="215">
      <c r="A215">
        <f t="array" ref="A215">SUM(--EXACT($B$6:$B$634,B215))</f>
        <v/>
      </c>
      <c r="B215" s="7" t="inlineStr">
        <is>
          <t>CGCMT 2020-555</t>
        </is>
      </c>
      <c r="C215" s="8" t="inlineStr">
        <is>
          <t>B</t>
        </is>
      </c>
      <c r="D215" s="8" t="inlineStr">
        <is>
          <t>17328EAC2</t>
        </is>
      </c>
      <c r="E215" s="9" t="inlineStr">
        <is>
          <t>Taylor</t>
        </is>
      </c>
      <c r="F215">
        <f t="array" ref="F215">_xlfn.IFS(A215=1,_xlfn.CONCAT(B215," ","(",C215,")"),AND(A215=2,B215&lt;&gt;B214),_xlfn.CONCAT(B215," ","(",C215,","," ",C216,")"),AND(A215=3,B215&lt;&gt;B213,B215&lt;&gt;B214),_xlfn.CONCAT(B215," ","(",C215,","," ",C216,","," ",C217,")"),AND(A215=4,B215&lt;&gt;B212,B215&lt;&gt;B213,B215&lt;&gt;B214),_xlfn.CONCAT(B215," ","(",C215,","," ",C216,","," ",C217,","," ",C218,")"),AND(A215=5,B215&lt;&gt;B211,B215&lt;&gt;B212,B215&lt;&gt;B213,B215&lt;&gt;B214),_xlfn.CONCAT(B215," ","(",C215,","," ",C216,","," ",C217,","," ",C218,","," ",C219,")"),AND(A215=6,B215&lt;&gt;B210,B215&lt;&gt;B211,B215&lt;&gt;B212,B215&lt;&gt;B213,B215&lt;&gt;B214),_xlfn.CONCAT(B215," ","(",C215,","," ",C216,","," ",C217,","," ",C218,","," ",C219,","," ",C220,,")"),TRUE,"")</f>
        <v/>
      </c>
    </row>
    <row r="216">
      <c r="A216">
        <f t="array" ref="A216">SUM(--EXACT($B$6:$B$634,B216))</f>
        <v/>
      </c>
      <c r="B216" s="7" t="inlineStr">
        <is>
          <t>CGCMT 2020-555</t>
        </is>
      </c>
      <c r="C216" s="8" t="inlineStr">
        <is>
          <t>C</t>
        </is>
      </c>
      <c r="D216" s="8" t="inlineStr">
        <is>
          <t>17328EAE8</t>
        </is>
      </c>
      <c r="E216" s="9" t="inlineStr">
        <is>
          <t>Taylor</t>
        </is>
      </c>
      <c r="F216">
        <f t="array" ref="F216">_xlfn.IFS(A216=1,_xlfn.CONCAT(B216," ","(",C216,")"),AND(A216=2,B216&lt;&gt;B215),_xlfn.CONCAT(B216," ","(",C216,","," ",C217,")"),AND(A216=3,B216&lt;&gt;B214,B216&lt;&gt;B215),_xlfn.CONCAT(B216," ","(",C216,","," ",C217,","," ",C218,")"),AND(A216=4,B216&lt;&gt;B213,B216&lt;&gt;B214,B216&lt;&gt;B215),_xlfn.CONCAT(B216," ","(",C216,","," ",C217,","," ",C218,","," ",C219,")"),AND(A216=5,B216&lt;&gt;B212,B216&lt;&gt;B213,B216&lt;&gt;B214,B216&lt;&gt;B215),_xlfn.CONCAT(B216," ","(",C216,","," ",C217,","," ",C218,","," ",C219,","," ",C220,")"),AND(A216=6,B216&lt;&gt;B211,B216&lt;&gt;B212,B216&lt;&gt;B213,B216&lt;&gt;B214,B216&lt;&gt;B215),_xlfn.CONCAT(B216," ","(",C216,","," ",C217,","," ",C218,","," ",C219,","," ",C220,","," ",C221,,")"),TRUE,"")</f>
        <v/>
      </c>
    </row>
    <row r="217">
      <c r="A217">
        <f t="array" ref="A217">SUM(--EXACT($B$6:$B$634,B217))</f>
        <v/>
      </c>
      <c r="B217" s="7" t="inlineStr">
        <is>
          <t>CGCMT 2020-555</t>
        </is>
      </c>
      <c r="C217" s="8" t="inlineStr">
        <is>
          <t>D</t>
        </is>
      </c>
      <c r="D217" s="8" t="inlineStr">
        <is>
          <t>17328EAG3</t>
        </is>
      </c>
      <c r="E217" s="9" t="inlineStr">
        <is>
          <t>Taylor</t>
        </is>
      </c>
      <c r="F217">
        <f t="array" ref="F217">_xlfn.IFS(A217=1,_xlfn.CONCAT(B217," ","(",C217,")"),AND(A217=2,B217&lt;&gt;B216),_xlfn.CONCAT(B217," ","(",C217,","," ",C218,")"),AND(A217=3,B217&lt;&gt;B215,B217&lt;&gt;B216),_xlfn.CONCAT(B217," ","(",C217,","," ",C218,","," ",C219,")"),AND(A217=4,B217&lt;&gt;B214,B217&lt;&gt;B215,B217&lt;&gt;B216),_xlfn.CONCAT(B217," ","(",C217,","," ",C218,","," ",C219,","," ",C220,")"),AND(A217=5,B217&lt;&gt;B213,B217&lt;&gt;B214,B217&lt;&gt;B215,B217&lt;&gt;B216),_xlfn.CONCAT(B217," ","(",C217,","," ",C218,","," ",C219,","," ",C220,","," ",C221,")"),AND(A217=6,B217&lt;&gt;B212,B217&lt;&gt;B213,B217&lt;&gt;B214,B217&lt;&gt;B215,B217&lt;&gt;B216),_xlfn.CONCAT(B217," ","(",C217,","," ",C218,","," ",C219,","," ",C220,","," ",C221,","," ",C222,,")"),TRUE,"")</f>
        <v/>
      </c>
    </row>
    <row r="218">
      <c r="A218">
        <f t="array" ref="A218">SUM(--EXACT($B$6:$B$634,B218))</f>
        <v/>
      </c>
      <c r="B218" s="7" t="inlineStr">
        <is>
          <t>CGCMT 2020-GC46</t>
        </is>
      </c>
      <c r="C218" s="8" t="inlineStr">
        <is>
          <t>A5</t>
        </is>
      </c>
      <c r="D218" s="8" t="inlineStr">
        <is>
          <t>17328RAZ2</t>
        </is>
      </c>
      <c r="E218" s="9" t="inlineStr">
        <is>
          <t>Jane</t>
        </is>
      </c>
      <c r="F218">
        <f t="array" ref="F218">_xlfn.IFS(A218=1,_xlfn.CONCAT(B218," ","(",C218,")"),AND(A218=2,B218&lt;&gt;B217),_xlfn.CONCAT(B218," ","(",C218,","," ",C219,")"),AND(A218=3,B218&lt;&gt;B216,B218&lt;&gt;B217),_xlfn.CONCAT(B218," ","(",C218,","," ",C219,","," ",C220,")"),AND(A218=4,B218&lt;&gt;B215,B218&lt;&gt;B216,B218&lt;&gt;B217),_xlfn.CONCAT(B218," ","(",C218,","," ",C219,","," ",C220,","," ",C221,")"),AND(A218=5,B218&lt;&gt;B214,B218&lt;&gt;B215,B218&lt;&gt;B216,B218&lt;&gt;B217),_xlfn.CONCAT(B218," ","(",C218,","," ",C219,","," ",C220,","," ",C221,","," ",C222,")"),AND(A218=6,B218&lt;&gt;B213,B218&lt;&gt;B214,B218&lt;&gt;B215,B218&lt;&gt;B216,B218&lt;&gt;B217),_xlfn.CONCAT(B218," ","(",C218,","," ",C219,","," ",C220,","," ",C221,","," ",C222,","," ",C223,,")"),TRUE,"")</f>
        <v/>
      </c>
    </row>
    <row r="219">
      <c r="A219">
        <f t="array" ref="A219">SUM(--EXACT($B$6:$B$634,B219))</f>
        <v/>
      </c>
      <c r="B219" s="7" t="inlineStr">
        <is>
          <t>CGDB 2019-MOB</t>
        </is>
      </c>
      <c r="C219" s="8" t="inlineStr">
        <is>
          <t>A</t>
        </is>
      </c>
      <c r="D219" s="8" t="inlineStr">
        <is>
          <t>125284AA7</t>
        </is>
      </c>
      <c r="E219" s="9" t="inlineStr">
        <is>
          <t>Taylor</t>
        </is>
      </c>
      <c r="F219">
        <f t="array" ref="F219">_xlfn.IFS(A219=1,_xlfn.CONCAT(B219," ","(",C219,")"),AND(A219=2,B219&lt;&gt;B218),_xlfn.CONCAT(B219," ","(",C219,","," ",C220,")"),AND(A219=3,B219&lt;&gt;B217,B219&lt;&gt;B218),_xlfn.CONCAT(B219," ","(",C219,","," ",C220,","," ",C221,")"),AND(A219=4,B219&lt;&gt;B216,B219&lt;&gt;B217,B219&lt;&gt;B218),_xlfn.CONCAT(B219," ","(",C219,","," ",C220,","," ",C221,","," ",C222,")"),AND(A219=5,B219&lt;&gt;B215,B219&lt;&gt;B216,B219&lt;&gt;B217,B219&lt;&gt;B218),_xlfn.CONCAT(B219," ","(",C219,","," ",C220,","," ",C221,","," ",C222,","," ",C223,")"),AND(A219=6,B219&lt;&gt;B214,B219&lt;&gt;B215,B219&lt;&gt;B216,B219&lt;&gt;B217,B219&lt;&gt;B218),_xlfn.CONCAT(B219," ","(",C219,","," ",C220,","," ",C221,","," ",C222,","," ",C223,","," ",C224,,")"),TRUE,"")</f>
        <v/>
      </c>
    </row>
    <row r="220">
      <c r="A220">
        <f t="array" ref="A220">SUM(--EXACT($B$6:$B$634,B220))</f>
        <v/>
      </c>
      <c r="B220" s="7" t="inlineStr">
        <is>
          <t>CGDB 2019-MOB</t>
        </is>
      </c>
      <c r="C220" s="8" t="inlineStr">
        <is>
          <t>D</t>
        </is>
      </c>
      <c r="D220" s="8" t="inlineStr">
        <is>
          <t>125284AG4</t>
        </is>
      </c>
      <c r="E220" s="9" t="inlineStr">
        <is>
          <t>Taylor</t>
        </is>
      </c>
      <c r="F220">
        <f t="array" ref="F220">_xlfn.IFS(A220=1,_xlfn.CONCAT(B220," ","(",C220,")"),AND(A220=2,B220&lt;&gt;B219),_xlfn.CONCAT(B220," ","(",C220,","," ",C221,")"),AND(A220=3,B220&lt;&gt;B218,B220&lt;&gt;B219),_xlfn.CONCAT(B220," ","(",C220,","," ",C221,","," ",C222,")"),AND(A220=4,B220&lt;&gt;B217,B220&lt;&gt;B218,B220&lt;&gt;B219),_xlfn.CONCAT(B220," ","(",C220,","," ",C221,","," ",C222,","," ",C223,")"),AND(A220=5,B220&lt;&gt;B216,B220&lt;&gt;B217,B220&lt;&gt;B218,B220&lt;&gt;B219),_xlfn.CONCAT(B220," ","(",C220,","," ",C221,","," ",C222,","," ",C223,","," ",C224,")"),AND(A220=6,B220&lt;&gt;B215,B220&lt;&gt;B216,B220&lt;&gt;B217,B220&lt;&gt;B218,B220&lt;&gt;B219),_xlfn.CONCAT(B220," ","(",C220,","," ",C221,","," ",C222,","," ",C223,","," ",C224,","," ",C225,,")"),TRUE,"")</f>
        <v/>
      </c>
    </row>
    <row r="221">
      <c r="A221">
        <f t="array" ref="A221">SUM(--EXACT($B$6:$B$634,B221))</f>
        <v/>
      </c>
      <c r="B221" s="7" t="inlineStr">
        <is>
          <t>COLD 2020-ICE5</t>
        </is>
      </c>
      <c r="C221" s="8" t="inlineStr">
        <is>
          <t>B</t>
        </is>
      </c>
      <c r="D221" s="8" t="inlineStr">
        <is>
          <t>193051AJ8</t>
        </is>
      </c>
      <c r="E221" s="9" t="inlineStr">
        <is>
          <t>Taylor</t>
        </is>
      </c>
      <c r="F221">
        <f t="array" ref="F221">_xlfn.IFS(A221=1,_xlfn.CONCAT(B221," ","(",C221,")"),AND(A221=2,B221&lt;&gt;B220),_xlfn.CONCAT(B221," ","(",C221,","," ",C222,")"),AND(A221=3,B221&lt;&gt;B219,B221&lt;&gt;B220),_xlfn.CONCAT(B221," ","(",C221,","," ",C222,","," ",C223,")"),AND(A221=4,B221&lt;&gt;B218,B221&lt;&gt;B219,B221&lt;&gt;B220),_xlfn.CONCAT(B221," ","(",C221,","," ",C222,","," ",C223,","," ",C224,")"),AND(A221=5,B221&lt;&gt;B217,B221&lt;&gt;B218,B221&lt;&gt;B219,B221&lt;&gt;B220),_xlfn.CONCAT(B221," ","(",C221,","," ",C222,","," ",C223,","," ",C224,","," ",C225,")"),AND(A221=6,B221&lt;&gt;B216,B221&lt;&gt;B217,B221&lt;&gt;B218,B221&lt;&gt;B219,B221&lt;&gt;B220),_xlfn.CONCAT(B221," ","(",C221,","," ",C222,","," ",C223,","," ",C224,","," ",C225,","," ",C226,,")"),TRUE,"")</f>
        <v/>
      </c>
    </row>
    <row r="222">
      <c r="A222">
        <f t="array" ref="A222">SUM(--EXACT($B$6:$B$634,B222))</f>
        <v/>
      </c>
      <c r="B222" s="7" t="inlineStr">
        <is>
          <t>COLD 2020-ICE5</t>
        </is>
      </c>
      <c r="C222" s="8" t="inlineStr">
        <is>
          <t>C</t>
        </is>
      </c>
      <c r="D222" s="8" t="inlineStr">
        <is>
          <t>193051AL3</t>
        </is>
      </c>
      <c r="E222" s="9" t="inlineStr">
        <is>
          <t>Taylor</t>
        </is>
      </c>
      <c r="F222">
        <f t="array" ref="F222">_xlfn.IFS(A222=1,_xlfn.CONCAT(B222," ","(",C222,")"),AND(A222=2,B222&lt;&gt;B221),_xlfn.CONCAT(B222," ","(",C222,","," ",C223,")"),AND(A222=3,B222&lt;&gt;B220,B222&lt;&gt;B221),_xlfn.CONCAT(B222," ","(",C222,","," ",C223,","," ",C224,")"),AND(A222=4,B222&lt;&gt;B219,B222&lt;&gt;B220,B222&lt;&gt;B221),_xlfn.CONCAT(B222," ","(",C222,","," ",C223,","," ",C224,","," ",C225,")"),AND(A222=5,B222&lt;&gt;B218,B222&lt;&gt;B219,B222&lt;&gt;B220,B222&lt;&gt;B221),_xlfn.CONCAT(B222," ","(",C222,","," ",C223,","," ",C224,","," ",C225,","," ",C226,")"),AND(A222=6,B222&lt;&gt;B217,B222&lt;&gt;B218,B222&lt;&gt;B219,B222&lt;&gt;B220,B222&lt;&gt;B221),_xlfn.CONCAT(B222," ","(",C222,","," ",C223,","," ",C224,","," ",C225,","," ",C226,","," ",C227,,")"),TRUE,"")</f>
        <v/>
      </c>
    </row>
    <row r="223">
      <c r="A223">
        <f t="array" ref="A223">SUM(--EXACT($B$6:$B$634,B223))</f>
        <v/>
      </c>
      <c r="B223" s="7" t="inlineStr">
        <is>
          <t>COMM 2013-300P</t>
        </is>
      </c>
      <c r="C223" s="8" t="inlineStr">
        <is>
          <t>A1</t>
        </is>
      </c>
      <c r="D223" s="8" t="inlineStr">
        <is>
          <t>12625XAA5</t>
        </is>
      </c>
      <c r="E223" s="9" t="inlineStr">
        <is>
          <t>Adam</t>
        </is>
      </c>
      <c r="F223">
        <f t="array" ref="F223">_xlfn.IFS(A223=1,_xlfn.CONCAT(B223," ","(",C223,")"),AND(A223=2,B223&lt;&gt;B222),_xlfn.CONCAT(B223," ","(",C223,","," ",C224,")"),AND(A223=3,B223&lt;&gt;B221,B223&lt;&gt;B222),_xlfn.CONCAT(B223," ","(",C223,","," ",C224,","," ",C225,")"),AND(A223=4,B223&lt;&gt;B220,B223&lt;&gt;B221,B223&lt;&gt;B222),_xlfn.CONCAT(B223," ","(",C223,","," ",C224,","," ",C225,","," ",C226,")"),AND(A223=5,B223&lt;&gt;B219,B223&lt;&gt;B220,B223&lt;&gt;B221,B223&lt;&gt;B222),_xlfn.CONCAT(B223," ","(",C223,","," ",C224,","," ",C225,","," ",C226,","," ",C227,")"),AND(A223=6,B223&lt;&gt;B218,B223&lt;&gt;B219,B223&lt;&gt;B220,B223&lt;&gt;B221,B223&lt;&gt;B222),_xlfn.CONCAT(B223," ","(",C223,","," ",C224,","," ",C225,","," ",C226,","," ",C227,","," ",C228,,")"),TRUE,"")</f>
        <v/>
      </c>
    </row>
    <row r="224">
      <c r="A224">
        <f t="array" ref="A224">SUM(--EXACT($B$6:$B$634,B224))</f>
        <v/>
      </c>
      <c r="B224" s="7" t="inlineStr">
        <is>
          <t>COMM 2013-CR10</t>
        </is>
      </c>
      <c r="C224" s="8" t="inlineStr">
        <is>
          <t>A4</t>
        </is>
      </c>
      <c r="D224" s="8" t="inlineStr">
        <is>
          <t>12626BAD6</t>
        </is>
      </c>
      <c r="E224" s="9" t="inlineStr">
        <is>
          <t>Adam</t>
        </is>
      </c>
      <c r="F224">
        <f t="array" ref="F224">_xlfn.IFS(A224=1,_xlfn.CONCAT(B224," ","(",C224,")"),AND(A224=2,B224&lt;&gt;B223),_xlfn.CONCAT(B224," ","(",C224,","," ",C225,")"),AND(A224=3,B224&lt;&gt;B222,B224&lt;&gt;B223),_xlfn.CONCAT(B224," ","(",C224,","," ",C225,","," ",C226,")"),AND(A224=4,B224&lt;&gt;B221,B224&lt;&gt;B222,B224&lt;&gt;B223),_xlfn.CONCAT(B224," ","(",C224,","," ",C225,","," ",C226,","," ",C227,")"),AND(A224=5,B224&lt;&gt;B220,B224&lt;&gt;B221,B224&lt;&gt;B222,B224&lt;&gt;B223),_xlfn.CONCAT(B224," ","(",C224,","," ",C225,","," ",C226,","," ",C227,","," ",C228,")"),AND(A224=6,B224&lt;&gt;B219,B224&lt;&gt;B220,B224&lt;&gt;B221,B224&lt;&gt;B222,B224&lt;&gt;B223),_xlfn.CONCAT(B224," ","(",C224,","," ",C225,","," ",C226,","," ",C227,","," ",C228,","," ",C229,,")"),TRUE,"")</f>
        <v/>
      </c>
    </row>
    <row r="225">
      <c r="A225">
        <f t="array" ref="A225">SUM(--EXACT($B$6:$B$634,B225))</f>
        <v/>
      </c>
      <c r="B225" s="7" t="inlineStr">
        <is>
          <t>COMM 2013-CR11</t>
        </is>
      </c>
      <c r="C225" s="8" t="inlineStr">
        <is>
          <t>A4</t>
        </is>
      </c>
      <c r="D225" s="8" t="inlineStr">
        <is>
          <t>12626LAE2</t>
        </is>
      </c>
      <c r="E225" s="9" t="inlineStr">
        <is>
          <t>Adam</t>
        </is>
      </c>
      <c r="F225">
        <f t="array" ref="F225">_xlfn.IFS(A225=1,_xlfn.CONCAT(B225," ","(",C225,")"),AND(A225=2,B225&lt;&gt;B224),_xlfn.CONCAT(B225," ","(",C225,","," ",C226,")"),AND(A225=3,B225&lt;&gt;B223,B225&lt;&gt;B224),_xlfn.CONCAT(B225," ","(",C225,","," ",C226,","," ",C227,")"),AND(A225=4,B225&lt;&gt;B222,B225&lt;&gt;B223,B225&lt;&gt;B224),_xlfn.CONCAT(B225," ","(",C225,","," ",C226,","," ",C227,","," ",C228,")"),AND(A225=5,B225&lt;&gt;B221,B225&lt;&gt;B222,B225&lt;&gt;B223,B225&lt;&gt;B224),_xlfn.CONCAT(B225," ","(",C225,","," ",C226,","," ",C227,","," ",C228,","," ",C229,")"),AND(A225=6,B225&lt;&gt;B220,B225&lt;&gt;B221,B225&lt;&gt;B222,B225&lt;&gt;B223,B225&lt;&gt;B224),_xlfn.CONCAT(B225," ","(",C225,","," ",C226,","," ",C227,","," ",C228,","," ",C229,","," ",C230,,")"),TRUE,"")</f>
        <v/>
      </c>
    </row>
    <row r="226">
      <c r="A226">
        <f t="array" ref="A226">SUM(--EXACT($B$6:$B$634,B226))</f>
        <v/>
      </c>
      <c r="B226" s="7" t="inlineStr">
        <is>
          <t>COMM 2013-CR6</t>
        </is>
      </c>
      <c r="C226" s="8" t="inlineStr">
        <is>
          <t>AM</t>
        </is>
      </c>
      <c r="D226" s="8" t="inlineStr">
        <is>
          <t>12624XAM0</t>
        </is>
      </c>
      <c r="E226" s="9" t="inlineStr">
        <is>
          <t>Adam</t>
        </is>
      </c>
      <c r="F226">
        <f t="array" ref="F226">_xlfn.IFS(A226=1,_xlfn.CONCAT(B226," ","(",C226,")"),AND(A226=2,B226&lt;&gt;B225),_xlfn.CONCAT(B226," ","(",C226,","," ",C227,")"),AND(A226=3,B226&lt;&gt;B224,B226&lt;&gt;B225),_xlfn.CONCAT(B226," ","(",C226,","," ",C227,","," ",C228,")"),AND(A226=4,B226&lt;&gt;B223,B226&lt;&gt;B224,B226&lt;&gt;B225),_xlfn.CONCAT(B226," ","(",C226,","," ",C227,","," ",C228,","," ",C229,")"),AND(A226=5,B226&lt;&gt;B222,B226&lt;&gt;B223,B226&lt;&gt;B224,B226&lt;&gt;B225),_xlfn.CONCAT(B226," ","(",C226,","," ",C227,","," ",C228,","," ",C229,","," ",C230,")"),AND(A226=6,B226&lt;&gt;B221,B226&lt;&gt;B222,B226&lt;&gt;B223,B226&lt;&gt;B224,B226&lt;&gt;B225),_xlfn.CONCAT(B226," ","(",C226,","," ",C227,","," ",C228,","," ",C229,","," ",C230,","," ",C231,,")"),TRUE,"")</f>
        <v/>
      </c>
    </row>
    <row r="227">
      <c r="A227">
        <f t="array" ref="A227">SUM(--EXACT($B$6:$B$634,B227))</f>
        <v/>
      </c>
      <c r="B227" s="7" t="inlineStr">
        <is>
          <t>COMM 2013-CR7</t>
        </is>
      </c>
      <c r="C227" s="8" t="inlineStr">
        <is>
          <t>AM</t>
        </is>
      </c>
      <c r="D227" s="8" t="inlineStr">
        <is>
          <t>12625FAS5</t>
        </is>
      </c>
      <c r="E227" s="9" t="inlineStr">
        <is>
          <t>Adam</t>
        </is>
      </c>
      <c r="F227">
        <f t="array" ref="F227">_xlfn.IFS(A227=1,_xlfn.CONCAT(B227," ","(",C227,")"),AND(A227=2,B227&lt;&gt;B226),_xlfn.CONCAT(B227," ","(",C227,","," ",C228,")"),AND(A227=3,B227&lt;&gt;B225,B227&lt;&gt;B226),_xlfn.CONCAT(B227," ","(",C227,","," ",C228,","," ",C229,")"),AND(A227=4,B227&lt;&gt;B224,B227&lt;&gt;B225,B227&lt;&gt;B226),_xlfn.CONCAT(B227," ","(",C227,","," ",C228,","," ",C229,","," ",C230,")"),AND(A227=5,B227&lt;&gt;B223,B227&lt;&gt;B224,B227&lt;&gt;B225,B227&lt;&gt;B226),_xlfn.CONCAT(B227," ","(",C227,","," ",C228,","," ",C229,","," ",C230,","," ",C231,")"),AND(A227=6,B227&lt;&gt;B222,B227&lt;&gt;B223,B227&lt;&gt;B224,B227&lt;&gt;B225,B227&lt;&gt;B226),_xlfn.CONCAT(B227," ","(",C227,","," ",C228,","," ",C229,","," ",C230,","," ",C231,","," ",C232,,")"),TRUE,"")</f>
        <v/>
      </c>
    </row>
    <row r="228">
      <c r="A228">
        <f t="array" ref="A228">SUM(--EXACT($B$6:$B$634,B228))</f>
        <v/>
      </c>
      <c r="B228" s="7" t="inlineStr">
        <is>
          <t>COMM 2013-CR9</t>
        </is>
      </c>
      <c r="C228" s="8" t="inlineStr">
        <is>
          <t>ASB</t>
        </is>
      </c>
      <c r="D228" s="8" t="inlineStr">
        <is>
          <t>12625UBA0</t>
        </is>
      </c>
      <c r="E228" s="9" t="inlineStr">
        <is>
          <t>Adam</t>
        </is>
      </c>
      <c r="F228">
        <f t="array" ref="F228">_xlfn.IFS(A228=1,_xlfn.CONCAT(B228," ","(",C228,")"),AND(A228=2,B228&lt;&gt;B227),_xlfn.CONCAT(B228," ","(",C228,","," ",C229,")"),AND(A228=3,B228&lt;&gt;B226,B228&lt;&gt;B227),_xlfn.CONCAT(B228," ","(",C228,","," ",C229,","," ",C230,")"),AND(A228=4,B228&lt;&gt;B225,B228&lt;&gt;B226,B228&lt;&gt;B227),_xlfn.CONCAT(B228," ","(",C228,","," ",C229,","," ",C230,","," ",C231,")"),AND(A228=5,B228&lt;&gt;B224,B228&lt;&gt;B225,B228&lt;&gt;B226,B228&lt;&gt;B227),_xlfn.CONCAT(B228," ","(",C228,","," ",C229,","," ",C230,","," ",C231,","," ",C232,")"),AND(A228=6,B228&lt;&gt;B223,B228&lt;&gt;B224,B228&lt;&gt;B225,B228&lt;&gt;B226,B228&lt;&gt;B227),_xlfn.CONCAT(B228," ","(",C228,","," ",C229,","," ",C230,","," ",C231,","," ",C232,","," ",C233,,")"),TRUE,"")</f>
        <v/>
      </c>
    </row>
    <row r="229">
      <c r="A229">
        <f t="array" ref="A229">SUM(--EXACT($B$6:$B$634,B229))</f>
        <v/>
      </c>
      <c r="B229" s="7" t="inlineStr">
        <is>
          <t>COMM 2013-LC13</t>
        </is>
      </c>
      <c r="C229" s="8" t="inlineStr">
        <is>
          <t>AAB</t>
        </is>
      </c>
      <c r="D229" s="8" t="inlineStr">
        <is>
          <t>12626GBH5</t>
        </is>
      </c>
      <c r="E229" s="9" t="inlineStr">
        <is>
          <t>Adam</t>
        </is>
      </c>
      <c r="F229">
        <f t="array" ref="F229">_xlfn.IFS(A229=1,_xlfn.CONCAT(B229," ","(",C229,")"),AND(A229=2,B229&lt;&gt;B228),_xlfn.CONCAT(B229," ","(",C229,","," ",C230,")"),AND(A229=3,B229&lt;&gt;B227,B229&lt;&gt;B228),_xlfn.CONCAT(B229," ","(",C229,","," ",C230,","," ",C231,")"),AND(A229=4,B229&lt;&gt;B226,B229&lt;&gt;B227,B229&lt;&gt;B228),_xlfn.CONCAT(B229," ","(",C229,","," ",C230,","," ",C231,","," ",C232,")"),AND(A229=5,B229&lt;&gt;B225,B229&lt;&gt;B226,B229&lt;&gt;B227,B229&lt;&gt;B228),_xlfn.CONCAT(B229," ","(",C229,","," ",C230,","," ",C231,","," ",C232,","," ",C233,")"),AND(A229=6,B229&lt;&gt;B224,B229&lt;&gt;B225,B229&lt;&gt;B226,B229&lt;&gt;B227,B229&lt;&gt;B228),_xlfn.CONCAT(B229," ","(",C229,","," ",C230,","," ",C231,","," ",C232,","," ",C233,","," ",C234,,")"),TRUE,"")</f>
        <v/>
      </c>
    </row>
    <row r="230">
      <c r="A230">
        <f t="array" ref="A230">SUM(--EXACT($B$6:$B$634,B230))</f>
        <v/>
      </c>
      <c r="B230" s="7" t="inlineStr">
        <is>
          <t>COMM 2014-CR14</t>
        </is>
      </c>
      <c r="C230" s="8" t="inlineStr">
        <is>
          <t>A2</t>
        </is>
      </c>
      <c r="D230" s="8" t="inlineStr">
        <is>
          <t>12630DAV6</t>
        </is>
      </c>
      <c r="E230" s="9" t="inlineStr">
        <is>
          <t>Adam</t>
        </is>
      </c>
      <c r="F230">
        <f t="array" ref="F230">_xlfn.IFS(A230=1,_xlfn.CONCAT(B230," ","(",C230,")"),AND(A230=2,B230&lt;&gt;B229),_xlfn.CONCAT(B230," ","(",C230,","," ",C231,")"),AND(A230=3,B230&lt;&gt;B228,B230&lt;&gt;B229),_xlfn.CONCAT(B230," ","(",C230,","," ",C231,","," ",C232,")"),AND(A230=4,B230&lt;&gt;B227,B230&lt;&gt;B228,B230&lt;&gt;B229),_xlfn.CONCAT(B230," ","(",C230,","," ",C231,","," ",C232,","," ",C233,")"),AND(A230=5,B230&lt;&gt;B226,B230&lt;&gt;B227,B230&lt;&gt;B228,B230&lt;&gt;B229),_xlfn.CONCAT(B230," ","(",C230,","," ",C231,","," ",C232,","," ",C233,","," ",C234,")"),AND(A230=6,B230&lt;&gt;B225,B230&lt;&gt;B226,B230&lt;&gt;B227,B230&lt;&gt;B228,B230&lt;&gt;B229),_xlfn.CONCAT(B230," ","(",C230,","," ",C231,","," ",C232,","," ",C233,","," ",C234,","," ",C235,,")"),TRUE,"")</f>
        <v/>
      </c>
    </row>
    <row r="231">
      <c r="A231">
        <f t="array" ref="A231">SUM(--EXACT($B$6:$B$634,B231))</f>
        <v/>
      </c>
      <c r="B231" s="7" t="inlineStr">
        <is>
          <t>COMM 2014-CR14</t>
        </is>
      </c>
      <c r="C231" s="8" t="inlineStr">
        <is>
          <t>A4</t>
        </is>
      </c>
      <c r="D231" s="8" t="inlineStr">
        <is>
          <t>12630DAY0</t>
        </is>
      </c>
      <c r="E231" s="9" t="inlineStr">
        <is>
          <t>Adam</t>
        </is>
      </c>
      <c r="F231">
        <f t="array" ref="F231">_xlfn.IFS(A231=1,_xlfn.CONCAT(B231," ","(",C231,")"),AND(A231=2,B231&lt;&gt;B230),_xlfn.CONCAT(B231," ","(",C231,","," ",C232,")"),AND(A231=3,B231&lt;&gt;B229,B231&lt;&gt;B230),_xlfn.CONCAT(B231," ","(",C231,","," ",C232,","," ",C233,")"),AND(A231=4,B231&lt;&gt;B228,B231&lt;&gt;B229,B231&lt;&gt;B230),_xlfn.CONCAT(B231," ","(",C231,","," ",C232,","," ",C233,","," ",C234,")"),AND(A231=5,B231&lt;&gt;B227,B231&lt;&gt;B228,B231&lt;&gt;B229,B231&lt;&gt;B230),_xlfn.CONCAT(B231," ","(",C231,","," ",C232,","," ",C233,","," ",C234,","," ",C235,")"),AND(A231=6,B231&lt;&gt;B226,B231&lt;&gt;B227,B231&lt;&gt;B228,B231&lt;&gt;B229,B231&lt;&gt;B230),_xlfn.CONCAT(B231," ","(",C231,","," ",C232,","," ",C233,","," ",C234,","," ",C235,","," ",C236,,")"),TRUE,"")</f>
        <v/>
      </c>
    </row>
    <row r="232">
      <c r="A232">
        <f t="array" ref="A232">SUM(--EXACT($B$6:$B$634,B232))</f>
        <v/>
      </c>
      <c r="B232" s="7" t="inlineStr">
        <is>
          <t>COMM 2014-CR14</t>
        </is>
      </c>
      <c r="C232" s="8" t="inlineStr">
        <is>
          <t>AM</t>
        </is>
      </c>
      <c r="D232" s="8" t="inlineStr">
        <is>
          <t>12630DBA1</t>
        </is>
      </c>
      <c r="E232" s="9" t="inlineStr">
        <is>
          <t>Adam</t>
        </is>
      </c>
      <c r="F232">
        <f t="array" ref="F232">_xlfn.IFS(A232=1,_xlfn.CONCAT(B232," ","(",C232,")"),AND(A232=2,B232&lt;&gt;B231),_xlfn.CONCAT(B232," ","(",C232,","," ",C233,")"),AND(A232=3,B232&lt;&gt;B230,B232&lt;&gt;B231),_xlfn.CONCAT(B232," ","(",C232,","," ",C233,","," ",C234,")"),AND(A232=4,B232&lt;&gt;B229,B232&lt;&gt;B230,B232&lt;&gt;B231),_xlfn.CONCAT(B232," ","(",C232,","," ",C233,","," ",C234,","," ",C235,")"),AND(A232=5,B232&lt;&gt;B228,B232&lt;&gt;B229,B232&lt;&gt;B230,B232&lt;&gt;B231),_xlfn.CONCAT(B232," ","(",C232,","," ",C233,","," ",C234,","," ",C235,","," ",C236,")"),AND(A232=6,B232&lt;&gt;B227,B232&lt;&gt;B228,B232&lt;&gt;B229,B232&lt;&gt;B230,B232&lt;&gt;B231),_xlfn.CONCAT(B232," ","(",C232,","," ",C233,","," ",C234,","," ",C235,","," ",C236,","," ",C237,,")"),TRUE,"")</f>
        <v/>
      </c>
    </row>
    <row r="233">
      <c r="A233">
        <f t="array" ref="A233">SUM(--EXACT($B$6:$B$634,B233))</f>
        <v/>
      </c>
      <c r="B233" s="7" t="inlineStr">
        <is>
          <t>COMM 2014-CR14</t>
        </is>
      </c>
      <c r="C233" s="8" t="inlineStr">
        <is>
          <t>B</t>
        </is>
      </c>
      <c r="D233" s="8" t="inlineStr">
        <is>
          <t>12630DBB9</t>
        </is>
      </c>
      <c r="E233" s="9" t="inlineStr">
        <is>
          <t>Adam</t>
        </is>
      </c>
      <c r="F233">
        <f t="array" ref="F233">_xlfn.IFS(A233=1,_xlfn.CONCAT(B233," ","(",C233,")"),AND(A233=2,B233&lt;&gt;B232),_xlfn.CONCAT(B233," ","(",C233,","," ",C234,")"),AND(A233=3,B233&lt;&gt;B231,B233&lt;&gt;B232),_xlfn.CONCAT(B233," ","(",C233,","," ",C234,","," ",C235,")"),AND(A233=4,B233&lt;&gt;B230,B233&lt;&gt;B231,B233&lt;&gt;B232),_xlfn.CONCAT(B233," ","(",C233,","," ",C234,","," ",C235,","," ",C236,")"),AND(A233=5,B233&lt;&gt;B229,B233&lt;&gt;B230,B233&lt;&gt;B231,B233&lt;&gt;B232),_xlfn.CONCAT(B233," ","(",C233,","," ",C234,","," ",C235,","," ",C236,","," ",C237,")"),AND(A233=6,B233&lt;&gt;B228,B233&lt;&gt;B229,B233&lt;&gt;B230,B233&lt;&gt;B231,B233&lt;&gt;B232),_xlfn.CONCAT(B233," ","(",C233,","," ",C234,","," ",C235,","," ",C236,","," ",C237,","," ",C238,,")"),TRUE,"")</f>
        <v/>
      </c>
    </row>
    <row r="234">
      <c r="A234">
        <f t="array" ref="A234">SUM(--EXACT($B$6:$B$634,B234))</f>
        <v/>
      </c>
      <c r="B234" s="7" t="inlineStr">
        <is>
          <t>COMM 2014-CR15</t>
        </is>
      </c>
      <c r="C234" s="8" t="inlineStr">
        <is>
          <t>AM</t>
        </is>
      </c>
      <c r="D234" s="8" t="inlineStr">
        <is>
          <t>12591RBC3</t>
        </is>
      </c>
      <c r="E234" s="9" t="inlineStr">
        <is>
          <t>Adam</t>
        </is>
      </c>
      <c r="F234">
        <f t="array" ref="F234">_xlfn.IFS(A234=1,_xlfn.CONCAT(B234," ","(",C234,")"),AND(A234=2,B234&lt;&gt;B233),_xlfn.CONCAT(B234," ","(",C234,","," ",C235,")"),AND(A234=3,B234&lt;&gt;B232,B234&lt;&gt;B233),_xlfn.CONCAT(B234," ","(",C234,","," ",C235,","," ",C236,")"),AND(A234=4,B234&lt;&gt;B231,B234&lt;&gt;B232,B234&lt;&gt;B233),_xlfn.CONCAT(B234," ","(",C234,","," ",C235,","," ",C236,","," ",C237,")"),AND(A234=5,B234&lt;&gt;B230,B234&lt;&gt;B231,B234&lt;&gt;B232,B234&lt;&gt;B233),_xlfn.CONCAT(B234," ","(",C234,","," ",C235,","," ",C236,","," ",C237,","," ",C238,")"),AND(A234=6,B234&lt;&gt;B229,B234&lt;&gt;B230,B234&lt;&gt;B231,B234&lt;&gt;B232,B234&lt;&gt;B233),_xlfn.CONCAT(B234," ","(",C234,","," ",C235,","," ",C236,","," ",C237,","," ",C238,","," ",C239,,")"),TRUE,"")</f>
        <v/>
      </c>
    </row>
    <row r="235">
      <c r="A235">
        <f t="array" ref="A235">SUM(--EXACT($B$6:$B$634,B235))</f>
        <v/>
      </c>
      <c r="B235" s="7" t="inlineStr">
        <is>
          <t>COMM 2014-CR15</t>
        </is>
      </c>
      <c r="C235" s="8" t="inlineStr">
        <is>
          <t>B</t>
        </is>
      </c>
      <c r="D235" s="8" t="inlineStr">
        <is>
          <t>12591RBD1</t>
        </is>
      </c>
      <c r="E235" s="9" t="inlineStr">
        <is>
          <t>Adam</t>
        </is>
      </c>
      <c r="F235">
        <f t="array" ref="F235">_xlfn.IFS(A235=1,_xlfn.CONCAT(B235," ","(",C235,")"),AND(A235=2,B235&lt;&gt;B234),_xlfn.CONCAT(B235," ","(",C235,","," ",C236,")"),AND(A235=3,B235&lt;&gt;B233,B235&lt;&gt;B234),_xlfn.CONCAT(B235," ","(",C235,","," ",C236,","," ",C237,")"),AND(A235=4,B235&lt;&gt;B232,B235&lt;&gt;B233,B235&lt;&gt;B234),_xlfn.CONCAT(B235," ","(",C235,","," ",C236,","," ",C237,","," ",C238,")"),AND(A235=5,B235&lt;&gt;B231,B235&lt;&gt;B232,B235&lt;&gt;B233,B235&lt;&gt;B234),_xlfn.CONCAT(B235," ","(",C235,","," ",C236,","," ",C237,","," ",C238,","," ",C239,")"),AND(A235=6,B235&lt;&gt;B230,B235&lt;&gt;B231,B235&lt;&gt;B232,B235&lt;&gt;B233,B235&lt;&gt;B234),_xlfn.CONCAT(B235," ","(",C235,","," ",C236,","," ",C237,","," ",C238,","," ",C239,","," ",C240,,")"),TRUE,"")</f>
        <v/>
      </c>
    </row>
    <row r="236">
      <c r="A236">
        <f t="array" ref="A236">SUM(--EXACT($B$6:$B$634,B236))</f>
        <v/>
      </c>
      <c r="B236" s="7" t="inlineStr">
        <is>
          <t>COMM 2014-CR15</t>
        </is>
      </c>
      <c r="C236" s="8" t="inlineStr">
        <is>
          <t>C</t>
        </is>
      </c>
      <c r="D236" s="8" t="inlineStr">
        <is>
          <t>12591RBF6</t>
        </is>
      </c>
      <c r="E236" s="9" t="inlineStr">
        <is>
          <t>Adam</t>
        </is>
      </c>
      <c r="F236">
        <f t="array" ref="F236">_xlfn.IFS(A236=1,_xlfn.CONCAT(B236," ","(",C236,")"),AND(A236=2,B236&lt;&gt;B235),_xlfn.CONCAT(B236," ","(",C236,","," ",C237,")"),AND(A236=3,B236&lt;&gt;B234,B236&lt;&gt;B235),_xlfn.CONCAT(B236," ","(",C236,","," ",C237,","," ",C238,")"),AND(A236=4,B236&lt;&gt;B233,B236&lt;&gt;B234,B236&lt;&gt;B235),_xlfn.CONCAT(B236," ","(",C236,","," ",C237,","," ",C238,","," ",C239,")"),AND(A236=5,B236&lt;&gt;B232,B236&lt;&gt;B233,B236&lt;&gt;B234,B236&lt;&gt;B235),_xlfn.CONCAT(B236," ","(",C236,","," ",C237,","," ",C238,","," ",C239,","," ",C240,")"),AND(A236=6,B236&lt;&gt;B231,B236&lt;&gt;B232,B236&lt;&gt;B233,B236&lt;&gt;B234,B236&lt;&gt;B235),_xlfn.CONCAT(B236," ","(",C236,","," ",C237,","," ",C238,","," ",C239,","," ",C240,","," ",C241,,")"),TRUE,"")</f>
        <v/>
      </c>
    </row>
    <row r="237">
      <c r="A237">
        <f t="array" ref="A237">SUM(--EXACT($B$6:$B$634,B237))</f>
        <v/>
      </c>
      <c r="B237" s="7" t="inlineStr">
        <is>
          <t>COMM 2014-CR15</t>
        </is>
      </c>
      <c r="C237" s="8" t="inlineStr">
        <is>
          <t>D</t>
        </is>
      </c>
      <c r="D237" s="8" t="inlineStr">
        <is>
          <t>12591RAE0</t>
        </is>
      </c>
      <c r="E237" s="9" t="inlineStr">
        <is>
          <t>Adam</t>
        </is>
      </c>
      <c r="F237">
        <f t="array" ref="F237">_xlfn.IFS(A237=1,_xlfn.CONCAT(B237," ","(",C237,")"),AND(A237=2,B237&lt;&gt;B236),_xlfn.CONCAT(B237," ","(",C237,","," ",C238,")"),AND(A237=3,B237&lt;&gt;B235,B237&lt;&gt;B236),_xlfn.CONCAT(B237," ","(",C237,","," ",C238,","," ",C239,")"),AND(A237=4,B237&lt;&gt;B234,B237&lt;&gt;B235,B237&lt;&gt;B236),_xlfn.CONCAT(B237," ","(",C237,","," ",C238,","," ",C239,","," ",C240,")"),AND(A237=5,B237&lt;&gt;B233,B237&lt;&gt;B234,B237&lt;&gt;B235,B237&lt;&gt;B236),_xlfn.CONCAT(B237," ","(",C237,","," ",C238,","," ",C239,","," ",C240,","," ",C241,")"),AND(A237=6,B237&lt;&gt;B232,B237&lt;&gt;B233,B237&lt;&gt;B234,B237&lt;&gt;B235,B237&lt;&gt;B236),_xlfn.CONCAT(B237," ","(",C237,","," ",C238,","," ",C239,","," ",C240,","," ",C241,","," ",C242,,")"),TRUE,"")</f>
        <v/>
      </c>
    </row>
    <row r="238">
      <c r="A238">
        <f t="array" ref="A238">SUM(--EXACT($B$6:$B$634,B238))</f>
        <v/>
      </c>
      <c r="B238" s="7" t="inlineStr">
        <is>
          <t>COMM 2014-CR16</t>
        </is>
      </c>
      <c r="C238" s="8" t="inlineStr">
        <is>
          <t>A4</t>
        </is>
      </c>
      <c r="D238" s="8" t="inlineStr">
        <is>
          <t>12591VAE1</t>
        </is>
      </c>
      <c r="E238" s="9" t="inlineStr">
        <is>
          <t>Adam</t>
        </is>
      </c>
      <c r="F238">
        <f t="array" ref="F238">_xlfn.IFS(A238=1,_xlfn.CONCAT(B238," ","(",C238,")"),AND(A238=2,B238&lt;&gt;B237),_xlfn.CONCAT(B238," ","(",C238,","," ",C239,")"),AND(A238=3,B238&lt;&gt;B236,B238&lt;&gt;B237),_xlfn.CONCAT(B238," ","(",C238,","," ",C239,","," ",C240,")"),AND(A238=4,B238&lt;&gt;B235,B238&lt;&gt;B236,B238&lt;&gt;B237),_xlfn.CONCAT(B238," ","(",C238,","," ",C239,","," ",C240,","," ",C241,")"),AND(A238=5,B238&lt;&gt;B234,B238&lt;&gt;B235,B238&lt;&gt;B236,B238&lt;&gt;B237),_xlfn.CONCAT(B238," ","(",C238,","," ",C239,","," ",C240,","," ",C241,","," ",C242,")"),AND(A238=6,B238&lt;&gt;B233,B238&lt;&gt;B234,B238&lt;&gt;B235,B238&lt;&gt;B236,B238&lt;&gt;B237),_xlfn.CONCAT(B238," ","(",C238,","," ",C239,","," ",C240,","," ",C241,","," ",C242,","," ",C243,,")"),TRUE,"")</f>
        <v/>
      </c>
    </row>
    <row r="239">
      <c r="A239">
        <f t="array" ref="A239">SUM(--EXACT($B$6:$B$634,B239))</f>
        <v/>
      </c>
      <c r="B239" s="7" t="inlineStr">
        <is>
          <t>COMM 2014-CR16</t>
        </is>
      </c>
      <c r="C239" s="8" t="inlineStr">
        <is>
          <t>AM</t>
        </is>
      </c>
      <c r="D239" s="8" t="inlineStr">
        <is>
          <t>12591VAG6</t>
        </is>
      </c>
      <c r="E239" s="9" t="inlineStr">
        <is>
          <t>Adam</t>
        </is>
      </c>
      <c r="F239">
        <f t="array" ref="F239">_xlfn.IFS(A239=1,_xlfn.CONCAT(B239," ","(",C239,")"),AND(A239=2,B239&lt;&gt;B238),_xlfn.CONCAT(B239," ","(",C239,","," ",C240,")"),AND(A239=3,B239&lt;&gt;B237,B239&lt;&gt;B238),_xlfn.CONCAT(B239," ","(",C239,","," ",C240,","," ",C241,")"),AND(A239=4,B239&lt;&gt;B236,B239&lt;&gt;B237,B239&lt;&gt;B238),_xlfn.CONCAT(B239," ","(",C239,","," ",C240,","," ",C241,","," ",C242,")"),AND(A239=5,B239&lt;&gt;B235,B239&lt;&gt;B236,B239&lt;&gt;B237,B239&lt;&gt;B238),_xlfn.CONCAT(B239," ","(",C239,","," ",C240,","," ",C241,","," ",C242,","," ",C243,")"),AND(A239=6,B239&lt;&gt;B234,B239&lt;&gt;B235,B239&lt;&gt;B236,B239&lt;&gt;B237,B239&lt;&gt;B238),_xlfn.CONCAT(B239," ","(",C239,","," ",C240,","," ",C241,","," ",C242,","," ",C243,","," ",C244,,")"),TRUE,"")</f>
        <v/>
      </c>
    </row>
    <row r="240">
      <c r="A240">
        <f t="array" ref="A240">SUM(--EXACT($B$6:$B$634,B240))</f>
        <v/>
      </c>
      <c r="B240" s="7" t="inlineStr">
        <is>
          <t>COMM 2014-CR17</t>
        </is>
      </c>
      <c r="C240" s="8" t="inlineStr">
        <is>
          <t>XA</t>
        </is>
      </c>
      <c r="D240" s="8" t="inlineStr">
        <is>
          <t>12631DBC6</t>
        </is>
      </c>
      <c r="E240" s="9" t="inlineStr">
        <is>
          <t>Adam</t>
        </is>
      </c>
      <c r="F240">
        <f t="array" ref="F240">_xlfn.IFS(A240=1,_xlfn.CONCAT(B240," ","(",C240,")"),AND(A240=2,B240&lt;&gt;B239),_xlfn.CONCAT(B240," ","(",C240,","," ",C241,")"),AND(A240=3,B240&lt;&gt;B238,B240&lt;&gt;B239),_xlfn.CONCAT(B240," ","(",C240,","," ",C241,","," ",C242,")"),AND(A240=4,B240&lt;&gt;B237,B240&lt;&gt;B238,B240&lt;&gt;B239),_xlfn.CONCAT(B240," ","(",C240,","," ",C241,","," ",C242,","," ",C243,")"),AND(A240=5,B240&lt;&gt;B236,B240&lt;&gt;B237,B240&lt;&gt;B238,B240&lt;&gt;B239),_xlfn.CONCAT(B240," ","(",C240,","," ",C241,","," ",C242,","," ",C243,","," ",C244,")"),AND(A240=6,B240&lt;&gt;B235,B240&lt;&gt;B236,B240&lt;&gt;B237,B240&lt;&gt;B238,B240&lt;&gt;B239),_xlfn.CONCAT(B240," ","(",C240,","," ",C241,","," ",C242,","," ",C243,","," ",C244,","," ",C245,,")"),TRUE,"")</f>
        <v/>
      </c>
    </row>
    <row r="241">
      <c r="A241">
        <f t="array" ref="A241">SUM(--EXACT($B$6:$B$634,B241))</f>
        <v/>
      </c>
      <c r="B241" s="7" t="inlineStr">
        <is>
          <t>COMM 2014-CR18</t>
        </is>
      </c>
      <c r="C241" s="8" t="inlineStr">
        <is>
          <t>A5</t>
        </is>
      </c>
      <c r="D241" s="8" t="inlineStr">
        <is>
          <t>12632QAX1</t>
        </is>
      </c>
      <c r="E241" s="9" t="inlineStr">
        <is>
          <t>Adam</t>
        </is>
      </c>
      <c r="F241">
        <f t="array" ref="F241">_xlfn.IFS(A241=1,_xlfn.CONCAT(B241," ","(",C241,")"),AND(A241=2,B241&lt;&gt;B240),_xlfn.CONCAT(B241," ","(",C241,","," ",C242,")"),AND(A241=3,B241&lt;&gt;B239,B241&lt;&gt;B240),_xlfn.CONCAT(B241," ","(",C241,","," ",C242,","," ",C243,")"),AND(A241=4,B241&lt;&gt;B238,B241&lt;&gt;B239,B241&lt;&gt;B240),_xlfn.CONCAT(B241," ","(",C241,","," ",C242,","," ",C243,","," ",C244,")"),AND(A241=5,B241&lt;&gt;B237,B241&lt;&gt;B238,B241&lt;&gt;B239,B241&lt;&gt;B240),_xlfn.CONCAT(B241," ","(",C241,","," ",C242,","," ",C243,","," ",C244,","," ",C245,")"),AND(A241=6,B241&lt;&gt;B236,B241&lt;&gt;B237,B241&lt;&gt;B238,B241&lt;&gt;B239,B241&lt;&gt;B240),_xlfn.CONCAT(B241," ","(",C241,","," ",C242,","," ",C243,","," ",C244,","," ",C245,","," ",C246,,")"),TRUE,"")</f>
        <v/>
      </c>
    </row>
    <row r="242">
      <c r="A242">
        <f t="array" ref="A242">SUM(--EXACT($B$6:$B$634,B242))</f>
        <v/>
      </c>
      <c r="B242" s="7" t="inlineStr">
        <is>
          <t>COMM 2014-CR19</t>
        </is>
      </c>
      <c r="C242" s="8" t="inlineStr">
        <is>
          <t>A5</t>
        </is>
      </c>
      <c r="D242" s="8" t="inlineStr">
        <is>
          <t>12592GBD4</t>
        </is>
      </c>
      <c r="E242" s="9" t="inlineStr">
        <is>
          <t>Adam</t>
        </is>
      </c>
      <c r="F242">
        <f t="array" ref="F242">_xlfn.IFS(A242=1,_xlfn.CONCAT(B242," ","(",C242,")"),AND(A242=2,B242&lt;&gt;B241),_xlfn.CONCAT(B242," ","(",C242,","," ",C243,")"),AND(A242=3,B242&lt;&gt;B240,B242&lt;&gt;B241),_xlfn.CONCAT(B242," ","(",C242,","," ",C243,","," ",C244,")"),AND(A242=4,B242&lt;&gt;B239,B242&lt;&gt;B240,B242&lt;&gt;B241),_xlfn.CONCAT(B242," ","(",C242,","," ",C243,","," ",C244,","," ",C245,")"),AND(A242=5,B242&lt;&gt;B238,B242&lt;&gt;B239,B242&lt;&gt;B240,B242&lt;&gt;B241),_xlfn.CONCAT(B242," ","(",C242,","," ",C243,","," ",C244,","," ",C245,","," ",C246,")"),AND(A242=6,B242&lt;&gt;B237,B242&lt;&gt;B238,B242&lt;&gt;B239,B242&lt;&gt;B240,B242&lt;&gt;B241),_xlfn.CONCAT(B242," ","(",C242,","," ",C243,","," ",C244,","," ",C245,","," ",C246,","," ",C247,,")"),TRUE,"")</f>
        <v/>
      </c>
    </row>
    <row r="243">
      <c r="A243">
        <f t="array" ref="A243">SUM(--EXACT($B$6:$B$634,B243))</f>
        <v/>
      </c>
      <c r="B243" s="7" t="inlineStr">
        <is>
          <t>COMM 2014-CR19</t>
        </is>
      </c>
      <c r="C243" s="8" t="inlineStr">
        <is>
          <t>AM</t>
        </is>
      </c>
      <c r="D243" s="8" t="inlineStr">
        <is>
          <t>12592GBF9</t>
        </is>
      </c>
      <c r="E243" s="9" t="inlineStr">
        <is>
          <t>Adam</t>
        </is>
      </c>
      <c r="F243">
        <f t="array" ref="F243">_xlfn.IFS(A243=1,_xlfn.CONCAT(B243," ","(",C243,")"),AND(A243=2,B243&lt;&gt;B242),_xlfn.CONCAT(B243," ","(",C243,","," ",C244,")"),AND(A243=3,B243&lt;&gt;B241,B243&lt;&gt;B242),_xlfn.CONCAT(B243," ","(",C243,","," ",C244,","," ",C245,")"),AND(A243=4,B243&lt;&gt;B240,B243&lt;&gt;B241,B243&lt;&gt;B242),_xlfn.CONCAT(B243," ","(",C243,","," ",C244,","," ",C245,","," ",C246,")"),AND(A243=5,B243&lt;&gt;B239,B243&lt;&gt;B240,B243&lt;&gt;B241,B243&lt;&gt;B242),_xlfn.CONCAT(B243," ","(",C243,","," ",C244,","," ",C245,","," ",C246,","," ",C247,")"),AND(A243=6,B243&lt;&gt;B238,B243&lt;&gt;B239,B243&lt;&gt;B240,B243&lt;&gt;B241,B243&lt;&gt;B242),_xlfn.CONCAT(B243," ","(",C243,","," ",C244,","," ",C245,","," ",C246,","," ",C247,","," ",C248,,")"),TRUE,"")</f>
        <v/>
      </c>
    </row>
    <row r="244">
      <c r="A244">
        <f t="array" ref="A244">SUM(--EXACT($B$6:$B$634,B244))</f>
        <v/>
      </c>
      <c r="B244" s="7" t="inlineStr">
        <is>
          <t>COMM 2014-CR19</t>
        </is>
      </c>
      <c r="C244" s="8" t="inlineStr">
        <is>
          <t>D</t>
        </is>
      </c>
      <c r="D244" s="8" t="inlineStr">
        <is>
          <t>12592GAG8</t>
        </is>
      </c>
      <c r="E244" s="9" t="inlineStr">
        <is>
          <t>Adam</t>
        </is>
      </c>
      <c r="F244">
        <f t="array" ref="F244">_xlfn.IFS(A244=1,_xlfn.CONCAT(B244," ","(",C244,")"),AND(A244=2,B244&lt;&gt;B243),_xlfn.CONCAT(B244," ","(",C244,","," ",C245,")"),AND(A244=3,B244&lt;&gt;B242,B244&lt;&gt;B243),_xlfn.CONCAT(B244," ","(",C244,","," ",C245,","," ",C246,")"),AND(A244=4,B244&lt;&gt;B241,B244&lt;&gt;B242,B244&lt;&gt;B243),_xlfn.CONCAT(B244," ","(",C244,","," ",C245,","," ",C246,","," ",C247,")"),AND(A244=5,B244&lt;&gt;B240,B244&lt;&gt;B241,B244&lt;&gt;B242,B244&lt;&gt;B243),_xlfn.CONCAT(B244," ","(",C244,","," ",C245,","," ",C246,","," ",C247,","," ",C248,")"),AND(A244=6,B244&lt;&gt;B239,B244&lt;&gt;B240,B244&lt;&gt;B241,B244&lt;&gt;B242,B244&lt;&gt;B243),_xlfn.CONCAT(B244," ","(",C244,","," ",C245,","," ",C246,","," ",C247,","," ",C248,","," ",C249,,")"),TRUE,"")</f>
        <v/>
      </c>
    </row>
    <row r="245">
      <c r="A245">
        <f t="array" ref="A245">SUM(--EXACT($B$6:$B$634,B245))</f>
        <v/>
      </c>
      <c r="B245" s="7" t="inlineStr">
        <is>
          <t>COMM 2014-CR19</t>
        </is>
      </c>
      <c r="C245" s="8" t="inlineStr">
        <is>
          <t>E</t>
        </is>
      </c>
      <c r="D245" s="8" t="inlineStr">
        <is>
          <t>12592GAJ2</t>
        </is>
      </c>
      <c r="E245" s="9" t="inlineStr">
        <is>
          <t>Adam</t>
        </is>
      </c>
      <c r="F245">
        <f t="array" ref="F245">_xlfn.IFS(A245=1,_xlfn.CONCAT(B245," ","(",C245,")"),AND(A245=2,B245&lt;&gt;B244),_xlfn.CONCAT(B245," ","(",C245,","," ",C246,")"),AND(A245=3,B245&lt;&gt;B243,B245&lt;&gt;B244),_xlfn.CONCAT(B245," ","(",C245,","," ",C246,","," ",C247,")"),AND(A245=4,B245&lt;&gt;B242,B245&lt;&gt;B243,B245&lt;&gt;B244),_xlfn.CONCAT(B245," ","(",C245,","," ",C246,","," ",C247,","," ",C248,")"),AND(A245=5,B245&lt;&gt;B241,B245&lt;&gt;B242,B245&lt;&gt;B243,B245&lt;&gt;B244),_xlfn.CONCAT(B245," ","(",C245,","," ",C246,","," ",C247,","," ",C248,","," ",C249,")"),AND(A245=6,B245&lt;&gt;B240,B245&lt;&gt;B241,B245&lt;&gt;B242,B245&lt;&gt;B243,B245&lt;&gt;B244),_xlfn.CONCAT(B245," ","(",C245,","," ",C246,","," ",C247,","," ",C248,","," ",C249,","," ",C250,,")"),TRUE,"")</f>
        <v/>
      </c>
    </row>
    <row r="246">
      <c r="A246">
        <f t="array" ref="A246">SUM(--EXACT($B$6:$B$634,B246))</f>
        <v/>
      </c>
      <c r="B246" s="7" t="inlineStr">
        <is>
          <t>COMM 2014-CR20</t>
        </is>
      </c>
      <c r="C246" s="8" t="inlineStr">
        <is>
          <t>A3</t>
        </is>
      </c>
      <c r="D246" s="8" t="inlineStr">
        <is>
          <t>12592LBH4</t>
        </is>
      </c>
      <c r="E246" s="9" t="inlineStr">
        <is>
          <t>Adam</t>
        </is>
      </c>
      <c r="F246">
        <f t="array" ref="F246">_xlfn.IFS(A246=1,_xlfn.CONCAT(B246," ","(",C246,")"),AND(A246=2,B246&lt;&gt;B245),_xlfn.CONCAT(B246," ","(",C246,","," ",C247,")"),AND(A246=3,B246&lt;&gt;B244,B246&lt;&gt;B245),_xlfn.CONCAT(B246," ","(",C246,","," ",C247,","," ",C248,")"),AND(A246=4,B246&lt;&gt;B243,B246&lt;&gt;B244,B246&lt;&gt;B245),_xlfn.CONCAT(B246," ","(",C246,","," ",C247,","," ",C248,","," ",C249,")"),AND(A246=5,B246&lt;&gt;B242,B246&lt;&gt;B243,B246&lt;&gt;B244,B246&lt;&gt;B245),_xlfn.CONCAT(B246," ","(",C246,","," ",C247,","," ",C248,","," ",C249,","," ",C250,")"),AND(A246=6,B246&lt;&gt;B241,B246&lt;&gt;B242,B246&lt;&gt;B243,B246&lt;&gt;B244,B246&lt;&gt;B245),_xlfn.CONCAT(B246," ","(",C246,","," ",C247,","," ",C248,","," ",C249,","," ",C250,","," ",C251,,")"),TRUE,"")</f>
        <v/>
      </c>
    </row>
    <row r="247">
      <c r="A247">
        <f t="array" ref="A247">SUM(--EXACT($B$6:$B$634,B247))</f>
        <v/>
      </c>
      <c r="B247" s="7" t="inlineStr">
        <is>
          <t>COMM 2014-CR20</t>
        </is>
      </c>
      <c r="C247" s="8" t="inlineStr">
        <is>
          <t>AM</t>
        </is>
      </c>
      <c r="D247" s="8" t="inlineStr">
        <is>
          <t>12592LBL5</t>
        </is>
      </c>
      <c r="E247" s="9" t="inlineStr">
        <is>
          <t>Adam</t>
        </is>
      </c>
      <c r="F247">
        <f t="array" ref="F247">_xlfn.IFS(A247=1,_xlfn.CONCAT(B247," ","(",C247,")"),AND(A247=2,B247&lt;&gt;B246),_xlfn.CONCAT(B247," ","(",C247,","," ",C248,")"),AND(A247=3,B247&lt;&gt;B245,B247&lt;&gt;B246),_xlfn.CONCAT(B247," ","(",C247,","," ",C248,","," ",C249,")"),AND(A247=4,B247&lt;&gt;B244,B247&lt;&gt;B245,B247&lt;&gt;B246),_xlfn.CONCAT(B247," ","(",C247,","," ",C248,","," ",C249,","," ",C250,")"),AND(A247=5,B247&lt;&gt;B243,B247&lt;&gt;B244,B247&lt;&gt;B245,B247&lt;&gt;B246),_xlfn.CONCAT(B247," ","(",C247,","," ",C248,","," ",C249,","," ",C250,","," ",C251,")"),AND(A247=6,B247&lt;&gt;B242,B247&lt;&gt;B243,B247&lt;&gt;B244,B247&lt;&gt;B245,B247&lt;&gt;B246),_xlfn.CONCAT(B247," ","(",C247,","," ",C248,","," ",C249,","," ",C250,","," ",C251,","," ",C252,,")"),TRUE,"")</f>
        <v/>
      </c>
    </row>
    <row r="248">
      <c r="A248">
        <f t="array" ref="A248">SUM(--EXACT($B$6:$B$634,B248))</f>
        <v/>
      </c>
      <c r="B248" s="7" t="inlineStr">
        <is>
          <t>COMM 2014-CR21</t>
        </is>
      </c>
      <c r="C248" s="8" t="inlineStr">
        <is>
          <t>A3</t>
        </is>
      </c>
      <c r="D248" s="8" t="inlineStr">
        <is>
          <t>12592RBF5</t>
        </is>
      </c>
      <c r="E248" s="9" t="inlineStr">
        <is>
          <t>Adam</t>
        </is>
      </c>
      <c r="F248">
        <f t="array" ref="F248">_xlfn.IFS(A248=1,_xlfn.CONCAT(B248," ","(",C248,")"),AND(A248=2,B248&lt;&gt;B247),_xlfn.CONCAT(B248," ","(",C248,","," ",C249,")"),AND(A248=3,B248&lt;&gt;B246,B248&lt;&gt;B247),_xlfn.CONCAT(B248," ","(",C248,","," ",C249,","," ",C250,")"),AND(A248=4,B248&lt;&gt;B245,B248&lt;&gt;B246,B248&lt;&gt;B247),_xlfn.CONCAT(B248," ","(",C248,","," ",C249,","," ",C250,","," ",C251,")"),AND(A248=5,B248&lt;&gt;B244,B248&lt;&gt;B245,B248&lt;&gt;B246,B248&lt;&gt;B247),_xlfn.CONCAT(B248," ","(",C248,","," ",C249,","," ",C250,","," ",C251,","," ",C252,")"),AND(A248=6,B248&lt;&gt;B243,B248&lt;&gt;B244,B248&lt;&gt;B245,B248&lt;&gt;B246,B248&lt;&gt;B247),_xlfn.CONCAT(B248," ","(",C248,","," ",C249,","," ",C250,","," ",C251,","," ",C252,","," ",C253,,")"),TRUE,"")</f>
        <v/>
      </c>
    </row>
    <row r="249">
      <c r="A249">
        <f t="array" ref="A249">SUM(--EXACT($B$6:$B$634,B249))</f>
        <v/>
      </c>
      <c r="B249" s="7" t="inlineStr">
        <is>
          <t>COMM 2014-LC17</t>
        </is>
      </c>
      <c r="C249" s="8" t="inlineStr">
        <is>
          <t>A5</t>
        </is>
      </c>
      <c r="D249" s="8" t="inlineStr">
        <is>
          <t>12592MBK5</t>
        </is>
      </c>
      <c r="E249" s="9" t="inlineStr">
        <is>
          <t>Adam</t>
        </is>
      </c>
      <c r="F249">
        <f t="array" ref="F249">_xlfn.IFS(A249=1,_xlfn.CONCAT(B249," ","(",C249,")"),AND(A249=2,B249&lt;&gt;B248),_xlfn.CONCAT(B249," ","(",C249,","," ",C250,")"),AND(A249=3,B249&lt;&gt;B247,B249&lt;&gt;B248),_xlfn.CONCAT(B249," ","(",C249,","," ",C250,","," ",C251,")"),AND(A249=4,B249&lt;&gt;B246,B249&lt;&gt;B247,B249&lt;&gt;B248),_xlfn.CONCAT(B249," ","(",C249,","," ",C250,","," ",C251,","," ",C252,")"),AND(A249=5,B249&lt;&gt;B245,B249&lt;&gt;B246,B249&lt;&gt;B247,B249&lt;&gt;B248),_xlfn.CONCAT(B249," ","(",C249,","," ",C250,","," ",C251,","," ",C252,","," ",C253,")"),AND(A249=6,B249&lt;&gt;B244,B249&lt;&gt;B245,B249&lt;&gt;B246,B249&lt;&gt;B247,B249&lt;&gt;B248),_xlfn.CONCAT(B249," ","(",C249,","," ",C250,","," ",C251,","," ",C252,","," ",C253,","," ",C254,,")"),TRUE,"")</f>
        <v/>
      </c>
    </row>
    <row r="250">
      <c r="A250">
        <f t="array" ref="A250">SUM(--EXACT($B$6:$B$634,B250))</f>
        <v/>
      </c>
      <c r="B250" s="7" t="inlineStr">
        <is>
          <t>COMM 2014-LC17</t>
        </is>
      </c>
      <c r="C250" s="8" t="inlineStr">
        <is>
          <t>ASB</t>
        </is>
      </c>
      <c r="D250" s="8" t="inlineStr">
        <is>
          <t>12592MBG4</t>
        </is>
      </c>
      <c r="E250" s="9" t="inlineStr">
        <is>
          <t>Adam</t>
        </is>
      </c>
      <c r="F250">
        <f t="array" ref="F250">_xlfn.IFS(A250=1,_xlfn.CONCAT(B250," ","(",C250,")"),AND(A250=2,B250&lt;&gt;B249),_xlfn.CONCAT(B250," ","(",C250,","," ",C251,")"),AND(A250=3,B250&lt;&gt;B248,B250&lt;&gt;B249),_xlfn.CONCAT(B250," ","(",C250,","," ",C251,","," ",C252,")"),AND(A250=4,B250&lt;&gt;B247,B250&lt;&gt;B248,B250&lt;&gt;B249),_xlfn.CONCAT(B250," ","(",C250,","," ",C251,","," ",C252,","," ",C253,")"),AND(A250=5,B250&lt;&gt;B246,B250&lt;&gt;B247,B250&lt;&gt;B248,B250&lt;&gt;B249),_xlfn.CONCAT(B250," ","(",C250,","," ",C251,","," ",C252,","," ",C253,","," ",C254,")"),AND(A250=6,B250&lt;&gt;B245,B250&lt;&gt;B246,B250&lt;&gt;B247,B250&lt;&gt;B248,B250&lt;&gt;B249),_xlfn.CONCAT(B250," ","(",C250,","," ",C251,","," ",C252,","," ",C253,","," ",C254,","," ",C255,,")"),TRUE,"")</f>
        <v/>
      </c>
    </row>
    <row r="251">
      <c r="A251">
        <f t="array" ref="A251">SUM(--EXACT($B$6:$B$634,B251))</f>
        <v/>
      </c>
      <c r="B251" s="7" t="inlineStr">
        <is>
          <t>COMM 2014-LC17</t>
        </is>
      </c>
      <c r="C251" s="8" t="inlineStr">
        <is>
          <t>XA</t>
        </is>
      </c>
      <c r="D251" s="8" t="inlineStr">
        <is>
          <t>12592MBL3</t>
        </is>
      </c>
      <c r="E251" s="9" t="inlineStr">
        <is>
          <t>Adam</t>
        </is>
      </c>
      <c r="F251">
        <f t="array" ref="F251">_xlfn.IFS(A251=1,_xlfn.CONCAT(B251," ","(",C251,")"),AND(A251=2,B251&lt;&gt;B250),_xlfn.CONCAT(B251," ","(",C251,","," ",C252,")"),AND(A251=3,B251&lt;&gt;B249,B251&lt;&gt;B250),_xlfn.CONCAT(B251," ","(",C251,","," ",C252,","," ",C253,")"),AND(A251=4,B251&lt;&gt;B248,B251&lt;&gt;B249,B251&lt;&gt;B250),_xlfn.CONCAT(B251," ","(",C251,","," ",C252,","," ",C253,","," ",C254,")"),AND(A251=5,B251&lt;&gt;B247,B251&lt;&gt;B248,B251&lt;&gt;B249,B251&lt;&gt;B250),_xlfn.CONCAT(B251," ","(",C251,","," ",C252,","," ",C253,","," ",C254,","," ",C255,")"),AND(A251=6,B251&lt;&gt;B246,B251&lt;&gt;B247,B251&lt;&gt;B248,B251&lt;&gt;B249,B251&lt;&gt;B250),_xlfn.CONCAT(B251," ","(",C251,","," ",C252,","," ",C253,","," ",C254,","," ",C255,","," ",C256,,")"),TRUE,"")</f>
        <v/>
      </c>
    </row>
    <row r="252">
      <c r="A252">
        <f t="array" ref="A252">SUM(--EXACT($B$6:$B$634,B252))</f>
        <v/>
      </c>
      <c r="B252" s="7" t="inlineStr">
        <is>
          <t>COMM 2014-UBS2</t>
        </is>
      </c>
      <c r="C252" s="8" t="inlineStr">
        <is>
          <t>A5</t>
        </is>
      </c>
      <c r="D252" s="8" t="inlineStr">
        <is>
          <t>12591UAF0</t>
        </is>
      </c>
      <c r="E252" s="9" t="inlineStr">
        <is>
          <t>Adam</t>
        </is>
      </c>
      <c r="F252">
        <f t="array" ref="F252">_xlfn.IFS(A252=1,_xlfn.CONCAT(B252," ","(",C252,")"),AND(A252=2,B252&lt;&gt;B251),_xlfn.CONCAT(B252," ","(",C252,","," ",C253,")"),AND(A252=3,B252&lt;&gt;B250,B252&lt;&gt;B251),_xlfn.CONCAT(B252," ","(",C252,","," ",C253,","," ",C254,")"),AND(A252=4,B252&lt;&gt;B249,B252&lt;&gt;B250,B252&lt;&gt;B251),_xlfn.CONCAT(B252," ","(",C252,","," ",C253,","," ",C254,","," ",C255,")"),AND(A252=5,B252&lt;&gt;B248,B252&lt;&gt;B249,B252&lt;&gt;B250,B252&lt;&gt;B251),_xlfn.CONCAT(B252," ","(",C252,","," ",C253,","," ",C254,","," ",C255,","," ",C256,")"),AND(A252=6,B252&lt;&gt;B247,B252&lt;&gt;B248,B252&lt;&gt;B249,B252&lt;&gt;B250,B252&lt;&gt;B251),_xlfn.CONCAT(B252," ","(",C252,","," ",C253,","," ",C254,","," ",C255,","," ",C256,","," ",C257,,")"),TRUE,"")</f>
        <v/>
      </c>
    </row>
    <row r="253">
      <c r="A253">
        <f t="array" ref="A253">SUM(--EXACT($B$6:$B$634,B253))</f>
        <v/>
      </c>
      <c r="B253" s="7" t="inlineStr">
        <is>
          <t>COMM 2014-UBS2</t>
        </is>
      </c>
      <c r="C253" s="8" t="inlineStr">
        <is>
          <t>AM</t>
        </is>
      </c>
      <c r="D253" s="8" t="inlineStr">
        <is>
          <t>12591UAH6</t>
        </is>
      </c>
      <c r="E253" s="9" t="inlineStr">
        <is>
          <t>Adam</t>
        </is>
      </c>
      <c r="F253">
        <f t="array" ref="F253">_xlfn.IFS(A253=1,_xlfn.CONCAT(B253," ","(",C253,")"),AND(A253=2,B253&lt;&gt;B252),_xlfn.CONCAT(B253," ","(",C253,","," ",C254,")"),AND(A253=3,B253&lt;&gt;B251,B253&lt;&gt;B252),_xlfn.CONCAT(B253," ","(",C253,","," ",C254,","," ",C255,")"),AND(A253=4,B253&lt;&gt;B250,B253&lt;&gt;B251,B253&lt;&gt;B252),_xlfn.CONCAT(B253," ","(",C253,","," ",C254,","," ",C255,","," ",C256,")"),AND(A253=5,B253&lt;&gt;B249,B253&lt;&gt;B250,B253&lt;&gt;B251,B253&lt;&gt;B252),_xlfn.CONCAT(B253," ","(",C253,","," ",C254,","," ",C255,","," ",C256,","," ",C257,")"),AND(A253=6,B253&lt;&gt;B248,B253&lt;&gt;B249,B253&lt;&gt;B250,B253&lt;&gt;B251,B253&lt;&gt;B252),_xlfn.CONCAT(B253," ","(",C253,","," ",C254,","," ",C255,","," ",C256,","," ",C257,","," ",C258,,")"),TRUE,"")</f>
        <v/>
      </c>
    </row>
    <row r="254">
      <c r="A254">
        <f t="array" ref="A254">SUM(--EXACT($B$6:$B$634,B254))</f>
        <v/>
      </c>
      <c r="B254" s="7" t="inlineStr">
        <is>
          <t>COMM 2014-UBS2</t>
        </is>
      </c>
      <c r="C254" s="8" t="inlineStr">
        <is>
          <t>B</t>
        </is>
      </c>
      <c r="D254" s="8" t="inlineStr">
        <is>
          <t>12591UAJ2</t>
        </is>
      </c>
      <c r="E254" s="9" t="inlineStr">
        <is>
          <t>Adam</t>
        </is>
      </c>
      <c r="F254">
        <f t="array" ref="F254">_xlfn.IFS(A254=1,_xlfn.CONCAT(B254," ","(",C254,")"),AND(A254=2,B254&lt;&gt;B253),_xlfn.CONCAT(B254," ","(",C254,","," ",C255,")"),AND(A254=3,B254&lt;&gt;B252,B254&lt;&gt;B253),_xlfn.CONCAT(B254," ","(",C254,","," ",C255,","," ",C256,")"),AND(A254=4,B254&lt;&gt;B251,B254&lt;&gt;B252,B254&lt;&gt;B253),_xlfn.CONCAT(B254," ","(",C254,","," ",C255,","," ",C256,","," ",C257,")"),AND(A254=5,B254&lt;&gt;B250,B254&lt;&gt;B251,B254&lt;&gt;B252,B254&lt;&gt;B253),_xlfn.CONCAT(B254," ","(",C254,","," ",C255,","," ",C256,","," ",C257,","," ",C258,")"),AND(A254=6,B254&lt;&gt;B249,B254&lt;&gt;B250,B254&lt;&gt;B251,B254&lt;&gt;B252,B254&lt;&gt;B253),_xlfn.CONCAT(B254," ","(",C254,","," ",C255,","," ",C256,","," ",C257,","," ",C258,","," ",C259,,")"),TRUE,"")</f>
        <v/>
      </c>
    </row>
    <row r="255">
      <c r="A255">
        <f t="array" ref="A255">SUM(--EXACT($B$6:$B$634,B255))</f>
        <v/>
      </c>
      <c r="B255" s="7" t="inlineStr">
        <is>
          <t>COMM 2014-UBS2</t>
        </is>
      </c>
      <c r="C255" s="8" t="inlineStr">
        <is>
          <t>C</t>
        </is>
      </c>
      <c r="D255" s="8" t="inlineStr">
        <is>
          <t>12591UAL7</t>
        </is>
      </c>
      <c r="E255" s="9" t="inlineStr">
        <is>
          <t>Adam</t>
        </is>
      </c>
      <c r="F255">
        <f t="array" ref="F255">_xlfn.IFS(A255=1,_xlfn.CONCAT(B255," ","(",C255,")"),AND(A255=2,B255&lt;&gt;B254),_xlfn.CONCAT(B255," ","(",C255,","," ",C256,")"),AND(A255=3,B255&lt;&gt;B253,B255&lt;&gt;B254),_xlfn.CONCAT(B255," ","(",C255,","," ",C256,","," ",C257,")"),AND(A255=4,B255&lt;&gt;B252,B255&lt;&gt;B253,B255&lt;&gt;B254),_xlfn.CONCAT(B255," ","(",C255,","," ",C256,","," ",C257,","," ",C258,")"),AND(A255=5,B255&lt;&gt;B251,B255&lt;&gt;B252,B255&lt;&gt;B253,B255&lt;&gt;B254),_xlfn.CONCAT(B255," ","(",C255,","," ",C256,","," ",C257,","," ",C258,","," ",C259,")"),AND(A255=6,B255&lt;&gt;B250,B255&lt;&gt;B251,B255&lt;&gt;B252,B255&lt;&gt;B253,B255&lt;&gt;B254),_xlfn.CONCAT(B255," ","(",C255,","," ",C256,","," ",C257,","," ",C258,","," ",C259,","," ",C260,,")"),TRUE,"")</f>
        <v/>
      </c>
    </row>
    <row r="256">
      <c r="A256">
        <f t="array" ref="A256">SUM(--EXACT($B$6:$B$634,B256))</f>
        <v/>
      </c>
      <c r="B256" s="7" t="inlineStr">
        <is>
          <t>COMM 2014-UBS5</t>
        </is>
      </c>
      <c r="C256" s="8" t="inlineStr">
        <is>
          <t>A4</t>
        </is>
      </c>
      <c r="D256" s="8" t="inlineStr">
        <is>
          <t>12592KBC7</t>
        </is>
      </c>
      <c r="E256" s="9" t="inlineStr">
        <is>
          <t>Adam</t>
        </is>
      </c>
      <c r="F256">
        <f t="array" ref="F256">_xlfn.IFS(A256=1,_xlfn.CONCAT(B256," ","(",C256,")"),AND(A256=2,B256&lt;&gt;B255),_xlfn.CONCAT(B256," ","(",C256,","," ",C257,")"),AND(A256=3,B256&lt;&gt;B254,B256&lt;&gt;B255),_xlfn.CONCAT(B256," ","(",C256,","," ",C257,","," ",C258,")"),AND(A256=4,B256&lt;&gt;B253,B256&lt;&gt;B254,B256&lt;&gt;B255),_xlfn.CONCAT(B256," ","(",C256,","," ",C257,","," ",C258,","," ",C259,")"),AND(A256=5,B256&lt;&gt;B252,B256&lt;&gt;B253,B256&lt;&gt;B254,B256&lt;&gt;B255),_xlfn.CONCAT(B256," ","(",C256,","," ",C257,","," ",C258,","," ",C259,","," ",C260,")"),AND(A256=6,B256&lt;&gt;B251,B256&lt;&gt;B252,B256&lt;&gt;B253,B256&lt;&gt;B254,B256&lt;&gt;B255),_xlfn.CONCAT(B256," ","(",C256,","," ",C257,","," ",C258,","," ",C259,","," ",C260,","," ",C261,,")"),TRUE,"")</f>
        <v/>
      </c>
    </row>
    <row r="257">
      <c r="A257">
        <f t="array" ref="A257">SUM(--EXACT($B$6:$B$634,B257))</f>
        <v/>
      </c>
      <c r="B257" s="7" t="inlineStr">
        <is>
          <t>COMM 2014-UBS6</t>
        </is>
      </c>
      <c r="C257" s="8" t="inlineStr">
        <is>
          <t>AM</t>
        </is>
      </c>
      <c r="D257" s="8" t="inlineStr">
        <is>
          <t>12592PBH5</t>
        </is>
      </c>
      <c r="E257" s="9" t="inlineStr">
        <is>
          <t>Adam</t>
        </is>
      </c>
      <c r="F257">
        <f t="array" ref="F257">_xlfn.IFS(A257=1,_xlfn.CONCAT(B257," ","(",C257,")"),AND(A257=2,B257&lt;&gt;B256),_xlfn.CONCAT(B257," ","(",C257,","," ",C258,")"),AND(A257=3,B257&lt;&gt;B255,B257&lt;&gt;B256),_xlfn.CONCAT(B257," ","(",C257,","," ",C258,","," ",C259,")"),AND(A257=4,B257&lt;&gt;B254,B257&lt;&gt;B255,B257&lt;&gt;B256),_xlfn.CONCAT(B257," ","(",C257,","," ",C258,","," ",C259,","," ",C260,")"),AND(A257=5,B257&lt;&gt;B253,B257&lt;&gt;B254,B257&lt;&gt;B255,B257&lt;&gt;B256),_xlfn.CONCAT(B257," ","(",C257,","," ",C258,","," ",C259,","," ",C260,","," ",C261,")"),AND(A257=6,B257&lt;&gt;B252,B257&lt;&gt;B253,B257&lt;&gt;B254,B257&lt;&gt;B255,B257&lt;&gt;B256),_xlfn.CONCAT(B257," ","(",C257,","," ",C258,","," ",C259,","," ",C260,","," ",C261,","," ",C262,,")"),TRUE,"")</f>
        <v/>
      </c>
    </row>
    <row r="258">
      <c r="A258">
        <f t="array" ref="A258">SUM(--EXACT($B$6:$B$634,B258))</f>
        <v/>
      </c>
      <c r="B258" s="7" t="inlineStr">
        <is>
          <t>COMM 2014-UBS6</t>
        </is>
      </c>
      <c r="C258" s="8" t="inlineStr">
        <is>
          <t>XA</t>
        </is>
      </c>
      <c r="D258" s="8" t="inlineStr">
        <is>
          <t>12592PBG7</t>
        </is>
      </c>
      <c r="E258" s="9" t="inlineStr">
        <is>
          <t>Adam</t>
        </is>
      </c>
      <c r="F258">
        <f t="array" ref="F258">_xlfn.IFS(A258=1,_xlfn.CONCAT(B258," ","(",C258,")"),AND(A258=2,B258&lt;&gt;B257),_xlfn.CONCAT(B258," ","(",C258,","," ",C259,")"),AND(A258=3,B258&lt;&gt;B256,B258&lt;&gt;B257),_xlfn.CONCAT(B258," ","(",C258,","," ",C259,","," ",C260,")"),AND(A258=4,B258&lt;&gt;B255,B258&lt;&gt;B256,B258&lt;&gt;B257),_xlfn.CONCAT(B258," ","(",C258,","," ",C259,","," ",C260,","," ",C261,")"),AND(A258=5,B258&lt;&gt;B254,B258&lt;&gt;B255,B258&lt;&gt;B256,B258&lt;&gt;B257),_xlfn.CONCAT(B258," ","(",C258,","," ",C259,","," ",C260,","," ",C261,","," ",C262,")"),AND(A258=6,B258&lt;&gt;B253,B258&lt;&gt;B254,B258&lt;&gt;B255,B258&lt;&gt;B256,B258&lt;&gt;B257),_xlfn.CONCAT(B258," ","(",C258,","," ",C259,","," ",C260,","," ",C261,","," ",C262,","," ",C263,,")"),TRUE,"")</f>
        <v/>
      </c>
    </row>
    <row r="259">
      <c r="A259">
        <f t="array" ref="A259">SUM(--EXACT($B$6:$B$634,B259))</f>
        <v/>
      </c>
      <c r="B259" s="7" t="inlineStr">
        <is>
          <t>COMM 2015-CR22</t>
        </is>
      </c>
      <c r="C259" s="8" t="inlineStr">
        <is>
          <t>A4</t>
        </is>
      </c>
      <c r="D259" s="8" t="inlineStr">
        <is>
          <t>12592XBC9</t>
        </is>
      </c>
      <c r="E259" s="9" t="inlineStr">
        <is>
          <t>Adam</t>
        </is>
      </c>
      <c r="F259">
        <f t="array" ref="F259">_xlfn.IFS(A259=1,_xlfn.CONCAT(B259," ","(",C259,")"),AND(A259=2,B259&lt;&gt;B258),_xlfn.CONCAT(B259," ","(",C259,","," ",C260,")"),AND(A259=3,B259&lt;&gt;B257,B259&lt;&gt;B258),_xlfn.CONCAT(B259," ","(",C259,","," ",C260,","," ",C261,")"),AND(A259=4,B259&lt;&gt;B256,B259&lt;&gt;B257,B259&lt;&gt;B258),_xlfn.CONCAT(B259," ","(",C259,","," ",C260,","," ",C261,","," ",C262,")"),AND(A259=5,B259&lt;&gt;B255,B259&lt;&gt;B256,B259&lt;&gt;B257,B259&lt;&gt;B258),_xlfn.CONCAT(B259," ","(",C259,","," ",C260,","," ",C261,","," ",C262,","," ",C263,")"),AND(A259=6,B259&lt;&gt;B254,B259&lt;&gt;B255,B259&lt;&gt;B256,B259&lt;&gt;B257,B259&lt;&gt;B258),_xlfn.CONCAT(B259," ","(",C259,","," ",C260,","," ",C261,","," ",C262,","," ",C263,","," ",C264,,")"),TRUE,"")</f>
        <v/>
      </c>
    </row>
    <row r="260">
      <c r="A260">
        <f t="array" ref="A260">SUM(--EXACT($B$6:$B$634,B260))</f>
        <v/>
      </c>
      <c r="B260" s="7" t="inlineStr">
        <is>
          <t>COMM 2015-CR22</t>
        </is>
      </c>
      <c r="C260" s="8" t="inlineStr">
        <is>
          <t>A5</t>
        </is>
      </c>
      <c r="D260" s="8" t="inlineStr">
        <is>
          <t>12592XBD7</t>
        </is>
      </c>
      <c r="E260" s="9" t="inlineStr">
        <is>
          <t>Adam</t>
        </is>
      </c>
      <c r="F260">
        <f t="array" ref="F260">_xlfn.IFS(A260=1,_xlfn.CONCAT(B260," ","(",C260,")"),AND(A260=2,B260&lt;&gt;B259),_xlfn.CONCAT(B260," ","(",C260,","," ",C261,")"),AND(A260=3,B260&lt;&gt;B258,B260&lt;&gt;B259),_xlfn.CONCAT(B260," ","(",C260,","," ",C261,","," ",C262,")"),AND(A260=4,B260&lt;&gt;B257,B260&lt;&gt;B258,B260&lt;&gt;B259),_xlfn.CONCAT(B260," ","(",C260,","," ",C261,","," ",C262,","," ",C263,")"),AND(A260=5,B260&lt;&gt;B256,B260&lt;&gt;B257,B260&lt;&gt;B258,B260&lt;&gt;B259),_xlfn.CONCAT(B260," ","(",C260,","," ",C261,","," ",C262,","," ",C263,","," ",C264,")"),AND(A260=6,B260&lt;&gt;B255,B260&lt;&gt;B256,B260&lt;&gt;B257,B260&lt;&gt;B258,B260&lt;&gt;B259),_xlfn.CONCAT(B260," ","(",C260,","," ",C261,","," ",C262,","," ",C263,","," ",C264,","," ",C265,,")"),TRUE,"")</f>
        <v/>
      </c>
    </row>
    <row r="261">
      <c r="A261">
        <f t="array" ref="A261">SUM(--EXACT($B$6:$B$634,B261))</f>
        <v/>
      </c>
      <c r="B261" s="7" t="inlineStr">
        <is>
          <t>COMM 2015-CR22</t>
        </is>
      </c>
      <c r="C261" s="8" t="inlineStr">
        <is>
          <t>AM</t>
        </is>
      </c>
      <c r="D261" s="8" t="inlineStr">
        <is>
          <t>12592XBF2</t>
        </is>
      </c>
      <c r="E261" s="9" t="inlineStr">
        <is>
          <t>Adam</t>
        </is>
      </c>
      <c r="F261">
        <f t="array" ref="F261">_xlfn.IFS(A261=1,_xlfn.CONCAT(B261," ","(",C261,")"),AND(A261=2,B261&lt;&gt;B260),_xlfn.CONCAT(B261," ","(",C261,","," ",C262,")"),AND(A261=3,B261&lt;&gt;B259,B261&lt;&gt;B260),_xlfn.CONCAT(B261," ","(",C261,","," ",C262,","," ",C263,")"),AND(A261=4,B261&lt;&gt;B258,B261&lt;&gt;B259,B261&lt;&gt;B260),_xlfn.CONCAT(B261," ","(",C261,","," ",C262,","," ",C263,","," ",C264,")"),AND(A261=5,B261&lt;&gt;B257,B261&lt;&gt;B258,B261&lt;&gt;B259,B261&lt;&gt;B260),_xlfn.CONCAT(B261," ","(",C261,","," ",C262,","," ",C263,","," ",C264,","," ",C265,")"),AND(A261=6,B261&lt;&gt;B256,B261&lt;&gt;B257,B261&lt;&gt;B258,B261&lt;&gt;B259,B261&lt;&gt;B260),_xlfn.CONCAT(B261," ","(",C261,","," ",C262,","," ",C263,","," ",C264,","," ",C265,","," ",C266,,")"),TRUE,"")</f>
        <v/>
      </c>
    </row>
    <row r="262">
      <c r="A262">
        <f t="array" ref="A262">SUM(--EXACT($B$6:$B$634,B262))</f>
        <v/>
      </c>
      <c r="B262" s="7" t="inlineStr">
        <is>
          <t>COMM 2015-CR22</t>
        </is>
      </c>
      <c r="C262" s="8" t="inlineStr">
        <is>
          <t>B</t>
        </is>
      </c>
      <c r="D262" s="8" t="inlineStr">
        <is>
          <t>12592XBG0</t>
        </is>
      </c>
      <c r="E262" s="9" t="inlineStr">
        <is>
          <t>Adam</t>
        </is>
      </c>
      <c r="F262">
        <f t="array" ref="F262">_xlfn.IFS(A262=1,_xlfn.CONCAT(B262," ","(",C262,")"),AND(A262=2,B262&lt;&gt;B261),_xlfn.CONCAT(B262," ","(",C262,","," ",C263,")"),AND(A262=3,B262&lt;&gt;B260,B262&lt;&gt;B261),_xlfn.CONCAT(B262," ","(",C262,","," ",C263,","," ",C264,")"),AND(A262=4,B262&lt;&gt;B259,B262&lt;&gt;B260,B262&lt;&gt;B261),_xlfn.CONCAT(B262," ","(",C262,","," ",C263,","," ",C264,","," ",C265,")"),AND(A262=5,B262&lt;&gt;B258,B262&lt;&gt;B259,B262&lt;&gt;B260,B262&lt;&gt;B261),_xlfn.CONCAT(B262," ","(",C262,","," ",C263,","," ",C264,","," ",C265,","," ",C266,")"),AND(A262=6,B262&lt;&gt;B257,B262&lt;&gt;B258,B262&lt;&gt;B259,B262&lt;&gt;B260,B262&lt;&gt;B261),_xlfn.CONCAT(B262," ","(",C262,","," ",C263,","," ",C264,","," ",C265,","," ",C266,","," ",C267,,")"),TRUE,"")</f>
        <v/>
      </c>
    </row>
    <row r="263">
      <c r="A263">
        <f t="array" ref="A263">SUM(--EXACT($B$6:$B$634,B263))</f>
        <v/>
      </c>
      <c r="B263" s="7" t="inlineStr">
        <is>
          <t>COMM 2015-CR22</t>
        </is>
      </c>
      <c r="C263" s="8" t="inlineStr">
        <is>
          <t>C</t>
        </is>
      </c>
      <c r="D263" s="8" t="inlineStr">
        <is>
          <t>12592XBJ4</t>
        </is>
      </c>
      <c r="E263" s="9" t="inlineStr">
        <is>
          <t>Adam</t>
        </is>
      </c>
      <c r="F263">
        <f t="array" ref="F263">_xlfn.IFS(A263=1,_xlfn.CONCAT(B263," ","(",C263,")"),AND(A263=2,B263&lt;&gt;B262),_xlfn.CONCAT(B263," ","(",C263,","," ",C264,")"),AND(A263=3,B263&lt;&gt;B261,B263&lt;&gt;B262),_xlfn.CONCAT(B263," ","(",C263,","," ",C264,","," ",C265,")"),AND(A263=4,B263&lt;&gt;B260,B263&lt;&gt;B261,B263&lt;&gt;B262),_xlfn.CONCAT(B263," ","(",C263,","," ",C264,","," ",C265,","," ",C266,")"),AND(A263=5,B263&lt;&gt;B259,B263&lt;&gt;B260,B263&lt;&gt;B261,B263&lt;&gt;B262),_xlfn.CONCAT(B263," ","(",C263,","," ",C264,","," ",C265,","," ",C266,","," ",C267,")"),AND(A263=6,B263&lt;&gt;B258,B263&lt;&gt;B259,B263&lt;&gt;B260,B263&lt;&gt;B261,B263&lt;&gt;B262),_xlfn.CONCAT(B263," ","(",C263,","," ",C264,","," ",C265,","," ",C266,","," ",C267,","," ",C268,,")"),TRUE,"")</f>
        <v/>
      </c>
    </row>
    <row r="264">
      <c r="A264">
        <f t="array" ref="A264">SUM(--EXACT($B$6:$B$634,B264))</f>
        <v/>
      </c>
      <c r="B264" s="7" t="inlineStr">
        <is>
          <t>COMM 2015-CR23</t>
        </is>
      </c>
      <c r="C264" s="8" t="inlineStr">
        <is>
          <t>A3</t>
        </is>
      </c>
      <c r="D264" s="8" t="inlineStr">
        <is>
          <t>12593AAZ8</t>
        </is>
      </c>
      <c r="E264" s="9" t="inlineStr">
        <is>
          <t>Adam</t>
        </is>
      </c>
      <c r="F264">
        <f t="array" ref="F264">_xlfn.IFS(A264=1,_xlfn.CONCAT(B264," ","(",C264,")"),AND(A264=2,B264&lt;&gt;B263),_xlfn.CONCAT(B264," ","(",C264,","," ",C265,")"),AND(A264=3,B264&lt;&gt;B262,B264&lt;&gt;B263),_xlfn.CONCAT(B264," ","(",C264,","," ",C265,","," ",C266,")"),AND(A264=4,B264&lt;&gt;B261,B264&lt;&gt;B262,B264&lt;&gt;B263),_xlfn.CONCAT(B264," ","(",C264,","," ",C265,","," ",C266,","," ",C267,")"),AND(A264=5,B264&lt;&gt;B260,B264&lt;&gt;B261,B264&lt;&gt;B262,B264&lt;&gt;B263),_xlfn.CONCAT(B264," ","(",C264,","," ",C265,","," ",C266,","," ",C267,","," ",C268,")"),AND(A264=6,B264&lt;&gt;B259,B264&lt;&gt;B260,B264&lt;&gt;B261,B264&lt;&gt;B262,B264&lt;&gt;B263),_xlfn.CONCAT(B264," ","(",C264,","," ",C265,","," ",C266,","," ",C267,","," ",C268,","," ",C269,,")"),TRUE,"")</f>
        <v/>
      </c>
    </row>
    <row r="265">
      <c r="A265">
        <f t="array" ref="A265">SUM(--EXACT($B$6:$B$634,B265))</f>
        <v/>
      </c>
      <c r="B265" s="7" t="inlineStr">
        <is>
          <t>COMM 2015-CR23</t>
        </is>
      </c>
      <c r="C265" s="8" t="inlineStr">
        <is>
          <t>A4</t>
        </is>
      </c>
      <c r="D265" s="8" t="inlineStr">
        <is>
          <t>12593ABA2</t>
        </is>
      </c>
      <c r="E265" s="9" t="inlineStr">
        <is>
          <t>Adam</t>
        </is>
      </c>
      <c r="F265">
        <f t="array" ref="F265">_xlfn.IFS(A265=1,_xlfn.CONCAT(B265," ","(",C265,")"),AND(A265=2,B265&lt;&gt;B264),_xlfn.CONCAT(B265," ","(",C265,","," ",C266,")"),AND(A265=3,B265&lt;&gt;B263,B265&lt;&gt;B264),_xlfn.CONCAT(B265," ","(",C265,","," ",C266,","," ",C267,")"),AND(A265=4,B265&lt;&gt;B262,B265&lt;&gt;B263,B265&lt;&gt;B264),_xlfn.CONCAT(B265," ","(",C265,","," ",C266,","," ",C267,","," ",C268,")"),AND(A265=5,B265&lt;&gt;B261,B265&lt;&gt;B262,B265&lt;&gt;B263,B265&lt;&gt;B264),_xlfn.CONCAT(B265," ","(",C265,","," ",C266,","," ",C267,","," ",C268,","," ",C269,")"),AND(A265=6,B265&lt;&gt;B260,B265&lt;&gt;B261,B265&lt;&gt;B262,B265&lt;&gt;B263,B265&lt;&gt;B264),_xlfn.CONCAT(B265," ","(",C265,","," ",C266,","," ",C267,","," ",C268,","," ",C269,","," ",C270,,")"),TRUE,"")</f>
        <v/>
      </c>
    </row>
    <row r="266">
      <c r="A266">
        <f t="array" ref="A266">SUM(--EXACT($B$6:$B$634,B266))</f>
        <v/>
      </c>
      <c r="B266" s="7" t="inlineStr">
        <is>
          <t>COMM 2015-CR23</t>
        </is>
      </c>
      <c r="C266" s="8" t="inlineStr">
        <is>
          <t>AM</t>
        </is>
      </c>
      <c r="D266" s="8" t="inlineStr">
        <is>
          <t>12593ABC8</t>
        </is>
      </c>
      <c r="E266" s="9" t="inlineStr">
        <is>
          <t>Adam</t>
        </is>
      </c>
      <c r="F266">
        <f t="array" ref="F266">_xlfn.IFS(A266=1,_xlfn.CONCAT(B266," ","(",C266,")"),AND(A266=2,B266&lt;&gt;B265),_xlfn.CONCAT(B266," ","(",C266,","," ",C267,")"),AND(A266=3,B266&lt;&gt;B264,B266&lt;&gt;B265),_xlfn.CONCAT(B266," ","(",C266,","," ",C267,","," ",C268,")"),AND(A266=4,B266&lt;&gt;B263,B266&lt;&gt;B264,B266&lt;&gt;B265),_xlfn.CONCAT(B266," ","(",C266,","," ",C267,","," ",C268,","," ",C269,")"),AND(A266=5,B266&lt;&gt;B262,B266&lt;&gt;B263,B266&lt;&gt;B264,B266&lt;&gt;B265),_xlfn.CONCAT(B266," ","(",C266,","," ",C267,","," ",C268,","," ",C269,","," ",C270,")"),AND(A266=6,B266&lt;&gt;B261,B266&lt;&gt;B262,B266&lt;&gt;B263,B266&lt;&gt;B264,B266&lt;&gt;B265),_xlfn.CONCAT(B266," ","(",C266,","," ",C267,","," ",C268,","," ",C269,","," ",C270,","," ",C271,,")"),TRUE,"")</f>
        <v/>
      </c>
    </row>
    <row r="267">
      <c r="A267">
        <f t="array" ref="A267">SUM(--EXACT($B$6:$B$634,B267))</f>
        <v/>
      </c>
      <c r="B267" s="7" t="inlineStr">
        <is>
          <t>COMM 2015-CR24</t>
        </is>
      </c>
      <c r="C267" s="8" t="inlineStr">
        <is>
          <t>A4</t>
        </is>
      </c>
      <c r="D267" s="8" t="inlineStr">
        <is>
          <t>12593JBE5</t>
        </is>
      </c>
      <c r="E267" s="9" t="inlineStr">
        <is>
          <t>Adam</t>
        </is>
      </c>
      <c r="F267">
        <f t="array" ref="F267">_xlfn.IFS(A267=1,_xlfn.CONCAT(B267," ","(",C267,")"),AND(A267=2,B267&lt;&gt;B266),_xlfn.CONCAT(B267," ","(",C267,","," ",C268,")"),AND(A267=3,B267&lt;&gt;B265,B267&lt;&gt;B266),_xlfn.CONCAT(B267," ","(",C267,","," ",C268,","," ",C269,")"),AND(A267=4,B267&lt;&gt;B264,B267&lt;&gt;B265,B267&lt;&gt;B266),_xlfn.CONCAT(B267," ","(",C267,","," ",C268,","," ",C269,","," ",C270,")"),AND(A267=5,B267&lt;&gt;B263,B267&lt;&gt;B264,B267&lt;&gt;B265,B267&lt;&gt;B266),_xlfn.CONCAT(B267," ","(",C267,","," ",C268,","," ",C269,","," ",C270,","," ",C271,")"),AND(A267=6,B267&lt;&gt;B262,B267&lt;&gt;B263,B267&lt;&gt;B264,B267&lt;&gt;B265,B267&lt;&gt;B266),_xlfn.CONCAT(B267," ","(",C267,","," ",C268,","," ",C269,","," ",C270,","," ",C271,","," ",C272,,")"),TRUE,"")</f>
        <v/>
      </c>
    </row>
    <row r="268">
      <c r="A268">
        <f t="array" ref="A268">SUM(--EXACT($B$6:$B$634,B268))</f>
        <v/>
      </c>
      <c r="B268" s="7" t="inlineStr">
        <is>
          <t>COMM 2015-CR24</t>
        </is>
      </c>
      <c r="C268" s="8" t="inlineStr">
        <is>
          <t>A5</t>
        </is>
      </c>
      <c r="D268" s="8" t="inlineStr">
        <is>
          <t>12593JBF2</t>
        </is>
      </c>
      <c r="E268" s="9" t="inlineStr">
        <is>
          <t>Adam</t>
        </is>
      </c>
      <c r="F268">
        <f t="array" ref="F268">_xlfn.IFS(A268=1,_xlfn.CONCAT(B268," ","(",C268,")"),AND(A268=2,B268&lt;&gt;B267),_xlfn.CONCAT(B268," ","(",C268,","," ",C269,")"),AND(A268=3,B268&lt;&gt;B266,B268&lt;&gt;B267),_xlfn.CONCAT(B268," ","(",C268,","," ",C269,","," ",C270,")"),AND(A268=4,B268&lt;&gt;B265,B268&lt;&gt;B266,B268&lt;&gt;B267),_xlfn.CONCAT(B268," ","(",C268,","," ",C269,","," ",C270,","," ",C271,")"),AND(A268=5,B268&lt;&gt;B264,B268&lt;&gt;B265,B268&lt;&gt;B266,B268&lt;&gt;B267),_xlfn.CONCAT(B268," ","(",C268,","," ",C269,","," ",C270,","," ",C271,","," ",C272,")"),AND(A268=6,B268&lt;&gt;B263,B268&lt;&gt;B264,B268&lt;&gt;B265,B268&lt;&gt;B266,B268&lt;&gt;B267),_xlfn.CONCAT(B268," ","(",C268,","," ",C269,","," ",C270,","," ",C271,","," ",C272,","," ",C273,,")"),TRUE,"")</f>
        <v/>
      </c>
    </row>
    <row r="269">
      <c r="A269">
        <f t="array" ref="A269">SUM(--EXACT($B$6:$B$634,B269))</f>
        <v/>
      </c>
      <c r="B269" s="7" t="inlineStr">
        <is>
          <t>COMM 2015-CR24</t>
        </is>
      </c>
      <c r="C269" s="8" t="inlineStr">
        <is>
          <t>AM</t>
        </is>
      </c>
      <c r="D269" s="8" t="inlineStr">
        <is>
          <t>12593JBH8</t>
        </is>
      </c>
      <c r="E269" s="9" t="inlineStr">
        <is>
          <t>Adam</t>
        </is>
      </c>
      <c r="F269">
        <f t="array" ref="F269">_xlfn.IFS(A269=1,_xlfn.CONCAT(B269," ","(",C269,")"),AND(A269=2,B269&lt;&gt;B268),_xlfn.CONCAT(B269," ","(",C269,","," ",C270,")"),AND(A269=3,B269&lt;&gt;B267,B269&lt;&gt;B268),_xlfn.CONCAT(B269," ","(",C269,","," ",C270,","," ",C271,")"),AND(A269=4,B269&lt;&gt;B266,B269&lt;&gt;B267,B269&lt;&gt;B268),_xlfn.CONCAT(B269," ","(",C269,","," ",C270,","," ",C271,","," ",C272,")"),AND(A269=5,B269&lt;&gt;B265,B269&lt;&gt;B266,B269&lt;&gt;B267,B269&lt;&gt;B268),_xlfn.CONCAT(B269," ","(",C269,","," ",C270,","," ",C271,","," ",C272,","," ",C273,")"),AND(A269=6,B269&lt;&gt;B264,B269&lt;&gt;B265,B269&lt;&gt;B266,B269&lt;&gt;B267,B269&lt;&gt;B268),_xlfn.CONCAT(B269," ","(",C269,","," ",C270,","," ",C271,","," ",C272,","," ",C273,","," ",C274,,")"),TRUE,"")</f>
        <v/>
      </c>
    </row>
    <row r="270">
      <c r="A270">
        <f t="array" ref="A270">SUM(--EXACT($B$6:$B$634,B270))</f>
        <v/>
      </c>
      <c r="B270" s="7" t="inlineStr">
        <is>
          <t>COMM 2015-CR26</t>
        </is>
      </c>
      <c r="C270" s="8" t="inlineStr">
        <is>
          <t>A3</t>
        </is>
      </c>
      <c r="D270" s="8" t="inlineStr">
        <is>
          <t>12593QBD1</t>
        </is>
      </c>
      <c r="E270" s="9" t="inlineStr">
        <is>
          <t>Adam</t>
        </is>
      </c>
      <c r="F270">
        <f t="array" ref="F270">_xlfn.IFS(A270=1,_xlfn.CONCAT(B270," ","(",C270,")"),AND(A270=2,B270&lt;&gt;B269),_xlfn.CONCAT(B270," ","(",C270,","," ",C271,")"),AND(A270=3,B270&lt;&gt;B268,B270&lt;&gt;B269),_xlfn.CONCAT(B270," ","(",C270,","," ",C271,","," ",C272,")"),AND(A270=4,B270&lt;&gt;B267,B270&lt;&gt;B268,B270&lt;&gt;B269),_xlfn.CONCAT(B270," ","(",C270,","," ",C271,","," ",C272,","," ",C273,")"),AND(A270=5,B270&lt;&gt;B266,B270&lt;&gt;B267,B270&lt;&gt;B268,B270&lt;&gt;B269),_xlfn.CONCAT(B270," ","(",C270,","," ",C271,","," ",C272,","," ",C273,","," ",C274,")"),AND(A270=6,B270&lt;&gt;B265,B270&lt;&gt;B266,B270&lt;&gt;B267,B270&lt;&gt;B268,B270&lt;&gt;B269),_xlfn.CONCAT(B270," ","(",C270,","," ",C271,","," ",C272,","," ",C273,","," ",C274,","," ",C275,,")"),TRUE,"")</f>
        <v/>
      </c>
    </row>
    <row r="271">
      <c r="A271">
        <f t="array" ref="A271">SUM(--EXACT($B$6:$B$634,B271))</f>
        <v/>
      </c>
      <c r="B271" s="7" t="inlineStr">
        <is>
          <t>COMM 2015-CR26</t>
        </is>
      </c>
      <c r="C271" s="8" t="inlineStr">
        <is>
          <t>A4</t>
        </is>
      </c>
      <c r="D271" s="8" t="inlineStr">
        <is>
          <t>12593QBE9</t>
        </is>
      </c>
      <c r="E271" s="9" t="inlineStr">
        <is>
          <t>Adam</t>
        </is>
      </c>
      <c r="F271">
        <f t="array" ref="F271">_xlfn.IFS(A271=1,_xlfn.CONCAT(B271," ","(",C271,")"),AND(A271=2,B271&lt;&gt;B270),_xlfn.CONCAT(B271," ","(",C271,","," ",C272,")"),AND(A271=3,B271&lt;&gt;B269,B271&lt;&gt;B270),_xlfn.CONCAT(B271," ","(",C271,","," ",C272,","," ",C273,")"),AND(A271=4,B271&lt;&gt;B268,B271&lt;&gt;B269,B271&lt;&gt;B270),_xlfn.CONCAT(B271," ","(",C271,","," ",C272,","," ",C273,","," ",C274,")"),AND(A271=5,B271&lt;&gt;B267,B271&lt;&gt;B268,B271&lt;&gt;B269,B271&lt;&gt;B270),_xlfn.CONCAT(B271," ","(",C271,","," ",C272,","," ",C273,","," ",C274,","," ",C275,")"),AND(A271=6,B271&lt;&gt;B266,B271&lt;&gt;B267,B271&lt;&gt;B268,B271&lt;&gt;B269,B271&lt;&gt;B270),_xlfn.CONCAT(B271," ","(",C271,","," ",C272,","," ",C273,","," ",C274,","," ",C275,","," ",C276,,")"),TRUE,"")</f>
        <v/>
      </c>
    </row>
    <row r="272">
      <c r="A272">
        <f t="array" ref="A272">SUM(--EXACT($B$6:$B$634,B272))</f>
        <v/>
      </c>
      <c r="B272" s="7" t="inlineStr">
        <is>
          <t>COMM 2015-CR26</t>
        </is>
      </c>
      <c r="C272" s="8" t="inlineStr">
        <is>
          <t>B</t>
        </is>
      </c>
      <c r="D272" s="8" t="inlineStr">
        <is>
          <t>12593QBH2</t>
        </is>
      </c>
      <c r="E272" s="9" t="inlineStr">
        <is>
          <t>Adam</t>
        </is>
      </c>
      <c r="F272">
        <f t="array" ref="F272">_xlfn.IFS(A272=1,_xlfn.CONCAT(B272," ","(",C272,")"),AND(A272=2,B272&lt;&gt;B271),_xlfn.CONCAT(B272," ","(",C272,","," ",C273,")"),AND(A272=3,B272&lt;&gt;B270,B272&lt;&gt;B271),_xlfn.CONCAT(B272," ","(",C272,","," ",C273,","," ",C274,")"),AND(A272=4,B272&lt;&gt;B269,B272&lt;&gt;B270,B272&lt;&gt;B271),_xlfn.CONCAT(B272," ","(",C272,","," ",C273,","," ",C274,","," ",C275,")"),AND(A272=5,B272&lt;&gt;B268,B272&lt;&gt;B269,B272&lt;&gt;B270,B272&lt;&gt;B271),_xlfn.CONCAT(B272," ","(",C272,","," ",C273,","," ",C274,","," ",C275,","," ",C276,")"),AND(A272=6,B272&lt;&gt;B267,B272&lt;&gt;B268,B272&lt;&gt;B269,B272&lt;&gt;B270,B272&lt;&gt;B271),_xlfn.CONCAT(B272," ","(",C272,","," ",C273,","," ",C274,","," ",C275,","," ",C276,","," ",C277,,")"),TRUE,"")</f>
        <v/>
      </c>
    </row>
    <row r="273">
      <c r="A273">
        <f t="array" ref="A273">SUM(--EXACT($B$6:$B$634,B273))</f>
        <v/>
      </c>
      <c r="B273" s="7" t="inlineStr">
        <is>
          <t>COMM 2015-CR27</t>
        </is>
      </c>
      <c r="C273" s="8" t="inlineStr">
        <is>
          <t>A3</t>
        </is>
      </c>
      <c r="D273" s="8" t="inlineStr">
        <is>
          <t>12635QBF6</t>
        </is>
      </c>
      <c r="E273" s="9" t="inlineStr">
        <is>
          <t>Adam</t>
        </is>
      </c>
      <c r="F273">
        <f t="array" ref="F273">_xlfn.IFS(A273=1,_xlfn.CONCAT(B273," ","(",C273,")"),AND(A273=2,B273&lt;&gt;B272),_xlfn.CONCAT(B273," ","(",C273,","," ",C274,")"),AND(A273=3,B273&lt;&gt;B271,B273&lt;&gt;B272),_xlfn.CONCAT(B273," ","(",C273,","," ",C274,","," ",C275,")"),AND(A273=4,B273&lt;&gt;B270,B273&lt;&gt;B271,B273&lt;&gt;B272),_xlfn.CONCAT(B273," ","(",C273,","," ",C274,","," ",C275,","," ",C276,")"),AND(A273=5,B273&lt;&gt;B269,B273&lt;&gt;B270,B273&lt;&gt;B271,B273&lt;&gt;B272),_xlfn.CONCAT(B273," ","(",C273,","," ",C274,","," ",C275,","," ",C276,","," ",C277,")"),AND(A273=6,B273&lt;&gt;B268,B273&lt;&gt;B269,B273&lt;&gt;B270,B273&lt;&gt;B271,B273&lt;&gt;B272),_xlfn.CONCAT(B273," ","(",C273,","," ",C274,","," ",C275,","," ",C276,","," ",C277,","," ",C278,,")"),TRUE,"")</f>
        <v/>
      </c>
    </row>
    <row r="274">
      <c r="A274">
        <f t="array" ref="A274">SUM(--EXACT($B$6:$B$634,B274))</f>
        <v/>
      </c>
      <c r="B274" s="7" t="inlineStr">
        <is>
          <t>COMM 2015-DC1</t>
        </is>
      </c>
      <c r="C274" s="8" t="inlineStr">
        <is>
          <t>AM</t>
        </is>
      </c>
      <c r="D274" s="8" t="inlineStr">
        <is>
          <t>12629NAH8</t>
        </is>
      </c>
      <c r="E274" s="9" t="inlineStr">
        <is>
          <t>Adam</t>
        </is>
      </c>
      <c r="F274">
        <f t="array" ref="F274">_xlfn.IFS(A274=1,_xlfn.CONCAT(B274," ","(",C274,")"),AND(A274=2,B274&lt;&gt;B273),_xlfn.CONCAT(B274," ","(",C274,","," ",C275,")"),AND(A274=3,B274&lt;&gt;B272,B274&lt;&gt;B273),_xlfn.CONCAT(B274," ","(",C274,","," ",C275,","," ",C276,")"),AND(A274=4,B274&lt;&gt;B271,B274&lt;&gt;B272,B274&lt;&gt;B273),_xlfn.CONCAT(B274," ","(",C274,","," ",C275,","," ",C276,","," ",C277,")"),AND(A274=5,B274&lt;&gt;B270,B274&lt;&gt;B271,B274&lt;&gt;B272,B274&lt;&gt;B273),_xlfn.CONCAT(B274," ","(",C274,","," ",C275,","," ",C276,","," ",C277,","," ",C278,")"),AND(A274=6,B274&lt;&gt;B269,B274&lt;&gt;B270,B274&lt;&gt;B271,B274&lt;&gt;B272,B274&lt;&gt;B273),_xlfn.CONCAT(B274," ","(",C274,","," ",C275,","," ",C276,","," ",C277,","," ",C278,","," ",C279,,")"),TRUE,"")</f>
        <v/>
      </c>
    </row>
    <row r="275">
      <c r="A275">
        <f t="array" ref="A275">SUM(--EXACT($B$6:$B$634,B275))</f>
        <v/>
      </c>
      <c r="B275" s="7" t="inlineStr">
        <is>
          <t>COMM 2015-LC21</t>
        </is>
      </c>
      <c r="C275" s="8" t="inlineStr">
        <is>
          <t>A4</t>
        </is>
      </c>
      <c r="D275" s="8" t="inlineStr">
        <is>
          <t>12593FBD5</t>
        </is>
      </c>
      <c r="E275" s="9" t="inlineStr">
        <is>
          <t>Adam</t>
        </is>
      </c>
      <c r="F275">
        <f t="array" ref="F275">_xlfn.IFS(A275=1,_xlfn.CONCAT(B275," ","(",C275,")"),AND(A275=2,B275&lt;&gt;B274),_xlfn.CONCAT(B275," ","(",C275,","," ",C276,")"),AND(A275=3,B275&lt;&gt;B273,B275&lt;&gt;B274),_xlfn.CONCAT(B275," ","(",C275,","," ",C276,","," ",C277,")"),AND(A275=4,B275&lt;&gt;B272,B275&lt;&gt;B273,B275&lt;&gt;B274),_xlfn.CONCAT(B275," ","(",C275,","," ",C276,","," ",C277,","," ",C278,")"),AND(A275=5,B275&lt;&gt;B271,B275&lt;&gt;B272,B275&lt;&gt;B273,B275&lt;&gt;B274),_xlfn.CONCAT(B275," ","(",C275,","," ",C276,","," ",C277,","," ",C278,","," ",C279,")"),AND(A275=6,B275&lt;&gt;B270,B275&lt;&gt;B271,B275&lt;&gt;B272,B275&lt;&gt;B273,B275&lt;&gt;B274),_xlfn.CONCAT(B275," ","(",C275,","," ",C276,","," ",C277,","," ",C278,","," ",C279,","," ",C280,,")"),TRUE,"")</f>
        <v/>
      </c>
    </row>
    <row r="276">
      <c r="A276">
        <f t="array" ref="A276">SUM(--EXACT($B$6:$B$634,B276))</f>
        <v/>
      </c>
      <c r="B276" s="7" t="inlineStr">
        <is>
          <t>COMM 2015-LC21</t>
        </is>
      </c>
      <c r="C276" s="8" t="inlineStr">
        <is>
          <t>AM</t>
        </is>
      </c>
      <c r="D276" s="8" t="inlineStr">
        <is>
          <t>12593FBF0</t>
        </is>
      </c>
      <c r="E276" s="9" t="inlineStr">
        <is>
          <t>Adam</t>
        </is>
      </c>
      <c r="F276">
        <f t="array" ref="F276">_xlfn.IFS(A276=1,_xlfn.CONCAT(B276," ","(",C276,")"),AND(A276=2,B276&lt;&gt;B275),_xlfn.CONCAT(B276," ","(",C276,","," ",C277,")"),AND(A276=3,B276&lt;&gt;B274,B276&lt;&gt;B275),_xlfn.CONCAT(B276," ","(",C276,","," ",C277,","," ",C278,")"),AND(A276=4,B276&lt;&gt;B273,B276&lt;&gt;B274,B276&lt;&gt;B275),_xlfn.CONCAT(B276," ","(",C276,","," ",C277,","," ",C278,","," ",C279,")"),AND(A276=5,B276&lt;&gt;B272,B276&lt;&gt;B273,B276&lt;&gt;B274,B276&lt;&gt;B275),_xlfn.CONCAT(B276," ","(",C276,","," ",C277,","," ",C278,","," ",C279,","," ",C280,")"),AND(A276=6,B276&lt;&gt;B271,B276&lt;&gt;B272,B276&lt;&gt;B273,B276&lt;&gt;B274,B276&lt;&gt;B275),_xlfn.CONCAT(B276," ","(",C276,","," ",C277,","," ",C278,","," ",C279,","," ",C280,","," ",C281,,")"),TRUE,"")</f>
        <v/>
      </c>
    </row>
    <row r="277">
      <c r="A277">
        <f t="array" ref="A277">SUM(--EXACT($B$6:$B$634,B277))</f>
        <v/>
      </c>
      <c r="B277" s="7" t="inlineStr">
        <is>
          <t>COMM 2015-LC21</t>
        </is>
      </c>
      <c r="C277" s="8" t="inlineStr">
        <is>
          <t>B</t>
        </is>
      </c>
      <c r="D277" s="8" t="inlineStr">
        <is>
          <t>12593FBG8</t>
        </is>
      </c>
      <c r="E277" s="9" t="inlineStr">
        <is>
          <t>Adam</t>
        </is>
      </c>
      <c r="F277">
        <f t="array" ref="F277">_xlfn.IFS(A277=1,_xlfn.CONCAT(B277," ","(",C277,")"),AND(A277=2,B277&lt;&gt;B276),_xlfn.CONCAT(B277," ","(",C277,","," ",C278,")"),AND(A277=3,B277&lt;&gt;B275,B277&lt;&gt;B276),_xlfn.CONCAT(B277," ","(",C277,","," ",C278,","," ",C279,")"),AND(A277=4,B277&lt;&gt;B274,B277&lt;&gt;B275,B277&lt;&gt;B276),_xlfn.CONCAT(B277," ","(",C277,","," ",C278,","," ",C279,","," ",C280,")"),AND(A277=5,B277&lt;&gt;B273,B277&lt;&gt;B274,B277&lt;&gt;B275,B277&lt;&gt;B276),_xlfn.CONCAT(B277," ","(",C277,","," ",C278,","," ",C279,","," ",C280,","," ",C281,")"),AND(A277=6,B277&lt;&gt;B272,B277&lt;&gt;B273,B277&lt;&gt;B274,B277&lt;&gt;B275,B277&lt;&gt;B276),_xlfn.CONCAT(B277," ","(",C277,","," ",C278,","," ",C279,","," ",C280,","," ",C281,","," ",C282,,")"),TRUE,"")</f>
        <v/>
      </c>
    </row>
    <row r="278">
      <c r="A278">
        <f t="array" ref="A278">SUM(--EXACT($B$6:$B$634,B278))</f>
        <v/>
      </c>
      <c r="B278" s="7" t="inlineStr">
        <is>
          <t>COMM 2015-LC23</t>
        </is>
      </c>
      <c r="C278" s="8" t="inlineStr">
        <is>
          <t>A2</t>
        </is>
      </c>
      <c r="D278" s="8" t="inlineStr">
        <is>
          <t>12636FBF9</t>
        </is>
      </c>
      <c r="E278" s="9" t="inlineStr">
        <is>
          <t>Adam</t>
        </is>
      </c>
      <c r="F278">
        <f t="array" ref="F278">_xlfn.IFS(A278=1,_xlfn.CONCAT(B278," ","(",C278,")"),AND(A278=2,B278&lt;&gt;B277),_xlfn.CONCAT(B278," ","(",C278,","," ",C279,")"),AND(A278=3,B278&lt;&gt;B276,B278&lt;&gt;B277),_xlfn.CONCAT(B278," ","(",C278,","," ",C279,","," ",C280,")"),AND(A278=4,B278&lt;&gt;B275,B278&lt;&gt;B276,B278&lt;&gt;B277),_xlfn.CONCAT(B278," ","(",C278,","," ",C279,","," ",C280,","," ",C281,")"),AND(A278=5,B278&lt;&gt;B274,B278&lt;&gt;B275,B278&lt;&gt;B276,B278&lt;&gt;B277),_xlfn.CONCAT(B278," ","(",C278,","," ",C279,","," ",C280,","," ",C281,","," ",C282,")"),AND(A278=6,B278&lt;&gt;B273,B278&lt;&gt;B274,B278&lt;&gt;B275,B278&lt;&gt;B276,B278&lt;&gt;B277),_xlfn.CONCAT(B278," ","(",C278,","," ",C279,","," ",C280,","," ",C281,","," ",C282,","," ",C283,,")"),TRUE,"")</f>
        <v/>
      </c>
    </row>
    <row r="279">
      <c r="A279">
        <f t="array" ref="A279">SUM(--EXACT($B$6:$B$634,B279))</f>
        <v/>
      </c>
      <c r="B279" s="7" t="inlineStr">
        <is>
          <t>COMM 2015-LC23</t>
        </is>
      </c>
      <c r="C279" s="8" t="inlineStr">
        <is>
          <t>A4</t>
        </is>
      </c>
      <c r="D279" s="8" t="inlineStr">
        <is>
          <t>12636FBJ1</t>
        </is>
      </c>
      <c r="E279" s="9" t="inlineStr">
        <is>
          <t>Adam</t>
        </is>
      </c>
      <c r="F279">
        <f t="array" ref="F279">_xlfn.IFS(A279=1,_xlfn.CONCAT(B279," ","(",C279,")"),AND(A279=2,B279&lt;&gt;B278),_xlfn.CONCAT(B279," ","(",C279,","," ",C280,")"),AND(A279=3,B279&lt;&gt;B277,B279&lt;&gt;B278),_xlfn.CONCAT(B279," ","(",C279,","," ",C280,","," ",C281,")"),AND(A279=4,B279&lt;&gt;B276,B279&lt;&gt;B277,B279&lt;&gt;B278),_xlfn.CONCAT(B279," ","(",C279,","," ",C280,","," ",C281,","," ",C282,")"),AND(A279=5,B279&lt;&gt;B275,B279&lt;&gt;B276,B279&lt;&gt;B277,B279&lt;&gt;B278),_xlfn.CONCAT(B279," ","(",C279,","," ",C280,","," ",C281,","," ",C282,","," ",C283,")"),AND(A279=6,B279&lt;&gt;B274,B279&lt;&gt;B275,B279&lt;&gt;B276,B279&lt;&gt;B277,B279&lt;&gt;B278),_xlfn.CONCAT(B279," ","(",C279,","," ",C280,","," ",C281,","," ",C282,","," ",C283,","," ",C284,,")"),TRUE,"")</f>
        <v/>
      </c>
    </row>
    <row r="280">
      <c r="A280">
        <f t="array" ref="A280">SUM(--EXACT($B$6:$B$634,B280))</f>
        <v/>
      </c>
      <c r="B280" s="7" t="inlineStr">
        <is>
          <t>COMM 2015-LC23</t>
        </is>
      </c>
      <c r="C280" s="8" t="inlineStr">
        <is>
          <t>AM</t>
        </is>
      </c>
      <c r="D280" s="8" t="inlineStr">
        <is>
          <t>12636FBM4</t>
        </is>
      </c>
      <c r="E280" s="9" t="inlineStr">
        <is>
          <t>Adam</t>
        </is>
      </c>
      <c r="F280">
        <f t="array" ref="F280">_xlfn.IFS(A280=1,_xlfn.CONCAT(B280," ","(",C280,")"),AND(A280=2,B280&lt;&gt;B279),_xlfn.CONCAT(B280," ","(",C280,","," ",C281,")"),AND(A280=3,B280&lt;&gt;B278,B280&lt;&gt;B279),_xlfn.CONCAT(B280," ","(",C280,","," ",C281,","," ",C282,")"),AND(A280=4,B280&lt;&gt;B277,B280&lt;&gt;B278,B280&lt;&gt;B279),_xlfn.CONCAT(B280," ","(",C280,","," ",C281,","," ",C282,","," ",C283,")"),AND(A280=5,B280&lt;&gt;B276,B280&lt;&gt;B277,B280&lt;&gt;B278,B280&lt;&gt;B279),_xlfn.CONCAT(B280," ","(",C280,","," ",C281,","," ",C282,","," ",C283,","," ",C284,")"),AND(A280=6,B280&lt;&gt;B275,B280&lt;&gt;B276,B280&lt;&gt;B277,B280&lt;&gt;B278,B280&lt;&gt;B279),_xlfn.CONCAT(B280," ","(",C280,","," ",C281,","," ",C282,","," ",C283,","," ",C284,","," ",C285,,")"),TRUE,"")</f>
        <v/>
      </c>
    </row>
    <row r="281">
      <c r="A281">
        <f t="array" ref="A281">SUM(--EXACT($B$6:$B$634,B281))</f>
        <v/>
      </c>
      <c r="B281" s="7" t="inlineStr">
        <is>
          <t>COMM 2015-PC1</t>
        </is>
      </c>
      <c r="C281" s="8" t="inlineStr">
        <is>
          <t>A4</t>
        </is>
      </c>
      <c r="D281" s="8" t="inlineStr">
        <is>
          <t>12593GAE2</t>
        </is>
      </c>
      <c r="E281" s="9" t="inlineStr">
        <is>
          <t>Adam</t>
        </is>
      </c>
      <c r="F281">
        <f t="array" ref="F281">_xlfn.IFS(A281=1,_xlfn.CONCAT(B281," ","(",C281,")"),AND(A281=2,B281&lt;&gt;B280),_xlfn.CONCAT(B281," ","(",C281,","," ",C282,")"),AND(A281=3,B281&lt;&gt;B279,B281&lt;&gt;B280),_xlfn.CONCAT(B281," ","(",C281,","," ",C282,","," ",C283,")"),AND(A281=4,B281&lt;&gt;B278,B281&lt;&gt;B279,B281&lt;&gt;B280),_xlfn.CONCAT(B281," ","(",C281,","," ",C282,","," ",C283,","," ",C284,")"),AND(A281=5,B281&lt;&gt;B277,B281&lt;&gt;B278,B281&lt;&gt;B279,B281&lt;&gt;B280),_xlfn.CONCAT(B281," ","(",C281,","," ",C282,","," ",C283,","," ",C284,","," ",C285,")"),AND(A281=6,B281&lt;&gt;B276,B281&lt;&gt;B277,B281&lt;&gt;B278,B281&lt;&gt;B279,B281&lt;&gt;B280),_xlfn.CONCAT(B281," ","(",C281,","," ",C282,","," ",C283,","," ",C284,","," ",C285,","," ",C286,,")"),TRUE,"")</f>
        <v/>
      </c>
    </row>
    <row r="282">
      <c r="A282">
        <f t="array" ref="A282">SUM(--EXACT($B$6:$B$634,B282))</f>
        <v/>
      </c>
      <c r="B282" s="7" t="inlineStr">
        <is>
          <t>COMM 2015-PC1</t>
        </is>
      </c>
      <c r="C282" s="8" t="inlineStr">
        <is>
          <t>A5</t>
        </is>
      </c>
      <c r="D282" s="8" t="inlineStr">
        <is>
          <t>12593GAF9</t>
        </is>
      </c>
      <c r="E282" s="9" t="inlineStr">
        <is>
          <t>Adam</t>
        </is>
      </c>
      <c r="F282">
        <f t="array" ref="F282">_xlfn.IFS(A282=1,_xlfn.CONCAT(B282," ","(",C282,")"),AND(A282=2,B282&lt;&gt;B281),_xlfn.CONCAT(B282," ","(",C282,","," ",C283,")"),AND(A282=3,B282&lt;&gt;B280,B282&lt;&gt;B281),_xlfn.CONCAT(B282," ","(",C282,","," ",C283,","," ",C284,")"),AND(A282=4,B282&lt;&gt;B279,B282&lt;&gt;B280,B282&lt;&gt;B281),_xlfn.CONCAT(B282," ","(",C282,","," ",C283,","," ",C284,","," ",C285,")"),AND(A282=5,B282&lt;&gt;B278,B282&lt;&gt;B279,B282&lt;&gt;B280,B282&lt;&gt;B281),_xlfn.CONCAT(B282," ","(",C282,","," ",C283,","," ",C284,","," ",C285,","," ",C286,")"),AND(A282=6,B282&lt;&gt;B277,B282&lt;&gt;B278,B282&lt;&gt;B279,B282&lt;&gt;B280,B282&lt;&gt;B281),_xlfn.CONCAT(B282," ","(",C282,","," ",C283,","," ",C284,","," ",C285,","," ",C286,","," ",C287,,")"),TRUE,"")</f>
        <v/>
      </c>
    </row>
    <row r="283">
      <c r="A283">
        <f t="array" ref="A283">SUM(--EXACT($B$6:$B$634,B283))</f>
        <v/>
      </c>
      <c r="B283" s="7" t="inlineStr">
        <is>
          <t>COMM 2015-PC1</t>
        </is>
      </c>
      <c r="C283" s="8" t="inlineStr">
        <is>
          <t>B</t>
        </is>
      </c>
      <c r="D283" s="8" t="inlineStr">
        <is>
          <t>12593GAJ1</t>
        </is>
      </c>
      <c r="E283" s="9" t="inlineStr">
        <is>
          <t>Adam</t>
        </is>
      </c>
      <c r="F283">
        <f t="array" ref="F283">_xlfn.IFS(A283=1,_xlfn.CONCAT(B283," ","(",C283,")"),AND(A283=2,B283&lt;&gt;B282),_xlfn.CONCAT(B283," ","(",C283,","," ",C284,")"),AND(A283=3,B283&lt;&gt;B281,B283&lt;&gt;B282),_xlfn.CONCAT(B283," ","(",C283,","," ",C284,","," ",C285,")"),AND(A283=4,B283&lt;&gt;B280,B283&lt;&gt;B281,B283&lt;&gt;B282),_xlfn.CONCAT(B283," ","(",C283,","," ",C284,","," ",C285,","," ",C286,")"),AND(A283=5,B283&lt;&gt;B279,B283&lt;&gt;B280,B283&lt;&gt;B281,B283&lt;&gt;B282),_xlfn.CONCAT(B283," ","(",C283,","," ",C284,","," ",C285,","," ",C286,","," ",C287,")"),AND(A283=6,B283&lt;&gt;B278,B283&lt;&gt;B279,B283&lt;&gt;B280,B283&lt;&gt;B281,B283&lt;&gt;B282),_xlfn.CONCAT(B283," ","(",C283,","," ",C284,","," ",C285,","," ",C286,","," ",C287,","," ",C288,,")"),TRUE,"")</f>
        <v/>
      </c>
    </row>
    <row r="284">
      <c r="A284">
        <f t="array" ref="A284">SUM(--EXACT($B$6:$B$634,B284))</f>
        <v/>
      </c>
      <c r="B284" s="7" t="inlineStr">
        <is>
          <t>COMM 2016-COR1</t>
        </is>
      </c>
      <c r="C284" s="8" t="inlineStr">
        <is>
          <t>ASB</t>
        </is>
      </c>
      <c r="D284" s="8" t="inlineStr">
        <is>
          <t>12594MBA5</t>
        </is>
      </c>
      <c r="E284" s="9" t="inlineStr">
        <is>
          <t>Adam</t>
        </is>
      </c>
      <c r="F284">
        <f t="array" ref="F284">_xlfn.IFS(A284=1,_xlfn.CONCAT(B284," ","(",C284,")"),AND(A284=2,B284&lt;&gt;B283),_xlfn.CONCAT(B284," ","(",C284,","," ",C285,")"),AND(A284=3,B284&lt;&gt;B282,B284&lt;&gt;B283),_xlfn.CONCAT(B284," ","(",C284,","," ",C285,","," ",C286,")"),AND(A284=4,B284&lt;&gt;B281,B284&lt;&gt;B282,B284&lt;&gt;B283),_xlfn.CONCAT(B284," ","(",C284,","," ",C285,","," ",C286,","," ",C287,")"),AND(A284=5,B284&lt;&gt;B280,B284&lt;&gt;B281,B284&lt;&gt;B282,B284&lt;&gt;B283),_xlfn.CONCAT(B284," ","(",C284,","," ",C285,","," ",C286,","," ",C287,","," ",C288,")"),AND(A284=6,B284&lt;&gt;B279,B284&lt;&gt;B280,B284&lt;&gt;B281,B284&lt;&gt;B282,B284&lt;&gt;B283),_xlfn.CONCAT(B284," ","(",C284,","," ",C285,","," ",C286,","," ",C287,","," ",C288,","," ",C289,,")"),TRUE,"")</f>
        <v/>
      </c>
    </row>
    <row r="285">
      <c r="A285">
        <f t="array" ref="A285">SUM(--EXACT($B$6:$B$634,B285))</f>
        <v/>
      </c>
      <c r="B285" s="7" t="inlineStr">
        <is>
          <t>COMM 2016-COR1</t>
        </is>
      </c>
      <c r="C285" s="8" t="inlineStr">
        <is>
          <t>C</t>
        </is>
      </c>
      <c r="D285" s="8" t="inlineStr">
        <is>
          <t>12594MBF4</t>
        </is>
      </c>
      <c r="E285" s="9" t="inlineStr">
        <is>
          <t>Adam</t>
        </is>
      </c>
      <c r="F285">
        <f t="array" ref="F285">_xlfn.IFS(A285=1,_xlfn.CONCAT(B285," ","(",C285,")"),AND(A285=2,B285&lt;&gt;B284),_xlfn.CONCAT(B285," ","(",C285,","," ",C286,")"),AND(A285=3,B285&lt;&gt;B283,B285&lt;&gt;B284),_xlfn.CONCAT(B285," ","(",C285,","," ",C286,","," ",C287,")"),AND(A285=4,B285&lt;&gt;B282,B285&lt;&gt;B283,B285&lt;&gt;B284),_xlfn.CONCAT(B285," ","(",C285,","," ",C286,","," ",C287,","," ",C288,")"),AND(A285=5,B285&lt;&gt;B281,B285&lt;&gt;B282,B285&lt;&gt;B283,B285&lt;&gt;B284),_xlfn.CONCAT(B285," ","(",C285,","," ",C286,","," ",C287,","," ",C288,","," ",C289,")"),AND(A285=6,B285&lt;&gt;B280,B285&lt;&gt;B281,B285&lt;&gt;B282,B285&lt;&gt;B283,B285&lt;&gt;B284),_xlfn.CONCAT(B285," ","(",C285,","," ",C286,","," ",C287,","," ",C288,","," ",C289,","," ",C290,,")"),TRUE,"")</f>
        <v/>
      </c>
    </row>
    <row r="286">
      <c r="A286">
        <f t="array" ref="A286">SUM(--EXACT($B$6:$B$634,B286))</f>
        <v/>
      </c>
      <c r="B286" s="7" t="inlineStr">
        <is>
          <t>COMM 2016-CR28</t>
        </is>
      </c>
      <c r="C286" s="8" t="inlineStr">
        <is>
          <t>A3</t>
        </is>
      </c>
      <c r="D286" s="8" t="inlineStr">
        <is>
          <t>12593YBD4</t>
        </is>
      </c>
      <c r="E286" s="9" t="inlineStr">
        <is>
          <t>Adam</t>
        </is>
      </c>
      <c r="F286">
        <f t="array" ref="F286">_xlfn.IFS(A286=1,_xlfn.CONCAT(B286," ","(",C286,")"),AND(A286=2,B286&lt;&gt;B285),_xlfn.CONCAT(B286," ","(",C286,","," ",C287,")"),AND(A286=3,B286&lt;&gt;B284,B286&lt;&gt;B285),_xlfn.CONCAT(B286," ","(",C286,","," ",C287,","," ",C288,")"),AND(A286=4,B286&lt;&gt;B283,B286&lt;&gt;B284,B286&lt;&gt;B285),_xlfn.CONCAT(B286," ","(",C286,","," ",C287,","," ",C288,","," ",C289,")"),AND(A286=5,B286&lt;&gt;B282,B286&lt;&gt;B283,B286&lt;&gt;B284,B286&lt;&gt;B285),_xlfn.CONCAT(B286," ","(",C286,","," ",C287,","," ",C288,","," ",C289,","," ",C290,")"),AND(A286=6,B286&lt;&gt;B281,B286&lt;&gt;B282,B286&lt;&gt;B283,B286&lt;&gt;B284,B286&lt;&gt;B285),_xlfn.CONCAT(B286," ","(",C286,","," ",C287,","," ",C288,","," ",C289,","," ",C290,","," ",C291,,")"),TRUE,"")</f>
        <v/>
      </c>
    </row>
    <row r="287">
      <c r="A287">
        <f t="array" ref="A287">SUM(--EXACT($B$6:$B$634,B287))</f>
        <v/>
      </c>
      <c r="B287" s="7" t="inlineStr">
        <is>
          <t>COMM 2016-CR28</t>
        </is>
      </c>
      <c r="C287" s="8" t="inlineStr">
        <is>
          <t>A4</t>
        </is>
      </c>
      <c r="D287" s="8" t="inlineStr">
        <is>
          <t>12593YBE2</t>
        </is>
      </c>
      <c r="E287" s="9" t="inlineStr">
        <is>
          <t>Adam</t>
        </is>
      </c>
      <c r="F287">
        <f t="array" ref="F287">_xlfn.IFS(A287=1,_xlfn.CONCAT(B287," ","(",C287,")"),AND(A287=2,B287&lt;&gt;B286),_xlfn.CONCAT(B287," ","(",C287,","," ",C288,")"),AND(A287=3,B287&lt;&gt;B285,B287&lt;&gt;B286),_xlfn.CONCAT(B287," ","(",C287,","," ",C288,","," ",C289,")"),AND(A287=4,B287&lt;&gt;B284,B287&lt;&gt;B285,B287&lt;&gt;B286),_xlfn.CONCAT(B287," ","(",C287,","," ",C288,","," ",C289,","," ",C290,")"),AND(A287=5,B287&lt;&gt;B283,B287&lt;&gt;B284,B287&lt;&gt;B285,B287&lt;&gt;B286),_xlfn.CONCAT(B287," ","(",C287,","," ",C288,","," ",C289,","," ",C290,","," ",C291,")"),AND(A287=6,B287&lt;&gt;B282,B287&lt;&gt;B283,B287&lt;&gt;B284,B287&lt;&gt;B285,B287&lt;&gt;B286),_xlfn.CONCAT(B287," ","(",C287,","," ",C288,","," ",C289,","," ",C290,","," ",C291,","," ",C292,,")"),TRUE,"")</f>
        <v/>
      </c>
    </row>
    <row r="288">
      <c r="A288">
        <f t="array" ref="A288">SUM(--EXACT($B$6:$B$634,B288))</f>
        <v/>
      </c>
      <c r="B288" s="7" t="inlineStr">
        <is>
          <t>COMM 2016-CR28</t>
        </is>
      </c>
      <c r="C288" s="8" t="inlineStr">
        <is>
          <t>AHR</t>
        </is>
      </c>
      <c r="D288" s="8" t="inlineStr">
        <is>
          <t>12593YBF9</t>
        </is>
      </c>
      <c r="E288" s="9" t="inlineStr">
        <is>
          <t>Adam</t>
        </is>
      </c>
      <c r="F288">
        <f t="array" ref="F288">_xlfn.IFS(A288=1,_xlfn.CONCAT(B288," ","(",C288,")"),AND(A288=2,B288&lt;&gt;B287),_xlfn.CONCAT(B288," ","(",C288,","," ",C289,")"),AND(A288=3,B288&lt;&gt;B286,B288&lt;&gt;B287),_xlfn.CONCAT(B288," ","(",C288,","," ",C289,","," ",C290,")"),AND(A288=4,B288&lt;&gt;B285,B288&lt;&gt;B286,B288&lt;&gt;B287),_xlfn.CONCAT(B288," ","(",C288,","," ",C289,","," ",C290,","," ",C291,")"),AND(A288=5,B288&lt;&gt;B284,B288&lt;&gt;B285,B288&lt;&gt;B286,B288&lt;&gt;B287),_xlfn.CONCAT(B288," ","(",C288,","," ",C289,","," ",C290,","," ",C291,","," ",C292,")"),AND(A288=6,B288&lt;&gt;B283,B288&lt;&gt;B284,B288&lt;&gt;B285,B288&lt;&gt;B286,B288&lt;&gt;B287),_xlfn.CONCAT(B288," ","(",C288,","," ",C289,","," ",C290,","," ",C291,","," ",C292,","," ",C293,,")"),TRUE,"")</f>
        <v/>
      </c>
    </row>
    <row r="289">
      <c r="A289">
        <f t="array" ref="A289">SUM(--EXACT($B$6:$B$634,B289))</f>
        <v/>
      </c>
      <c r="B289" s="7" t="inlineStr">
        <is>
          <t>COMM 2016-CR28</t>
        </is>
      </c>
      <c r="C289" s="8" t="inlineStr">
        <is>
          <t>B</t>
        </is>
      </c>
      <c r="D289" s="8" t="inlineStr">
        <is>
          <t>12593YBL6</t>
        </is>
      </c>
      <c r="E289" s="9" t="inlineStr">
        <is>
          <t>Adam</t>
        </is>
      </c>
      <c r="F289">
        <f t="array" ref="F289">_xlfn.IFS(A289=1,_xlfn.CONCAT(B289," ","(",C289,")"),AND(A289=2,B289&lt;&gt;B288),_xlfn.CONCAT(B289," ","(",C289,","," ",C290,")"),AND(A289=3,B289&lt;&gt;B287,B289&lt;&gt;B288),_xlfn.CONCAT(B289," ","(",C289,","," ",C290,","," ",C291,")"),AND(A289=4,B289&lt;&gt;B286,B289&lt;&gt;B287,B289&lt;&gt;B288),_xlfn.CONCAT(B289," ","(",C289,","," ",C290,","," ",C291,","," ",C292,")"),AND(A289=5,B289&lt;&gt;B285,B289&lt;&gt;B286,B289&lt;&gt;B287,B289&lt;&gt;B288),_xlfn.CONCAT(B289," ","(",C289,","," ",C290,","," ",C291,","," ",C292,","," ",C293,")"),AND(A289=6,B289&lt;&gt;B284,B289&lt;&gt;B285,B289&lt;&gt;B286,B289&lt;&gt;B287,B289&lt;&gt;B288),_xlfn.CONCAT(B289," ","(",C289,","," ",C290,","," ",C291,","," ",C292,","," ",C293,","," ",C294,,")"),TRUE,"")</f>
        <v/>
      </c>
    </row>
    <row r="290">
      <c r="A290">
        <f t="array" ref="A290">SUM(--EXACT($B$6:$B$634,B290))</f>
        <v/>
      </c>
      <c r="B290" s="7" t="inlineStr">
        <is>
          <t>COMM 2016-DC2</t>
        </is>
      </c>
      <c r="C290" s="8" t="inlineStr">
        <is>
          <t>A5</t>
        </is>
      </c>
      <c r="D290" s="8" t="inlineStr">
        <is>
          <t>12594CBF6</t>
        </is>
      </c>
      <c r="E290" s="9" t="inlineStr">
        <is>
          <t>Adam</t>
        </is>
      </c>
      <c r="F290">
        <f t="array" ref="F290">_xlfn.IFS(A290=1,_xlfn.CONCAT(B290," ","(",C290,")"),AND(A290=2,B290&lt;&gt;B289),_xlfn.CONCAT(B290," ","(",C290,","," ",C291,")"),AND(A290=3,B290&lt;&gt;B288,B290&lt;&gt;B289),_xlfn.CONCAT(B290," ","(",C290,","," ",C291,","," ",C292,")"),AND(A290=4,B290&lt;&gt;B287,B290&lt;&gt;B288,B290&lt;&gt;B289),_xlfn.CONCAT(B290," ","(",C290,","," ",C291,","," ",C292,","," ",C293,")"),AND(A290=5,B290&lt;&gt;B286,B290&lt;&gt;B287,B290&lt;&gt;B288,B290&lt;&gt;B289),_xlfn.CONCAT(B290," ","(",C290,","," ",C291,","," ",C292,","," ",C293,","," ",C294,")"),AND(A290=6,B290&lt;&gt;B285,B290&lt;&gt;B286,B290&lt;&gt;B287,B290&lt;&gt;B288,B290&lt;&gt;B289),_xlfn.CONCAT(B290," ","(",C290,","," ",C291,","," ",C292,","," ",C293,","," ",C294,","," ",C295,,")"),TRUE,"")</f>
        <v/>
      </c>
    </row>
    <row r="291">
      <c r="A291">
        <f t="array" ref="A291">SUM(--EXACT($B$6:$B$634,B291))</f>
        <v/>
      </c>
      <c r="B291" s="7" t="inlineStr">
        <is>
          <t>COMM 2017-COR2</t>
        </is>
      </c>
      <c r="C291" s="8" t="inlineStr">
        <is>
          <t>A3</t>
        </is>
      </c>
      <c r="D291" s="8" t="inlineStr">
        <is>
          <t>12595EAD7</t>
        </is>
      </c>
      <c r="E291" s="9" t="inlineStr">
        <is>
          <t>Adam</t>
        </is>
      </c>
      <c r="F291">
        <f t="array" ref="F291">_xlfn.IFS(A291=1,_xlfn.CONCAT(B291," ","(",C291,")"),AND(A291=2,B291&lt;&gt;B290),_xlfn.CONCAT(B291," ","(",C291,","," ",C292,")"),AND(A291=3,B291&lt;&gt;B289,B291&lt;&gt;B290),_xlfn.CONCAT(B291," ","(",C291,","," ",C292,","," ",C293,")"),AND(A291=4,B291&lt;&gt;B288,B291&lt;&gt;B289,B291&lt;&gt;B290),_xlfn.CONCAT(B291," ","(",C291,","," ",C292,","," ",C293,","," ",C294,")"),AND(A291=5,B291&lt;&gt;B287,B291&lt;&gt;B288,B291&lt;&gt;B289,B291&lt;&gt;B290),_xlfn.CONCAT(B291," ","(",C291,","," ",C292,","," ",C293,","," ",C294,","," ",C295,")"),AND(A291=6,B291&lt;&gt;B286,B291&lt;&gt;B287,B291&lt;&gt;B288,B291&lt;&gt;B289,B291&lt;&gt;B290),_xlfn.CONCAT(B291," ","(",C291,","," ",C292,","," ",C293,","," ",C294,","," ",C295,","," ",C296,,")"),TRUE,"")</f>
        <v/>
      </c>
    </row>
    <row r="292">
      <c r="A292">
        <f t="array" ref="A292">SUM(--EXACT($B$6:$B$634,B292))</f>
        <v/>
      </c>
      <c r="B292" s="7" t="inlineStr">
        <is>
          <t>COMM 2017-PANW</t>
        </is>
      </c>
      <c r="C292" s="8" t="inlineStr">
        <is>
          <t>A</t>
        </is>
      </c>
      <c r="D292" s="8" t="inlineStr">
        <is>
          <t>12595HAA6</t>
        </is>
      </c>
      <c r="E292" s="9" t="inlineStr">
        <is>
          <t>Adam</t>
        </is>
      </c>
      <c r="F292">
        <f t="array" ref="F292">_xlfn.IFS(A292=1,_xlfn.CONCAT(B292," ","(",C292,")"),AND(A292=2,B292&lt;&gt;B291),_xlfn.CONCAT(B292," ","(",C292,","," ",C293,")"),AND(A292=3,B292&lt;&gt;B290,B292&lt;&gt;B291),_xlfn.CONCAT(B292," ","(",C292,","," ",C293,","," ",C294,")"),AND(A292=4,B292&lt;&gt;B289,B292&lt;&gt;B290,B292&lt;&gt;B291),_xlfn.CONCAT(B292," ","(",C292,","," ",C293,","," ",C294,","," ",C295,")"),AND(A292=5,B292&lt;&gt;B288,B292&lt;&gt;B289,B292&lt;&gt;B290,B292&lt;&gt;B291),_xlfn.CONCAT(B292," ","(",C292,","," ",C293,","," ",C294,","," ",C295,","," ",C296,")"),AND(A292=6,B292&lt;&gt;B287,B292&lt;&gt;B288,B292&lt;&gt;B289,B292&lt;&gt;B290,B292&lt;&gt;B291),_xlfn.CONCAT(B292," ","(",C292,","," ",C293,","," ",C294,","," ",C295,","," ",C296,","," ",C297,,")"),TRUE,"")</f>
        <v/>
      </c>
    </row>
    <row r="293">
      <c r="A293">
        <f t="array" ref="A293">SUM(--EXACT($B$6:$B$634,B293))</f>
        <v/>
      </c>
      <c r="B293" s="7" t="inlineStr">
        <is>
          <t>COMM 2017-PANW</t>
        </is>
      </c>
      <c r="C293" s="8" t="inlineStr">
        <is>
          <t>B</t>
        </is>
      </c>
      <c r="D293" s="8" t="inlineStr">
        <is>
          <t>12595HAC2</t>
        </is>
      </c>
      <c r="E293" s="9" t="inlineStr">
        <is>
          <t>Adam</t>
        </is>
      </c>
      <c r="F293">
        <f t="array" ref="F293">_xlfn.IFS(A293=1,_xlfn.CONCAT(B293," ","(",C293,")"),AND(A293=2,B293&lt;&gt;B292),_xlfn.CONCAT(B293," ","(",C293,","," ",C294,")"),AND(A293=3,B293&lt;&gt;B291,B293&lt;&gt;B292),_xlfn.CONCAT(B293," ","(",C293,","," ",C294,","," ",C295,")"),AND(A293=4,B293&lt;&gt;B290,B293&lt;&gt;B291,B293&lt;&gt;B292),_xlfn.CONCAT(B293," ","(",C293,","," ",C294,","," ",C295,","," ",C296,")"),AND(A293=5,B293&lt;&gt;B289,B293&lt;&gt;B290,B293&lt;&gt;B291,B293&lt;&gt;B292),_xlfn.CONCAT(B293," ","(",C293,","," ",C294,","," ",C295,","," ",C296,","," ",C297,")"),AND(A293=6,B293&lt;&gt;B288,B293&lt;&gt;B289,B293&lt;&gt;B290,B293&lt;&gt;B291,B293&lt;&gt;B292),_xlfn.CONCAT(B293," ","(",C293,","," ",C294,","," ",C295,","," ",C296,","," ",C297,","," ",C298,,")"),TRUE,"")</f>
        <v/>
      </c>
    </row>
    <row r="294">
      <c r="A294">
        <f t="array" ref="A294">SUM(--EXACT($B$6:$B$634,B294))</f>
        <v/>
      </c>
      <c r="B294" s="7" t="inlineStr">
        <is>
          <t>COMM 2017-PANW</t>
        </is>
      </c>
      <c r="C294" s="8" t="inlineStr">
        <is>
          <t>C</t>
        </is>
      </c>
      <c r="D294" s="8" t="inlineStr">
        <is>
          <t>12595HAE8</t>
        </is>
      </c>
      <c r="E294" s="9" t="inlineStr">
        <is>
          <t>Adam</t>
        </is>
      </c>
      <c r="F294">
        <f t="array" ref="F294">_xlfn.IFS(A294=1,_xlfn.CONCAT(B294," ","(",C294,")"),AND(A294=2,B294&lt;&gt;B293),_xlfn.CONCAT(B294," ","(",C294,","," ",C295,")"),AND(A294=3,B294&lt;&gt;B292,B294&lt;&gt;B293),_xlfn.CONCAT(B294," ","(",C294,","," ",C295,","," ",C296,")"),AND(A294=4,B294&lt;&gt;B291,B294&lt;&gt;B292,B294&lt;&gt;B293),_xlfn.CONCAT(B294," ","(",C294,","," ",C295,","," ",C296,","," ",C297,")"),AND(A294=5,B294&lt;&gt;B290,B294&lt;&gt;B291,B294&lt;&gt;B292,B294&lt;&gt;B293),_xlfn.CONCAT(B294," ","(",C294,","," ",C295,","," ",C296,","," ",C297,","," ",C298,")"),AND(A294=6,B294&lt;&gt;B289,B294&lt;&gt;B290,B294&lt;&gt;B291,B294&lt;&gt;B292,B294&lt;&gt;B293),_xlfn.CONCAT(B294," ","(",C294,","," ",C295,","," ",C296,","," ",C297,","," ",C298,","," ",C299,,")"),TRUE,"")</f>
        <v/>
      </c>
    </row>
    <row r="295">
      <c r="A295">
        <f t="array" ref="A295">SUM(--EXACT($B$6:$B$634,B295))</f>
        <v/>
      </c>
      <c r="B295" s="7" t="inlineStr">
        <is>
          <t>COMM 2017-PANW</t>
        </is>
      </c>
      <c r="C295" s="8" t="inlineStr">
        <is>
          <t>D</t>
        </is>
      </c>
      <c r="D295" s="8" t="inlineStr">
        <is>
          <t>12595HAG3</t>
        </is>
      </c>
      <c r="E295" s="9" t="inlineStr">
        <is>
          <t>Adam</t>
        </is>
      </c>
      <c r="F295">
        <f t="array" ref="F295">_xlfn.IFS(A295=1,_xlfn.CONCAT(B295," ","(",C295,")"),AND(A295=2,B295&lt;&gt;B294),_xlfn.CONCAT(B295," ","(",C295,","," ",C296,")"),AND(A295=3,B295&lt;&gt;B293,B295&lt;&gt;B294),_xlfn.CONCAT(B295," ","(",C295,","," ",C296,","," ",C297,")"),AND(A295=4,B295&lt;&gt;B292,B295&lt;&gt;B293,B295&lt;&gt;B294),_xlfn.CONCAT(B295," ","(",C295,","," ",C296,","," ",C297,","," ",C298,")"),AND(A295=5,B295&lt;&gt;B291,B295&lt;&gt;B292,B295&lt;&gt;B293,B295&lt;&gt;B294),_xlfn.CONCAT(B295," ","(",C295,","," ",C296,","," ",C297,","," ",C298,","," ",C299,")"),AND(A295=6,B295&lt;&gt;B290,B295&lt;&gt;B291,B295&lt;&gt;B292,B295&lt;&gt;B293,B295&lt;&gt;B294),_xlfn.CONCAT(B295," ","(",C295,","," ",C296,","," ",C297,","," ",C298,","," ",C299,","," ",C300,,")"),TRUE,"")</f>
        <v/>
      </c>
    </row>
    <row r="296">
      <c r="A296">
        <f t="array" ref="A296">SUM(--EXACT($B$6:$B$634,B296))</f>
        <v/>
      </c>
      <c r="B296" s="7" t="inlineStr">
        <is>
          <t>COMM 2018-COR3</t>
        </is>
      </c>
      <c r="C296" s="8" t="inlineStr">
        <is>
          <t>A3</t>
        </is>
      </c>
      <c r="D296" s="8" t="inlineStr">
        <is>
          <t>12595VAD9</t>
        </is>
      </c>
      <c r="E296" s="9" t="inlineStr">
        <is>
          <t>Adam</t>
        </is>
      </c>
      <c r="F296">
        <f t="array" ref="F296">_xlfn.IFS(A296=1,_xlfn.CONCAT(B296," ","(",C296,")"),AND(A296=2,B296&lt;&gt;B295),_xlfn.CONCAT(B296," ","(",C296,","," ",C297,")"),AND(A296=3,B296&lt;&gt;B294,B296&lt;&gt;B295),_xlfn.CONCAT(B296," ","(",C296,","," ",C297,","," ",C298,")"),AND(A296=4,B296&lt;&gt;B293,B296&lt;&gt;B294,B296&lt;&gt;B295),_xlfn.CONCAT(B296," ","(",C296,","," ",C297,","," ",C298,","," ",C299,")"),AND(A296=5,B296&lt;&gt;B292,B296&lt;&gt;B293,B296&lt;&gt;B294,B296&lt;&gt;B295),_xlfn.CONCAT(B296," ","(",C296,","," ",C297,","," ",C298,","," ",C299,","," ",C300,")"),AND(A296=6,B296&lt;&gt;B291,B296&lt;&gt;B292,B296&lt;&gt;B293,B296&lt;&gt;B294,B296&lt;&gt;B295),_xlfn.CONCAT(B296," ","(",C296,","," ",C297,","," ",C298,","," ",C299,","," ",C300,","," ",C301,,")"),TRUE,"")</f>
        <v/>
      </c>
    </row>
    <row r="297">
      <c r="A297">
        <f t="array" ref="A297">SUM(--EXACT($B$6:$B$634,B297))</f>
        <v/>
      </c>
      <c r="B297" s="7" t="inlineStr">
        <is>
          <t>COMM 2018-COR3</t>
        </is>
      </c>
      <c r="C297" s="8" t="inlineStr">
        <is>
          <t>ASB</t>
        </is>
      </c>
      <c r="D297" s="8" t="inlineStr">
        <is>
          <t>12595VAB3</t>
        </is>
      </c>
      <c r="E297" s="9" t="inlineStr">
        <is>
          <t>Adam</t>
        </is>
      </c>
      <c r="F297">
        <f t="array" ref="F297">_xlfn.IFS(A297=1,_xlfn.CONCAT(B297," ","(",C297,")"),AND(A297=2,B297&lt;&gt;B296),_xlfn.CONCAT(B297," ","(",C297,","," ",C298,")"),AND(A297=3,B297&lt;&gt;B295,B297&lt;&gt;B296),_xlfn.CONCAT(B297," ","(",C297,","," ",C298,","," ",C299,")"),AND(A297=4,B297&lt;&gt;B294,B297&lt;&gt;B295,B297&lt;&gt;B296),_xlfn.CONCAT(B297," ","(",C297,","," ",C298,","," ",C299,","," ",C300,")"),AND(A297=5,B297&lt;&gt;B293,B297&lt;&gt;B294,B297&lt;&gt;B295,B297&lt;&gt;B296),_xlfn.CONCAT(B297," ","(",C297,","," ",C298,","," ",C299,","," ",C300,","," ",C301,")"),AND(A297=6,B297&lt;&gt;B292,B297&lt;&gt;B293,B297&lt;&gt;B294,B297&lt;&gt;B295,B297&lt;&gt;B296),_xlfn.CONCAT(B297," ","(",C297,","," ",C298,","," ",C299,","," ",C300,","," ",C301,","," ",C302,,")"),TRUE,"")</f>
        <v/>
      </c>
    </row>
    <row r="298">
      <c r="A298">
        <f t="array" ref="A298">SUM(--EXACT($B$6:$B$634,B298))</f>
        <v/>
      </c>
      <c r="B298" s="7" t="inlineStr">
        <is>
          <t>COMM 2019-GC44</t>
        </is>
      </c>
      <c r="C298" s="8" t="inlineStr">
        <is>
          <t>A1</t>
        </is>
      </c>
      <c r="D298" s="8" t="inlineStr">
        <is>
          <t>12655TBG3</t>
        </is>
      </c>
      <c r="E298" s="9" t="inlineStr">
        <is>
          <t>Jane</t>
        </is>
      </c>
      <c r="F298">
        <f t="array" ref="F298">_xlfn.IFS(A298=1,_xlfn.CONCAT(B298," ","(",C298,")"),AND(A298=2,B298&lt;&gt;B297),_xlfn.CONCAT(B298," ","(",C298,","," ",C299,")"),AND(A298=3,B298&lt;&gt;B296,B298&lt;&gt;B297),_xlfn.CONCAT(B298," ","(",C298,","," ",C299,","," ",C300,")"),AND(A298=4,B298&lt;&gt;B295,B298&lt;&gt;B296,B298&lt;&gt;B297),_xlfn.CONCAT(B298," ","(",C298,","," ",C299,","," ",C300,","," ",C301,")"),AND(A298=5,B298&lt;&gt;B294,B298&lt;&gt;B295,B298&lt;&gt;B296,B298&lt;&gt;B297),_xlfn.CONCAT(B298," ","(",C298,","," ",C299,","," ",C300,","," ",C301,","," ",C302,")"),AND(A298=6,B298&lt;&gt;B293,B298&lt;&gt;B294,B298&lt;&gt;B295,B298&lt;&gt;B296,B298&lt;&gt;B297),_xlfn.CONCAT(B298," ","(",C298,","," ",C299,","," ",C300,","," ",C301,","," ",C302,","," ",C303,,")"),TRUE,"")</f>
        <v/>
      </c>
    </row>
    <row r="299">
      <c r="A299">
        <f t="array" ref="A299">SUM(--EXACT($B$6:$B$634,B299))</f>
        <v/>
      </c>
      <c r="B299" s="7" t="inlineStr">
        <is>
          <t>COMM 2019-GC44</t>
        </is>
      </c>
      <c r="C299" s="8" t="inlineStr">
        <is>
          <t>A5</t>
        </is>
      </c>
      <c r="D299" s="8" t="inlineStr">
        <is>
          <t>12655TBM0</t>
        </is>
      </c>
      <c r="E299" s="9" t="inlineStr">
        <is>
          <t>Jane</t>
        </is>
      </c>
      <c r="F299">
        <f t="array" ref="F299">_xlfn.IFS(A299=1,_xlfn.CONCAT(B299," ","(",C299,")"),AND(A299=2,B299&lt;&gt;B298),_xlfn.CONCAT(B299," ","(",C299,","," ",C300,")"),AND(A299=3,B299&lt;&gt;B297,B299&lt;&gt;B298),_xlfn.CONCAT(B299," ","(",C299,","," ",C300,","," ",C301,")"),AND(A299=4,B299&lt;&gt;B296,B299&lt;&gt;B297,B299&lt;&gt;B298),_xlfn.CONCAT(B299," ","(",C299,","," ",C300,","," ",C301,","," ",C302,")"),AND(A299=5,B299&lt;&gt;B295,B299&lt;&gt;B296,B299&lt;&gt;B297,B299&lt;&gt;B298),_xlfn.CONCAT(B299," ","(",C299,","," ",C300,","," ",C301,","," ",C302,","," ",C303,")"),AND(A299=6,B299&lt;&gt;B294,B299&lt;&gt;B295,B299&lt;&gt;B296,B299&lt;&gt;B297,B299&lt;&gt;B298),_xlfn.CONCAT(B299," ","(",C299,","," ",C300,","," ",C301,","," ",C302,","," ",C303,","," ",C304,,")"),TRUE,"")</f>
        <v/>
      </c>
    </row>
    <row r="300">
      <c r="A300">
        <f t="array" ref="A300">SUM(--EXACT($B$6:$B$634,B300))</f>
        <v/>
      </c>
      <c r="B300" s="7" t="inlineStr">
        <is>
          <t>COMM 2022-HC</t>
        </is>
      </c>
      <c r="C300" s="8" t="inlineStr">
        <is>
          <t>A</t>
        </is>
      </c>
      <c r="D300" s="8" t="inlineStr">
        <is>
          <t>12659DAA8</t>
        </is>
      </c>
      <c r="E300" s="9" t="inlineStr">
        <is>
          <t>Adam</t>
        </is>
      </c>
      <c r="F300">
        <f t="array" ref="F300">_xlfn.IFS(A300=1,_xlfn.CONCAT(B300," ","(",C300,")"),AND(A300=2,B300&lt;&gt;B299),_xlfn.CONCAT(B300," ","(",C300,","," ",C301,")"),AND(A300=3,B300&lt;&gt;B298,B300&lt;&gt;B299),_xlfn.CONCAT(B300," ","(",C300,","," ",C301,","," ",C302,")"),AND(A300=4,B300&lt;&gt;B297,B300&lt;&gt;B298,B300&lt;&gt;B299),_xlfn.CONCAT(B300," ","(",C300,","," ",C301,","," ",C302,","," ",C303,")"),AND(A300=5,B300&lt;&gt;B296,B300&lt;&gt;B297,B300&lt;&gt;B298,B300&lt;&gt;B299),_xlfn.CONCAT(B300," ","(",C300,","," ",C301,","," ",C302,","," ",C303,","," ",C304,")"),AND(A300=6,B300&lt;&gt;B295,B300&lt;&gt;B296,B300&lt;&gt;B297,B300&lt;&gt;B298,B300&lt;&gt;B299),_xlfn.CONCAT(B300," ","(",C300,","," ",C301,","," ",C302,","," ",C303,","," ",C304,","," ",C305,,")"),TRUE,"")</f>
        <v/>
      </c>
    </row>
    <row r="301">
      <c r="A301">
        <f t="array" ref="A301">SUM(--EXACT($B$6:$B$634,B301))</f>
        <v/>
      </c>
      <c r="B301" s="7" t="inlineStr">
        <is>
          <t>CSAIL 2015-C1</t>
        </is>
      </c>
      <c r="C301" s="8" t="inlineStr">
        <is>
          <t>ASB</t>
        </is>
      </c>
      <c r="D301" s="8" t="inlineStr">
        <is>
          <t>126281BA1</t>
        </is>
      </c>
      <c r="E301" s="9" t="inlineStr">
        <is>
          <t>Taylor</t>
        </is>
      </c>
      <c r="F301">
        <f t="array" ref="F301">_xlfn.IFS(A301=1,_xlfn.CONCAT(B301," ","(",C301,")"),AND(A301=2,B301&lt;&gt;B300),_xlfn.CONCAT(B301," ","(",C301,","," ",C302,")"),AND(A301=3,B301&lt;&gt;B299,B301&lt;&gt;B300),_xlfn.CONCAT(B301," ","(",C301,","," ",C302,","," ",C303,")"),AND(A301=4,B301&lt;&gt;B298,B301&lt;&gt;B299,B301&lt;&gt;B300),_xlfn.CONCAT(B301," ","(",C301,","," ",C302,","," ",C303,","," ",C304,")"),AND(A301=5,B301&lt;&gt;B297,B301&lt;&gt;B298,B301&lt;&gt;B299,B301&lt;&gt;B300),_xlfn.CONCAT(B301," ","(",C301,","," ",C302,","," ",C303,","," ",C304,","," ",C305,")"),AND(A301=6,B301&lt;&gt;B296,B301&lt;&gt;B297,B301&lt;&gt;B298,B301&lt;&gt;B299,B301&lt;&gt;B300),_xlfn.CONCAT(B301," ","(",C301,","," ",C302,","," ",C303,","," ",C304,","," ",C305,","," ",C306,,")"),TRUE,"")</f>
        <v/>
      </c>
    </row>
    <row r="302">
      <c r="A302">
        <f t="array" ref="A302">SUM(--EXACT($B$6:$B$634,B302))</f>
        <v/>
      </c>
      <c r="B302" s="7" t="inlineStr">
        <is>
          <t>CSAIL 2015-C2</t>
        </is>
      </c>
      <c r="C302" s="8" t="inlineStr">
        <is>
          <t>A4</t>
        </is>
      </c>
      <c r="D302" s="8" t="inlineStr">
        <is>
          <t>12634NAT5</t>
        </is>
      </c>
      <c r="E302" s="9" t="inlineStr">
        <is>
          <t>Taylor</t>
        </is>
      </c>
      <c r="F302">
        <f t="array" ref="F302">_xlfn.IFS(A302=1,_xlfn.CONCAT(B302," ","(",C302,")"),AND(A302=2,B302&lt;&gt;B301),_xlfn.CONCAT(B302," ","(",C302,","," ",C303,")"),AND(A302=3,B302&lt;&gt;B300,B302&lt;&gt;B301),_xlfn.CONCAT(B302," ","(",C302,","," ",C303,","," ",C304,")"),AND(A302=4,B302&lt;&gt;B299,B302&lt;&gt;B300,B302&lt;&gt;B301),_xlfn.CONCAT(B302," ","(",C302,","," ",C303,","," ",C304,","," ",C305,")"),AND(A302=5,B302&lt;&gt;B298,B302&lt;&gt;B299,B302&lt;&gt;B300,B302&lt;&gt;B301),_xlfn.CONCAT(B302," ","(",C302,","," ",C303,","," ",C304,","," ",C305,","," ",C306,")"),AND(A302=6,B302&lt;&gt;B297,B302&lt;&gt;B298,B302&lt;&gt;B299,B302&lt;&gt;B300,B302&lt;&gt;B301),_xlfn.CONCAT(B302," ","(",C302,","," ",C303,","," ",C304,","," ",C305,","," ",C306,","," ",C307,,")"),TRUE,"")</f>
        <v/>
      </c>
    </row>
    <row r="303">
      <c r="A303">
        <f t="array" ref="A303">SUM(--EXACT($B$6:$B$634,B303))</f>
        <v/>
      </c>
      <c r="B303" s="7" t="inlineStr">
        <is>
          <t>CSAIL 2015-C3</t>
        </is>
      </c>
      <c r="C303" s="8" t="inlineStr">
        <is>
          <t>A4</t>
        </is>
      </c>
      <c r="D303" s="8" t="inlineStr">
        <is>
          <t>12635FAT1</t>
        </is>
      </c>
      <c r="E303" s="9" t="inlineStr">
        <is>
          <t>Taylor</t>
        </is>
      </c>
      <c r="F303">
        <f t="array" ref="F303">_xlfn.IFS(A303=1,_xlfn.CONCAT(B303," ","(",C303,")"),AND(A303=2,B303&lt;&gt;B302),_xlfn.CONCAT(B303," ","(",C303,","," ",C304,")"),AND(A303=3,B303&lt;&gt;B301,B303&lt;&gt;B302),_xlfn.CONCAT(B303," ","(",C303,","," ",C304,","," ",C305,")"),AND(A303=4,B303&lt;&gt;B300,B303&lt;&gt;B301,B303&lt;&gt;B302),_xlfn.CONCAT(B303," ","(",C303,","," ",C304,","," ",C305,","," ",C306,")"),AND(A303=5,B303&lt;&gt;B299,B303&lt;&gt;B300,B303&lt;&gt;B301,B303&lt;&gt;B302),_xlfn.CONCAT(B303," ","(",C303,","," ",C304,","," ",C305,","," ",C306,","," ",C307,")"),AND(A303=6,B303&lt;&gt;B298,B303&lt;&gt;B299,B303&lt;&gt;B300,B303&lt;&gt;B301,B303&lt;&gt;B302),_xlfn.CONCAT(B303," ","(",C303,","," ",C304,","," ",C305,","," ",C306,","," ",C307,","," ",C308,,")"),TRUE,"")</f>
        <v/>
      </c>
    </row>
    <row r="304">
      <c r="A304">
        <f t="array" ref="A304">SUM(--EXACT($B$6:$B$634,B304))</f>
        <v/>
      </c>
      <c r="B304" s="7" t="inlineStr">
        <is>
          <t>CSAIL 2016-C5</t>
        </is>
      </c>
      <c r="C304" s="8" t="inlineStr">
        <is>
          <t>AS</t>
        </is>
      </c>
      <c r="D304" s="8" t="inlineStr">
        <is>
          <t>12636LBC3</t>
        </is>
      </c>
      <c r="E304" s="9" t="inlineStr">
        <is>
          <t>Taylor</t>
        </is>
      </c>
      <c r="F304">
        <f t="array" ref="F304">_xlfn.IFS(A304=1,_xlfn.CONCAT(B304," ","(",C304,")"),AND(A304=2,B304&lt;&gt;B303),_xlfn.CONCAT(B304," ","(",C304,","," ",C305,")"),AND(A304=3,B304&lt;&gt;B302,B304&lt;&gt;B303),_xlfn.CONCAT(B304," ","(",C304,","," ",C305,","," ",C306,")"),AND(A304=4,B304&lt;&gt;B301,B304&lt;&gt;B302,B304&lt;&gt;B303),_xlfn.CONCAT(B304," ","(",C304,","," ",C305,","," ",C306,","," ",C307,")"),AND(A304=5,B304&lt;&gt;B300,B304&lt;&gt;B301,B304&lt;&gt;B302,B304&lt;&gt;B303),_xlfn.CONCAT(B304," ","(",C304,","," ",C305,","," ",C306,","," ",C307,","," ",C308,")"),AND(A304=6,B304&lt;&gt;B299,B304&lt;&gt;B300,B304&lt;&gt;B301,B304&lt;&gt;B302,B304&lt;&gt;B303),_xlfn.CONCAT(B304," ","(",C304,","," ",C305,","," ",C306,","," ",C307,","," ",C308,","," ",C309,,")"),TRUE,"")</f>
        <v/>
      </c>
    </row>
    <row r="305">
      <c r="A305">
        <f t="array" ref="A305">SUM(--EXACT($B$6:$B$634,B305))</f>
        <v/>
      </c>
      <c r="B305" s="7" t="inlineStr">
        <is>
          <t>CSAIL 2016-C6</t>
        </is>
      </c>
      <c r="C305" s="8" t="inlineStr">
        <is>
          <t>A5</t>
        </is>
      </c>
      <c r="D305" s="8" t="inlineStr">
        <is>
          <t>12636MAE8</t>
        </is>
      </c>
      <c r="E305" s="9" t="inlineStr">
        <is>
          <t>Jane</t>
        </is>
      </c>
      <c r="F305">
        <f t="array" ref="F305">_xlfn.IFS(A305=1,_xlfn.CONCAT(B305," ","(",C305,")"),AND(A305=2,B305&lt;&gt;B304),_xlfn.CONCAT(B305," ","(",C305,","," ",C306,")"),AND(A305=3,B305&lt;&gt;B303,B305&lt;&gt;B304),_xlfn.CONCAT(B305," ","(",C305,","," ",C306,","," ",C307,")"),AND(A305=4,B305&lt;&gt;B302,B305&lt;&gt;B303,B305&lt;&gt;B304),_xlfn.CONCAT(B305," ","(",C305,","," ",C306,","," ",C307,","," ",C308,")"),AND(A305=5,B305&lt;&gt;B301,B305&lt;&gt;B302,B305&lt;&gt;B303,B305&lt;&gt;B304),_xlfn.CONCAT(B305," ","(",C305,","," ",C306,","," ",C307,","," ",C308,","," ",C309,")"),AND(A305=6,B305&lt;&gt;B300,B305&lt;&gt;B301,B305&lt;&gt;B302,B305&lt;&gt;B303,B305&lt;&gt;B304),_xlfn.CONCAT(B305," ","(",C305,","," ",C306,","," ",C307,","," ",C308,","," ",C309,","," ",C310,,")"),TRUE,"")</f>
        <v/>
      </c>
    </row>
    <row r="306">
      <c r="A306">
        <f t="array" ref="A306">SUM(--EXACT($B$6:$B$634,B306))</f>
        <v/>
      </c>
      <c r="B306" s="7" t="inlineStr">
        <is>
          <t>CSAIL 2016-C6</t>
        </is>
      </c>
      <c r="C306" s="8" t="inlineStr">
        <is>
          <t>C</t>
        </is>
      </c>
      <c r="D306" s="8" t="inlineStr">
        <is>
          <t>12636MAL2</t>
        </is>
      </c>
      <c r="E306" s="9" t="inlineStr">
        <is>
          <t>Jane</t>
        </is>
      </c>
      <c r="F306">
        <f t="array" ref="F306">_xlfn.IFS(A306=1,_xlfn.CONCAT(B306," ","(",C306,")"),AND(A306=2,B306&lt;&gt;B305),_xlfn.CONCAT(B306," ","(",C306,","," ",C307,")"),AND(A306=3,B306&lt;&gt;B304,B306&lt;&gt;B305),_xlfn.CONCAT(B306," ","(",C306,","," ",C307,","," ",C308,")"),AND(A306=4,B306&lt;&gt;B303,B306&lt;&gt;B304,B306&lt;&gt;B305),_xlfn.CONCAT(B306," ","(",C306,","," ",C307,","," ",C308,","," ",C309,")"),AND(A306=5,B306&lt;&gt;B302,B306&lt;&gt;B303,B306&lt;&gt;B304,B306&lt;&gt;B305),_xlfn.CONCAT(B306," ","(",C306,","," ",C307,","," ",C308,","," ",C309,","," ",C310,")"),AND(A306=6,B306&lt;&gt;B301,B306&lt;&gt;B302,B306&lt;&gt;B303,B306&lt;&gt;B304,B306&lt;&gt;B305),_xlfn.CONCAT(B306," ","(",C306,","," ",C307,","," ",C308,","," ",C309,","," ",C310,","," ",C311,,")"),TRUE,"")</f>
        <v/>
      </c>
    </row>
    <row r="307">
      <c r="A307">
        <f t="array" ref="A307">SUM(--EXACT($B$6:$B$634,B307))</f>
        <v/>
      </c>
      <c r="B307" s="7" t="inlineStr">
        <is>
          <t>CSAIL 2016-C7</t>
        </is>
      </c>
      <c r="C307" s="8" t="inlineStr">
        <is>
          <t>A4</t>
        </is>
      </c>
      <c r="D307" s="8" t="inlineStr">
        <is>
          <t>12637UAV1</t>
        </is>
      </c>
      <c r="E307" s="9" t="inlineStr">
        <is>
          <t>Taylor</t>
        </is>
      </c>
      <c r="F307">
        <f t="array" ref="F307">_xlfn.IFS(A307=1,_xlfn.CONCAT(B307," ","(",C307,")"),AND(A307=2,B307&lt;&gt;B306),_xlfn.CONCAT(B307," ","(",C307,","," ",C308,")"),AND(A307=3,B307&lt;&gt;B305,B307&lt;&gt;B306),_xlfn.CONCAT(B307," ","(",C307,","," ",C308,","," ",C309,")"),AND(A307=4,B307&lt;&gt;B304,B307&lt;&gt;B305,B307&lt;&gt;B306),_xlfn.CONCAT(B307," ","(",C307,","," ",C308,","," ",C309,","," ",C310,")"),AND(A307=5,B307&lt;&gt;B303,B307&lt;&gt;B304,B307&lt;&gt;B305,B307&lt;&gt;B306),_xlfn.CONCAT(B307," ","(",C307,","," ",C308,","," ",C309,","," ",C310,","," ",C311,")"),AND(A307=6,B307&lt;&gt;B302,B307&lt;&gt;B303,B307&lt;&gt;B304,B307&lt;&gt;B305,B307&lt;&gt;B306),_xlfn.CONCAT(B307," ","(",C307,","," ",C308,","," ",C309,","," ",C310,","," ",C311,","," ",C312,,")"),TRUE,"")</f>
        <v/>
      </c>
    </row>
    <row r="308">
      <c r="A308">
        <f t="array" ref="A308">SUM(--EXACT($B$6:$B$634,B308))</f>
        <v/>
      </c>
      <c r="B308" s="7" t="inlineStr">
        <is>
          <t>CSAIL 2016-C7</t>
        </is>
      </c>
      <c r="C308" s="8" t="inlineStr">
        <is>
          <t>A5</t>
        </is>
      </c>
      <c r="D308" s="8" t="inlineStr">
        <is>
          <t>12637UAW9</t>
        </is>
      </c>
      <c r="E308" s="9" t="inlineStr">
        <is>
          <t>Taylor</t>
        </is>
      </c>
      <c r="F308">
        <f t="array" ref="F308">_xlfn.IFS(A308=1,_xlfn.CONCAT(B308," ","(",C308,")"),AND(A308=2,B308&lt;&gt;B307),_xlfn.CONCAT(B308," ","(",C308,","," ",C309,")"),AND(A308=3,B308&lt;&gt;B306,B308&lt;&gt;B307),_xlfn.CONCAT(B308," ","(",C308,","," ",C309,","," ",C310,")"),AND(A308=4,B308&lt;&gt;B305,B308&lt;&gt;B306,B308&lt;&gt;B307),_xlfn.CONCAT(B308," ","(",C308,","," ",C309,","," ",C310,","," ",C311,")"),AND(A308=5,B308&lt;&gt;B304,B308&lt;&gt;B305,B308&lt;&gt;B306,B308&lt;&gt;B307),_xlfn.CONCAT(B308," ","(",C308,","," ",C309,","," ",C310,","," ",C311,","," ",C312,")"),AND(A308=6,B308&lt;&gt;B303,B308&lt;&gt;B304,B308&lt;&gt;B305,B308&lt;&gt;B306,B308&lt;&gt;B307),_xlfn.CONCAT(B308," ","(",C308,","," ",C309,","," ",C310,","," ",C311,","," ",C312,","," ",C313,,")"),TRUE,"")</f>
        <v/>
      </c>
    </row>
    <row r="309">
      <c r="A309">
        <f t="array" ref="A309">SUM(--EXACT($B$6:$B$634,B309))</f>
        <v/>
      </c>
      <c r="B309" s="7" t="inlineStr">
        <is>
          <t>CSAIL 2016-C7</t>
        </is>
      </c>
      <c r="C309" s="8" t="inlineStr">
        <is>
          <t>AS</t>
        </is>
      </c>
      <c r="D309" s="8" t="inlineStr">
        <is>
          <t>12637UBA6</t>
        </is>
      </c>
      <c r="E309" s="9" t="inlineStr">
        <is>
          <t>Taylor</t>
        </is>
      </c>
      <c r="F309">
        <f t="array" ref="F309">_xlfn.IFS(A309=1,_xlfn.CONCAT(B309," ","(",C309,")"),AND(A309=2,B309&lt;&gt;B308),_xlfn.CONCAT(B309," ","(",C309,","," ",C310,")"),AND(A309=3,B309&lt;&gt;B307,B309&lt;&gt;B308),_xlfn.CONCAT(B309," ","(",C309,","," ",C310,","," ",C311,")"),AND(A309=4,B309&lt;&gt;B306,B309&lt;&gt;B307,B309&lt;&gt;B308),_xlfn.CONCAT(B309," ","(",C309,","," ",C310,","," ",C311,","," ",C312,")"),AND(A309=5,B309&lt;&gt;B305,B309&lt;&gt;B306,B309&lt;&gt;B307,B309&lt;&gt;B308),_xlfn.CONCAT(B309," ","(",C309,","," ",C310,","," ",C311,","," ",C312,","," ",C313,")"),AND(A309=6,B309&lt;&gt;B304,B309&lt;&gt;B305,B309&lt;&gt;B306,B309&lt;&gt;B307,B309&lt;&gt;B308),_xlfn.CONCAT(B309," ","(",C309,","," ",C310,","," ",C311,","," ",C312,","," ",C313,","," ",C314,,")"),TRUE,"")</f>
        <v/>
      </c>
    </row>
    <row r="310">
      <c r="A310">
        <f t="array" ref="A310">SUM(--EXACT($B$6:$B$634,B310))</f>
        <v/>
      </c>
      <c r="B310" s="7" t="inlineStr">
        <is>
          <t>CSAIL 2016-C7</t>
        </is>
      </c>
      <c r="C310" s="8" t="inlineStr">
        <is>
          <t>ASB</t>
        </is>
      </c>
      <c r="D310" s="8" t="inlineStr">
        <is>
          <t>12637UAX7</t>
        </is>
      </c>
      <c r="E310" s="9" t="inlineStr">
        <is>
          <t>Taylor</t>
        </is>
      </c>
      <c r="F310">
        <f t="array" ref="F310">_xlfn.IFS(A310=1,_xlfn.CONCAT(B310," ","(",C310,")"),AND(A310=2,B310&lt;&gt;B309),_xlfn.CONCAT(B310," ","(",C310,","," ",C311,")"),AND(A310=3,B310&lt;&gt;B308,B310&lt;&gt;B309),_xlfn.CONCAT(B310," ","(",C310,","," ",C311,","," ",C312,")"),AND(A310=4,B310&lt;&gt;B307,B310&lt;&gt;B308,B310&lt;&gt;B309),_xlfn.CONCAT(B310," ","(",C310,","," ",C311,","," ",C312,","," ",C313,")"),AND(A310=5,B310&lt;&gt;B306,B310&lt;&gt;B307,B310&lt;&gt;B308,B310&lt;&gt;B309),_xlfn.CONCAT(B310," ","(",C310,","," ",C311,","," ",C312,","," ",C313,","," ",C314,")"),AND(A310=6,B310&lt;&gt;B305,B310&lt;&gt;B306,B310&lt;&gt;B307,B310&lt;&gt;B308,B310&lt;&gt;B309),_xlfn.CONCAT(B310," ","(",C310,","," ",C311,","," ",C312,","," ",C313,","," ",C314,","," ",C315,,")"),TRUE,"")</f>
        <v/>
      </c>
    </row>
    <row r="311">
      <c r="A311">
        <f t="array" ref="A311">SUM(--EXACT($B$6:$B$634,B311))</f>
        <v/>
      </c>
      <c r="B311" s="7" t="inlineStr">
        <is>
          <t>CSAIL 2017-C8</t>
        </is>
      </c>
      <c r="C311" s="8" t="inlineStr">
        <is>
          <t>A4</t>
        </is>
      </c>
      <c r="D311" s="8" t="inlineStr">
        <is>
          <t>12595BAD3</t>
        </is>
      </c>
      <c r="E311" s="9" t="inlineStr">
        <is>
          <t>Jane</t>
        </is>
      </c>
      <c r="F311">
        <f t="array" ref="F311">_xlfn.IFS(A311=1,_xlfn.CONCAT(B311," ","(",C311,")"),AND(A311=2,B311&lt;&gt;B310),_xlfn.CONCAT(B311," ","(",C311,","," ",C312,")"),AND(A311=3,B311&lt;&gt;B309,B311&lt;&gt;B310),_xlfn.CONCAT(B311," ","(",C311,","," ",C312,","," ",C313,")"),AND(A311=4,B311&lt;&gt;B308,B311&lt;&gt;B309,B311&lt;&gt;B310),_xlfn.CONCAT(B311," ","(",C311,","," ",C312,","," ",C313,","," ",C314,")"),AND(A311=5,B311&lt;&gt;B307,B311&lt;&gt;B308,B311&lt;&gt;B309,B311&lt;&gt;B310),_xlfn.CONCAT(B311," ","(",C311,","," ",C312,","," ",C313,","," ",C314,","," ",C315,")"),AND(A311=6,B311&lt;&gt;B306,B311&lt;&gt;B307,B311&lt;&gt;B308,B311&lt;&gt;B309,B311&lt;&gt;B310),_xlfn.CONCAT(B311," ","(",C311,","," ",C312,","," ",C313,","," ",C314,","," ",C315,","," ",C316,,")"),TRUE,"")</f>
        <v/>
      </c>
    </row>
    <row r="312">
      <c r="A312">
        <f t="array" ref="A312">SUM(--EXACT($B$6:$B$634,B312))</f>
        <v/>
      </c>
      <c r="B312" s="7" t="inlineStr">
        <is>
          <t>CSAIL 2017-C8</t>
        </is>
      </c>
      <c r="C312" s="8" t="inlineStr">
        <is>
          <t>C</t>
        </is>
      </c>
      <c r="D312" s="8" t="inlineStr">
        <is>
          <t>12595BAJ0</t>
        </is>
      </c>
      <c r="E312" s="9" t="inlineStr">
        <is>
          <t>Jane</t>
        </is>
      </c>
      <c r="F312">
        <f t="array" ref="F312">_xlfn.IFS(A312=1,_xlfn.CONCAT(B312," ","(",C312,")"),AND(A312=2,B312&lt;&gt;B311),_xlfn.CONCAT(B312," ","(",C312,","," ",C313,")"),AND(A312=3,B312&lt;&gt;B310,B312&lt;&gt;B311),_xlfn.CONCAT(B312," ","(",C312,","," ",C313,","," ",C314,")"),AND(A312=4,B312&lt;&gt;B309,B312&lt;&gt;B310,B312&lt;&gt;B311),_xlfn.CONCAT(B312," ","(",C312,","," ",C313,","," ",C314,","," ",C315,")"),AND(A312=5,B312&lt;&gt;B308,B312&lt;&gt;B309,B312&lt;&gt;B310,B312&lt;&gt;B311),_xlfn.CONCAT(B312," ","(",C312,","," ",C313,","," ",C314,","," ",C315,","," ",C316,")"),AND(A312=6,B312&lt;&gt;B307,B312&lt;&gt;B308,B312&lt;&gt;B309,B312&lt;&gt;B310,B312&lt;&gt;B311),_xlfn.CONCAT(B312," ","(",C312,","," ",C313,","," ",C314,","," ",C315,","," ",C316,","," ",C317,,")"),TRUE,"")</f>
        <v/>
      </c>
    </row>
    <row r="313">
      <c r="A313">
        <f t="array" ref="A313">SUM(--EXACT($B$6:$B$634,B313))</f>
        <v/>
      </c>
      <c r="B313" s="7" t="inlineStr">
        <is>
          <t>CSAIL 2017-CX9</t>
        </is>
      </c>
      <c r="C313" s="8" t="inlineStr">
        <is>
          <t>A3</t>
        </is>
      </c>
      <c r="D313" s="8" t="inlineStr">
        <is>
          <t>12595FAC6</t>
        </is>
      </c>
      <c r="E313" s="9" t="inlineStr">
        <is>
          <t>Taylor</t>
        </is>
      </c>
      <c r="F313">
        <f t="array" ref="F313">_xlfn.IFS(A313=1,_xlfn.CONCAT(B313," ","(",C313,")"),AND(A313=2,B313&lt;&gt;B312),_xlfn.CONCAT(B313," ","(",C313,","," ",C314,")"),AND(A313=3,B313&lt;&gt;B311,B313&lt;&gt;B312),_xlfn.CONCAT(B313," ","(",C313,","," ",C314,","," ",C315,")"),AND(A313=4,B313&lt;&gt;B310,B313&lt;&gt;B311,B313&lt;&gt;B312),_xlfn.CONCAT(B313," ","(",C313,","," ",C314,","," ",C315,","," ",C316,")"),AND(A313=5,B313&lt;&gt;B309,B313&lt;&gt;B310,B313&lt;&gt;B311,B313&lt;&gt;B312),_xlfn.CONCAT(B313," ","(",C313,","," ",C314,","," ",C315,","," ",C316,","," ",C317,")"),AND(A313=6,B313&lt;&gt;B308,B313&lt;&gt;B309,B313&lt;&gt;B310,B313&lt;&gt;B311,B313&lt;&gt;B312),_xlfn.CONCAT(B313," ","(",C313,","," ",C314,","," ",C315,","," ",C316,","," ",C317,","," ",C318,,")"),TRUE,"")</f>
        <v/>
      </c>
    </row>
    <row r="314">
      <c r="A314">
        <f t="array" ref="A314">SUM(--EXACT($B$6:$B$634,B314))</f>
        <v/>
      </c>
      <c r="B314" s="7" t="inlineStr">
        <is>
          <t>CSAIL 2018-C14</t>
        </is>
      </c>
      <c r="C314" s="8" t="inlineStr">
        <is>
          <t>A4</t>
        </is>
      </c>
      <c r="D314" s="8" t="inlineStr">
        <is>
          <t>12596GAZ2</t>
        </is>
      </c>
      <c r="E314" s="9" t="inlineStr">
        <is>
          <t>Taylor</t>
        </is>
      </c>
      <c r="F314">
        <f t="array" ref="F314">_xlfn.IFS(A314=1,_xlfn.CONCAT(B314," ","(",C314,")"),AND(A314=2,B314&lt;&gt;B313),_xlfn.CONCAT(B314," ","(",C314,","," ",C315,")"),AND(A314=3,B314&lt;&gt;B312,B314&lt;&gt;B313),_xlfn.CONCAT(B314," ","(",C314,","," ",C315,","," ",C316,")"),AND(A314=4,B314&lt;&gt;B311,B314&lt;&gt;B312,B314&lt;&gt;B313),_xlfn.CONCAT(B314," ","(",C314,","," ",C315,","," ",C316,","," ",C317,")"),AND(A314=5,B314&lt;&gt;B310,B314&lt;&gt;B311,B314&lt;&gt;B312,B314&lt;&gt;B313),_xlfn.CONCAT(B314," ","(",C314,","," ",C315,","," ",C316,","," ",C317,","," ",C318,")"),AND(A314=6,B314&lt;&gt;B309,B314&lt;&gt;B310,B314&lt;&gt;B311,B314&lt;&gt;B312,B314&lt;&gt;B313),_xlfn.CONCAT(B314," ","(",C314,","," ",C315,","," ",C316,","," ",C317,","," ",C318,","," ",C319,,")"),TRUE,"")</f>
        <v/>
      </c>
    </row>
    <row r="315">
      <c r="A315">
        <f t="array" ref="A315">SUM(--EXACT($B$6:$B$634,B315))</f>
        <v/>
      </c>
      <c r="B315" s="7" t="inlineStr">
        <is>
          <t>CSAIL 2018-CX12</t>
        </is>
      </c>
      <c r="C315" s="8" t="inlineStr">
        <is>
          <t>A4</t>
        </is>
      </c>
      <c r="D315" s="8" t="inlineStr">
        <is>
          <t>12595XAT0</t>
        </is>
      </c>
      <c r="E315" s="9" t="inlineStr">
        <is>
          <t>Taylor</t>
        </is>
      </c>
      <c r="F315">
        <f t="array" ref="F315">_xlfn.IFS(A315=1,_xlfn.CONCAT(B315," ","(",C315,")"),AND(A315=2,B315&lt;&gt;B314),_xlfn.CONCAT(B315," ","(",C315,","," ",C316,")"),AND(A315=3,B315&lt;&gt;B313,B315&lt;&gt;B314),_xlfn.CONCAT(B315," ","(",C315,","," ",C316,","," ",C317,")"),AND(A315=4,B315&lt;&gt;B312,B315&lt;&gt;B313,B315&lt;&gt;B314),_xlfn.CONCAT(B315," ","(",C315,","," ",C316,","," ",C317,","," ",C318,")"),AND(A315=5,B315&lt;&gt;B311,B315&lt;&gt;B312,B315&lt;&gt;B313,B315&lt;&gt;B314),_xlfn.CONCAT(B315," ","(",C315,","," ",C316,","," ",C317,","," ",C318,","," ",C319,")"),AND(A315=6,B315&lt;&gt;B310,B315&lt;&gt;B311,B315&lt;&gt;B312,B315&lt;&gt;B313,B315&lt;&gt;B314),_xlfn.CONCAT(B315," ","(",C315,","," ",C316,","," ",C317,","," ",C318,","," ",C319,","," ",C320,,")"),TRUE,"")</f>
        <v/>
      </c>
    </row>
    <row r="316">
      <c r="A316">
        <f t="array" ref="A316">SUM(--EXACT($B$6:$B$634,B316))</f>
        <v/>
      </c>
      <c r="B316" s="7" t="inlineStr">
        <is>
          <t>CSAIL 2019-C15</t>
        </is>
      </c>
      <c r="C316" s="8" t="inlineStr">
        <is>
          <t>A4</t>
        </is>
      </c>
      <c r="D316" s="8" t="inlineStr">
        <is>
          <t>22945DAG8</t>
        </is>
      </c>
      <c r="E316" s="9" t="inlineStr">
        <is>
          <t>Taylor</t>
        </is>
      </c>
      <c r="F316">
        <f t="array" ref="F316">_xlfn.IFS(A316=1,_xlfn.CONCAT(B316," ","(",C316,")"),AND(A316=2,B316&lt;&gt;B315),_xlfn.CONCAT(B316," ","(",C316,","," ",C317,")"),AND(A316=3,B316&lt;&gt;B314,B316&lt;&gt;B315),_xlfn.CONCAT(B316," ","(",C316,","," ",C317,","," ",C318,")"),AND(A316=4,B316&lt;&gt;B313,B316&lt;&gt;B314,B316&lt;&gt;B315),_xlfn.CONCAT(B316," ","(",C316,","," ",C317,","," ",C318,","," ",C319,")"),AND(A316=5,B316&lt;&gt;B312,B316&lt;&gt;B313,B316&lt;&gt;B314,B316&lt;&gt;B315),_xlfn.CONCAT(B316," ","(",C316,","," ",C317,","," ",C318,","," ",C319,","," ",C320,")"),AND(A316=6,B316&lt;&gt;B311,B316&lt;&gt;B312,B316&lt;&gt;B313,B316&lt;&gt;B314,B316&lt;&gt;B315),_xlfn.CONCAT(B316," ","(",C316,","," ",C317,","," ",C318,","," ",C319,","," ",C320,","," ",C321,,")"),TRUE,"")</f>
        <v/>
      </c>
    </row>
    <row r="317">
      <c r="A317">
        <f t="array" ref="A317">SUM(--EXACT($B$6:$B$634,B317))</f>
        <v/>
      </c>
      <c r="B317" s="7" t="inlineStr">
        <is>
          <t>CSAIL 2019-C16</t>
        </is>
      </c>
      <c r="C317" s="8" t="inlineStr">
        <is>
          <t>A1</t>
        </is>
      </c>
      <c r="D317" s="8" t="inlineStr">
        <is>
          <t>12596WAA2</t>
        </is>
      </c>
      <c r="E317" s="9" t="inlineStr">
        <is>
          <t>Taylor</t>
        </is>
      </c>
      <c r="F317">
        <f t="array" ref="F317">_xlfn.IFS(A317=1,_xlfn.CONCAT(B317," ","(",C317,")"),AND(A317=2,B317&lt;&gt;B316),_xlfn.CONCAT(B317," ","(",C317,","," ",C318,")"),AND(A317=3,B317&lt;&gt;B315,B317&lt;&gt;B316),_xlfn.CONCAT(B317," ","(",C317,","," ",C318,","," ",C319,")"),AND(A317=4,B317&lt;&gt;B314,B317&lt;&gt;B315,B317&lt;&gt;B316),_xlfn.CONCAT(B317," ","(",C317,","," ",C318,","," ",C319,","," ",C320,")"),AND(A317=5,B317&lt;&gt;B313,B317&lt;&gt;B314,B317&lt;&gt;B315,B317&lt;&gt;B316),_xlfn.CONCAT(B317," ","(",C317,","," ",C318,","," ",C319,","," ",C320,","," ",C321,")"),AND(A317=6,B317&lt;&gt;B312,B317&lt;&gt;B313,B317&lt;&gt;B314,B317&lt;&gt;B315,B317&lt;&gt;B316),_xlfn.CONCAT(B317," ","(",C317,","," ",C318,","," ",C319,","," ",C320,","," ",C321,","," ",C322,,")"),TRUE,"")</f>
        <v/>
      </c>
    </row>
    <row r="318">
      <c r="A318">
        <f t="array" ref="A318">SUM(--EXACT($B$6:$B$634,B318))</f>
        <v/>
      </c>
      <c r="B318" s="7" t="inlineStr">
        <is>
          <t>CSAIL 2019-C16</t>
        </is>
      </c>
      <c r="C318" s="8" t="inlineStr">
        <is>
          <t>A3</t>
        </is>
      </c>
      <c r="D318" s="8" t="inlineStr">
        <is>
          <t>12596WAC8</t>
        </is>
      </c>
      <c r="E318" s="9" t="inlineStr">
        <is>
          <t>Taylor</t>
        </is>
      </c>
      <c r="F318">
        <f t="array" ref="F318">_xlfn.IFS(A318=1,_xlfn.CONCAT(B318," ","(",C318,")"),AND(A318=2,B318&lt;&gt;B317),_xlfn.CONCAT(B318," ","(",C318,","," ",C319,")"),AND(A318=3,B318&lt;&gt;B316,B318&lt;&gt;B317),_xlfn.CONCAT(B318," ","(",C318,","," ",C319,","," ",C320,")"),AND(A318=4,B318&lt;&gt;B315,B318&lt;&gt;B316,B318&lt;&gt;B317),_xlfn.CONCAT(B318," ","(",C318,","," ",C319,","," ",C320,","," ",C321,")"),AND(A318=5,B318&lt;&gt;B314,B318&lt;&gt;B315,B318&lt;&gt;B316,B318&lt;&gt;B317),_xlfn.CONCAT(B318," ","(",C318,","," ",C319,","," ",C320,","," ",C321,","," ",C322,")"),AND(A318=6,B318&lt;&gt;B313,B318&lt;&gt;B314,B318&lt;&gt;B315,B318&lt;&gt;B316,B318&lt;&gt;B317),_xlfn.CONCAT(B318," ","(",C318,","," ",C319,","," ",C320,","," ",C321,","," ",C322,","," ",C323,,")"),TRUE,"")</f>
        <v/>
      </c>
    </row>
    <row r="319">
      <c r="A319">
        <f t="array" ref="A319">SUM(--EXACT($B$6:$B$634,B319))</f>
        <v/>
      </c>
      <c r="B319" s="7" t="inlineStr">
        <is>
          <t>CSAIL 2019-C17</t>
        </is>
      </c>
      <c r="C319" s="8" t="inlineStr">
        <is>
          <t>A5</t>
        </is>
      </c>
      <c r="D319" s="8" t="inlineStr">
        <is>
          <t>12597BAU3</t>
        </is>
      </c>
      <c r="E319" s="9" t="inlineStr">
        <is>
          <t>Taylor</t>
        </is>
      </c>
      <c r="F319">
        <f t="array" ref="F319">_xlfn.IFS(A319=1,_xlfn.CONCAT(B319," ","(",C319,")"),AND(A319=2,B319&lt;&gt;B318),_xlfn.CONCAT(B319," ","(",C319,","," ",C320,")"),AND(A319=3,B319&lt;&gt;B317,B319&lt;&gt;B318),_xlfn.CONCAT(B319," ","(",C319,","," ",C320,","," ",C321,")"),AND(A319=4,B319&lt;&gt;B316,B319&lt;&gt;B317,B319&lt;&gt;B318),_xlfn.CONCAT(B319," ","(",C319,","," ",C320,","," ",C321,","," ",C322,")"),AND(A319=5,B319&lt;&gt;B315,B319&lt;&gt;B316,B319&lt;&gt;B317,B319&lt;&gt;B318),_xlfn.CONCAT(B319," ","(",C319,","," ",C320,","," ",C321,","," ",C322,","," ",C323,")"),AND(A319=6,B319&lt;&gt;B314,B319&lt;&gt;B315,B319&lt;&gt;B316,B319&lt;&gt;B317,B319&lt;&gt;B318),_xlfn.CONCAT(B319," ","(",C319,","," ",C320,","," ",C321,","," ",C322,","," ",C323,","," ",C324,,")"),TRUE,"")</f>
        <v/>
      </c>
    </row>
    <row r="320">
      <c r="A320">
        <f t="array" ref="A320">SUM(--EXACT($B$6:$B$634,B320))</f>
        <v/>
      </c>
      <c r="B320" s="7" t="inlineStr">
        <is>
          <t>CSAIL 2019-C18</t>
        </is>
      </c>
      <c r="C320" s="8" t="inlineStr">
        <is>
          <t>A1</t>
        </is>
      </c>
      <c r="D320" s="8" t="inlineStr">
        <is>
          <t>12597DAA3</t>
        </is>
      </c>
      <c r="E320" s="9" t="inlineStr">
        <is>
          <t>Taylor</t>
        </is>
      </c>
      <c r="F320">
        <f t="array" ref="F320">_xlfn.IFS(A320=1,_xlfn.CONCAT(B320," ","(",C320,")"),AND(A320=2,B320&lt;&gt;B319),_xlfn.CONCAT(B320," ","(",C320,","," ",C321,")"),AND(A320=3,B320&lt;&gt;B318,B320&lt;&gt;B319),_xlfn.CONCAT(B320," ","(",C320,","," ",C321,","," ",C322,")"),AND(A320=4,B320&lt;&gt;B317,B320&lt;&gt;B318,B320&lt;&gt;B319),_xlfn.CONCAT(B320," ","(",C320,","," ",C321,","," ",C322,","," ",C323,")"),AND(A320=5,B320&lt;&gt;B316,B320&lt;&gt;B317,B320&lt;&gt;B318,B320&lt;&gt;B319),_xlfn.CONCAT(B320," ","(",C320,","," ",C321,","," ",C322,","," ",C323,","," ",C324,")"),AND(A320=6,B320&lt;&gt;B315,B320&lt;&gt;B316,B320&lt;&gt;B317,B320&lt;&gt;B318,B320&lt;&gt;B319),_xlfn.CONCAT(B320," ","(",C320,","," ",C321,","," ",C322,","," ",C323,","," ",C324,","," ",C325,,")"),TRUE,"")</f>
        <v/>
      </c>
    </row>
    <row r="321">
      <c r="A321">
        <f t="array" ref="A321">SUM(--EXACT($B$6:$B$634,B321))</f>
        <v/>
      </c>
      <c r="B321" s="7" t="inlineStr">
        <is>
          <t>CSAIL 2019-C18</t>
        </is>
      </c>
      <c r="C321" s="8" t="inlineStr">
        <is>
          <t>A4</t>
        </is>
      </c>
      <c r="D321" s="8" t="inlineStr">
        <is>
          <t>12597DAD7</t>
        </is>
      </c>
      <c r="E321" s="9" t="inlineStr">
        <is>
          <t>Taylor</t>
        </is>
      </c>
      <c r="F321">
        <f t="array" ref="F321">_xlfn.IFS(A321=1,_xlfn.CONCAT(B321," ","(",C321,")"),AND(A321=2,B321&lt;&gt;B320),_xlfn.CONCAT(B321," ","(",C321,","," ",C322,")"),AND(A321=3,B321&lt;&gt;B319,B321&lt;&gt;B320),_xlfn.CONCAT(B321," ","(",C321,","," ",C322,","," ",C323,")"),AND(A321=4,B321&lt;&gt;B318,B321&lt;&gt;B319,B321&lt;&gt;B320),_xlfn.CONCAT(B321," ","(",C321,","," ",C322,","," ",C323,","," ",C324,")"),AND(A321=5,B321&lt;&gt;B317,B321&lt;&gt;B318,B321&lt;&gt;B319,B321&lt;&gt;B320),_xlfn.CONCAT(B321," ","(",C321,","," ",C322,","," ",C323,","," ",C324,","," ",C325,")"),AND(A321=6,B321&lt;&gt;B316,B321&lt;&gt;B317,B321&lt;&gt;B318,B321&lt;&gt;B319,B321&lt;&gt;B320),_xlfn.CONCAT(B321," ","(",C321,","," ",C322,","," ",C323,","," ",C324,","," ",C325,","," ",C326,,")"),TRUE,"")</f>
        <v/>
      </c>
    </row>
    <row r="322">
      <c r="A322">
        <f t="array" ref="A322">SUM(--EXACT($B$6:$B$634,B322))</f>
        <v/>
      </c>
      <c r="B322" s="7" t="inlineStr">
        <is>
          <t>CSAIL 2019-C18</t>
        </is>
      </c>
      <c r="C322" s="8" t="inlineStr">
        <is>
          <t>C</t>
        </is>
      </c>
      <c r="D322" s="8" t="inlineStr">
        <is>
          <t>12597DAK1</t>
        </is>
      </c>
      <c r="E322" s="9" t="inlineStr">
        <is>
          <t>Taylor</t>
        </is>
      </c>
      <c r="F322">
        <f t="array" ref="F322">_xlfn.IFS(A322=1,_xlfn.CONCAT(B322," ","(",C322,")"),AND(A322=2,B322&lt;&gt;B321),_xlfn.CONCAT(B322," ","(",C322,","," ",C323,")"),AND(A322=3,B322&lt;&gt;B320,B322&lt;&gt;B321),_xlfn.CONCAT(B322," ","(",C322,","," ",C323,","," ",C324,")"),AND(A322=4,B322&lt;&gt;B319,B322&lt;&gt;B320,B322&lt;&gt;B321),_xlfn.CONCAT(B322," ","(",C322,","," ",C323,","," ",C324,","," ",C325,")"),AND(A322=5,B322&lt;&gt;B318,B322&lt;&gt;B319,B322&lt;&gt;B320,B322&lt;&gt;B321),_xlfn.CONCAT(B322," ","(",C322,","," ",C323,","," ",C324,","," ",C325,","," ",C326,")"),AND(A322=6,B322&lt;&gt;B317,B322&lt;&gt;B318,B322&lt;&gt;B319,B322&lt;&gt;B320,B322&lt;&gt;B321),_xlfn.CONCAT(B322," ","(",C322,","," ",C323,","," ",C324,","," ",C325,","," ",C326,","," ",C327,,")"),TRUE,"")</f>
        <v/>
      </c>
    </row>
    <row r="323">
      <c r="A323">
        <f t="array" ref="A323">SUM(--EXACT($B$6:$B$634,B323))</f>
        <v/>
      </c>
      <c r="B323" s="7" t="inlineStr">
        <is>
          <t>CSAIL 2020-C19</t>
        </is>
      </c>
      <c r="C323" s="8" t="inlineStr">
        <is>
          <t>A1</t>
        </is>
      </c>
      <c r="D323" s="8" t="inlineStr">
        <is>
          <t>12597NAQ6</t>
        </is>
      </c>
      <c r="E323" s="9" t="inlineStr">
        <is>
          <t>Taylor</t>
        </is>
      </c>
      <c r="F323">
        <f t="array" ref="F323">_xlfn.IFS(A323=1,_xlfn.CONCAT(B323," ","(",C323,")"),AND(A323=2,B323&lt;&gt;B322),_xlfn.CONCAT(B323," ","(",C323,","," ",C324,")"),AND(A323=3,B323&lt;&gt;B321,B323&lt;&gt;B322),_xlfn.CONCAT(B323," ","(",C323,","," ",C324,","," ",C325,")"),AND(A323=4,B323&lt;&gt;B320,B323&lt;&gt;B321,B323&lt;&gt;B322),_xlfn.CONCAT(B323," ","(",C323,","," ",C324,","," ",C325,","," ",C326,")"),AND(A323=5,B323&lt;&gt;B319,B323&lt;&gt;B320,B323&lt;&gt;B321,B323&lt;&gt;B322),_xlfn.CONCAT(B323," ","(",C323,","," ",C324,","," ",C325,","," ",C326,","," ",C327,")"),AND(A323=6,B323&lt;&gt;B318,B323&lt;&gt;B319,B323&lt;&gt;B320,B323&lt;&gt;B321,B323&lt;&gt;B322),_xlfn.CONCAT(B323," ","(",C323,","," ",C324,","," ",C325,","," ",C326,","," ",C327,","," ",C328,,")"),TRUE,"")</f>
        <v/>
      </c>
    </row>
    <row r="324">
      <c r="A324">
        <f t="array" ref="A324">SUM(--EXACT($B$6:$B$634,B324))</f>
        <v/>
      </c>
      <c r="B324" s="7" t="inlineStr">
        <is>
          <t>CSMC 2019-ICE4</t>
        </is>
      </c>
      <c r="C324" s="8" t="inlineStr">
        <is>
          <t>A</t>
        </is>
      </c>
      <c r="D324" s="8" t="inlineStr">
        <is>
          <t>12653VAA4</t>
        </is>
      </c>
      <c r="E324" s="9" t="inlineStr">
        <is>
          <t>Jane</t>
        </is>
      </c>
      <c r="F324">
        <f t="array" ref="F324">_xlfn.IFS(A324=1,_xlfn.CONCAT(B324," ","(",C324,")"),AND(A324=2,B324&lt;&gt;B323),_xlfn.CONCAT(B324," ","(",C324,","," ",C325,")"),AND(A324=3,B324&lt;&gt;B322,B324&lt;&gt;B323),_xlfn.CONCAT(B324," ","(",C324,","," ",C325,","," ",C326,")"),AND(A324=4,B324&lt;&gt;B321,B324&lt;&gt;B322,B324&lt;&gt;B323),_xlfn.CONCAT(B324," ","(",C324,","," ",C325,","," ",C326,","," ",C327,")"),AND(A324=5,B324&lt;&gt;B320,B324&lt;&gt;B321,B324&lt;&gt;B322,B324&lt;&gt;B323),_xlfn.CONCAT(B324," ","(",C324,","," ",C325,","," ",C326,","," ",C327,","," ",C328,")"),AND(A324=6,B324&lt;&gt;B319,B324&lt;&gt;B320,B324&lt;&gt;B321,B324&lt;&gt;B322,B324&lt;&gt;B323),_xlfn.CONCAT(B324," ","(",C324,","," ",C325,","," ",C326,","," ",C327,","," ",C328,","," ",C329,,")"),TRUE,"")</f>
        <v/>
      </c>
    </row>
    <row r="325">
      <c r="A325">
        <f t="array" ref="A325">SUM(--EXACT($B$6:$B$634,B325))</f>
        <v/>
      </c>
      <c r="B325" s="7" t="inlineStr">
        <is>
          <t>CSMC 2019-ICE4</t>
        </is>
      </c>
      <c r="C325" s="8" t="inlineStr">
        <is>
          <t>C</t>
        </is>
      </c>
      <c r="D325" s="8" t="inlineStr">
        <is>
          <t>12653VAE6</t>
        </is>
      </c>
      <c r="E325" s="9" t="inlineStr">
        <is>
          <t>Jane</t>
        </is>
      </c>
      <c r="F325">
        <f t="array" ref="F325">_xlfn.IFS(A325=1,_xlfn.CONCAT(B325," ","(",C325,")"),AND(A325=2,B325&lt;&gt;B324),_xlfn.CONCAT(B325," ","(",C325,","," ",C326,")"),AND(A325=3,B325&lt;&gt;B323,B325&lt;&gt;B324),_xlfn.CONCAT(B325," ","(",C325,","," ",C326,","," ",C327,")"),AND(A325=4,B325&lt;&gt;B322,B325&lt;&gt;B323,B325&lt;&gt;B324),_xlfn.CONCAT(B325," ","(",C325,","," ",C326,","," ",C327,","," ",C328,")"),AND(A325=5,B325&lt;&gt;B321,B325&lt;&gt;B322,B325&lt;&gt;B323,B325&lt;&gt;B324),_xlfn.CONCAT(B325," ","(",C325,","," ",C326,","," ",C327,","," ",C328,","," ",C329,")"),AND(A325=6,B325&lt;&gt;B320,B325&lt;&gt;B321,B325&lt;&gt;B322,B325&lt;&gt;B323,B325&lt;&gt;B324),_xlfn.CONCAT(B325," ","(",C325,","," ",C326,","," ",C327,","," ",C328,","," ",C329,","," ",C330,,")"),TRUE,"")</f>
        <v/>
      </c>
    </row>
    <row r="326">
      <c r="A326">
        <f t="array" ref="A326">SUM(--EXACT($B$6:$B$634,B326))</f>
        <v/>
      </c>
      <c r="B326" s="7" t="inlineStr">
        <is>
          <t>CSMC 2019-ICE4</t>
        </is>
      </c>
      <c r="C326" s="8" t="inlineStr">
        <is>
          <t>D</t>
        </is>
      </c>
      <c r="D326" s="8" t="inlineStr">
        <is>
          <t>12653VAG1</t>
        </is>
      </c>
      <c r="E326" s="9" t="inlineStr">
        <is>
          <t>Jane</t>
        </is>
      </c>
      <c r="F326">
        <f t="array" ref="F326">_xlfn.IFS(A326=1,_xlfn.CONCAT(B326," ","(",C326,")"),AND(A326=2,B326&lt;&gt;B325),_xlfn.CONCAT(B326," ","(",C326,","," ",C327,")"),AND(A326=3,B326&lt;&gt;B324,B326&lt;&gt;B325),_xlfn.CONCAT(B326," ","(",C326,","," ",C327,","," ",C328,")"),AND(A326=4,B326&lt;&gt;B323,B326&lt;&gt;B324,B326&lt;&gt;B325),_xlfn.CONCAT(B326," ","(",C326,","," ",C327,","," ",C328,","," ",C329,")"),AND(A326=5,B326&lt;&gt;B322,B326&lt;&gt;B323,B326&lt;&gt;B324,B326&lt;&gt;B325),_xlfn.CONCAT(B326," ","(",C326,","," ",C327,","," ",C328,","," ",C329,","," ",C330,")"),AND(A326=6,B326&lt;&gt;B321,B326&lt;&gt;B322,B326&lt;&gt;B323,B326&lt;&gt;B324,B326&lt;&gt;B325),_xlfn.CONCAT(B326," ","(",C326,","," ",C327,","," ",C328,","," ",C329,","," ",C330,","," ",C331,,")"),TRUE,"")</f>
        <v/>
      </c>
    </row>
    <row r="327">
      <c r="A327">
        <f t="array" ref="A327">SUM(--EXACT($B$6:$B$634,B327))</f>
        <v/>
      </c>
      <c r="B327" s="7" t="inlineStr">
        <is>
          <t>CSMC 2019-UVIL</t>
        </is>
      </c>
      <c r="C327" s="8" t="inlineStr">
        <is>
          <t>A</t>
        </is>
      </c>
      <c r="D327" s="8" t="inlineStr">
        <is>
          <t>12656DAA1</t>
        </is>
      </c>
      <c r="E327" s="9" t="inlineStr">
        <is>
          <t>Adam</t>
        </is>
      </c>
      <c r="F327">
        <f t="array" ref="F327">_xlfn.IFS(A327=1,_xlfn.CONCAT(B327," ","(",C327,")"),AND(A327=2,B327&lt;&gt;B326),_xlfn.CONCAT(B327," ","(",C327,","," ",C328,")"),AND(A327=3,B327&lt;&gt;B325,B327&lt;&gt;B326),_xlfn.CONCAT(B327," ","(",C327,","," ",C328,","," ",C329,")"),AND(A327=4,B327&lt;&gt;B324,B327&lt;&gt;B325,B327&lt;&gt;B326),_xlfn.CONCAT(B327," ","(",C327,","," ",C328,","," ",C329,","," ",C330,")"),AND(A327=5,B327&lt;&gt;B323,B327&lt;&gt;B324,B327&lt;&gt;B325,B327&lt;&gt;B326),_xlfn.CONCAT(B327," ","(",C327,","," ",C328,","," ",C329,","," ",C330,","," ",C331,")"),AND(A327=6,B327&lt;&gt;B322,B327&lt;&gt;B323,B327&lt;&gt;B324,B327&lt;&gt;B325,B327&lt;&gt;B326),_xlfn.CONCAT(B327," ","(",C327,","," ",C328,","," ",C329,","," ",C330,","," ",C331,","," ",C332,,")"),TRUE,"")</f>
        <v/>
      </c>
    </row>
    <row r="328">
      <c r="A328">
        <f t="array" ref="A328">SUM(--EXACT($B$6:$B$634,B328))</f>
        <v/>
      </c>
      <c r="B328" s="7" t="inlineStr">
        <is>
          <t>CSMC 2020-NET</t>
        </is>
      </c>
      <c r="C328" s="8" t="inlineStr">
        <is>
          <t>A</t>
        </is>
      </c>
      <c r="D328" s="8" t="inlineStr">
        <is>
          <t>126438AA8</t>
        </is>
      </c>
      <c r="E328" s="9" t="inlineStr">
        <is>
          <t>Adam</t>
        </is>
      </c>
      <c r="F328">
        <f t="array" ref="F328">_xlfn.IFS(A328=1,_xlfn.CONCAT(B328," ","(",C328,")"),AND(A328=2,B328&lt;&gt;B327),_xlfn.CONCAT(B328," ","(",C328,","," ",C329,")"),AND(A328=3,B328&lt;&gt;B326,B328&lt;&gt;B327),_xlfn.CONCAT(B328," ","(",C328,","," ",C329,","," ",C330,")"),AND(A328=4,B328&lt;&gt;B325,B328&lt;&gt;B326,B328&lt;&gt;B327),_xlfn.CONCAT(B328," ","(",C328,","," ",C329,","," ",C330,","," ",C331,")"),AND(A328=5,B328&lt;&gt;B324,B328&lt;&gt;B325,B328&lt;&gt;B326,B328&lt;&gt;B327),_xlfn.CONCAT(B328," ","(",C328,","," ",C329,","," ",C330,","," ",C331,","," ",C332,")"),AND(A328=6,B328&lt;&gt;B323,B328&lt;&gt;B324,B328&lt;&gt;B325,B328&lt;&gt;B326,B328&lt;&gt;B327),_xlfn.CONCAT(B328," ","(",C328,","," ",C329,","," ",C330,","," ",C331,","," ",C332,","," ",C333,,")"),TRUE,"")</f>
        <v/>
      </c>
    </row>
    <row r="329">
      <c r="A329">
        <f t="array" ref="A329">SUM(--EXACT($B$6:$B$634,B329))</f>
        <v/>
      </c>
      <c r="B329" s="7" t="inlineStr">
        <is>
          <t>CSMC 2020-NET</t>
        </is>
      </c>
      <c r="C329" s="8" t="inlineStr">
        <is>
          <t>C</t>
        </is>
      </c>
      <c r="D329" s="8" t="inlineStr">
        <is>
          <t>126438AG5</t>
        </is>
      </c>
      <c r="E329" s="9" t="inlineStr">
        <is>
          <t>Adam</t>
        </is>
      </c>
      <c r="F329">
        <f t="array" ref="F329">_xlfn.IFS(A329=1,_xlfn.CONCAT(B329," ","(",C329,")"),AND(A329=2,B329&lt;&gt;B328),_xlfn.CONCAT(B329," ","(",C329,","," ",C330,")"),AND(A329=3,B329&lt;&gt;B327,B329&lt;&gt;B328),_xlfn.CONCAT(B329," ","(",C329,","," ",C330,","," ",C331,")"),AND(A329=4,B329&lt;&gt;B326,B329&lt;&gt;B327,B329&lt;&gt;B328),_xlfn.CONCAT(B329," ","(",C329,","," ",C330,","," ",C331,","," ",C332,")"),AND(A329=5,B329&lt;&gt;B325,B329&lt;&gt;B326,B329&lt;&gt;B327,B329&lt;&gt;B328),_xlfn.CONCAT(B329," ","(",C329,","," ",C330,","," ",C331,","," ",C332,","," ",C333,")"),AND(A329=6,B329&lt;&gt;B324,B329&lt;&gt;B325,B329&lt;&gt;B326,B329&lt;&gt;B327,B329&lt;&gt;B328),_xlfn.CONCAT(B329," ","(",C329,","," ",C330,","," ",C331,","," ",C332,","," ",C333,","," ",C334,,")"),TRUE,"")</f>
        <v/>
      </c>
    </row>
    <row r="330">
      <c r="A330">
        <f t="array" ref="A330">SUM(--EXACT($B$6:$B$634,B330))</f>
        <v/>
      </c>
      <c r="B330" s="7" t="inlineStr">
        <is>
          <t>CSMC 2020-NET</t>
        </is>
      </c>
      <c r="C330" s="8" t="inlineStr">
        <is>
          <t>D</t>
        </is>
      </c>
      <c r="D330" s="8" t="inlineStr">
        <is>
          <t>126438AJ9</t>
        </is>
      </c>
      <c r="E330" s="9" t="inlineStr">
        <is>
          <t>Adam</t>
        </is>
      </c>
      <c r="F330">
        <f t="array" ref="F330">_xlfn.IFS(A330=1,_xlfn.CONCAT(B330," ","(",C330,")"),AND(A330=2,B330&lt;&gt;B329),_xlfn.CONCAT(B330," ","(",C330,","," ",C331,")"),AND(A330=3,B330&lt;&gt;B328,B330&lt;&gt;B329),_xlfn.CONCAT(B330," ","(",C330,","," ",C331,","," ",C332,")"),AND(A330=4,B330&lt;&gt;B327,B330&lt;&gt;B328,B330&lt;&gt;B329),_xlfn.CONCAT(B330," ","(",C330,","," ",C331,","," ",C332,","," ",C333,")"),AND(A330=5,B330&lt;&gt;B326,B330&lt;&gt;B327,B330&lt;&gt;B328,B330&lt;&gt;B329),_xlfn.CONCAT(B330," ","(",C330,","," ",C331,","," ",C332,","," ",C333,","," ",C334,")"),AND(A330=6,B330&lt;&gt;B325,B330&lt;&gt;B326,B330&lt;&gt;B327,B330&lt;&gt;B328,B330&lt;&gt;B329),_xlfn.CONCAT(B330," ","(",C330,","," ",C331,","," ",C332,","," ",C333,","," ",C334,","," ",C335,,")"),TRUE,"")</f>
        <v/>
      </c>
    </row>
    <row r="331">
      <c r="A331">
        <f t="array" ref="A331">SUM(--EXACT($B$6:$B$634,B331))</f>
        <v/>
      </c>
      <c r="B331" s="7" t="inlineStr">
        <is>
          <t>CSMC 2020-TMIC</t>
        </is>
      </c>
      <c r="C331" s="8" t="inlineStr">
        <is>
          <t>C</t>
        </is>
      </c>
      <c r="D331" s="8" t="inlineStr">
        <is>
          <t>126390AJ2</t>
        </is>
      </c>
      <c r="E331" s="9" t="inlineStr">
        <is>
          <t>Adam</t>
        </is>
      </c>
      <c r="F331">
        <f t="array" ref="F331">_xlfn.IFS(A331=1,_xlfn.CONCAT(B331," ","(",C331,")"),AND(A331=2,B331&lt;&gt;B330),_xlfn.CONCAT(B331," ","(",C331,","," ",C332,")"),AND(A331=3,B331&lt;&gt;B329,B331&lt;&gt;B330),_xlfn.CONCAT(B331," ","(",C331,","," ",C332,","," ",C333,")"),AND(A331=4,B331&lt;&gt;B328,B331&lt;&gt;B329,B331&lt;&gt;B330),_xlfn.CONCAT(B331," ","(",C331,","," ",C332,","," ",C333,","," ",C334,")"),AND(A331=5,B331&lt;&gt;B327,B331&lt;&gt;B328,B331&lt;&gt;B329,B331&lt;&gt;B330),_xlfn.CONCAT(B331," ","(",C331,","," ",C332,","," ",C333,","," ",C334,","," ",C335,")"),AND(A331=6,B331&lt;&gt;B326,B331&lt;&gt;B327,B331&lt;&gt;B328,B331&lt;&gt;B329,B331&lt;&gt;B330),_xlfn.CONCAT(B331," ","(",C331,","," ",C332,","," ",C333,","," ",C334,","," ",C335,","," ",C336,,")"),TRUE,"")</f>
        <v/>
      </c>
    </row>
    <row r="332">
      <c r="A332">
        <f t="array" ref="A332">SUM(--EXACT($B$6:$B$634,B332))</f>
        <v/>
      </c>
      <c r="B332" s="7" t="inlineStr">
        <is>
          <t>DBCG 2017-BBG</t>
        </is>
      </c>
      <c r="C332" s="8" t="inlineStr">
        <is>
          <t>A</t>
        </is>
      </c>
      <c r="D332" s="8" t="inlineStr">
        <is>
          <t>233062AA6</t>
        </is>
      </c>
      <c r="E332" s="9" t="inlineStr">
        <is>
          <t>Taylor</t>
        </is>
      </c>
      <c r="F332">
        <f t="array" ref="F332">_xlfn.IFS(A332=1,_xlfn.CONCAT(B332," ","(",C332,")"),AND(A332=2,B332&lt;&gt;B331),_xlfn.CONCAT(B332," ","(",C332,","," ",C333,")"),AND(A332=3,B332&lt;&gt;B330,B332&lt;&gt;B331),_xlfn.CONCAT(B332," ","(",C332,","," ",C333,","," ",C334,")"),AND(A332=4,B332&lt;&gt;B329,B332&lt;&gt;B330,B332&lt;&gt;B331),_xlfn.CONCAT(B332," ","(",C332,","," ",C333,","," ",C334,","," ",C335,")"),AND(A332=5,B332&lt;&gt;B328,B332&lt;&gt;B329,B332&lt;&gt;B330,B332&lt;&gt;B331),_xlfn.CONCAT(B332," ","(",C332,","," ",C333,","," ",C334,","," ",C335,","," ",C336,")"),AND(A332=6,B332&lt;&gt;B327,B332&lt;&gt;B328,B332&lt;&gt;B329,B332&lt;&gt;B330,B332&lt;&gt;B331),_xlfn.CONCAT(B332," ","(",C332,","," ",C333,","," ",C334,","," ",C335,","," ",C336,","," ",C337,,")"),TRUE,"")</f>
        <v/>
      </c>
    </row>
    <row r="333">
      <c r="A333">
        <f t="array" ref="A333">SUM(--EXACT($B$6:$B$634,B333))</f>
        <v/>
      </c>
      <c r="B333" s="7" t="inlineStr">
        <is>
          <t>DBGS 2018-C1</t>
        </is>
      </c>
      <c r="C333" s="8" t="inlineStr">
        <is>
          <t>A4</t>
        </is>
      </c>
      <c r="D333" s="8" t="inlineStr">
        <is>
          <t>23307DBA0</t>
        </is>
      </c>
      <c r="E333" s="9" t="inlineStr">
        <is>
          <t>Adam</t>
        </is>
      </c>
      <c r="F333">
        <f t="array" ref="F333">_xlfn.IFS(A333=1,_xlfn.CONCAT(B333," ","(",C333,")"),AND(A333=2,B333&lt;&gt;B332),_xlfn.CONCAT(B333," ","(",C333,","," ",C334,")"),AND(A333=3,B333&lt;&gt;B331,B333&lt;&gt;B332),_xlfn.CONCAT(B333," ","(",C333,","," ",C334,","," ",C335,")"),AND(A333=4,B333&lt;&gt;B330,B333&lt;&gt;B331,B333&lt;&gt;B332),_xlfn.CONCAT(B333," ","(",C333,","," ",C334,","," ",C335,","," ",C336,")"),AND(A333=5,B333&lt;&gt;B329,B333&lt;&gt;B330,B333&lt;&gt;B331,B333&lt;&gt;B332),_xlfn.CONCAT(B333," ","(",C333,","," ",C334,","," ",C335,","," ",C336,","," ",C337,")"),AND(A333=6,B333&lt;&gt;B328,B333&lt;&gt;B329,B333&lt;&gt;B330,B333&lt;&gt;B331,B333&lt;&gt;B332),_xlfn.CONCAT(B333," ","(",C333,","," ",C334,","," ",C335,","," ",C336,","," ",C337,","," ",C338,,")"),TRUE,"")</f>
        <v/>
      </c>
    </row>
    <row r="334">
      <c r="A334">
        <f t="array" ref="A334">SUM(--EXACT($B$6:$B$634,B334))</f>
        <v/>
      </c>
      <c r="B334" s="7" t="inlineStr">
        <is>
          <t>DBJPM 2016-C1</t>
        </is>
      </c>
      <c r="C334" s="8" t="inlineStr">
        <is>
          <t>AM</t>
        </is>
      </c>
      <c r="D334" s="8" t="inlineStr">
        <is>
          <t>23312LAT5</t>
        </is>
      </c>
      <c r="E334" s="9" t="inlineStr">
        <is>
          <t>Adam</t>
        </is>
      </c>
      <c r="F334">
        <f t="array" ref="F334">_xlfn.IFS(A334=1,_xlfn.CONCAT(B334," ","(",C334,")"),AND(A334=2,B334&lt;&gt;B333),_xlfn.CONCAT(B334," ","(",C334,","," ",C335,")"),AND(A334=3,B334&lt;&gt;B332,B334&lt;&gt;B333),_xlfn.CONCAT(B334," ","(",C334,","," ",C335,","," ",C336,")"),AND(A334=4,B334&lt;&gt;B331,B334&lt;&gt;B332,B334&lt;&gt;B333),_xlfn.CONCAT(B334," ","(",C334,","," ",C335,","," ",C336,","," ",C337,")"),AND(A334=5,B334&lt;&gt;B330,B334&lt;&gt;B331,B334&lt;&gt;B332,B334&lt;&gt;B333),_xlfn.CONCAT(B334," ","(",C334,","," ",C335,","," ",C336,","," ",C337,","," ",C338,")"),AND(A334=6,B334&lt;&gt;B329,B334&lt;&gt;B330,B334&lt;&gt;B331,B334&lt;&gt;B332,B334&lt;&gt;B333),_xlfn.CONCAT(B334," ","(",C334,","," ",C335,","," ",C336,","," ",C337,","," ",C338,","," ",C339,,")"),TRUE,"")</f>
        <v/>
      </c>
    </row>
    <row r="335">
      <c r="A335">
        <f t="array" ref="A335">SUM(--EXACT($B$6:$B$634,B335))</f>
        <v/>
      </c>
      <c r="B335" s="7" t="inlineStr">
        <is>
          <t>DBJPM 2017-C6</t>
        </is>
      </c>
      <c r="C335" s="8" t="inlineStr">
        <is>
          <t>B</t>
        </is>
      </c>
      <c r="D335" s="8" t="inlineStr">
        <is>
          <t>23312JAJ2</t>
        </is>
      </c>
      <c r="E335" s="9" t="inlineStr">
        <is>
          <t>Adam</t>
        </is>
      </c>
      <c r="F335">
        <f t="array" ref="F335">_xlfn.IFS(A335=1,_xlfn.CONCAT(B335," ","(",C335,")"),AND(A335=2,B335&lt;&gt;B334),_xlfn.CONCAT(B335," ","(",C335,","," ",C336,")"),AND(A335=3,B335&lt;&gt;B333,B335&lt;&gt;B334),_xlfn.CONCAT(B335," ","(",C335,","," ",C336,","," ",C337,")"),AND(A335=4,B335&lt;&gt;B332,B335&lt;&gt;B333,B335&lt;&gt;B334),_xlfn.CONCAT(B335," ","(",C335,","," ",C336,","," ",C337,","," ",C338,")"),AND(A335=5,B335&lt;&gt;B331,B335&lt;&gt;B332,B335&lt;&gt;B333,B335&lt;&gt;B334),_xlfn.CONCAT(B335," ","(",C335,","," ",C336,","," ",C337,","," ",C338,","," ",C339,")"),AND(A335=6,B335&lt;&gt;B330,B335&lt;&gt;B331,B335&lt;&gt;B332,B335&lt;&gt;B333,B335&lt;&gt;B334),_xlfn.CONCAT(B335," ","(",C335,","," ",C336,","," ",C337,","," ",C338,","," ",C339,","," ",C340,,")"),TRUE,"")</f>
        <v/>
      </c>
    </row>
    <row r="336">
      <c r="A336">
        <f t="array" ref="A336">SUM(--EXACT($B$6:$B$634,B336))</f>
        <v/>
      </c>
      <c r="B336" s="7" t="inlineStr">
        <is>
          <t>DBUBS 2017-BRBK</t>
        </is>
      </c>
      <c r="C336" s="8" t="inlineStr">
        <is>
          <t>B</t>
        </is>
      </c>
      <c r="D336" s="8" t="inlineStr">
        <is>
          <t>23305JAE2</t>
        </is>
      </c>
      <c r="E336" s="9" t="inlineStr">
        <is>
          <t>Adam</t>
        </is>
      </c>
      <c r="F336">
        <f t="array" ref="F336">_xlfn.IFS(A336=1,_xlfn.CONCAT(B336," ","(",C336,")"),AND(A336=2,B336&lt;&gt;B335),_xlfn.CONCAT(B336," ","(",C336,","," ",C337,")"),AND(A336=3,B336&lt;&gt;B334,B336&lt;&gt;B335),_xlfn.CONCAT(B336," ","(",C336,","," ",C337,","," ",C338,")"),AND(A336=4,B336&lt;&gt;B333,B336&lt;&gt;B334,B336&lt;&gt;B335),_xlfn.CONCAT(B336," ","(",C336,","," ",C337,","," ",C338,","," ",C339,")"),AND(A336=5,B336&lt;&gt;B332,B336&lt;&gt;B333,B336&lt;&gt;B334,B336&lt;&gt;B335),_xlfn.CONCAT(B336," ","(",C336,","," ",C337,","," ",C338,","," ",C339,","," ",C340,")"),AND(A336=6,B336&lt;&gt;B331,B336&lt;&gt;B332,B336&lt;&gt;B333,B336&lt;&gt;B334,B336&lt;&gt;B335),_xlfn.CONCAT(B336," ","(",C336,","," ",C337,","," ",C338,","," ",C339,","," ",C340,","," ",C341,,")"),TRUE,"")</f>
        <v/>
      </c>
    </row>
    <row r="337">
      <c r="A337">
        <f t="array" ref="A337">SUM(--EXACT($B$6:$B$634,B337))</f>
        <v/>
      </c>
      <c r="B337" s="7" t="inlineStr">
        <is>
          <t>DBUBS 2017-BRBK</t>
        </is>
      </c>
      <c r="C337" s="8" t="inlineStr">
        <is>
          <t>C</t>
        </is>
      </c>
      <c r="D337" s="8" t="inlineStr">
        <is>
          <t>23305JAG7</t>
        </is>
      </c>
      <c r="E337" s="9" t="inlineStr">
        <is>
          <t>Adam</t>
        </is>
      </c>
      <c r="F337">
        <f t="array" ref="F337">_xlfn.IFS(A337=1,_xlfn.CONCAT(B337," ","(",C337,")"),AND(A337=2,B337&lt;&gt;B336),_xlfn.CONCAT(B337," ","(",C337,","," ",C338,")"),AND(A337=3,B337&lt;&gt;B335,B337&lt;&gt;B336),_xlfn.CONCAT(B337," ","(",C337,","," ",C338,","," ",C339,")"),AND(A337=4,B337&lt;&gt;B334,B337&lt;&gt;B335,B337&lt;&gt;B336),_xlfn.CONCAT(B337," ","(",C337,","," ",C338,","," ",C339,","," ",C340,")"),AND(A337=5,B337&lt;&gt;B333,B337&lt;&gt;B334,B337&lt;&gt;B335,B337&lt;&gt;B336),_xlfn.CONCAT(B337," ","(",C337,","," ",C338,","," ",C339,","," ",C340,","," ",C341,")"),AND(A337=6,B337&lt;&gt;B332,B337&lt;&gt;B333,B337&lt;&gt;B334,B337&lt;&gt;B335,B337&lt;&gt;B336),_xlfn.CONCAT(B337," ","(",C337,","," ",C338,","," ",C339,","," ",C340,","," ",C341,","," ",C342,,")"),TRUE,"")</f>
        <v/>
      </c>
    </row>
    <row r="338">
      <c r="A338">
        <f t="array" ref="A338">SUM(--EXACT($B$6:$B$634,B338))</f>
        <v/>
      </c>
      <c r="B338" s="7" t="inlineStr">
        <is>
          <t>DBWF 2016-85T</t>
        </is>
      </c>
      <c r="C338" s="8" t="inlineStr">
        <is>
          <t>C</t>
        </is>
      </c>
      <c r="D338" s="8" t="inlineStr">
        <is>
          <t>23307CAG0</t>
        </is>
      </c>
      <c r="E338" s="9" t="inlineStr">
        <is>
          <t>Adam</t>
        </is>
      </c>
      <c r="F338">
        <f t="array" ref="F338">_xlfn.IFS(A338=1,_xlfn.CONCAT(B338," ","(",C338,")"),AND(A338=2,B338&lt;&gt;B337),_xlfn.CONCAT(B338," ","(",C338,","," ",C339,")"),AND(A338=3,B338&lt;&gt;B336,B338&lt;&gt;B337),_xlfn.CONCAT(B338," ","(",C338,","," ",C339,","," ",C340,")"),AND(A338=4,B338&lt;&gt;B335,B338&lt;&gt;B336,B338&lt;&gt;B337),_xlfn.CONCAT(B338," ","(",C338,","," ",C339,","," ",C340,","," ",C341,")"),AND(A338=5,B338&lt;&gt;B334,B338&lt;&gt;B335,B338&lt;&gt;B336,B338&lt;&gt;B337),_xlfn.CONCAT(B338," ","(",C338,","," ",C339,","," ",C340,","," ",C341,","," ",C342,")"),AND(A338=6,B338&lt;&gt;B333,B338&lt;&gt;B334,B338&lt;&gt;B335,B338&lt;&gt;B336,B338&lt;&gt;B337),_xlfn.CONCAT(B338," ","(",C338,","," ",C339,","," ",C340,","," ",C341,","," ",C342,","," ",C343,,")"),TRUE,"")</f>
        <v/>
      </c>
    </row>
    <row r="339">
      <c r="A339">
        <f t="array" ref="A339">SUM(--EXACT($B$6:$B$634,B339))</f>
        <v/>
      </c>
      <c r="B339" s="7" t="inlineStr">
        <is>
          <t>DCOT 2019-MTC</t>
        </is>
      </c>
      <c r="C339" s="8" t="inlineStr">
        <is>
          <t>D</t>
        </is>
      </c>
      <c r="D339" s="8" t="inlineStr">
        <is>
          <t>23312BAJ9</t>
        </is>
      </c>
      <c r="E339" s="9" t="inlineStr">
        <is>
          <t>Taylor</t>
        </is>
      </c>
      <c r="F339">
        <f t="array" ref="F339">_xlfn.IFS(A339=1,_xlfn.CONCAT(B339," ","(",C339,")"),AND(A339=2,B339&lt;&gt;B338),_xlfn.CONCAT(B339," ","(",C339,","," ",C340,")"),AND(A339=3,B339&lt;&gt;B337,B339&lt;&gt;B338),_xlfn.CONCAT(B339," ","(",C339,","," ",C340,","," ",C341,")"),AND(A339=4,B339&lt;&gt;B336,B339&lt;&gt;B337,B339&lt;&gt;B338),_xlfn.CONCAT(B339," ","(",C339,","," ",C340,","," ",C341,","," ",C342,")"),AND(A339=5,B339&lt;&gt;B335,B339&lt;&gt;B336,B339&lt;&gt;B337,B339&lt;&gt;B338),_xlfn.CONCAT(B339," ","(",C339,","," ",C340,","," ",C341,","," ",C342,","," ",C343,")"),AND(A339=6,B339&lt;&gt;B334,B339&lt;&gt;B335,B339&lt;&gt;B336,B339&lt;&gt;B337,B339&lt;&gt;B338),_xlfn.CONCAT(B339," ","(",C339,","," ",C340,","," ",C341,","," ",C342,","," ",C343,","," ",C344,,")"),TRUE,"")</f>
        <v/>
      </c>
    </row>
    <row r="340">
      <c r="A340">
        <f t="array" ref="A340">SUM(--EXACT($B$6:$B$634,B340))</f>
        <v/>
      </c>
      <c r="B340" s="7" t="inlineStr">
        <is>
          <t>DOLP 2021-NYC</t>
        </is>
      </c>
      <c r="C340" s="8" t="inlineStr">
        <is>
          <t>A</t>
        </is>
      </c>
      <c r="D340" s="8" t="inlineStr">
        <is>
          <t>23345LAA7</t>
        </is>
      </c>
      <c r="E340" s="9" t="inlineStr">
        <is>
          <t>Adam</t>
        </is>
      </c>
      <c r="F340">
        <f t="array" ref="F340">_xlfn.IFS(A340=1,_xlfn.CONCAT(B340," ","(",C340,")"),AND(A340=2,B340&lt;&gt;B339),_xlfn.CONCAT(B340," ","(",C340,","," ",C341,")"),AND(A340=3,B340&lt;&gt;B338,B340&lt;&gt;B339),_xlfn.CONCAT(B340," ","(",C340,","," ",C341,","," ",C342,")"),AND(A340=4,B340&lt;&gt;B337,B340&lt;&gt;B338,B340&lt;&gt;B339),_xlfn.CONCAT(B340," ","(",C340,","," ",C341,","," ",C342,","," ",C343,")"),AND(A340=5,B340&lt;&gt;B336,B340&lt;&gt;B337,B340&lt;&gt;B338,B340&lt;&gt;B339),_xlfn.CONCAT(B340," ","(",C340,","," ",C341,","," ",C342,","," ",C343,","," ",C344,")"),AND(A340=6,B340&lt;&gt;B335,B340&lt;&gt;B336,B340&lt;&gt;B337,B340&lt;&gt;B338,B340&lt;&gt;B339),_xlfn.CONCAT(B340," ","(",C340,","," ",C341,","," ",C342,","," ",C343,","," ",C344,","," ",C345,,")"),TRUE,"")</f>
        <v/>
      </c>
    </row>
    <row r="341">
      <c r="A341">
        <f t="array" ref="A341">SUM(--EXACT($B$6:$B$634,B341))</f>
        <v/>
      </c>
      <c r="B341" s="7" t="inlineStr">
        <is>
          <t>ESA 2021-ESH</t>
        </is>
      </c>
      <c r="C341" s="8" t="inlineStr">
        <is>
          <t>B</t>
        </is>
      </c>
      <c r="D341" s="8" t="inlineStr">
        <is>
          <t>30227FAE0</t>
        </is>
      </c>
      <c r="E341" s="9" t="inlineStr">
        <is>
          <t>Jane</t>
        </is>
      </c>
      <c r="F341">
        <f t="array" ref="F341">_xlfn.IFS(A341=1,_xlfn.CONCAT(B341," ","(",C341,")"),AND(A341=2,B341&lt;&gt;B340),_xlfn.CONCAT(B341," ","(",C341,","," ",C342,")"),AND(A341=3,B341&lt;&gt;B339,B341&lt;&gt;B340),_xlfn.CONCAT(B341," ","(",C341,","," ",C342,","," ",C343,")"),AND(A341=4,B341&lt;&gt;B338,B341&lt;&gt;B339,B341&lt;&gt;B340),_xlfn.CONCAT(B341," ","(",C341,","," ",C342,","," ",C343,","," ",C344,")"),AND(A341=5,B341&lt;&gt;B337,B341&lt;&gt;B338,B341&lt;&gt;B339,B341&lt;&gt;B340),_xlfn.CONCAT(B341," ","(",C341,","," ",C342,","," ",C343,","," ",C344,","," ",C345,")"),AND(A341=6,B341&lt;&gt;B336,B341&lt;&gt;B337,B341&lt;&gt;B338,B341&lt;&gt;B339,B341&lt;&gt;B340),_xlfn.CONCAT(B341," ","(",C341,","," ",C342,","," ",C343,","," ",C344,","," ",C345,","," ",C346,,")"),TRUE,"")</f>
        <v/>
      </c>
    </row>
    <row r="342">
      <c r="A342">
        <f t="array" ref="A342">SUM(--EXACT($B$6:$B$634,B342))</f>
        <v/>
      </c>
      <c r="B342" s="7" t="inlineStr">
        <is>
          <t>ESA 2021-ESH</t>
        </is>
      </c>
      <c r="C342" s="8" t="inlineStr">
        <is>
          <t>A</t>
        </is>
      </c>
      <c r="D342" s="8" t="inlineStr">
        <is>
          <t>30227FAA8</t>
        </is>
      </c>
      <c r="E342" s="9" t="inlineStr">
        <is>
          <t>Jane</t>
        </is>
      </c>
      <c r="F342">
        <f t="array" ref="F342">_xlfn.IFS(A342=1,_xlfn.CONCAT(B342," ","(",C342,")"),AND(A342=2,B342&lt;&gt;B341),_xlfn.CONCAT(B342," ","(",C342,","," ",C343,")"),AND(A342=3,B342&lt;&gt;B340,B342&lt;&gt;B341),_xlfn.CONCAT(B342," ","(",C342,","," ",C343,","," ",C344,")"),AND(A342=4,B342&lt;&gt;B339,B342&lt;&gt;B340,B342&lt;&gt;B341),_xlfn.CONCAT(B342," ","(",C342,","," ",C343,","," ",C344,","," ",C345,")"),AND(A342=5,B342&lt;&gt;B338,B342&lt;&gt;B339,B342&lt;&gt;B340,B342&lt;&gt;B341),_xlfn.CONCAT(B342," ","(",C342,","," ",C343,","," ",C344,","," ",C345,","," ",C346,")"),AND(A342=6,B342&lt;&gt;B337,B342&lt;&gt;B338,B342&lt;&gt;B339,B342&lt;&gt;B340,B342&lt;&gt;B341),_xlfn.CONCAT(B342," ","(",C342,","," ",C343,","," ",C344,","," ",C345,","," ",C346,","," ",C347,,")"),TRUE,"")</f>
        <v/>
      </c>
    </row>
    <row r="343">
      <c r="A343">
        <f t="array" ref="A343">SUM(--EXACT($B$6:$B$634,B343))</f>
        <v/>
      </c>
      <c r="B343" s="7" t="inlineStr">
        <is>
          <t>ESA 2021-ESH</t>
        </is>
      </c>
      <c r="C343" s="8" t="inlineStr">
        <is>
          <t>C</t>
        </is>
      </c>
      <c r="D343" s="8" t="inlineStr">
        <is>
          <t>30227FAG5</t>
        </is>
      </c>
      <c r="E343" s="9" t="inlineStr">
        <is>
          <t>Jane</t>
        </is>
      </c>
      <c r="F343">
        <f t="array" ref="F343">_xlfn.IFS(A343=1,_xlfn.CONCAT(B343," ","(",C343,")"),AND(A343=2,B343&lt;&gt;B342),_xlfn.CONCAT(B343," ","(",C343,","," ",C344,")"),AND(A343=3,B343&lt;&gt;B341,B343&lt;&gt;B342),_xlfn.CONCAT(B343," ","(",C343,","," ",C344,","," ",C345,")"),AND(A343=4,B343&lt;&gt;B340,B343&lt;&gt;B341,B343&lt;&gt;B342),_xlfn.CONCAT(B343," ","(",C343,","," ",C344,","," ",C345,","," ",C346,")"),AND(A343=5,B343&lt;&gt;B339,B343&lt;&gt;B340,B343&lt;&gt;B341,B343&lt;&gt;B342),_xlfn.CONCAT(B343," ","(",C343,","," ",C344,","," ",C345,","," ",C346,","," ",C347,")"),AND(A343=6,B343&lt;&gt;B338,B343&lt;&gt;B339,B343&lt;&gt;B340,B343&lt;&gt;B341,B343&lt;&gt;B342),_xlfn.CONCAT(B343," ","(",C343,","," ",C344,","," ",C345,","," ",C346,","," ",C347,","," ",C348,,")"),TRUE,"")</f>
        <v/>
      </c>
    </row>
    <row r="344">
      <c r="A344">
        <f t="array" ref="A344">SUM(--EXACT($B$6:$B$634,B344))</f>
        <v/>
      </c>
      <c r="B344" s="7" t="inlineStr">
        <is>
          <t>FMBT 2019-FBLU</t>
        </is>
      </c>
      <c r="C344" s="8" t="inlineStr">
        <is>
          <t>B</t>
        </is>
      </c>
      <c r="D344" s="8" t="inlineStr">
        <is>
          <t>34461LAG9</t>
        </is>
      </c>
      <c r="E344" s="9" t="inlineStr">
        <is>
          <t>Jane</t>
        </is>
      </c>
      <c r="F344">
        <f t="array" ref="F344">_xlfn.IFS(A344=1,_xlfn.CONCAT(B344," ","(",C344,")"),AND(A344=2,B344&lt;&gt;B343),_xlfn.CONCAT(B344," ","(",C344,","," ",C345,")"),AND(A344=3,B344&lt;&gt;B342,B344&lt;&gt;B343),_xlfn.CONCAT(B344," ","(",C344,","," ",C345,","," ",C346,")"),AND(A344=4,B344&lt;&gt;B341,B344&lt;&gt;B342,B344&lt;&gt;B343),_xlfn.CONCAT(B344," ","(",C344,","," ",C345,","," ",C346,","," ",C347,")"),AND(A344=5,B344&lt;&gt;B340,B344&lt;&gt;B341,B344&lt;&gt;B342,B344&lt;&gt;B343),_xlfn.CONCAT(B344," ","(",C344,","," ",C345,","," ",C346,","," ",C347,","," ",C348,")"),AND(A344=6,B344&lt;&gt;B339,B344&lt;&gt;B340,B344&lt;&gt;B341,B344&lt;&gt;B342,B344&lt;&gt;B343),_xlfn.CONCAT(B344," ","(",C344,","," ",C345,","," ",C346,","," ",C347,","," ",C348,","," ",C349,,")"),TRUE,"")</f>
        <v/>
      </c>
    </row>
    <row r="345">
      <c r="A345">
        <f t="array" ref="A345">SUM(--EXACT($B$6:$B$634,B345))</f>
        <v/>
      </c>
      <c r="B345" s="7" t="inlineStr">
        <is>
          <t>FMBT 2019-FBLU</t>
        </is>
      </c>
      <c r="C345" s="8" t="inlineStr">
        <is>
          <t>C</t>
        </is>
      </c>
      <c r="D345" s="8" t="inlineStr">
        <is>
          <t>34461LAJ3</t>
        </is>
      </c>
      <c r="E345" s="9" t="inlineStr">
        <is>
          <t>Jane</t>
        </is>
      </c>
      <c r="F345">
        <f t="array" ref="F345">_xlfn.IFS(A345=1,_xlfn.CONCAT(B345," ","(",C345,")"),AND(A345=2,B345&lt;&gt;B344),_xlfn.CONCAT(B345," ","(",C345,","," ",C346,")"),AND(A345=3,B345&lt;&gt;B343,B345&lt;&gt;B344),_xlfn.CONCAT(B345," ","(",C345,","," ",C346,","," ",C347,")"),AND(A345=4,B345&lt;&gt;B342,B345&lt;&gt;B343,B345&lt;&gt;B344),_xlfn.CONCAT(B345," ","(",C345,","," ",C346,","," ",C347,","," ",C348,")"),AND(A345=5,B345&lt;&gt;B341,B345&lt;&gt;B342,B345&lt;&gt;B343,B345&lt;&gt;B344),_xlfn.CONCAT(B345," ","(",C345,","," ",C346,","," ",C347,","," ",C348,","," ",C349,")"),AND(A345=6,B345&lt;&gt;B340,B345&lt;&gt;B341,B345&lt;&gt;B342,B345&lt;&gt;B343,B345&lt;&gt;B344),_xlfn.CONCAT(B345," ","(",C345,","," ",C346,","," ",C347,","," ",C348,","," ",C349,","," ",C350,,")"),TRUE,"")</f>
        <v/>
      </c>
    </row>
    <row r="346">
      <c r="A346">
        <f t="array" ref="A346">SUM(--EXACT($B$6:$B$634,B346))</f>
        <v/>
      </c>
      <c r="B346" s="7" t="inlineStr">
        <is>
          <t>FREMF 2017-K68</t>
        </is>
      </c>
      <c r="C346" s="8" t="inlineStr">
        <is>
          <t>B</t>
        </is>
      </c>
      <c r="D346" s="8" t="inlineStr">
        <is>
          <t>30305EAE8</t>
        </is>
      </c>
      <c r="E346" s="9" t="inlineStr">
        <is>
          <t>Jane</t>
        </is>
      </c>
      <c r="F346">
        <f t="array" ref="F346">_xlfn.IFS(A346=1,_xlfn.CONCAT(B346," ","(",C346,")"),AND(A346=2,B346&lt;&gt;B345),_xlfn.CONCAT(B346," ","(",C346,","," ",C347,")"),AND(A346=3,B346&lt;&gt;B344,B346&lt;&gt;B345),_xlfn.CONCAT(B346," ","(",C346,","," ",C347,","," ",C348,")"),AND(A346=4,B346&lt;&gt;B343,B346&lt;&gt;B344,B346&lt;&gt;B345),_xlfn.CONCAT(B346," ","(",C346,","," ",C347,","," ",C348,","," ",C349,")"),AND(A346=5,B346&lt;&gt;B342,B346&lt;&gt;B343,B346&lt;&gt;B344,B346&lt;&gt;B345),_xlfn.CONCAT(B346," ","(",C346,","," ",C347,","," ",C348,","," ",C349,","," ",C350,")"),AND(A346=6,B346&lt;&gt;B341,B346&lt;&gt;B342,B346&lt;&gt;B343,B346&lt;&gt;B344,B346&lt;&gt;B345),_xlfn.CONCAT(B346," ","(",C346,","," ",C347,","," ",C348,","," ",C349,","," ",C350,","," ",C351,,")"),TRUE,"")</f>
        <v/>
      </c>
    </row>
    <row r="347">
      <c r="A347">
        <f t="array" ref="A347">SUM(--EXACT($B$6:$B$634,B347))</f>
        <v/>
      </c>
      <c r="B347" s="7" t="inlineStr">
        <is>
          <t>FREMF 2017-K70</t>
        </is>
      </c>
      <c r="C347" s="8" t="inlineStr">
        <is>
          <t>B</t>
        </is>
      </c>
      <c r="D347" s="8" t="inlineStr">
        <is>
          <t>35708VAS1</t>
        </is>
      </c>
      <c r="E347" s="9" t="inlineStr">
        <is>
          <t>Jane</t>
        </is>
      </c>
      <c r="F347">
        <f t="array" ref="F347">_xlfn.IFS(A347=1,_xlfn.CONCAT(B347," ","(",C347,")"),AND(A347=2,B347&lt;&gt;B346),_xlfn.CONCAT(B347," ","(",C347,","," ",C348,")"),AND(A347=3,B347&lt;&gt;B345,B347&lt;&gt;B346),_xlfn.CONCAT(B347," ","(",C347,","," ",C348,","," ",C349,")"),AND(A347=4,B347&lt;&gt;B344,B347&lt;&gt;B345,B347&lt;&gt;B346),_xlfn.CONCAT(B347," ","(",C347,","," ",C348,","," ",C349,","," ",C350,")"),AND(A347=5,B347&lt;&gt;B343,B347&lt;&gt;B344,B347&lt;&gt;B345,B347&lt;&gt;B346),_xlfn.CONCAT(B347," ","(",C347,","," ",C348,","," ",C349,","," ",C350,","," ",C351,")"),AND(A347=6,B347&lt;&gt;B342,B347&lt;&gt;B343,B347&lt;&gt;B344,B347&lt;&gt;B345,B347&lt;&gt;B346),_xlfn.CONCAT(B347," ","(",C347,","," ",C348,","," ",C349,","," ",C350,","," ",C351,","," ",C352,,")"),TRUE,"")</f>
        <v/>
      </c>
    </row>
    <row r="348">
      <c r="A348">
        <f t="array" ref="A348">SUM(--EXACT($B$6:$B$634,B348))</f>
        <v/>
      </c>
      <c r="B348" s="7" t="inlineStr">
        <is>
          <t>FREMF 2018-K731</t>
        </is>
      </c>
      <c r="C348" s="8" t="inlineStr">
        <is>
          <t>B</t>
        </is>
      </c>
      <c r="D348" s="8" t="inlineStr">
        <is>
          <t>30296NAN9</t>
        </is>
      </c>
      <c r="E348" s="9" t="inlineStr">
        <is>
          <t>Jane</t>
        </is>
      </c>
      <c r="F348">
        <f t="array" ref="F348">_xlfn.IFS(A348=1,_xlfn.CONCAT(B348," ","(",C348,")"),AND(A348=2,B348&lt;&gt;B347),_xlfn.CONCAT(B348," ","(",C348,","," ",C349,")"),AND(A348=3,B348&lt;&gt;B346,B348&lt;&gt;B347),_xlfn.CONCAT(B348," ","(",C348,","," ",C349,","," ",C350,")"),AND(A348=4,B348&lt;&gt;B345,B348&lt;&gt;B346,B348&lt;&gt;B347),_xlfn.CONCAT(B348," ","(",C348,","," ",C349,","," ",C350,","," ",C351,")"),AND(A348=5,B348&lt;&gt;B344,B348&lt;&gt;B345,B348&lt;&gt;B346,B348&lt;&gt;B347),_xlfn.CONCAT(B348," ","(",C348,","," ",C349,","," ",C350,","," ",C351,","," ",C352,")"),AND(A348=6,B348&lt;&gt;B343,B348&lt;&gt;B344,B348&lt;&gt;B345,B348&lt;&gt;B346,B348&lt;&gt;B347),_xlfn.CONCAT(B348," ","(",C348,","," ",C349,","," ",C350,","," ",C351,","," ",C352,","," ",C353,,")"),TRUE,"")</f>
        <v/>
      </c>
    </row>
    <row r="349">
      <c r="A349">
        <f t="array" ref="A349">SUM(--EXACT($B$6:$B$634,B349))</f>
        <v/>
      </c>
      <c r="B349" s="7" t="inlineStr">
        <is>
          <t>FREMF 2018-K77</t>
        </is>
      </c>
      <c r="C349" s="8" t="inlineStr">
        <is>
          <t>C</t>
        </is>
      </c>
      <c r="D349" s="8" t="inlineStr">
        <is>
          <t>30296VAU5</t>
        </is>
      </c>
      <c r="E349" s="9" t="inlineStr">
        <is>
          <t>Jane</t>
        </is>
      </c>
      <c r="F349">
        <f t="array" ref="F349">_xlfn.IFS(A349=1,_xlfn.CONCAT(B349," ","(",C349,")"),AND(A349=2,B349&lt;&gt;B348),_xlfn.CONCAT(B349," ","(",C349,","," ",C350,")"),AND(A349=3,B349&lt;&gt;B347,B349&lt;&gt;B348),_xlfn.CONCAT(B349," ","(",C349,","," ",C350,","," ",C351,")"),AND(A349=4,B349&lt;&gt;B346,B349&lt;&gt;B347,B349&lt;&gt;B348),_xlfn.CONCAT(B349," ","(",C349,","," ",C350,","," ",C351,","," ",C352,")"),AND(A349=5,B349&lt;&gt;B345,B349&lt;&gt;B346,B349&lt;&gt;B347,B349&lt;&gt;B348),_xlfn.CONCAT(B349," ","(",C349,","," ",C350,","," ",C351,","," ",C352,","," ",C353,")"),AND(A349=6,B349&lt;&gt;B344,B349&lt;&gt;B345,B349&lt;&gt;B346,B349&lt;&gt;B347,B349&lt;&gt;B348),_xlfn.CONCAT(B349," ","(",C349,","," ",C350,","," ",C351,","," ",C352,","," ",C353,","," ",C354,,")"),TRUE,"")</f>
        <v/>
      </c>
    </row>
    <row r="350">
      <c r="A350">
        <f t="array" ref="A350">SUM(--EXACT($B$6:$B$634,B350))</f>
        <v/>
      </c>
      <c r="B350" s="7" t="inlineStr">
        <is>
          <t>FREMF 2019-K736</t>
        </is>
      </c>
      <c r="C350" s="8" t="inlineStr">
        <is>
          <t>B</t>
        </is>
      </c>
      <c r="D350" s="8" t="inlineStr">
        <is>
          <t>30298MAA7</t>
        </is>
      </c>
      <c r="E350" s="9" t="inlineStr">
        <is>
          <t>Jane</t>
        </is>
      </c>
      <c r="F350">
        <f t="array" ref="F350">_xlfn.IFS(A350=1,_xlfn.CONCAT(B350," ","(",C350,")"),AND(A350=2,B350&lt;&gt;B349),_xlfn.CONCAT(B350," ","(",C350,","," ",C351,")"),AND(A350=3,B350&lt;&gt;B348,B350&lt;&gt;B349),_xlfn.CONCAT(B350," ","(",C350,","," ",C351,","," ",C352,")"),AND(A350=4,B350&lt;&gt;B347,B350&lt;&gt;B348,B350&lt;&gt;B349),_xlfn.CONCAT(B350," ","(",C350,","," ",C351,","," ",C352,","," ",C353,")"),AND(A350=5,B350&lt;&gt;B346,B350&lt;&gt;B347,B350&lt;&gt;B348,B350&lt;&gt;B349),_xlfn.CONCAT(B350," ","(",C350,","," ",C351,","," ",C352,","," ",C353,","," ",C354,")"),AND(A350=6,B350&lt;&gt;B345,B350&lt;&gt;B346,B350&lt;&gt;B347,B350&lt;&gt;B348,B350&lt;&gt;B349),_xlfn.CONCAT(B350," ","(",C350,","," ",C351,","," ",C352,","," ",C353,","," ",C354,","," ",C355,,")"),TRUE,"")</f>
        <v/>
      </c>
    </row>
    <row r="351">
      <c r="A351">
        <f t="array" ref="A351">SUM(--EXACT($B$6:$B$634,B351))</f>
        <v/>
      </c>
      <c r="B351" s="7" t="inlineStr">
        <is>
          <t>FREMF 2019-K88</t>
        </is>
      </c>
      <c r="C351" s="8" t="inlineStr">
        <is>
          <t>B</t>
        </is>
      </c>
      <c r="D351" s="8" t="inlineStr">
        <is>
          <t>302971AR7</t>
        </is>
      </c>
      <c r="E351" s="9" t="inlineStr">
        <is>
          <t>Jane</t>
        </is>
      </c>
      <c r="F351">
        <f t="array" ref="F351">_xlfn.IFS(A351=1,_xlfn.CONCAT(B351," ","(",C351,")"),AND(A351=2,B351&lt;&gt;B350),_xlfn.CONCAT(B351," ","(",C351,","," ",C352,")"),AND(A351=3,B351&lt;&gt;B349,B351&lt;&gt;B350),_xlfn.CONCAT(B351," ","(",C351,","," ",C352,","," ",C353,")"),AND(A351=4,B351&lt;&gt;B348,B351&lt;&gt;B349,B351&lt;&gt;B350),_xlfn.CONCAT(B351," ","(",C351,","," ",C352,","," ",C353,","," ",C354,")"),AND(A351=5,B351&lt;&gt;B347,B351&lt;&gt;B348,B351&lt;&gt;B349,B351&lt;&gt;B350),_xlfn.CONCAT(B351," ","(",C351,","," ",C352,","," ",C353,","," ",C354,","," ",C355,")"),AND(A351=6,B351&lt;&gt;B346,B351&lt;&gt;B347,B351&lt;&gt;B348,B351&lt;&gt;B349,B351&lt;&gt;B350),_xlfn.CONCAT(B351," ","(",C351,","," ",C352,","," ",C353,","," ",C354,","," ",C355,","," ",C356,,")"),TRUE,"")</f>
        <v/>
      </c>
    </row>
    <row r="352">
      <c r="A352">
        <f t="array" ref="A352">SUM(--EXACT($B$6:$B$634,B352))</f>
        <v/>
      </c>
      <c r="B352" s="7" t="inlineStr">
        <is>
          <t>FREMF 2019-K89</t>
        </is>
      </c>
      <c r="C352" s="8" t="inlineStr">
        <is>
          <t>B</t>
        </is>
      </c>
      <c r="D352" s="8" t="inlineStr">
        <is>
          <t>302972AS3</t>
        </is>
      </c>
      <c r="E352" s="9" t="inlineStr">
        <is>
          <t>Jane</t>
        </is>
      </c>
      <c r="F352">
        <f t="array" ref="F352">_xlfn.IFS(A352=1,_xlfn.CONCAT(B352," ","(",C352,")"),AND(A352=2,B352&lt;&gt;B351),_xlfn.CONCAT(B352," ","(",C352,","," ",C353,")"),AND(A352=3,B352&lt;&gt;B350,B352&lt;&gt;B351),_xlfn.CONCAT(B352," ","(",C352,","," ",C353,","," ",C354,")"),AND(A352=4,B352&lt;&gt;B349,B352&lt;&gt;B350,B352&lt;&gt;B351),_xlfn.CONCAT(B352," ","(",C352,","," ",C353,","," ",C354,","," ",C355,")"),AND(A352=5,B352&lt;&gt;B348,B352&lt;&gt;B349,B352&lt;&gt;B350,B352&lt;&gt;B351),_xlfn.CONCAT(B352," ","(",C352,","," ",C353,","," ",C354,","," ",C355,","," ",C356,")"),AND(A352=6,B352&lt;&gt;B347,B352&lt;&gt;B348,B352&lt;&gt;B349,B352&lt;&gt;B350,B352&lt;&gt;B351),_xlfn.CONCAT(B352," ","(",C352,","," ",C353,","," ",C354,","," ",C355,","," ",C356,","," ",C357,,")"),TRUE,"")</f>
        <v/>
      </c>
    </row>
    <row r="353">
      <c r="A353">
        <f t="array" ref="A353">SUM(--EXACT($B$6:$B$634,B353))</f>
        <v/>
      </c>
      <c r="B353" s="7" t="inlineStr">
        <is>
          <t>FREMF 2019-K90</t>
        </is>
      </c>
      <c r="C353" s="8" t="inlineStr">
        <is>
          <t>B</t>
        </is>
      </c>
      <c r="D353" s="8" t="inlineStr">
        <is>
          <t>30308QAS7</t>
        </is>
      </c>
      <c r="E353" s="9" t="inlineStr">
        <is>
          <t>Jane</t>
        </is>
      </c>
      <c r="F353">
        <f t="array" ref="F353">_xlfn.IFS(A353=1,_xlfn.CONCAT(B353," ","(",C353,")"),AND(A353=2,B353&lt;&gt;B352),_xlfn.CONCAT(B353," ","(",C353,","," ",C354,")"),AND(A353=3,B353&lt;&gt;B351,B353&lt;&gt;B352),_xlfn.CONCAT(B353," ","(",C353,","," ",C354,","," ",C355,")"),AND(A353=4,B353&lt;&gt;B350,B353&lt;&gt;B351,B353&lt;&gt;B352),_xlfn.CONCAT(B353," ","(",C353,","," ",C354,","," ",C355,","," ",C356,")"),AND(A353=5,B353&lt;&gt;B349,B353&lt;&gt;B350,B353&lt;&gt;B351,B353&lt;&gt;B352),_xlfn.CONCAT(B353," ","(",C353,","," ",C354,","," ",C355,","," ",C356,","," ",C357,")"),AND(A353=6,B353&lt;&gt;B348,B353&lt;&gt;B349,B353&lt;&gt;B350,B353&lt;&gt;B351,B353&lt;&gt;B352),_xlfn.CONCAT(B353," ","(",C353,","," ",C354,","," ",C355,","," ",C356,","," ",C357,","," ",C358,,")"),TRUE,"")</f>
        <v/>
      </c>
    </row>
    <row r="354">
      <c r="A354">
        <f t="array" ref="A354">SUM(--EXACT($B$6:$B$634,B354))</f>
        <v/>
      </c>
      <c r="B354" s="7" t="inlineStr">
        <is>
          <t>FREMF 2019-K92</t>
        </is>
      </c>
      <c r="C354" s="8" t="inlineStr">
        <is>
          <t>B</t>
        </is>
      </c>
      <c r="D354" s="8" t="inlineStr">
        <is>
          <t>302973AG7</t>
        </is>
      </c>
      <c r="E354" s="9" t="inlineStr">
        <is>
          <t>Jane</t>
        </is>
      </c>
      <c r="F354">
        <f t="array" ref="F354">_xlfn.IFS(A354=1,_xlfn.CONCAT(B354," ","(",C354,")"),AND(A354=2,B354&lt;&gt;B353),_xlfn.CONCAT(B354," ","(",C354,","," ",C355,")"),AND(A354=3,B354&lt;&gt;B352,B354&lt;&gt;B353),_xlfn.CONCAT(B354," ","(",C354,","," ",C355,","," ",C356,")"),AND(A354=4,B354&lt;&gt;B351,B354&lt;&gt;B352,B354&lt;&gt;B353),_xlfn.CONCAT(B354," ","(",C354,","," ",C355,","," ",C356,","," ",C357,")"),AND(A354=5,B354&lt;&gt;B350,B354&lt;&gt;B351,B354&lt;&gt;B352,B354&lt;&gt;B353),_xlfn.CONCAT(B354," ","(",C354,","," ",C355,","," ",C356,","," ",C357,","," ",C358,")"),AND(A354=6,B354&lt;&gt;B349,B354&lt;&gt;B350,B354&lt;&gt;B351,B354&lt;&gt;B352,B354&lt;&gt;B353),_xlfn.CONCAT(B354," ","(",C354,","," ",C355,","," ",C356,","," ",C357,","," ",C358,","," ",C359,,")"),TRUE,"")</f>
        <v/>
      </c>
    </row>
    <row r="355">
      <c r="A355">
        <f t="array" ref="A355">SUM(--EXACT($B$6:$B$634,B355))</f>
        <v/>
      </c>
      <c r="B355" s="7" t="inlineStr">
        <is>
          <t>FREMF 2019-K94</t>
        </is>
      </c>
      <c r="C355" s="8" t="inlineStr">
        <is>
          <t>C</t>
        </is>
      </c>
      <c r="D355" s="8" t="inlineStr">
        <is>
          <t>30310XAG4</t>
        </is>
      </c>
      <c r="E355" s="9" t="inlineStr">
        <is>
          <t>Jane</t>
        </is>
      </c>
      <c r="F355">
        <f t="array" ref="F355">_xlfn.IFS(A355=1,_xlfn.CONCAT(B355," ","(",C355,")"),AND(A355=2,B355&lt;&gt;B354),_xlfn.CONCAT(B355," ","(",C355,","," ",C356,")"),AND(A355=3,B355&lt;&gt;B353,B355&lt;&gt;B354),_xlfn.CONCAT(B355," ","(",C355,","," ",C356,","," ",C357,")"),AND(A355=4,B355&lt;&gt;B352,B355&lt;&gt;B353,B355&lt;&gt;B354),_xlfn.CONCAT(B355," ","(",C355,","," ",C356,","," ",C357,","," ",C358,")"),AND(A355=5,B355&lt;&gt;B351,B355&lt;&gt;B352,B355&lt;&gt;B353,B355&lt;&gt;B354),_xlfn.CONCAT(B355," ","(",C355,","," ",C356,","," ",C357,","," ",C358,","," ",C359,")"),AND(A355=6,B355&lt;&gt;B350,B355&lt;&gt;B351,B355&lt;&gt;B352,B355&lt;&gt;B353,B355&lt;&gt;B354),_xlfn.CONCAT(B355," ","(",C355,","," ",C356,","," ",C357,","," ",C358,","," ",C359,","," ",C360,,")"),TRUE,"")</f>
        <v/>
      </c>
    </row>
    <row r="356">
      <c r="A356">
        <f t="array" ref="A356">SUM(--EXACT($B$6:$B$634,B356))</f>
        <v/>
      </c>
      <c r="B356" s="7" t="inlineStr">
        <is>
          <t>FREMF 2019-K97</t>
        </is>
      </c>
      <c r="C356" s="8" t="inlineStr">
        <is>
          <t>B</t>
        </is>
      </c>
      <c r="D356" s="8" t="inlineStr">
        <is>
          <t>30298PAS1</t>
        </is>
      </c>
      <c r="E356" s="9" t="inlineStr">
        <is>
          <t>Jane</t>
        </is>
      </c>
      <c r="F356">
        <f t="array" ref="F356">_xlfn.IFS(A356=1,_xlfn.CONCAT(B356," ","(",C356,")"),AND(A356=2,B356&lt;&gt;B355),_xlfn.CONCAT(B356," ","(",C356,","," ",C357,")"),AND(A356=3,B356&lt;&gt;B354,B356&lt;&gt;B355),_xlfn.CONCAT(B356," ","(",C356,","," ",C357,","," ",C358,")"),AND(A356=4,B356&lt;&gt;B353,B356&lt;&gt;B354,B356&lt;&gt;B355),_xlfn.CONCAT(B356," ","(",C356,","," ",C357,","," ",C358,","," ",C359,")"),AND(A356=5,B356&lt;&gt;B352,B356&lt;&gt;B353,B356&lt;&gt;B354,B356&lt;&gt;B355),_xlfn.CONCAT(B356," ","(",C356,","," ",C357,","," ",C358,","," ",C359,","," ",C360,")"),AND(A356=6,B356&lt;&gt;B351,B356&lt;&gt;B352,B356&lt;&gt;B353,B356&lt;&gt;B354,B356&lt;&gt;B355),_xlfn.CONCAT(B356," ","(",C356,","," ",C357,","," ",C358,","," ",C359,","," ",C360,","," ",C361,,")"),TRUE,"")</f>
        <v/>
      </c>
    </row>
    <row r="357">
      <c r="A357">
        <f t="array" ref="A357">SUM(--EXACT($B$6:$B$634,B357))</f>
        <v/>
      </c>
      <c r="B357" s="7" t="inlineStr">
        <is>
          <t>FREMF 2020-K737</t>
        </is>
      </c>
      <c r="C357" s="8" t="inlineStr">
        <is>
          <t>B</t>
        </is>
      </c>
      <c r="D357" s="8" t="inlineStr">
        <is>
          <t>30300SAS1</t>
        </is>
      </c>
      <c r="E357" s="9" t="inlineStr">
        <is>
          <t>Jane</t>
        </is>
      </c>
      <c r="F357">
        <f t="array" ref="F357">_xlfn.IFS(A357=1,_xlfn.CONCAT(B357," ","(",C357,")"),AND(A357=2,B357&lt;&gt;B356),_xlfn.CONCAT(B357," ","(",C357,","," ",C358,")"),AND(A357=3,B357&lt;&gt;B355,B357&lt;&gt;B356),_xlfn.CONCAT(B357," ","(",C357,","," ",C358,","," ",C359,")"),AND(A357=4,B357&lt;&gt;B354,B357&lt;&gt;B355,B357&lt;&gt;B356),_xlfn.CONCAT(B357," ","(",C357,","," ",C358,","," ",C359,","," ",C360,")"),AND(A357=5,B357&lt;&gt;B353,B357&lt;&gt;B354,B357&lt;&gt;B355,B357&lt;&gt;B356),_xlfn.CONCAT(B357," ","(",C357,","," ",C358,","," ",C359,","," ",C360,","," ",C361,")"),AND(A357=6,B357&lt;&gt;B352,B357&lt;&gt;B353,B357&lt;&gt;B354,B357&lt;&gt;B355,B357&lt;&gt;B356),_xlfn.CONCAT(B357," ","(",C357,","," ",C358,","," ",C359,","," ",C360,","," ",C361,","," ",C362,,")"),TRUE,"")</f>
        <v/>
      </c>
    </row>
    <row r="358">
      <c r="A358">
        <f t="array" ref="A358">SUM(--EXACT($B$6:$B$634,B358))</f>
        <v/>
      </c>
      <c r="B358" s="7" t="inlineStr">
        <is>
          <t>GCT 2021-GCT</t>
        </is>
      </c>
      <c r="C358" s="8" t="inlineStr">
        <is>
          <t>A</t>
        </is>
      </c>
      <c r="D358" s="8" t="inlineStr">
        <is>
          <t>36167RAA1</t>
        </is>
      </c>
      <c r="E358" s="9" t="inlineStr">
        <is>
          <t>Adam</t>
        </is>
      </c>
      <c r="F358">
        <f t="array" ref="F358">_xlfn.IFS(A358=1,_xlfn.CONCAT(B358," ","(",C358,")"),AND(A358=2,B358&lt;&gt;B357),_xlfn.CONCAT(B358," ","(",C358,","," ",C359,")"),AND(A358=3,B358&lt;&gt;B356,B358&lt;&gt;B357),_xlfn.CONCAT(B358," ","(",C358,","," ",C359,","," ",C360,")"),AND(A358=4,B358&lt;&gt;B355,B358&lt;&gt;B356,B358&lt;&gt;B357),_xlfn.CONCAT(B358," ","(",C358,","," ",C359,","," ",C360,","," ",C361,")"),AND(A358=5,B358&lt;&gt;B354,B358&lt;&gt;B355,B358&lt;&gt;B356,B358&lt;&gt;B357),_xlfn.CONCAT(B358," ","(",C358,","," ",C359,","," ",C360,","," ",C361,","," ",C362,")"),AND(A358=6,B358&lt;&gt;B353,B358&lt;&gt;B354,B358&lt;&gt;B355,B358&lt;&gt;B356,B358&lt;&gt;B357),_xlfn.CONCAT(B358," ","(",C358,","," ",C359,","," ",C360,","," ",C361,","," ",C362,","," ",C363,,")"),TRUE,"")</f>
        <v/>
      </c>
    </row>
    <row r="359">
      <c r="A359">
        <f t="array" ref="A359">SUM(--EXACT($B$6:$B$634,B359))</f>
        <v/>
      </c>
      <c r="B359" s="7" t="inlineStr">
        <is>
          <t>GRACE 2020-GRCE</t>
        </is>
      </c>
      <c r="C359" s="8" t="inlineStr">
        <is>
          <t>C</t>
        </is>
      </c>
      <c r="D359" s="8" t="inlineStr">
        <is>
          <t>38406JAG3</t>
        </is>
      </c>
      <c r="E359" s="9" t="inlineStr">
        <is>
          <t>Taylor</t>
        </is>
      </c>
      <c r="F359">
        <f t="array" ref="F359">_xlfn.IFS(A359=1,_xlfn.CONCAT(B359," ","(",C359,")"),AND(A359=2,B359&lt;&gt;B358),_xlfn.CONCAT(B359," ","(",C359,","," ",C360,")"),AND(A359=3,B359&lt;&gt;B357,B359&lt;&gt;B358),_xlfn.CONCAT(B359," ","(",C359,","," ",C360,","," ",C361,")"),AND(A359=4,B359&lt;&gt;B356,B359&lt;&gt;B357,B359&lt;&gt;B358),_xlfn.CONCAT(B359," ","(",C359,","," ",C360,","," ",C361,","," ",C362,")"),AND(A359=5,B359&lt;&gt;B355,B359&lt;&gt;B356,B359&lt;&gt;B357,B359&lt;&gt;B358),_xlfn.CONCAT(B359," ","(",C359,","," ",C360,","," ",C361,","," ",C362,","," ",C363,")"),AND(A359=6,B359&lt;&gt;B354,B359&lt;&gt;B355,B359&lt;&gt;B356,B359&lt;&gt;B357,B359&lt;&gt;B358),_xlfn.CONCAT(B359," ","(",C359,","," ",C360,","," ",C361,","," ",C362,","," ",C363,","," ",C364,,")"),TRUE,"")</f>
        <v/>
      </c>
    </row>
    <row r="360">
      <c r="A360">
        <f t="array" ref="A360">SUM(--EXACT($B$6:$B$634,B360))</f>
        <v/>
      </c>
      <c r="B360" s="7" t="inlineStr">
        <is>
          <t>GRACE 2020-GRCE</t>
        </is>
      </c>
      <c r="C360" s="8" t="inlineStr">
        <is>
          <t>D</t>
        </is>
      </c>
      <c r="D360" s="8" t="inlineStr">
        <is>
          <t>38406JAJ7</t>
        </is>
      </c>
      <c r="E360" s="9" t="inlineStr">
        <is>
          <t>Taylor</t>
        </is>
      </c>
      <c r="F360">
        <f t="array" ref="F360">_xlfn.IFS(A360=1,_xlfn.CONCAT(B360," ","(",C360,")"),AND(A360=2,B360&lt;&gt;B359),_xlfn.CONCAT(B360," ","(",C360,","," ",C361,")"),AND(A360=3,B360&lt;&gt;B358,B360&lt;&gt;B359),_xlfn.CONCAT(B360," ","(",C360,","," ",C361,","," ",C362,")"),AND(A360=4,B360&lt;&gt;B357,B360&lt;&gt;B358,B360&lt;&gt;B359),_xlfn.CONCAT(B360," ","(",C360,","," ",C361,","," ",C362,","," ",C363,")"),AND(A360=5,B360&lt;&gt;B356,B360&lt;&gt;B357,B360&lt;&gt;B358,B360&lt;&gt;B359),_xlfn.CONCAT(B360," ","(",C360,","," ",C361,","," ",C362,","," ",C363,","," ",C364,")"),AND(A360=6,B360&lt;&gt;B355,B360&lt;&gt;B356,B360&lt;&gt;B357,B360&lt;&gt;B358,B360&lt;&gt;B359),_xlfn.CONCAT(B360," ","(",C360,","," ",C361,","," ",C362,","," ",C363,","," ",C364,","," ",C365,,")"),TRUE,"")</f>
        <v/>
      </c>
    </row>
    <row r="361">
      <c r="A361">
        <f t="array" ref="A361">SUM(--EXACT($B$6:$B$634,B361))</f>
        <v/>
      </c>
      <c r="B361" s="7" t="inlineStr">
        <is>
          <t>GSMS 2005-ROCK</t>
        </is>
      </c>
      <c r="C361" s="8" t="inlineStr">
        <is>
          <t>A</t>
        </is>
      </c>
      <c r="D361" s="8" t="inlineStr">
        <is>
          <t>36228CUV3</t>
        </is>
      </c>
      <c r="E361" s="9" t="inlineStr">
        <is>
          <t>Adam</t>
        </is>
      </c>
      <c r="F361">
        <f t="array" ref="F361">_xlfn.IFS(A361=1,_xlfn.CONCAT(B361," ","(",C361,")"),AND(A361=2,B361&lt;&gt;B360),_xlfn.CONCAT(B361," ","(",C361,","," ",C362,")"),AND(A361=3,B361&lt;&gt;B359,B361&lt;&gt;B360),_xlfn.CONCAT(B361," ","(",C361,","," ",C362,","," ",C363,")"),AND(A361=4,B361&lt;&gt;B358,B361&lt;&gt;B359,B361&lt;&gt;B360),_xlfn.CONCAT(B361," ","(",C361,","," ",C362,","," ",C363,","," ",C364,")"),AND(A361=5,B361&lt;&gt;B357,B361&lt;&gt;B358,B361&lt;&gt;B359,B361&lt;&gt;B360),_xlfn.CONCAT(B361," ","(",C361,","," ",C362,","," ",C363,","," ",C364,","," ",C365,")"),AND(A361=6,B361&lt;&gt;B356,B361&lt;&gt;B357,B361&lt;&gt;B358,B361&lt;&gt;B359,B361&lt;&gt;B360),_xlfn.CONCAT(B361," ","(",C361,","," ",C362,","," ",C363,","," ",C364,","," ",C365,","," ",C366,,")"),TRUE,"")</f>
        <v/>
      </c>
    </row>
    <row r="362">
      <c r="A362">
        <f t="array" ref="A362">SUM(--EXACT($B$6:$B$634,B362))</f>
        <v/>
      </c>
      <c r="B362" s="7" t="inlineStr">
        <is>
          <t>GSMS 2005-ROCK</t>
        </is>
      </c>
      <c r="C362" s="8" t="inlineStr">
        <is>
          <t>E</t>
        </is>
      </c>
      <c r="D362" s="8" t="inlineStr">
        <is>
          <t>36228CVC4</t>
        </is>
      </c>
      <c r="E362" s="9" t="inlineStr">
        <is>
          <t>Adam</t>
        </is>
      </c>
      <c r="F362">
        <f t="array" ref="F362">_xlfn.IFS(A362=1,_xlfn.CONCAT(B362," ","(",C362,")"),AND(A362=2,B362&lt;&gt;B361),_xlfn.CONCAT(B362," ","(",C362,","," ",C363,")"),AND(A362=3,B362&lt;&gt;B360,B362&lt;&gt;B361),_xlfn.CONCAT(B362," ","(",C362,","," ",C363,","," ",C364,")"),AND(A362=4,B362&lt;&gt;B359,B362&lt;&gt;B360,B362&lt;&gt;B361),_xlfn.CONCAT(B362," ","(",C362,","," ",C363,","," ",C364,","," ",C365,")"),AND(A362=5,B362&lt;&gt;B358,B362&lt;&gt;B359,B362&lt;&gt;B360,B362&lt;&gt;B361),_xlfn.CONCAT(B362," ","(",C362,","," ",C363,","," ",C364,","," ",C365,","," ",C366,")"),AND(A362=6,B362&lt;&gt;B357,B362&lt;&gt;B358,B362&lt;&gt;B359,B362&lt;&gt;B360,B362&lt;&gt;B361),_xlfn.CONCAT(B362," ","(",C362,","," ",C363,","," ",C364,","," ",C365,","," ",C366,","," ",C367,,")"),TRUE,"")</f>
        <v/>
      </c>
    </row>
    <row r="363">
      <c r="A363">
        <f t="array" ref="A363">SUM(--EXACT($B$6:$B$634,B363))</f>
        <v/>
      </c>
      <c r="B363" s="7" t="inlineStr">
        <is>
          <t>GSMS 2013-GC16</t>
        </is>
      </c>
      <c r="C363" s="8" t="inlineStr">
        <is>
          <t>AS</t>
        </is>
      </c>
      <c r="D363" s="8" t="inlineStr">
        <is>
          <t>36248GAH3</t>
        </is>
      </c>
      <c r="E363" s="9" t="inlineStr">
        <is>
          <t>Adam</t>
        </is>
      </c>
      <c r="F363">
        <f t="array" ref="F363">_xlfn.IFS(A363=1,_xlfn.CONCAT(B363," ","(",C363,")"),AND(A363=2,B363&lt;&gt;B362),_xlfn.CONCAT(B363," ","(",C363,","," ",C364,")"),AND(A363=3,B363&lt;&gt;B361,B363&lt;&gt;B362),_xlfn.CONCAT(B363," ","(",C363,","," ",C364,","," ",C365,")"),AND(A363=4,B363&lt;&gt;B360,B363&lt;&gt;B361,B363&lt;&gt;B362),_xlfn.CONCAT(B363," ","(",C363,","," ",C364,","," ",C365,","," ",C366,")"),AND(A363=5,B363&lt;&gt;B359,B363&lt;&gt;B360,B363&lt;&gt;B361,B363&lt;&gt;B362),_xlfn.CONCAT(B363," ","(",C363,","," ",C364,","," ",C365,","," ",C366,","," ",C367,")"),AND(A363=6,B363&lt;&gt;B358,B363&lt;&gt;B359,B363&lt;&gt;B360,B363&lt;&gt;B361,B363&lt;&gt;B362),_xlfn.CONCAT(B363," ","(",C363,","," ",C364,","," ",C365,","," ",C366,","," ",C367,","," ",C368,,")"),TRUE,"")</f>
        <v/>
      </c>
    </row>
    <row r="364">
      <c r="A364">
        <f t="array" ref="A364">SUM(--EXACT($B$6:$B$634,B364))</f>
        <v/>
      </c>
      <c r="B364" s="7" t="inlineStr">
        <is>
          <t>GSMS 2013-GC16</t>
        </is>
      </c>
      <c r="C364" s="8" t="inlineStr">
        <is>
          <t>B</t>
        </is>
      </c>
      <c r="D364" s="8" t="inlineStr">
        <is>
          <t>36248GAJ9</t>
        </is>
      </c>
      <c r="E364" s="9" t="inlineStr">
        <is>
          <t>Adam</t>
        </is>
      </c>
      <c r="F364">
        <f t="array" ref="F364">_xlfn.IFS(A364=1,_xlfn.CONCAT(B364," ","(",C364,")"),AND(A364=2,B364&lt;&gt;B363),_xlfn.CONCAT(B364," ","(",C364,","," ",C365,")"),AND(A364=3,B364&lt;&gt;B362,B364&lt;&gt;B363),_xlfn.CONCAT(B364," ","(",C364,","," ",C365,","," ",C366,")"),AND(A364=4,B364&lt;&gt;B361,B364&lt;&gt;B362,B364&lt;&gt;B363),_xlfn.CONCAT(B364," ","(",C364,","," ",C365,","," ",C366,","," ",C367,")"),AND(A364=5,B364&lt;&gt;B360,B364&lt;&gt;B361,B364&lt;&gt;B362,B364&lt;&gt;B363),_xlfn.CONCAT(B364," ","(",C364,","," ",C365,","," ",C366,","," ",C367,","," ",C368,")"),AND(A364=6,B364&lt;&gt;B359,B364&lt;&gt;B360,B364&lt;&gt;B361,B364&lt;&gt;B362,B364&lt;&gt;B363),_xlfn.CONCAT(B364," ","(",C364,","," ",C365,","," ",C366,","," ",C367,","," ",C368,","," ",C369,,")"),TRUE,"")</f>
        <v/>
      </c>
    </row>
    <row r="365">
      <c r="A365">
        <f t="array" ref="A365">SUM(--EXACT($B$6:$B$634,B365))</f>
        <v/>
      </c>
      <c r="B365" s="7" t="inlineStr">
        <is>
          <t>GSMS 2014-GC18</t>
        </is>
      </c>
      <c r="C365" s="8" t="inlineStr">
        <is>
          <t>A4</t>
        </is>
      </c>
      <c r="D365" s="8" t="inlineStr">
        <is>
          <t>36252RAM1</t>
        </is>
      </c>
      <c r="E365" s="9" t="inlineStr">
        <is>
          <t>Adam</t>
        </is>
      </c>
      <c r="F365">
        <f t="array" ref="F365">_xlfn.IFS(A365=1,_xlfn.CONCAT(B365," ","(",C365,")"),AND(A365=2,B365&lt;&gt;B364),_xlfn.CONCAT(B365," ","(",C365,","," ",C366,")"),AND(A365=3,B365&lt;&gt;B363,B365&lt;&gt;B364),_xlfn.CONCAT(B365," ","(",C365,","," ",C366,","," ",C367,")"),AND(A365=4,B365&lt;&gt;B362,B365&lt;&gt;B363,B365&lt;&gt;B364),_xlfn.CONCAT(B365," ","(",C365,","," ",C366,","," ",C367,","," ",C368,")"),AND(A365=5,B365&lt;&gt;B361,B365&lt;&gt;B362,B365&lt;&gt;B363,B365&lt;&gt;B364),_xlfn.CONCAT(B365," ","(",C365,","," ",C366,","," ",C367,","," ",C368,","," ",C369,")"),AND(A365=6,B365&lt;&gt;B360,B365&lt;&gt;B361,B365&lt;&gt;B362,B365&lt;&gt;B363,B365&lt;&gt;B364),_xlfn.CONCAT(B365," ","(",C365,","," ",C366,","," ",C367,","," ",C368,","," ",C369,","," ",C370,,")"),TRUE,"")</f>
        <v/>
      </c>
    </row>
    <row r="366">
      <c r="A366">
        <f t="array" ref="A366">SUM(--EXACT($B$6:$B$634,B366))</f>
        <v/>
      </c>
      <c r="B366" s="7" t="inlineStr">
        <is>
          <t>GSMS 2014-GC26</t>
        </is>
      </c>
      <c r="C366" s="8" t="inlineStr">
        <is>
          <t>A5</t>
        </is>
      </c>
      <c r="D366" s="8" t="inlineStr">
        <is>
          <t>36250HAE3</t>
        </is>
      </c>
      <c r="E366" s="9" t="inlineStr">
        <is>
          <t>Adam</t>
        </is>
      </c>
      <c r="F366">
        <f t="array" ref="F366">_xlfn.IFS(A366=1,_xlfn.CONCAT(B366," ","(",C366,")"),AND(A366=2,B366&lt;&gt;B365),_xlfn.CONCAT(B366," ","(",C366,","," ",C367,")"),AND(A366=3,B366&lt;&gt;B364,B366&lt;&gt;B365),_xlfn.CONCAT(B366," ","(",C366,","," ",C367,","," ",C368,")"),AND(A366=4,B366&lt;&gt;B363,B366&lt;&gt;B364,B366&lt;&gt;B365),_xlfn.CONCAT(B366," ","(",C366,","," ",C367,","," ",C368,","," ",C369,")"),AND(A366=5,B366&lt;&gt;B362,B366&lt;&gt;B363,B366&lt;&gt;B364,B366&lt;&gt;B365),_xlfn.CONCAT(B366," ","(",C366,","," ",C367,","," ",C368,","," ",C369,","," ",C370,")"),AND(A366=6,B366&lt;&gt;B361,B366&lt;&gt;B362,B366&lt;&gt;B363,B366&lt;&gt;B364,B366&lt;&gt;B365),_xlfn.CONCAT(B366," ","(",C366,","," ",C367,","," ",C368,","," ",C369,","," ",C370,","," ",C371,,")"),TRUE,"")</f>
        <v/>
      </c>
    </row>
    <row r="367">
      <c r="A367">
        <f t="array" ref="A367">SUM(--EXACT($B$6:$B$634,B367))</f>
        <v/>
      </c>
      <c r="B367" s="7" t="inlineStr">
        <is>
          <t>GSMS 2014-GC26</t>
        </is>
      </c>
      <c r="C367" s="8" t="inlineStr">
        <is>
          <t>AS</t>
        </is>
      </c>
      <c r="D367" s="8" t="inlineStr">
        <is>
          <t>36250HAJ2</t>
        </is>
      </c>
      <c r="E367" s="9" t="inlineStr">
        <is>
          <t>Adam</t>
        </is>
      </c>
      <c r="F367">
        <f t="array" ref="F367">_xlfn.IFS(A367=1,_xlfn.CONCAT(B367," ","(",C367,")"),AND(A367=2,B367&lt;&gt;B366),_xlfn.CONCAT(B367," ","(",C367,","," ",C368,")"),AND(A367=3,B367&lt;&gt;B365,B367&lt;&gt;B366),_xlfn.CONCAT(B367," ","(",C367,","," ",C368,","," ",C369,")"),AND(A367=4,B367&lt;&gt;B364,B367&lt;&gt;B365,B367&lt;&gt;B366),_xlfn.CONCAT(B367," ","(",C367,","," ",C368,","," ",C369,","," ",C370,")"),AND(A367=5,B367&lt;&gt;B363,B367&lt;&gt;B364,B367&lt;&gt;B365,B367&lt;&gt;B366),_xlfn.CONCAT(B367," ","(",C367,","," ",C368,","," ",C369,","," ",C370,","," ",C371,")"),AND(A367=6,B367&lt;&gt;B362,B367&lt;&gt;B363,B367&lt;&gt;B364,B367&lt;&gt;B365,B367&lt;&gt;B366),_xlfn.CONCAT(B367," ","(",C367,","," ",C368,","," ",C369,","," ",C370,","," ",C371,","," ",C372,,")"),TRUE,"")</f>
        <v/>
      </c>
    </row>
    <row r="368">
      <c r="A368">
        <f t="array" ref="A368">SUM(--EXACT($B$6:$B$634,B368))</f>
        <v/>
      </c>
      <c r="B368" s="7" t="inlineStr">
        <is>
          <t>GSMS 2015-GC32</t>
        </is>
      </c>
      <c r="C368" s="8" t="inlineStr">
        <is>
          <t>A4</t>
        </is>
      </c>
      <c r="D368" s="8" t="inlineStr">
        <is>
          <t>36250PAD7</t>
        </is>
      </c>
      <c r="E368" s="9" t="inlineStr">
        <is>
          <t>Taylor</t>
        </is>
      </c>
      <c r="F368">
        <f t="array" ref="F368">_xlfn.IFS(A368=1,_xlfn.CONCAT(B368," ","(",C368,")"),AND(A368=2,B368&lt;&gt;B367),_xlfn.CONCAT(B368," ","(",C368,","," ",C369,")"),AND(A368=3,B368&lt;&gt;B366,B368&lt;&gt;B367),_xlfn.CONCAT(B368," ","(",C368,","," ",C369,","," ",C370,")"),AND(A368=4,B368&lt;&gt;B365,B368&lt;&gt;B366,B368&lt;&gt;B367),_xlfn.CONCAT(B368," ","(",C368,","," ",C369,","," ",C370,","," ",C371,")"),AND(A368=5,B368&lt;&gt;B364,B368&lt;&gt;B365,B368&lt;&gt;B366,B368&lt;&gt;B367),_xlfn.CONCAT(B368," ","(",C368,","," ",C369,","," ",C370,","," ",C371,","," ",C372,")"),AND(A368=6,B368&lt;&gt;B363,B368&lt;&gt;B364,B368&lt;&gt;B365,B368&lt;&gt;B366,B368&lt;&gt;B367),_xlfn.CONCAT(B368," ","(",C368,","," ",C369,","," ",C370,","," ",C371,","," ",C372,","," ",C373,,")"),TRUE,"")</f>
        <v/>
      </c>
    </row>
    <row r="369">
      <c r="A369">
        <f t="array" ref="A369">SUM(--EXACT($B$6:$B$634,B369))</f>
        <v/>
      </c>
      <c r="B369" s="7" t="inlineStr">
        <is>
          <t>GSMS 2015-GC32</t>
        </is>
      </c>
      <c r="C369" s="8" t="inlineStr">
        <is>
          <t>AS</t>
        </is>
      </c>
      <c r="D369" s="8" t="inlineStr">
        <is>
          <t>36250PAH8</t>
        </is>
      </c>
      <c r="E369" s="9" t="inlineStr">
        <is>
          <t>Taylor</t>
        </is>
      </c>
      <c r="F369">
        <f t="array" ref="F369">_xlfn.IFS(A369=1,_xlfn.CONCAT(B369," ","(",C369,")"),AND(A369=2,B369&lt;&gt;B368),_xlfn.CONCAT(B369," ","(",C369,","," ",C370,")"),AND(A369=3,B369&lt;&gt;B367,B369&lt;&gt;B368),_xlfn.CONCAT(B369," ","(",C369,","," ",C370,","," ",C371,")"),AND(A369=4,B369&lt;&gt;B366,B369&lt;&gt;B367,B369&lt;&gt;B368),_xlfn.CONCAT(B369," ","(",C369,","," ",C370,","," ",C371,","," ",C372,")"),AND(A369=5,B369&lt;&gt;B365,B369&lt;&gt;B366,B369&lt;&gt;B367,B369&lt;&gt;B368),_xlfn.CONCAT(B369," ","(",C369,","," ",C370,","," ",C371,","," ",C372,","," ",C373,")"),AND(A369=6,B369&lt;&gt;B364,B369&lt;&gt;B365,B369&lt;&gt;B366,B369&lt;&gt;B367,B369&lt;&gt;B368),_xlfn.CONCAT(B369," ","(",C369,","," ",C370,","," ",C371,","," ",C372,","," ",C373,","," ",C374,,")"),TRUE,"")</f>
        <v/>
      </c>
    </row>
    <row r="370">
      <c r="A370">
        <f t="array" ref="A370">SUM(--EXACT($B$6:$B$634,B370))</f>
        <v/>
      </c>
      <c r="B370" s="7" t="inlineStr">
        <is>
          <t>GSMS 2015-GC34</t>
        </is>
      </c>
      <c r="C370" s="8" t="inlineStr">
        <is>
          <t>XA</t>
        </is>
      </c>
      <c r="D370" s="8" t="inlineStr">
        <is>
          <t>36250VAF9</t>
        </is>
      </c>
      <c r="E370" s="9" t="inlineStr">
        <is>
          <t>Adam</t>
        </is>
      </c>
      <c r="F370">
        <f t="array" ref="F370">_xlfn.IFS(A370=1,_xlfn.CONCAT(B370," ","(",C370,")"),AND(A370=2,B370&lt;&gt;B369),_xlfn.CONCAT(B370," ","(",C370,","," ",C371,")"),AND(A370=3,B370&lt;&gt;B368,B370&lt;&gt;B369),_xlfn.CONCAT(B370," ","(",C370,","," ",C371,","," ",C372,")"),AND(A370=4,B370&lt;&gt;B367,B370&lt;&gt;B368,B370&lt;&gt;B369),_xlfn.CONCAT(B370," ","(",C370,","," ",C371,","," ",C372,","," ",C373,")"),AND(A370=5,B370&lt;&gt;B366,B370&lt;&gt;B367,B370&lt;&gt;B368,B370&lt;&gt;B369),_xlfn.CONCAT(B370," ","(",C370,","," ",C371,","," ",C372,","," ",C373,","," ",C374,")"),AND(A370=6,B370&lt;&gt;B365,B370&lt;&gt;B366,B370&lt;&gt;B367,B370&lt;&gt;B368,B370&lt;&gt;B369),_xlfn.CONCAT(B370," ","(",C370,","," ",C371,","," ",C372,","," ",C373,","," ",C374,","," ",C375,,")"),TRUE,"")</f>
        <v/>
      </c>
    </row>
    <row r="371">
      <c r="A371">
        <f t="array" ref="A371">SUM(--EXACT($B$6:$B$634,B371))</f>
        <v/>
      </c>
      <c r="B371" s="7" t="inlineStr">
        <is>
          <t>GSMS 2016-GS3</t>
        </is>
      </c>
      <c r="C371" s="8" t="inlineStr">
        <is>
          <t>A3</t>
        </is>
      </c>
      <c r="D371" s="8" t="inlineStr">
        <is>
          <t>36251PAC8</t>
        </is>
      </c>
      <c r="E371" s="9" t="inlineStr">
        <is>
          <t>Adam</t>
        </is>
      </c>
      <c r="F371">
        <f t="array" ref="F371">_xlfn.IFS(A371=1,_xlfn.CONCAT(B371," ","(",C371,")"),AND(A371=2,B371&lt;&gt;B370),_xlfn.CONCAT(B371," ","(",C371,","," ",C372,")"),AND(A371=3,B371&lt;&gt;B369,B371&lt;&gt;B370),_xlfn.CONCAT(B371," ","(",C371,","," ",C372,","," ",C373,")"),AND(A371=4,B371&lt;&gt;B368,B371&lt;&gt;B369,B371&lt;&gt;B370),_xlfn.CONCAT(B371," ","(",C371,","," ",C372,","," ",C373,","," ",C374,")"),AND(A371=5,B371&lt;&gt;B367,B371&lt;&gt;B368,B371&lt;&gt;B369,B371&lt;&gt;B370),_xlfn.CONCAT(B371," ","(",C371,","," ",C372,","," ",C373,","," ",C374,","," ",C375,")"),AND(A371=6,B371&lt;&gt;B366,B371&lt;&gt;B367,B371&lt;&gt;B368,B371&lt;&gt;B369,B371&lt;&gt;B370),_xlfn.CONCAT(B371," ","(",C371,","," ",C372,","," ",C373,","," ",C374,","," ",C375,","," ",C376,,")"),TRUE,"")</f>
        <v/>
      </c>
    </row>
    <row r="372">
      <c r="A372">
        <f t="array" ref="A372">SUM(--EXACT($B$6:$B$634,B372))</f>
        <v/>
      </c>
      <c r="B372" s="7" t="inlineStr">
        <is>
          <t>GSMS 2016-GS3</t>
        </is>
      </c>
      <c r="C372" s="8" t="inlineStr">
        <is>
          <t>AAB</t>
        </is>
      </c>
      <c r="D372" s="8" t="inlineStr">
        <is>
          <t>36251PAE4</t>
        </is>
      </c>
      <c r="E372" s="9" t="inlineStr">
        <is>
          <t>Adam</t>
        </is>
      </c>
      <c r="F372">
        <f t="array" ref="F372">_xlfn.IFS(A372=1,_xlfn.CONCAT(B372," ","(",C372,")"),AND(A372=2,B372&lt;&gt;B371),_xlfn.CONCAT(B372," ","(",C372,","," ",C373,")"),AND(A372=3,B372&lt;&gt;B370,B372&lt;&gt;B371),_xlfn.CONCAT(B372," ","(",C372,","," ",C373,","," ",C374,")"),AND(A372=4,B372&lt;&gt;B369,B372&lt;&gt;B370,B372&lt;&gt;B371),_xlfn.CONCAT(B372," ","(",C372,","," ",C373,","," ",C374,","," ",C375,")"),AND(A372=5,B372&lt;&gt;B368,B372&lt;&gt;B369,B372&lt;&gt;B370,B372&lt;&gt;B371),_xlfn.CONCAT(B372," ","(",C372,","," ",C373,","," ",C374,","," ",C375,","," ",C376,")"),AND(A372=6,B372&lt;&gt;B367,B372&lt;&gt;B368,B372&lt;&gt;B369,B372&lt;&gt;B370,B372&lt;&gt;B371),_xlfn.CONCAT(B372," ","(",C372,","," ",C373,","," ",C374,","," ",C375,","," ",C376,","," ",C377,,")"),TRUE,"")</f>
        <v/>
      </c>
    </row>
    <row r="373">
      <c r="A373">
        <f t="array" ref="A373">SUM(--EXACT($B$6:$B$634,B373))</f>
        <v/>
      </c>
      <c r="B373" s="7" t="inlineStr">
        <is>
          <t>GSMS 2016-GS4</t>
        </is>
      </c>
      <c r="C373" s="8" t="inlineStr">
        <is>
          <t>A3</t>
        </is>
      </c>
      <c r="D373" s="8" t="inlineStr">
        <is>
          <t>36251XAQ0</t>
        </is>
      </c>
      <c r="E373" s="9" t="inlineStr">
        <is>
          <t>Adam</t>
        </is>
      </c>
      <c r="F373">
        <f t="array" ref="F373">_xlfn.IFS(A373=1,_xlfn.CONCAT(B373," ","(",C373,")"),AND(A373=2,B373&lt;&gt;B372),_xlfn.CONCAT(B373," ","(",C373,","," ",C374,")"),AND(A373=3,B373&lt;&gt;B371,B373&lt;&gt;B372),_xlfn.CONCAT(B373," ","(",C373,","," ",C374,","," ",C375,")"),AND(A373=4,B373&lt;&gt;B370,B373&lt;&gt;B371,B373&lt;&gt;B372),_xlfn.CONCAT(B373," ","(",C373,","," ",C374,","," ",C375,","," ",C376,")"),AND(A373=5,B373&lt;&gt;B369,B373&lt;&gt;B370,B373&lt;&gt;B371,B373&lt;&gt;B372),_xlfn.CONCAT(B373," ","(",C373,","," ",C374,","," ",C375,","," ",C376,","," ",C377,")"),AND(A373=6,B373&lt;&gt;B368,B373&lt;&gt;B369,B373&lt;&gt;B370,B373&lt;&gt;B371,B373&lt;&gt;B372),_xlfn.CONCAT(B373," ","(",C373,","," ",C374,","," ",C375,","," ",C376,","," ",C377,","," ",C378,,")"),TRUE,"")</f>
        <v/>
      </c>
    </row>
    <row r="374">
      <c r="A374">
        <f t="array" ref="A374">SUM(--EXACT($B$6:$B$634,B374))</f>
        <v/>
      </c>
      <c r="B374" s="7" t="inlineStr">
        <is>
          <t>GSMS 2017-485L</t>
        </is>
      </c>
      <c r="C374" s="8" t="inlineStr">
        <is>
          <t>A</t>
        </is>
      </c>
      <c r="D374" s="8" t="inlineStr">
        <is>
          <t>36252CAA0</t>
        </is>
      </c>
      <c r="E374" s="9" t="inlineStr">
        <is>
          <t>Adam</t>
        </is>
      </c>
      <c r="F374">
        <f t="array" ref="F374">_xlfn.IFS(A374=1,_xlfn.CONCAT(B374," ","(",C374,")"),AND(A374=2,B374&lt;&gt;B373),_xlfn.CONCAT(B374," ","(",C374,","," ",C375,")"),AND(A374=3,B374&lt;&gt;B372,B374&lt;&gt;B373),_xlfn.CONCAT(B374," ","(",C374,","," ",C375,","," ",C376,")"),AND(A374=4,B374&lt;&gt;B371,B374&lt;&gt;B372,B374&lt;&gt;B373),_xlfn.CONCAT(B374," ","(",C374,","," ",C375,","," ",C376,","," ",C377,")"),AND(A374=5,B374&lt;&gt;B370,B374&lt;&gt;B371,B374&lt;&gt;B372,B374&lt;&gt;B373),_xlfn.CONCAT(B374," ","(",C374,","," ",C375,","," ",C376,","," ",C377,","," ",C378,")"),AND(A374=6,B374&lt;&gt;B369,B374&lt;&gt;B370,B374&lt;&gt;B371,B374&lt;&gt;B372,B374&lt;&gt;B373),_xlfn.CONCAT(B374," ","(",C374,","," ",C375,","," ",C376,","," ",C377,","," ",C378,","," ",C379,,")"),TRUE,"")</f>
        <v/>
      </c>
    </row>
    <row r="375">
      <c r="A375">
        <f t="array" ref="A375">SUM(--EXACT($B$6:$B$634,B375))</f>
        <v/>
      </c>
      <c r="B375" s="7" t="inlineStr">
        <is>
          <t>GSMS 2017-GS6</t>
        </is>
      </c>
      <c r="C375" s="8" t="inlineStr">
        <is>
          <t>A3</t>
        </is>
      </c>
      <c r="D375" s="8" t="inlineStr">
        <is>
          <t>36253PAC6</t>
        </is>
      </c>
      <c r="E375" s="9" t="inlineStr">
        <is>
          <t>Adam</t>
        </is>
      </c>
      <c r="F375">
        <f t="array" ref="F375">_xlfn.IFS(A375=1,_xlfn.CONCAT(B375," ","(",C375,")"),AND(A375=2,B375&lt;&gt;B374),_xlfn.CONCAT(B375," ","(",C375,","," ",C376,")"),AND(A375=3,B375&lt;&gt;B373,B375&lt;&gt;B374),_xlfn.CONCAT(B375," ","(",C375,","," ",C376,","," ",C377,")"),AND(A375=4,B375&lt;&gt;B372,B375&lt;&gt;B373,B375&lt;&gt;B374),_xlfn.CONCAT(B375," ","(",C375,","," ",C376,","," ",C377,","," ",C378,")"),AND(A375=5,B375&lt;&gt;B371,B375&lt;&gt;B372,B375&lt;&gt;B373,B375&lt;&gt;B374),_xlfn.CONCAT(B375," ","(",C375,","," ",C376,","," ",C377,","," ",C378,","," ",C379,")"),AND(A375=6,B375&lt;&gt;B370,B375&lt;&gt;B371,B375&lt;&gt;B372,B375&lt;&gt;B373,B375&lt;&gt;B374),_xlfn.CONCAT(B375," ","(",C375,","," ",C376,","," ",C377,","," ",C378,","," ",C379,","," ",C380,,")"),TRUE,"")</f>
        <v/>
      </c>
    </row>
    <row r="376">
      <c r="A376">
        <f t="array" ref="A376">SUM(--EXACT($B$6:$B$634,B376))</f>
        <v/>
      </c>
      <c r="B376" s="7" t="inlineStr">
        <is>
          <t>GSMS 2017-GS6</t>
        </is>
      </c>
      <c r="C376" s="8" t="inlineStr">
        <is>
          <t>B</t>
        </is>
      </c>
      <c r="D376" s="8" t="inlineStr">
        <is>
          <t>36253PAH5</t>
        </is>
      </c>
      <c r="E376" s="9" t="inlineStr">
        <is>
          <t>Adam</t>
        </is>
      </c>
      <c r="F376">
        <f t="array" ref="F376">_xlfn.IFS(A376=1,_xlfn.CONCAT(B376," ","(",C376,")"),AND(A376=2,B376&lt;&gt;B375),_xlfn.CONCAT(B376," ","(",C376,","," ",C377,")"),AND(A376=3,B376&lt;&gt;B374,B376&lt;&gt;B375),_xlfn.CONCAT(B376," ","(",C376,","," ",C377,","," ",C378,")"),AND(A376=4,B376&lt;&gt;B373,B376&lt;&gt;B374,B376&lt;&gt;B375),_xlfn.CONCAT(B376," ","(",C376,","," ",C377,","," ",C378,","," ",C379,")"),AND(A376=5,B376&lt;&gt;B372,B376&lt;&gt;B373,B376&lt;&gt;B374,B376&lt;&gt;B375),_xlfn.CONCAT(B376," ","(",C376,","," ",C377,","," ",C378,","," ",C379,","," ",C380,")"),AND(A376=6,B376&lt;&gt;B371,B376&lt;&gt;B372,B376&lt;&gt;B373,B376&lt;&gt;B374,B376&lt;&gt;B375),_xlfn.CONCAT(B376," ","(",C376,","," ",C377,","," ",C378,","," ",C379,","," ",C380,","," ",C381,,")"),TRUE,"")</f>
        <v/>
      </c>
    </row>
    <row r="377">
      <c r="A377">
        <f t="array" ref="A377">SUM(--EXACT($B$6:$B$634,B377))</f>
        <v/>
      </c>
      <c r="B377" s="7" t="inlineStr">
        <is>
          <t>GSMS 2017-GS6</t>
        </is>
      </c>
      <c r="C377" s="8" t="inlineStr">
        <is>
          <t>C</t>
        </is>
      </c>
      <c r="D377" s="8" t="inlineStr">
        <is>
          <t>36253PAJ1</t>
        </is>
      </c>
      <c r="E377" s="9" t="inlineStr">
        <is>
          <t>Adam</t>
        </is>
      </c>
      <c r="F377">
        <f t="array" ref="F377">_xlfn.IFS(A377=1,_xlfn.CONCAT(B377," ","(",C377,")"),AND(A377=2,B377&lt;&gt;B376),_xlfn.CONCAT(B377," ","(",C377,","," ",C378,")"),AND(A377=3,B377&lt;&gt;B375,B377&lt;&gt;B376),_xlfn.CONCAT(B377," ","(",C377,","," ",C378,","," ",C379,")"),AND(A377=4,B377&lt;&gt;B374,B377&lt;&gt;B375,B377&lt;&gt;B376),_xlfn.CONCAT(B377," ","(",C377,","," ",C378,","," ",C379,","," ",C380,")"),AND(A377=5,B377&lt;&gt;B373,B377&lt;&gt;B374,B377&lt;&gt;B375,B377&lt;&gt;B376),_xlfn.CONCAT(B377," ","(",C377,","," ",C378,","," ",C379,","," ",C380,","," ",C381,")"),AND(A377=6,B377&lt;&gt;B372,B377&lt;&gt;B373,B377&lt;&gt;B374,B377&lt;&gt;B375,B377&lt;&gt;B376),_xlfn.CONCAT(B377," ","(",C377,","," ",C378,","," ",C379,","," ",C380,","," ",C381,","," ",C382,,")"),TRUE,"")</f>
        <v/>
      </c>
    </row>
    <row r="378">
      <c r="A378">
        <f t="array" ref="A378">SUM(--EXACT($B$6:$B$634,B378))</f>
        <v/>
      </c>
      <c r="B378" s="7" t="inlineStr">
        <is>
          <t>GSMS 2017-GS7</t>
        </is>
      </c>
      <c r="C378" s="8" t="inlineStr">
        <is>
          <t>A3</t>
        </is>
      </c>
      <c r="D378" s="8" t="inlineStr">
        <is>
          <t>36254CAU4</t>
        </is>
      </c>
      <c r="E378" s="9" t="inlineStr">
        <is>
          <t>Adam</t>
        </is>
      </c>
      <c r="F378">
        <f t="array" ref="F378">_xlfn.IFS(A378=1,_xlfn.CONCAT(B378," ","(",C378,")"),AND(A378=2,B378&lt;&gt;B377),_xlfn.CONCAT(B378," ","(",C378,","," ",C379,")"),AND(A378=3,B378&lt;&gt;B376,B378&lt;&gt;B377),_xlfn.CONCAT(B378," ","(",C378,","," ",C379,","," ",C380,")"),AND(A378=4,B378&lt;&gt;B375,B378&lt;&gt;B376,B378&lt;&gt;B377),_xlfn.CONCAT(B378," ","(",C378,","," ",C379,","," ",C380,","," ",C381,")"),AND(A378=5,B378&lt;&gt;B374,B378&lt;&gt;B375,B378&lt;&gt;B376,B378&lt;&gt;B377),_xlfn.CONCAT(B378," ","(",C378,","," ",C379,","," ",C380,","," ",C381,","," ",C382,")"),AND(A378=6,B378&lt;&gt;B373,B378&lt;&gt;B374,B378&lt;&gt;B375,B378&lt;&gt;B376,B378&lt;&gt;B377),_xlfn.CONCAT(B378," ","(",C378,","," ",C379,","," ",C380,","," ",C381,","," ",C382,","," ",C383,,")"),TRUE,"")</f>
        <v/>
      </c>
    </row>
    <row r="379">
      <c r="A379">
        <f t="array" ref="A379">SUM(--EXACT($B$6:$B$634,B379))</f>
        <v/>
      </c>
      <c r="B379" s="7" t="inlineStr">
        <is>
          <t>GSMS 2017-GS7</t>
        </is>
      </c>
      <c r="C379" s="8" t="inlineStr">
        <is>
          <t>A4</t>
        </is>
      </c>
      <c r="D379" s="8" t="inlineStr">
        <is>
          <t>36254CAV2</t>
        </is>
      </c>
      <c r="E379" s="9" t="inlineStr">
        <is>
          <t>Adam</t>
        </is>
      </c>
      <c r="F379">
        <f t="array" ref="F379">_xlfn.IFS(A379=1,_xlfn.CONCAT(B379," ","(",C379,")"),AND(A379=2,B379&lt;&gt;B378),_xlfn.CONCAT(B379," ","(",C379,","," ",C380,")"),AND(A379=3,B379&lt;&gt;B377,B379&lt;&gt;B378),_xlfn.CONCAT(B379," ","(",C379,","," ",C380,","," ",C381,")"),AND(A379=4,B379&lt;&gt;B376,B379&lt;&gt;B377,B379&lt;&gt;B378),_xlfn.CONCAT(B379," ","(",C379,","," ",C380,","," ",C381,","," ",C382,")"),AND(A379=5,B379&lt;&gt;B375,B379&lt;&gt;B376,B379&lt;&gt;B377,B379&lt;&gt;B378),_xlfn.CONCAT(B379," ","(",C379,","," ",C380,","," ",C381,","," ",C382,","," ",C383,")"),AND(A379=6,B379&lt;&gt;B374,B379&lt;&gt;B375,B379&lt;&gt;B376,B379&lt;&gt;B377,B379&lt;&gt;B378),_xlfn.CONCAT(B379," ","(",C379,","," ",C380,","," ",C381,","," ",C382,","," ",C383,","," ",C384,,")"),TRUE,"")</f>
        <v/>
      </c>
    </row>
    <row r="380">
      <c r="A380">
        <f t="array" ref="A380">SUM(--EXACT($B$6:$B$634,B380))</f>
        <v/>
      </c>
      <c r="B380" s="7" t="inlineStr">
        <is>
          <t>GSMS 2017-GS7</t>
        </is>
      </c>
      <c r="C380" s="8" t="inlineStr">
        <is>
          <t>C</t>
        </is>
      </c>
      <c r="D380" s="8" t="inlineStr">
        <is>
          <t>36254CBB5</t>
        </is>
      </c>
      <c r="E380" s="9" t="inlineStr">
        <is>
          <t>Adam</t>
        </is>
      </c>
      <c r="F380">
        <f t="array" ref="F380">_xlfn.IFS(A380=1,_xlfn.CONCAT(B380," ","(",C380,")"),AND(A380=2,B380&lt;&gt;B379),_xlfn.CONCAT(B380," ","(",C380,","," ",C381,")"),AND(A380=3,B380&lt;&gt;B378,B380&lt;&gt;B379),_xlfn.CONCAT(B380," ","(",C380,","," ",C381,","," ",C382,")"),AND(A380=4,B380&lt;&gt;B377,B380&lt;&gt;B378,B380&lt;&gt;B379),_xlfn.CONCAT(B380," ","(",C380,","," ",C381,","," ",C382,","," ",C383,")"),AND(A380=5,B380&lt;&gt;B376,B380&lt;&gt;B377,B380&lt;&gt;B378,B380&lt;&gt;B379),_xlfn.CONCAT(B380," ","(",C380,","," ",C381,","," ",C382,","," ",C383,","," ",C384,")"),AND(A380=6,B380&lt;&gt;B375,B380&lt;&gt;B376,B380&lt;&gt;B377,B380&lt;&gt;B378,B380&lt;&gt;B379),_xlfn.CONCAT(B380," ","(",C380,","," ",C381,","," ",C382,","," ",C383,","," ",C384,","," ",C385,,")"),TRUE,"")</f>
        <v/>
      </c>
    </row>
    <row r="381">
      <c r="A381">
        <f t="array" ref="A381">SUM(--EXACT($B$6:$B$634,B381))</f>
        <v/>
      </c>
      <c r="B381" s="7" t="inlineStr">
        <is>
          <t>GSMS 2017-GS7</t>
        </is>
      </c>
      <c r="C381" s="8" t="inlineStr">
        <is>
          <t>E</t>
        </is>
      </c>
      <c r="D381" s="8" t="inlineStr">
        <is>
          <t>36254CAE0</t>
        </is>
      </c>
      <c r="E381" s="9" t="inlineStr">
        <is>
          <t>Adam</t>
        </is>
      </c>
      <c r="F381">
        <f t="array" ref="F381">_xlfn.IFS(A381=1,_xlfn.CONCAT(B381," ","(",C381,")"),AND(A381=2,B381&lt;&gt;B380),_xlfn.CONCAT(B381," ","(",C381,","," ",C382,")"),AND(A381=3,B381&lt;&gt;B379,B381&lt;&gt;B380),_xlfn.CONCAT(B381," ","(",C381,","," ",C382,","," ",C383,")"),AND(A381=4,B381&lt;&gt;B378,B381&lt;&gt;B379,B381&lt;&gt;B380),_xlfn.CONCAT(B381," ","(",C381,","," ",C382,","," ",C383,","," ",C384,")"),AND(A381=5,B381&lt;&gt;B377,B381&lt;&gt;B378,B381&lt;&gt;B379,B381&lt;&gt;B380),_xlfn.CONCAT(B381," ","(",C381,","," ",C382,","," ",C383,","," ",C384,","," ",C385,")"),AND(A381=6,B381&lt;&gt;B376,B381&lt;&gt;B377,B381&lt;&gt;B378,B381&lt;&gt;B379,B381&lt;&gt;B380),_xlfn.CONCAT(B381," ","(",C381,","," ",C382,","," ",C383,","," ",C384,","," ",C385,","," ",C386,,")"),TRUE,"")</f>
        <v/>
      </c>
    </row>
    <row r="382">
      <c r="A382">
        <f t="array" ref="A382">SUM(--EXACT($B$6:$B$634,B382))</f>
        <v/>
      </c>
      <c r="B382" s="7" t="inlineStr">
        <is>
          <t>GSMS 2017-GS8</t>
        </is>
      </c>
      <c r="C382" s="8" t="inlineStr">
        <is>
          <t>A3</t>
        </is>
      </c>
      <c r="D382" s="8" t="inlineStr">
        <is>
          <t>36254KAK8</t>
        </is>
      </c>
      <c r="E382" s="9" t="inlineStr">
        <is>
          <t>Adam</t>
        </is>
      </c>
      <c r="F382">
        <f t="array" ref="F382">_xlfn.IFS(A382=1,_xlfn.CONCAT(B382," ","(",C382,")"),AND(A382=2,B382&lt;&gt;B381),_xlfn.CONCAT(B382," ","(",C382,","," ",C383,")"),AND(A382=3,B382&lt;&gt;B380,B382&lt;&gt;B381),_xlfn.CONCAT(B382," ","(",C382,","," ",C383,","," ",C384,")"),AND(A382=4,B382&lt;&gt;B379,B382&lt;&gt;B380,B382&lt;&gt;B381),_xlfn.CONCAT(B382," ","(",C382,","," ",C383,","," ",C384,","," ",C385,")"),AND(A382=5,B382&lt;&gt;B378,B382&lt;&gt;B379,B382&lt;&gt;B380,B382&lt;&gt;B381),_xlfn.CONCAT(B382," ","(",C382,","," ",C383,","," ",C384,","," ",C385,","," ",C386,")"),AND(A382=6,B382&lt;&gt;B377,B382&lt;&gt;B378,B382&lt;&gt;B379,B382&lt;&gt;B380,B382&lt;&gt;B381),_xlfn.CONCAT(B382," ","(",C382,","," ",C383,","," ",C384,","," ",C385,","," ",C386,","," ",C387,,")"),TRUE,"")</f>
        <v/>
      </c>
    </row>
    <row r="383">
      <c r="A383">
        <f t="array" ref="A383">SUM(--EXACT($B$6:$B$634,B383))</f>
        <v/>
      </c>
      <c r="B383" s="7" t="inlineStr">
        <is>
          <t>GSMS 2017-GS8</t>
        </is>
      </c>
      <c r="C383" s="8" t="inlineStr">
        <is>
          <t>C</t>
        </is>
      </c>
      <c r="D383" s="8" t="inlineStr">
        <is>
          <t>36254KAU6</t>
        </is>
      </c>
      <c r="E383" s="9" t="inlineStr">
        <is>
          <t>Adam</t>
        </is>
      </c>
      <c r="F383">
        <f t="array" ref="F383">_xlfn.IFS(A383=1,_xlfn.CONCAT(B383," ","(",C383,")"),AND(A383=2,B383&lt;&gt;B382),_xlfn.CONCAT(B383," ","(",C383,","," ",C384,")"),AND(A383=3,B383&lt;&gt;B381,B383&lt;&gt;B382),_xlfn.CONCAT(B383," ","(",C383,","," ",C384,","," ",C385,")"),AND(A383=4,B383&lt;&gt;B380,B383&lt;&gt;B381,B383&lt;&gt;B382),_xlfn.CONCAT(B383," ","(",C383,","," ",C384,","," ",C385,","," ",C386,")"),AND(A383=5,B383&lt;&gt;B379,B383&lt;&gt;B380,B383&lt;&gt;B381,B383&lt;&gt;B382),_xlfn.CONCAT(B383," ","(",C383,","," ",C384,","," ",C385,","," ",C386,","," ",C387,")"),AND(A383=6,B383&lt;&gt;B378,B383&lt;&gt;B379,B383&lt;&gt;B380,B383&lt;&gt;B381,B383&lt;&gt;B382),_xlfn.CONCAT(B383," ","(",C383,","," ",C384,","," ",C385,","," ",C386,","," ",C387,","," ",C388,,")"),TRUE,"")</f>
        <v/>
      </c>
    </row>
    <row r="384">
      <c r="A384">
        <f t="array" ref="A384">SUM(--EXACT($B$6:$B$634,B384))</f>
        <v/>
      </c>
      <c r="B384" s="7" t="inlineStr">
        <is>
          <t>GSMS 2017-GS8</t>
        </is>
      </c>
      <c r="C384" s="8" t="inlineStr">
        <is>
          <t>D</t>
        </is>
      </c>
      <c r="D384" s="8" t="inlineStr">
        <is>
          <t>36254KAA0</t>
        </is>
      </c>
      <c r="E384" s="9" t="inlineStr">
        <is>
          <t>Adam</t>
        </is>
      </c>
      <c r="F384">
        <f t="array" ref="F384">_xlfn.IFS(A384=1,_xlfn.CONCAT(B384," ","(",C384,")"),AND(A384=2,B384&lt;&gt;B383),_xlfn.CONCAT(B384," ","(",C384,","," ",C385,")"),AND(A384=3,B384&lt;&gt;B382,B384&lt;&gt;B383),_xlfn.CONCAT(B384," ","(",C384,","," ",C385,","," ",C386,")"),AND(A384=4,B384&lt;&gt;B381,B384&lt;&gt;B382,B384&lt;&gt;B383),_xlfn.CONCAT(B384," ","(",C384,","," ",C385,","," ",C386,","," ",C387,")"),AND(A384=5,B384&lt;&gt;B380,B384&lt;&gt;B381,B384&lt;&gt;B382,B384&lt;&gt;B383),_xlfn.CONCAT(B384," ","(",C384,","," ",C385,","," ",C386,","," ",C387,","," ",C388,")"),AND(A384=6,B384&lt;&gt;B379,B384&lt;&gt;B380,B384&lt;&gt;B381,B384&lt;&gt;B382,B384&lt;&gt;B383),_xlfn.CONCAT(B384," ","(",C384,","," ",C385,","," ",C386,","," ",C387,","," ",C388,","," ",C389,,")"),TRUE,"")</f>
        <v/>
      </c>
    </row>
    <row r="385">
      <c r="A385">
        <f t="array" ref="A385">SUM(--EXACT($B$6:$B$634,B385))</f>
        <v/>
      </c>
      <c r="B385" s="7" t="inlineStr">
        <is>
          <t>GSMS 2017-SLP</t>
        </is>
      </c>
      <c r="C385" s="8" t="inlineStr">
        <is>
          <t>C</t>
        </is>
      </c>
      <c r="D385" s="8" t="inlineStr">
        <is>
          <t>36255MAJ6</t>
        </is>
      </c>
      <c r="E385" s="9" t="inlineStr">
        <is>
          <t>Jane</t>
        </is>
      </c>
      <c r="F385">
        <f t="array" ref="F385">_xlfn.IFS(A385=1,_xlfn.CONCAT(B385," ","(",C385,")"),AND(A385=2,B385&lt;&gt;B384),_xlfn.CONCAT(B385," ","(",C385,","," ",C386,")"),AND(A385=3,B385&lt;&gt;B383,B385&lt;&gt;B384),_xlfn.CONCAT(B385," ","(",C385,","," ",C386,","," ",C387,")"),AND(A385=4,B385&lt;&gt;B382,B385&lt;&gt;B383,B385&lt;&gt;B384),_xlfn.CONCAT(B385," ","(",C385,","," ",C386,","," ",C387,","," ",C388,")"),AND(A385=5,B385&lt;&gt;B381,B385&lt;&gt;B382,B385&lt;&gt;B383,B385&lt;&gt;B384),_xlfn.CONCAT(B385," ","(",C385,","," ",C386,","," ",C387,","," ",C388,","," ",C389,")"),AND(A385=6,B385&lt;&gt;B380,B385&lt;&gt;B381,B385&lt;&gt;B382,B385&lt;&gt;B383,B385&lt;&gt;B384),_xlfn.CONCAT(B385," ","(",C385,","," ",C386,","," ",C387,","," ",C388,","," ",C389,","," ",C390,,")"),TRUE,"")</f>
        <v/>
      </c>
    </row>
    <row r="386">
      <c r="A386">
        <f t="array" ref="A386">SUM(--EXACT($B$6:$B$634,B386))</f>
        <v/>
      </c>
      <c r="B386" s="7" t="inlineStr">
        <is>
          <t>GSMS 2018-GS9</t>
        </is>
      </c>
      <c r="C386" s="8" t="inlineStr">
        <is>
          <t>A4</t>
        </is>
      </c>
      <c r="D386" s="8" t="inlineStr">
        <is>
          <t>36255NAT2</t>
        </is>
      </c>
      <c r="E386" s="9" t="inlineStr">
        <is>
          <t>Adam</t>
        </is>
      </c>
      <c r="F386">
        <f t="array" ref="F386">_xlfn.IFS(A386=1,_xlfn.CONCAT(B386," ","(",C386,")"),AND(A386=2,B386&lt;&gt;B385),_xlfn.CONCAT(B386," ","(",C386,","," ",C387,")"),AND(A386=3,B386&lt;&gt;B384,B386&lt;&gt;B385),_xlfn.CONCAT(B386," ","(",C386,","," ",C387,","," ",C388,")"),AND(A386=4,B386&lt;&gt;B383,B386&lt;&gt;B384,B386&lt;&gt;B385),_xlfn.CONCAT(B386," ","(",C386,","," ",C387,","," ",C388,","," ",C389,")"),AND(A386=5,B386&lt;&gt;B382,B386&lt;&gt;B383,B386&lt;&gt;B384,B386&lt;&gt;B385),_xlfn.CONCAT(B386," ","(",C386,","," ",C387,","," ",C388,","," ",C389,","," ",C390,")"),AND(A386=6,B386&lt;&gt;B381,B386&lt;&gt;B382,B386&lt;&gt;B383,B386&lt;&gt;B384,B386&lt;&gt;B385),_xlfn.CONCAT(B386," ","(",C386,","," ",C387,","," ",C388,","," ",C389,","," ",C390,","," ",C391,,")"),TRUE,"")</f>
        <v/>
      </c>
    </row>
    <row r="387">
      <c r="A387">
        <f t="array" ref="A387">SUM(--EXACT($B$6:$B$634,B387))</f>
        <v/>
      </c>
      <c r="B387" s="7" t="inlineStr">
        <is>
          <t>GSMS 2018-GS9</t>
        </is>
      </c>
      <c r="C387" s="8" t="inlineStr">
        <is>
          <t>AS</t>
        </is>
      </c>
      <c r="D387" s="8" t="inlineStr">
        <is>
          <t>36255NAX3</t>
        </is>
      </c>
      <c r="E387" s="9" t="inlineStr">
        <is>
          <t>Adam</t>
        </is>
      </c>
      <c r="F387">
        <f t="array" ref="F387">_xlfn.IFS(A387=1,_xlfn.CONCAT(B387," ","(",C387,")"),AND(A387=2,B387&lt;&gt;B386),_xlfn.CONCAT(B387," ","(",C387,","," ",C388,")"),AND(A387=3,B387&lt;&gt;B385,B387&lt;&gt;B386),_xlfn.CONCAT(B387," ","(",C387,","," ",C388,","," ",C389,")"),AND(A387=4,B387&lt;&gt;B384,B387&lt;&gt;B385,B387&lt;&gt;B386),_xlfn.CONCAT(B387," ","(",C387,","," ",C388,","," ",C389,","," ",C390,")"),AND(A387=5,B387&lt;&gt;B383,B387&lt;&gt;B384,B387&lt;&gt;B385,B387&lt;&gt;B386),_xlfn.CONCAT(B387," ","(",C387,","," ",C388,","," ",C389,","," ",C390,","," ",C391,")"),AND(A387=6,B387&lt;&gt;B382,B387&lt;&gt;B383,B387&lt;&gt;B384,B387&lt;&gt;B385,B387&lt;&gt;B386),_xlfn.CONCAT(B387," ","(",C387,","," ",C388,","," ",C389,","," ",C390,","," ",C391,","," ",C392,,")"),TRUE,"")</f>
        <v/>
      </c>
    </row>
    <row r="388">
      <c r="A388">
        <f t="array" ref="A388">SUM(--EXACT($B$6:$B$634,B388))</f>
        <v/>
      </c>
      <c r="B388" s="7" t="inlineStr">
        <is>
          <t>GSMS 2019-GC39</t>
        </is>
      </c>
      <c r="C388" s="8" t="inlineStr">
        <is>
          <t>A1</t>
        </is>
      </c>
      <c r="D388" s="8" t="inlineStr">
        <is>
          <t>36260JAA5</t>
        </is>
      </c>
      <c r="E388" s="9" t="inlineStr">
        <is>
          <t>Adam</t>
        </is>
      </c>
      <c r="F388">
        <f t="array" ref="F388">_xlfn.IFS(A388=1,_xlfn.CONCAT(B388," ","(",C388,")"),AND(A388=2,B388&lt;&gt;B387),_xlfn.CONCAT(B388," ","(",C388,","," ",C389,")"),AND(A388=3,B388&lt;&gt;B386,B388&lt;&gt;B387),_xlfn.CONCAT(B388," ","(",C388,","," ",C389,","," ",C390,")"),AND(A388=4,B388&lt;&gt;B385,B388&lt;&gt;B386,B388&lt;&gt;B387),_xlfn.CONCAT(B388," ","(",C388,","," ",C389,","," ",C390,","," ",C391,")"),AND(A388=5,B388&lt;&gt;B384,B388&lt;&gt;B385,B388&lt;&gt;B386,B388&lt;&gt;B387),_xlfn.CONCAT(B388," ","(",C388,","," ",C389,","," ",C390,","," ",C391,","," ",C392,")"),AND(A388=6,B388&lt;&gt;B383,B388&lt;&gt;B384,B388&lt;&gt;B385,B388&lt;&gt;B386,B388&lt;&gt;B387),_xlfn.CONCAT(B388," ","(",C388,","," ",C389,","," ",C390,","," ",C391,","," ",C392,","," ",C393,,")"),TRUE,"")</f>
        <v/>
      </c>
    </row>
    <row r="389">
      <c r="A389">
        <f t="array" ref="A389">SUM(--EXACT($B$6:$B$634,B389))</f>
        <v/>
      </c>
      <c r="B389" s="7" t="inlineStr">
        <is>
          <t>GSMS 2019-GC40</t>
        </is>
      </c>
      <c r="C389" s="8" t="inlineStr">
        <is>
          <t>A1</t>
        </is>
      </c>
      <c r="D389" s="8" t="inlineStr">
        <is>
          <t>36257HBL9</t>
        </is>
      </c>
      <c r="E389" s="9" t="inlineStr">
        <is>
          <t>Taylor</t>
        </is>
      </c>
      <c r="F389">
        <f t="array" ref="F389">_xlfn.IFS(A389=1,_xlfn.CONCAT(B389," ","(",C389,")"),AND(A389=2,B389&lt;&gt;B388),_xlfn.CONCAT(B389," ","(",C389,","," ",C390,")"),AND(A389=3,B389&lt;&gt;B387,B389&lt;&gt;B388),_xlfn.CONCAT(B389," ","(",C389,","," ",C390,","," ",C391,")"),AND(A389=4,B389&lt;&gt;B386,B389&lt;&gt;B387,B389&lt;&gt;B388),_xlfn.CONCAT(B389," ","(",C389,","," ",C390,","," ",C391,","," ",C392,")"),AND(A389=5,B389&lt;&gt;B385,B389&lt;&gt;B386,B389&lt;&gt;B387,B389&lt;&gt;B388),_xlfn.CONCAT(B389," ","(",C389,","," ",C390,","," ",C391,","," ",C392,","," ",C393,")"),AND(A389=6,B389&lt;&gt;B384,B389&lt;&gt;B385,B389&lt;&gt;B386,B389&lt;&gt;B387,B389&lt;&gt;B388),_xlfn.CONCAT(B389," ","(",C389,","," ",C390,","," ",C391,","," ",C392,","," ",C393,","," ",C394,,")"),TRUE,"")</f>
        <v/>
      </c>
    </row>
    <row r="390">
      <c r="A390">
        <f t="array" ref="A390">SUM(--EXACT($B$6:$B$634,B390))</f>
        <v/>
      </c>
      <c r="B390" s="7" t="inlineStr">
        <is>
          <t>GSMS 2019-GC40</t>
        </is>
      </c>
      <c r="C390" s="8" t="inlineStr">
        <is>
          <t>A4</t>
        </is>
      </c>
      <c r="D390" s="8" t="inlineStr">
        <is>
          <t>36257HBP0</t>
        </is>
      </c>
      <c r="E390" s="9" t="inlineStr">
        <is>
          <t>Taylor</t>
        </is>
      </c>
      <c r="F390">
        <f t="array" ref="F390">_xlfn.IFS(A390=1,_xlfn.CONCAT(B390," ","(",C390,")"),AND(A390=2,B390&lt;&gt;B389),_xlfn.CONCAT(B390," ","(",C390,","," ",C391,")"),AND(A390=3,B390&lt;&gt;B388,B390&lt;&gt;B389),_xlfn.CONCAT(B390," ","(",C390,","," ",C391,","," ",C392,")"),AND(A390=4,B390&lt;&gt;B387,B390&lt;&gt;B388,B390&lt;&gt;B389),_xlfn.CONCAT(B390," ","(",C390,","," ",C391,","," ",C392,","," ",C393,")"),AND(A390=5,B390&lt;&gt;B386,B390&lt;&gt;B387,B390&lt;&gt;B388,B390&lt;&gt;B389),_xlfn.CONCAT(B390," ","(",C390,","," ",C391,","," ",C392,","," ",C393,","," ",C394,")"),AND(A390=6,B390&lt;&gt;B385,B390&lt;&gt;B386,B390&lt;&gt;B387,B390&lt;&gt;B388,B390&lt;&gt;B389),_xlfn.CONCAT(B390," ","(",C390,","," ",C391,","," ",C392,","," ",C393,","," ",C394,","," ",C395,,")"),TRUE,"")</f>
        <v/>
      </c>
    </row>
    <row r="391">
      <c r="A391">
        <f t="array" ref="A391">SUM(--EXACT($B$6:$B$634,B391))</f>
        <v/>
      </c>
      <c r="B391" s="7" t="inlineStr">
        <is>
          <t>GSMS 2019-GC40</t>
        </is>
      </c>
      <c r="C391" s="8" t="inlineStr">
        <is>
          <t>B</t>
        </is>
      </c>
      <c r="D391" s="8" t="inlineStr">
        <is>
          <t>36257HBU9</t>
        </is>
      </c>
      <c r="E391" s="9" t="inlineStr">
        <is>
          <t>Taylor</t>
        </is>
      </c>
      <c r="F391">
        <f t="array" ref="F391">_xlfn.IFS(A391=1,_xlfn.CONCAT(B391," ","(",C391,")"),AND(A391=2,B391&lt;&gt;B390),_xlfn.CONCAT(B391," ","(",C391,","," ",C392,")"),AND(A391=3,B391&lt;&gt;B389,B391&lt;&gt;B390),_xlfn.CONCAT(B391," ","(",C391,","," ",C392,","," ",C393,")"),AND(A391=4,B391&lt;&gt;B388,B391&lt;&gt;B389,B391&lt;&gt;B390),_xlfn.CONCAT(B391," ","(",C391,","," ",C392,","," ",C393,","," ",C394,")"),AND(A391=5,B391&lt;&gt;B387,B391&lt;&gt;B388,B391&lt;&gt;B389,B391&lt;&gt;B390),_xlfn.CONCAT(B391," ","(",C391,","," ",C392,","," ",C393,","," ",C394,","," ",C395,")"),AND(A391=6,B391&lt;&gt;B386,B391&lt;&gt;B387,B391&lt;&gt;B388,B391&lt;&gt;B389,B391&lt;&gt;B390),_xlfn.CONCAT(B391," ","(",C391,","," ",C392,","," ",C393,","," ",C394,","," ",C395,","," ",C396,,")"),TRUE,"")</f>
        <v/>
      </c>
    </row>
    <row r="392">
      <c r="A392">
        <f t="array" ref="A392">SUM(--EXACT($B$6:$B$634,B392))</f>
        <v/>
      </c>
      <c r="B392" s="7" t="inlineStr">
        <is>
          <t>GSMS 2019-GSA1</t>
        </is>
      </c>
      <c r="C392" s="8" t="inlineStr">
        <is>
          <t>A4</t>
        </is>
      </c>
      <c r="D392" s="8" t="inlineStr">
        <is>
          <t>36261PAT9</t>
        </is>
      </c>
      <c r="E392" s="9" t="inlineStr">
        <is>
          <t>Jane</t>
        </is>
      </c>
      <c r="F392">
        <f t="array" ref="F392">_xlfn.IFS(A392=1,_xlfn.CONCAT(B392," ","(",C392,")"),AND(A392=2,B392&lt;&gt;B391),_xlfn.CONCAT(B392," ","(",C392,","," ",C393,")"),AND(A392=3,B392&lt;&gt;B390,B392&lt;&gt;B391),_xlfn.CONCAT(B392," ","(",C392,","," ",C393,","," ",C394,")"),AND(A392=4,B392&lt;&gt;B389,B392&lt;&gt;B390,B392&lt;&gt;B391),_xlfn.CONCAT(B392," ","(",C392,","," ",C393,","," ",C394,","," ",C395,")"),AND(A392=5,B392&lt;&gt;B388,B392&lt;&gt;B389,B392&lt;&gt;B390,B392&lt;&gt;B391),_xlfn.CONCAT(B392," ","(",C392,","," ",C393,","," ",C394,","," ",C395,","," ",C396,")"),AND(A392=6,B392&lt;&gt;B387,B392&lt;&gt;B388,B392&lt;&gt;B389,B392&lt;&gt;B390,B392&lt;&gt;B391),_xlfn.CONCAT(B392," ","(",C392,","," ",C393,","," ",C394,","," ",C395,","," ",C396,","," ",C397,,")"),TRUE,"")</f>
        <v/>
      </c>
    </row>
    <row r="393">
      <c r="A393">
        <f t="array" ref="A393">SUM(--EXACT($B$6:$B$634,B393))</f>
        <v/>
      </c>
      <c r="B393" s="7" t="inlineStr">
        <is>
          <t>GSMS 2019-GSA1</t>
        </is>
      </c>
      <c r="C393" s="8" t="inlineStr">
        <is>
          <t>B</t>
        </is>
      </c>
      <c r="D393" s="8" t="inlineStr">
        <is>
          <t>36261PAY8</t>
        </is>
      </c>
      <c r="E393" s="9" t="inlineStr">
        <is>
          <t>Jane</t>
        </is>
      </c>
      <c r="F393">
        <f t="array" ref="F393">_xlfn.IFS(A393=1,_xlfn.CONCAT(B393," ","(",C393,")"),AND(A393=2,B393&lt;&gt;B392),_xlfn.CONCAT(B393," ","(",C393,","," ",C394,")"),AND(A393=3,B393&lt;&gt;B391,B393&lt;&gt;B392),_xlfn.CONCAT(B393," ","(",C393,","," ",C394,","," ",C395,")"),AND(A393=4,B393&lt;&gt;B390,B393&lt;&gt;B391,B393&lt;&gt;B392),_xlfn.CONCAT(B393," ","(",C393,","," ",C394,","," ",C395,","," ",C396,")"),AND(A393=5,B393&lt;&gt;B389,B393&lt;&gt;B390,B393&lt;&gt;B391,B393&lt;&gt;B392),_xlfn.CONCAT(B393," ","(",C393,","," ",C394,","," ",C395,","," ",C396,","," ",C397,")"),AND(A393=6,B393&lt;&gt;B388,B393&lt;&gt;B389,B393&lt;&gt;B390,B393&lt;&gt;B391,B393&lt;&gt;B392),_xlfn.CONCAT(B393," ","(",C393,","," ",C394,","," ",C395,","," ",C396,","," ",C397,","," ",C398,,")"),TRUE,"")</f>
        <v/>
      </c>
    </row>
    <row r="394">
      <c r="A394">
        <f t="array" ref="A394">SUM(--EXACT($B$6:$B$634,B394))</f>
        <v/>
      </c>
      <c r="B394" s="7" t="inlineStr">
        <is>
          <t>GSMS 2020-GC45</t>
        </is>
      </c>
      <c r="C394" s="8" t="inlineStr">
        <is>
          <t>A1</t>
        </is>
      </c>
      <c r="D394" s="8" t="inlineStr">
        <is>
          <t>36258YBC1</t>
        </is>
      </c>
      <c r="E394" s="9" t="inlineStr">
        <is>
          <t>Adam</t>
        </is>
      </c>
      <c r="F394">
        <f t="array" ref="F394">_xlfn.IFS(A394=1,_xlfn.CONCAT(B394," ","(",C394,")"),AND(A394=2,B394&lt;&gt;B393),_xlfn.CONCAT(B394," ","(",C394,","," ",C395,")"),AND(A394=3,B394&lt;&gt;B392,B394&lt;&gt;B393),_xlfn.CONCAT(B394," ","(",C394,","," ",C395,","," ",C396,")"),AND(A394=4,B394&lt;&gt;B391,B394&lt;&gt;B392,B394&lt;&gt;B393),_xlfn.CONCAT(B394," ","(",C394,","," ",C395,","," ",C396,","," ",C397,")"),AND(A394=5,B394&lt;&gt;B390,B394&lt;&gt;B391,B394&lt;&gt;B392,B394&lt;&gt;B393),_xlfn.CONCAT(B394," ","(",C394,","," ",C395,","," ",C396,","," ",C397,","," ",C398,")"),AND(A394=6,B394&lt;&gt;B389,B394&lt;&gt;B390,B394&lt;&gt;B391,B394&lt;&gt;B392,B394&lt;&gt;B393),_xlfn.CONCAT(B394," ","(",C394,","," ",C395,","," ",C396,","," ",C397,","," ",C398,","," ",C399,,")"),TRUE,"")</f>
        <v/>
      </c>
    </row>
    <row r="395">
      <c r="A395">
        <f t="array" ref="A395">SUM(--EXACT($B$6:$B$634,B395))</f>
        <v/>
      </c>
      <c r="B395" s="7" t="inlineStr">
        <is>
          <t>GSMS 2020-GC45</t>
        </is>
      </c>
      <c r="C395" s="8" t="inlineStr">
        <is>
          <t>A5</t>
        </is>
      </c>
      <c r="D395" s="8" t="inlineStr">
        <is>
          <t>36258YBG2</t>
        </is>
      </c>
      <c r="E395" s="9" t="inlineStr">
        <is>
          <t>Adam</t>
        </is>
      </c>
      <c r="F395">
        <f t="array" ref="F395">_xlfn.IFS(A395=1,_xlfn.CONCAT(B395," ","(",C395,")"),AND(A395=2,B395&lt;&gt;B394),_xlfn.CONCAT(B395," ","(",C395,","," ",C396,")"),AND(A395=3,B395&lt;&gt;B393,B395&lt;&gt;B394),_xlfn.CONCAT(B395," ","(",C395,","," ",C396,","," ",C397,")"),AND(A395=4,B395&lt;&gt;B392,B395&lt;&gt;B393,B395&lt;&gt;B394),_xlfn.CONCAT(B395," ","(",C395,","," ",C396,","," ",C397,","," ",C398,")"),AND(A395=5,B395&lt;&gt;B391,B395&lt;&gt;B392,B395&lt;&gt;B393,B395&lt;&gt;B394),_xlfn.CONCAT(B395," ","(",C395,","," ",C396,","," ",C397,","," ",C398,","," ",C399,")"),AND(A395=6,B395&lt;&gt;B390,B395&lt;&gt;B391,B395&lt;&gt;B392,B395&lt;&gt;B393,B395&lt;&gt;B394),_xlfn.CONCAT(B395," ","(",C395,","," ",C396,","," ",C397,","," ",C398,","," ",C399,","," ",C400,,")"),TRUE,"")</f>
        <v/>
      </c>
    </row>
    <row r="396">
      <c r="A396">
        <f t="array" ref="A396">SUM(--EXACT($B$6:$B$634,B396))</f>
        <v/>
      </c>
      <c r="B396" s="7" t="inlineStr">
        <is>
          <t>GSMS 2020-GC47</t>
        </is>
      </c>
      <c r="C396" s="8" t="inlineStr">
        <is>
          <t>B</t>
        </is>
      </c>
      <c r="D396" s="8" t="inlineStr">
        <is>
          <t>36258RBF9</t>
        </is>
      </c>
      <c r="E396" s="9" t="inlineStr">
        <is>
          <t>Adam</t>
        </is>
      </c>
      <c r="F396">
        <f t="array" ref="F396">_xlfn.IFS(A396=1,_xlfn.CONCAT(B396," ","(",C396,")"),AND(A396=2,B396&lt;&gt;B395),_xlfn.CONCAT(B396," ","(",C396,","," ",C397,")"),AND(A396=3,B396&lt;&gt;B394,B396&lt;&gt;B395),_xlfn.CONCAT(B396," ","(",C396,","," ",C397,","," ",C398,")"),AND(A396=4,B396&lt;&gt;B393,B396&lt;&gt;B394,B396&lt;&gt;B395),_xlfn.CONCAT(B396," ","(",C396,","," ",C397,","," ",C398,","," ",C399,")"),AND(A396=5,B396&lt;&gt;B392,B396&lt;&gt;B393,B396&lt;&gt;B394,B396&lt;&gt;B395),_xlfn.CONCAT(B396," ","(",C396,","," ",C397,","," ",C398,","," ",C399,","," ",C400,")"),AND(A396=6,B396&lt;&gt;B391,B396&lt;&gt;B392,B396&lt;&gt;B393,B396&lt;&gt;B394,B396&lt;&gt;B395),_xlfn.CONCAT(B396," ","(",C396,","," ",C397,","," ",C398,","," ",C399,","," ",C400,","," ",C401,,")"),TRUE,"")</f>
        <v/>
      </c>
    </row>
    <row r="397">
      <c r="A397">
        <f t="array" ref="A397">SUM(--EXACT($B$6:$B$634,B397))</f>
        <v/>
      </c>
      <c r="B397" s="7" t="inlineStr">
        <is>
          <t>GSMS 2021-ROSS</t>
        </is>
      </c>
      <c r="C397" s="8" t="inlineStr">
        <is>
          <t>A</t>
        </is>
      </c>
      <c r="D397" s="8" t="inlineStr">
        <is>
          <t>36264YAA8</t>
        </is>
      </c>
      <c r="E397" s="9" t="inlineStr">
        <is>
          <t>Adam</t>
        </is>
      </c>
      <c r="F397">
        <f t="array" ref="F397">_xlfn.IFS(A397=1,_xlfn.CONCAT(B397," ","(",C397,")"),AND(A397=2,B397&lt;&gt;B396),_xlfn.CONCAT(B397," ","(",C397,","," ",C398,")"),AND(A397=3,B397&lt;&gt;B395,B397&lt;&gt;B396),_xlfn.CONCAT(B397," ","(",C397,","," ",C398,","," ",C399,")"),AND(A397=4,B397&lt;&gt;B394,B397&lt;&gt;B395,B397&lt;&gt;B396),_xlfn.CONCAT(B397," ","(",C397,","," ",C398,","," ",C399,","," ",C400,")"),AND(A397=5,B397&lt;&gt;B393,B397&lt;&gt;B394,B397&lt;&gt;B395,B397&lt;&gt;B396),_xlfn.CONCAT(B397," ","(",C397,","," ",C398,","," ",C399,","," ",C400,","," ",C401,")"),AND(A397=6,B397&lt;&gt;B392,B397&lt;&gt;B393,B397&lt;&gt;B394,B397&lt;&gt;B395,B397&lt;&gt;B396),_xlfn.CONCAT(B397," ","(",C397,","," ",C398,","," ",C399,","," ",C400,","," ",C401,","," ",C402,,")"),TRUE,"")</f>
        <v/>
      </c>
    </row>
    <row r="398">
      <c r="A398">
        <f t="array" ref="A398">SUM(--EXACT($B$6:$B$634,B398))</f>
        <v/>
      </c>
      <c r="B398" s="7" t="inlineStr">
        <is>
          <t>GSMS 2021-ROSS</t>
        </is>
      </c>
      <c r="C398" s="8" t="inlineStr">
        <is>
          <t>B</t>
        </is>
      </c>
      <c r="D398" s="8" t="inlineStr">
        <is>
          <t>36264YAE0</t>
        </is>
      </c>
      <c r="E398" s="9" t="inlineStr">
        <is>
          <t>Adam</t>
        </is>
      </c>
      <c r="F398">
        <f t="array" ref="F398">_xlfn.IFS(A398=1,_xlfn.CONCAT(B398," ","(",C398,")"),AND(A398=2,B398&lt;&gt;B397),_xlfn.CONCAT(B398," ","(",C398,","," ",C399,")"),AND(A398=3,B398&lt;&gt;B396,B398&lt;&gt;B397),_xlfn.CONCAT(B398," ","(",C398,","," ",C399,","," ",C400,")"),AND(A398=4,B398&lt;&gt;B395,B398&lt;&gt;B396,B398&lt;&gt;B397),_xlfn.CONCAT(B398," ","(",C398,","," ",C399,","," ",C400,","," ",C401,")"),AND(A398=5,B398&lt;&gt;B394,B398&lt;&gt;B395,B398&lt;&gt;B396,B398&lt;&gt;B397),_xlfn.CONCAT(B398," ","(",C398,","," ",C399,","," ",C400,","," ",C401,","," ",C402,")"),AND(A398=6,B398&lt;&gt;B393,B398&lt;&gt;B394,B398&lt;&gt;B395,B398&lt;&gt;B396,B398&lt;&gt;B397),_xlfn.CONCAT(B398," ","(",C398,","," ",C399,","," ",C400,","," ",C401,","," ",C402,","," ",C403,,")"),TRUE,"")</f>
        <v/>
      </c>
    </row>
    <row r="399">
      <c r="A399">
        <f t="array" ref="A399">SUM(--EXACT($B$6:$B$634,B399))</f>
        <v/>
      </c>
      <c r="B399" s="7" t="inlineStr">
        <is>
          <t>GSMS 2021-ROSS</t>
        </is>
      </c>
      <c r="C399" s="8" t="inlineStr">
        <is>
          <t>C</t>
        </is>
      </c>
      <c r="D399" s="8" t="inlineStr">
        <is>
          <t>36264YAG5</t>
        </is>
      </c>
      <c r="E399" s="9" t="inlineStr">
        <is>
          <t>Adam</t>
        </is>
      </c>
      <c r="F399">
        <f t="array" ref="F399">_xlfn.IFS(A399=1,_xlfn.CONCAT(B399," ","(",C399,")"),AND(A399=2,B399&lt;&gt;B398),_xlfn.CONCAT(B399," ","(",C399,","," ",C400,")"),AND(A399=3,B399&lt;&gt;B397,B399&lt;&gt;B398),_xlfn.CONCAT(B399," ","(",C399,","," ",C400,","," ",C401,")"),AND(A399=4,B399&lt;&gt;B396,B399&lt;&gt;B397,B399&lt;&gt;B398),_xlfn.CONCAT(B399," ","(",C399,","," ",C400,","," ",C401,","," ",C402,")"),AND(A399=5,B399&lt;&gt;B395,B399&lt;&gt;B396,B399&lt;&gt;B397,B399&lt;&gt;B398),_xlfn.CONCAT(B399," ","(",C399,","," ",C400,","," ",C401,","," ",C402,","," ",C403,")"),AND(A399=6,B399&lt;&gt;B394,B399&lt;&gt;B395,B399&lt;&gt;B396,B399&lt;&gt;B397,B399&lt;&gt;B398),_xlfn.CONCAT(B399," ","(",C399,","," ",C400,","," ",C401,","," ",C402,","," ",C403,","," ",C404,,")"),TRUE,"")</f>
        <v/>
      </c>
    </row>
    <row r="400">
      <c r="A400">
        <f t="array" ref="A400">SUM(--EXACT($B$6:$B$634,B400))</f>
        <v/>
      </c>
      <c r="B400" s="7" t="inlineStr">
        <is>
          <t>GSMS 2021-STAR</t>
        </is>
      </c>
      <c r="C400" s="8" t="inlineStr">
        <is>
          <t>C</t>
        </is>
      </c>
      <c r="D400" s="8" t="inlineStr">
        <is>
          <t>36264LAL2</t>
        </is>
      </c>
      <c r="E400" s="9" t="inlineStr">
        <is>
          <t>Taylor</t>
        </is>
      </c>
      <c r="F400">
        <f t="array" ref="F400">_xlfn.IFS(A400=1,_xlfn.CONCAT(B400," ","(",C400,")"),AND(A400=2,B400&lt;&gt;B399),_xlfn.CONCAT(B400," ","(",C400,","," ",C401,")"),AND(A400=3,B400&lt;&gt;B398,B400&lt;&gt;B399),_xlfn.CONCAT(B400," ","(",C400,","," ",C401,","," ",C402,")"),AND(A400=4,B400&lt;&gt;B397,B400&lt;&gt;B398,B400&lt;&gt;B399),_xlfn.CONCAT(B400," ","(",C400,","," ",C401,","," ",C402,","," ",C403,")"),AND(A400=5,B400&lt;&gt;B396,B400&lt;&gt;B397,B400&lt;&gt;B398,B400&lt;&gt;B399),_xlfn.CONCAT(B400," ","(",C400,","," ",C401,","," ",C402,","," ",C403,","," ",C404,")"),AND(A400=6,B400&lt;&gt;B395,B400&lt;&gt;B396,B400&lt;&gt;B397,B400&lt;&gt;B398,B400&lt;&gt;B399),_xlfn.CONCAT(B400," ","(",C400,","," ",C401,","," ",C402,","," ",C403,","," ",C404,","," ",C405,,")"),TRUE,"")</f>
        <v/>
      </c>
    </row>
    <row r="401">
      <c r="A401">
        <f t="array" ref="A401">SUM(--EXACT($B$6:$B$634,B401))</f>
        <v/>
      </c>
      <c r="B401" s="7" t="inlineStr">
        <is>
          <t>GWT 2019-WOLF</t>
        </is>
      </c>
      <c r="C401" s="8" t="inlineStr">
        <is>
          <t>A</t>
        </is>
      </c>
      <c r="D401" s="8" t="inlineStr">
        <is>
          <t>39152TAA8</t>
        </is>
      </c>
      <c r="E401" s="9" t="inlineStr">
        <is>
          <t>Jane</t>
        </is>
      </c>
      <c r="F401">
        <f t="array" ref="F401">_xlfn.IFS(A401=1,_xlfn.CONCAT(B401," ","(",C401,")"),AND(A401=2,B401&lt;&gt;B400),_xlfn.CONCAT(B401," ","(",C401,","," ",C402,")"),AND(A401=3,B401&lt;&gt;B399,B401&lt;&gt;B400),_xlfn.CONCAT(B401," ","(",C401,","," ",C402,","," ",C403,")"),AND(A401=4,B401&lt;&gt;B398,B401&lt;&gt;B399,B401&lt;&gt;B400),_xlfn.CONCAT(B401," ","(",C401,","," ",C402,","," ",C403,","," ",C404,")"),AND(A401=5,B401&lt;&gt;B397,B401&lt;&gt;B398,B401&lt;&gt;B399,B401&lt;&gt;B400),_xlfn.CONCAT(B401," ","(",C401,","," ",C402,","," ",C403,","," ",C404,","," ",C405,")"),AND(A401=6,B401&lt;&gt;B396,B401&lt;&gt;B397,B401&lt;&gt;B398,B401&lt;&gt;B399,B401&lt;&gt;B400),_xlfn.CONCAT(B401," ","(",C401,","," ",C402,","," ",C403,","," ",C404,","," ",C405,","," ",C406,,")"),TRUE,"")</f>
        <v/>
      </c>
    </row>
    <row r="402">
      <c r="A402">
        <f t="array" ref="A402">SUM(--EXACT($B$6:$B$634,B402))</f>
        <v/>
      </c>
      <c r="B402" s="7" t="inlineStr">
        <is>
          <t>GWT 2019-WOLF</t>
        </is>
      </c>
      <c r="C402" s="8" t="inlineStr">
        <is>
          <t>B</t>
        </is>
      </c>
      <c r="D402" s="8" t="inlineStr">
        <is>
          <t>39152TAG5</t>
        </is>
      </c>
      <c r="E402" s="9" t="inlineStr">
        <is>
          <t>Jane</t>
        </is>
      </c>
      <c r="F402">
        <f t="array" ref="F402">_xlfn.IFS(A402=1,_xlfn.CONCAT(B402," ","(",C402,")"),AND(A402=2,B402&lt;&gt;B401),_xlfn.CONCAT(B402," ","(",C402,","," ",C403,")"),AND(A402=3,B402&lt;&gt;B400,B402&lt;&gt;B401),_xlfn.CONCAT(B402," ","(",C402,","," ",C403,","," ",C404,")"),AND(A402=4,B402&lt;&gt;B399,B402&lt;&gt;B400,B402&lt;&gt;B401),_xlfn.CONCAT(B402," ","(",C402,","," ",C403,","," ",C404,","," ",C405,")"),AND(A402=5,B402&lt;&gt;B398,B402&lt;&gt;B399,B402&lt;&gt;B400,B402&lt;&gt;B401),_xlfn.CONCAT(B402," ","(",C402,","," ",C403,","," ",C404,","," ",C405,","," ",C406,")"),AND(A402=6,B402&lt;&gt;B397,B402&lt;&gt;B398,B402&lt;&gt;B399,B402&lt;&gt;B400,B402&lt;&gt;B401),_xlfn.CONCAT(B402," ","(",C402,","," ",C403,","," ",C404,","," ",C405,","," ",C406,","," ",C407,,")"),TRUE,"")</f>
        <v/>
      </c>
    </row>
    <row r="403">
      <c r="A403">
        <f t="array" ref="A403">SUM(--EXACT($B$6:$B$634,B403))</f>
        <v/>
      </c>
      <c r="B403" s="7" t="inlineStr">
        <is>
          <t>GWT 2019-WOLF</t>
        </is>
      </c>
      <c r="C403" s="8" t="inlineStr">
        <is>
          <t>C</t>
        </is>
      </c>
      <c r="D403" s="8" t="inlineStr">
        <is>
          <t>39152TAJ9</t>
        </is>
      </c>
      <c r="E403" s="9" t="inlineStr">
        <is>
          <t>Jane</t>
        </is>
      </c>
      <c r="F403">
        <f t="array" ref="F403">_xlfn.IFS(A403=1,_xlfn.CONCAT(B403," ","(",C403,")"),AND(A403=2,B403&lt;&gt;B402),_xlfn.CONCAT(B403," ","(",C403,","," ",C404,")"),AND(A403=3,B403&lt;&gt;B401,B403&lt;&gt;B402),_xlfn.CONCAT(B403," ","(",C403,","," ",C404,","," ",C405,")"),AND(A403=4,B403&lt;&gt;B400,B403&lt;&gt;B401,B403&lt;&gt;B402),_xlfn.CONCAT(B403," ","(",C403,","," ",C404,","," ",C405,","," ",C406,")"),AND(A403=5,B403&lt;&gt;B399,B403&lt;&gt;B400,B403&lt;&gt;B401,B403&lt;&gt;B402),_xlfn.CONCAT(B403," ","(",C403,","," ",C404,","," ",C405,","," ",C406,","," ",C407,")"),AND(A403=6,B403&lt;&gt;B398,B403&lt;&gt;B399,B403&lt;&gt;B400,B403&lt;&gt;B401,B403&lt;&gt;B402),_xlfn.CONCAT(B403," ","(",C403,","," ",C404,","," ",C405,","," ",C406,","," ",C407,","," ",C408,,")"),TRUE,"")</f>
        <v/>
      </c>
    </row>
    <row r="404">
      <c r="A404">
        <f t="array" ref="A404">SUM(--EXACT($B$6:$B$634,B404))</f>
        <v/>
      </c>
      <c r="B404" s="7" t="inlineStr">
        <is>
          <t>GWT 2019-WOLF</t>
        </is>
      </c>
      <c r="C404" s="8" t="inlineStr">
        <is>
          <t>D</t>
        </is>
      </c>
      <c r="D404" s="8" t="inlineStr">
        <is>
          <t>39152TAL4</t>
        </is>
      </c>
      <c r="E404" s="9" t="inlineStr">
        <is>
          <t>Jane</t>
        </is>
      </c>
      <c r="F404">
        <f t="array" ref="F404">_xlfn.IFS(A404=1,_xlfn.CONCAT(B404," ","(",C404,")"),AND(A404=2,B404&lt;&gt;B403),_xlfn.CONCAT(B404," ","(",C404,","," ",C405,")"),AND(A404=3,B404&lt;&gt;B402,B404&lt;&gt;B403),_xlfn.CONCAT(B404," ","(",C404,","," ",C405,","," ",C406,")"),AND(A404=4,B404&lt;&gt;B401,B404&lt;&gt;B402,B404&lt;&gt;B403),_xlfn.CONCAT(B404," ","(",C404,","," ",C405,","," ",C406,","," ",C407,")"),AND(A404=5,B404&lt;&gt;B400,B404&lt;&gt;B401,B404&lt;&gt;B402,B404&lt;&gt;B403),_xlfn.CONCAT(B404," ","(",C404,","," ",C405,","," ",C406,","," ",C407,","," ",C408,")"),AND(A404=6,B404&lt;&gt;B399,B404&lt;&gt;B400,B404&lt;&gt;B401,B404&lt;&gt;B402,B404&lt;&gt;B403),_xlfn.CONCAT(B404," ","(",C404,","," ",C405,","," ",C406,","," ",C407,","," ",C408,","," ",C409,,")"),TRUE,"")</f>
        <v/>
      </c>
    </row>
    <row r="405">
      <c r="A405">
        <f t="array" ref="A405">SUM(--EXACT($B$6:$B$634,B405))</f>
        <v/>
      </c>
      <c r="B405" s="7" t="inlineStr">
        <is>
          <t>GWT 2019-WOLF</t>
        </is>
      </c>
      <c r="C405" s="8" t="inlineStr">
        <is>
          <t>E</t>
        </is>
      </c>
      <c r="D405" s="8" t="inlineStr">
        <is>
          <t>39152TAN0</t>
        </is>
      </c>
      <c r="E405" s="9" t="inlineStr">
        <is>
          <t>Jane</t>
        </is>
      </c>
      <c r="F405">
        <f t="array" ref="F405">_xlfn.IFS(A405=1,_xlfn.CONCAT(B405," ","(",C405,")"),AND(A405=2,B405&lt;&gt;B404),_xlfn.CONCAT(B405," ","(",C405,","," ",C406,")"),AND(A405=3,B405&lt;&gt;B403,B405&lt;&gt;B404),_xlfn.CONCAT(B405," ","(",C405,","," ",C406,","," ",C407,")"),AND(A405=4,B405&lt;&gt;B402,B405&lt;&gt;B403,B405&lt;&gt;B404),_xlfn.CONCAT(B405," ","(",C405,","," ",C406,","," ",C407,","," ",C408,")"),AND(A405=5,B405&lt;&gt;B401,B405&lt;&gt;B402,B405&lt;&gt;B403,B405&lt;&gt;B404),_xlfn.CONCAT(B405," ","(",C405,","," ",C406,","," ",C407,","," ",C408,","," ",C409,")"),AND(A405=6,B405&lt;&gt;B400,B405&lt;&gt;B401,B405&lt;&gt;B402,B405&lt;&gt;B403,B405&lt;&gt;B404),_xlfn.CONCAT(B405," ","(",C405,","," ",C406,","," ",C407,","," ",C408,","," ",C409,","," ",C410,,")"),TRUE,"")</f>
        <v/>
      </c>
    </row>
    <row r="406">
      <c r="A406">
        <f t="array" ref="A406">SUM(--EXACT($B$6:$B$634,B406))</f>
        <v/>
      </c>
      <c r="B406" s="7" t="inlineStr">
        <is>
          <t>GWT 2019-WOLF</t>
        </is>
      </c>
      <c r="C406" s="8" t="inlineStr">
        <is>
          <t>F</t>
        </is>
      </c>
      <c r="D406" s="8" t="inlineStr">
        <is>
          <t>39152TAQ3</t>
        </is>
      </c>
      <c r="E406" s="9" t="inlineStr">
        <is>
          <t>Jane</t>
        </is>
      </c>
      <c r="F406">
        <f t="array" ref="F406">_xlfn.IFS(A406=1,_xlfn.CONCAT(B406," ","(",C406,")"),AND(A406=2,B406&lt;&gt;B405),_xlfn.CONCAT(B406," ","(",C406,","," ",C407,")"),AND(A406=3,B406&lt;&gt;B404,B406&lt;&gt;B405),_xlfn.CONCAT(B406," ","(",C406,","," ",C407,","," ",C408,")"),AND(A406=4,B406&lt;&gt;B403,B406&lt;&gt;B404,B406&lt;&gt;B405),_xlfn.CONCAT(B406," ","(",C406,","," ",C407,","," ",C408,","," ",C409,")"),AND(A406=5,B406&lt;&gt;B402,B406&lt;&gt;B403,B406&lt;&gt;B404,B406&lt;&gt;B405),_xlfn.CONCAT(B406," ","(",C406,","," ",C407,","," ",C408,","," ",C409,","," ",C410,")"),AND(A406=6,B406&lt;&gt;B401,B406&lt;&gt;B402,B406&lt;&gt;B403,B406&lt;&gt;B404,B406&lt;&gt;B405),_xlfn.CONCAT(B406," ","(",C406,","," ",C407,","," ",C408,","," ",C409,","," ",C410,","," ",C411,,")"),TRUE,"")</f>
        <v/>
      </c>
    </row>
    <row r="407">
      <c r="A407">
        <f t="array" ref="A407">SUM(--EXACT($B$6:$B$634,B407))</f>
        <v/>
      </c>
      <c r="B407" s="7" t="inlineStr">
        <is>
          <t>HILT 2018-ORL</t>
        </is>
      </c>
      <c r="C407" s="8" t="inlineStr">
        <is>
          <t>A</t>
        </is>
      </c>
      <c r="D407" s="8" t="inlineStr">
        <is>
          <t>432885AA9</t>
        </is>
      </c>
      <c r="E407" s="9" t="inlineStr">
        <is>
          <t>Jane</t>
        </is>
      </c>
      <c r="F407">
        <f t="array" ref="F407">_xlfn.IFS(A407=1,_xlfn.CONCAT(B407," ","(",C407,")"),AND(A407=2,B407&lt;&gt;B406),_xlfn.CONCAT(B407," ","(",C407,","," ",C408,")"),AND(A407=3,B407&lt;&gt;B405,B407&lt;&gt;B406),_xlfn.CONCAT(B407," ","(",C407,","," ",C408,","," ",C409,")"),AND(A407=4,B407&lt;&gt;B404,B407&lt;&gt;B405,B407&lt;&gt;B406),_xlfn.CONCAT(B407," ","(",C407,","," ",C408,","," ",C409,","," ",C410,")"),AND(A407=5,B407&lt;&gt;B403,B407&lt;&gt;B404,B407&lt;&gt;B405,B407&lt;&gt;B406),_xlfn.CONCAT(B407," ","(",C407,","," ",C408,","," ",C409,","," ",C410,","," ",C411,")"),AND(A407=6,B407&lt;&gt;B402,B407&lt;&gt;B403,B407&lt;&gt;B404,B407&lt;&gt;B405,B407&lt;&gt;B406),_xlfn.CONCAT(B407," ","(",C407,","," ",C408,","," ",C409,","," ",C410,","," ",C411,","," ",C412,,")"),TRUE,"")</f>
        <v/>
      </c>
    </row>
    <row r="408">
      <c r="A408">
        <f t="array" ref="A408">SUM(--EXACT($B$6:$B$634,B408))</f>
        <v/>
      </c>
      <c r="B408" s="7" t="inlineStr">
        <is>
          <t>HILT 2018-ORL</t>
        </is>
      </c>
      <c r="C408" s="8" t="inlineStr">
        <is>
          <t>B</t>
        </is>
      </c>
      <c r="D408" s="8" t="inlineStr">
        <is>
          <t>432885AG6</t>
        </is>
      </c>
      <c r="E408" s="9" t="inlineStr">
        <is>
          <t>Jane</t>
        </is>
      </c>
      <c r="F408">
        <f t="array" ref="F408">_xlfn.IFS(A408=1,_xlfn.CONCAT(B408," ","(",C408,")"),AND(A408=2,B408&lt;&gt;B407),_xlfn.CONCAT(B408," ","(",C408,","," ",C409,")"),AND(A408=3,B408&lt;&gt;B406,B408&lt;&gt;B407),_xlfn.CONCAT(B408," ","(",C408,","," ",C409,","," ",C410,")"),AND(A408=4,B408&lt;&gt;B405,B408&lt;&gt;B406,B408&lt;&gt;B407),_xlfn.CONCAT(B408," ","(",C408,","," ",C409,","," ",C410,","," ",C411,")"),AND(A408=5,B408&lt;&gt;B404,B408&lt;&gt;B405,B408&lt;&gt;B406,B408&lt;&gt;B407),_xlfn.CONCAT(B408," ","(",C408,","," ",C409,","," ",C410,","," ",C411,","," ",C412,")"),AND(A408=6,B408&lt;&gt;B403,B408&lt;&gt;B404,B408&lt;&gt;B405,B408&lt;&gt;B406,B408&lt;&gt;B407),_xlfn.CONCAT(B408," ","(",C408,","," ",C409,","," ",C410,","," ",C411,","," ",C412,","," ",C413,,")"),TRUE,"")</f>
        <v/>
      </c>
    </row>
    <row r="409">
      <c r="A409">
        <f t="array" ref="A409">SUM(--EXACT($B$6:$B$634,B409))</f>
        <v/>
      </c>
      <c r="B409" s="7" t="inlineStr">
        <is>
          <t>ILPT 2019-SURF</t>
        </is>
      </c>
      <c r="C409" s="8" t="inlineStr">
        <is>
          <t>A</t>
        </is>
      </c>
      <c r="D409" s="8" t="inlineStr">
        <is>
          <t>44965LAA2</t>
        </is>
      </c>
      <c r="E409" s="9" t="inlineStr">
        <is>
          <t>Taylor</t>
        </is>
      </c>
      <c r="F409">
        <f t="array" ref="F409">_xlfn.IFS(A409=1,_xlfn.CONCAT(B409," ","(",C409,")"),AND(A409=2,B409&lt;&gt;B408),_xlfn.CONCAT(B409," ","(",C409,","," ",C410,")"),AND(A409=3,B409&lt;&gt;B407,B409&lt;&gt;B408),_xlfn.CONCAT(B409," ","(",C409,","," ",C410,","," ",C411,")"),AND(A409=4,B409&lt;&gt;B406,B409&lt;&gt;B407,B409&lt;&gt;B408),_xlfn.CONCAT(B409," ","(",C409,","," ",C410,","," ",C411,","," ",C412,")"),AND(A409=5,B409&lt;&gt;B405,B409&lt;&gt;B406,B409&lt;&gt;B407,B409&lt;&gt;B408),_xlfn.CONCAT(B409," ","(",C409,","," ",C410,","," ",C411,","," ",C412,","," ",C413,")"),AND(A409=6,B409&lt;&gt;B404,B409&lt;&gt;B405,B409&lt;&gt;B406,B409&lt;&gt;B407,B409&lt;&gt;B408),_xlfn.CONCAT(B409," ","(",C409,","," ",C410,","," ",C411,","," ",C412,","," ",C413,","," ",C414,,")"),TRUE,"")</f>
        <v/>
      </c>
    </row>
    <row r="410">
      <c r="A410">
        <f t="array" ref="A410">SUM(--EXACT($B$6:$B$634,B410))</f>
        <v/>
      </c>
      <c r="B410" s="7" t="inlineStr">
        <is>
          <t>ILPT 2022-LPFX</t>
        </is>
      </c>
      <c r="C410" s="8" t="inlineStr">
        <is>
          <t>C</t>
        </is>
      </c>
      <c r="D410" s="8" t="inlineStr">
        <is>
          <t>449653AE4</t>
        </is>
      </c>
      <c r="E410" s="9" t="inlineStr">
        <is>
          <t>Jane</t>
        </is>
      </c>
      <c r="F410">
        <f t="array" ref="F410">_xlfn.IFS(A410=1,_xlfn.CONCAT(B410," ","(",C410,")"),AND(A410=2,B410&lt;&gt;B409),_xlfn.CONCAT(B410," ","(",C410,","," ",C411,")"),AND(A410=3,B410&lt;&gt;B408,B410&lt;&gt;B409),_xlfn.CONCAT(B410," ","(",C410,","," ",C411,","," ",C412,")"),AND(A410=4,B410&lt;&gt;B407,B410&lt;&gt;B408,B410&lt;&gt;B409),_xlfn.CONCAT(B410," ","(",C410,","," ",C411,","," ",C412,","," ",C413,")"),AND(A410=5,B410&lt;&gt;B406,B410&lt;&gt;B407,B410&lt;&gt;B408,B410&lt;&gt;B409),_xlfn.CONCAT(B410," ","(",C410,","," ",C411,","," ",C412,","," ",C413,","," ",C414,")"),AND(A410=6,B410&lt;&gt;B405,B410&lt;&gt;B406,B410&lt;&gt;B407,B410&lt;&gt;B408,B410&lt;&gt;B409),_xlfn.CONCAT(B410," ","(",C410,","," ",C411,","," ",C412,","," ",C413,","," ",C414,","," ",C415,,")"),TRUE,"")</f>
        <v/>
      </c>
    </row>
    <row r="411">
      <c r="A411">
        <f t="array" ref="A411">SUM(--EXACT($B$6:$B$634,B411))</f>
        <v/>
      </c>
      <c r="B411" s="7" t="inlineStr">
        <is>
          <t>IPT 2018-INDP</t>
        </is>
      </c>
      <c r="C411" s="8" t="inlineStr">
        <is>
          <t>A</t>
        </is>
      </c>
      <c r="D411" s="8" t="inlineStr">
        <is>
          <t>45378YAA2</t>
        </is>
      </c>
      <c r="E411" s="9" t="inlineStr">
        <is>
          <t>Jane</t>
        </is>
      </c>
      <c r="F411">
        <f t="array" ref="F411">_xlfn.IFS(A411=1,_xlfn.CONCAT(B411," ","(",C411,")"),AND(A411=2,B411&lt;&gt;B410),_xlfn.CONCAT(B411," ","(",C411,","," ",C412,")"),AND(A411=3,B411&lt;&gt;B409,B411&lt;&gt;B410),_xlfn.CONCAT(B411," ","(",C411,","," ",C412,","," ",C413,")"),AND(A411=4,B411&lt;&gt;B408,B411&lt;&gt;B409,B411&lt;&gt;B410),_xlfn.CONCAT(B411," ","(",C411,","," ",C412,","," ",C413,","," ",C414,")"),AND(A411=5,B411&lt;&gt;B407,B411&lt;&gt;B408,B411&lt;&gt;B409,B411&lt;&gt;B410),_xlfn.CONCAT(B411," ","(",C411,","," ",C412,","," ",C413,","," ",C414,","," ",C415,")"),AND(A411=6,B411&lt;&gt;B406,B411&lt;&gt;B407,B411&lt;&gt;B408,B411&lt;&gt;B409,B411&lt;&gt;B410),_xlfn.CONCAT(B411," ","(",C411,","," ",C412,","," ",C413,","," ",C414,","," ",C415,","," ",C416,,")"),TRUE,"")</f>
        <v/>
      </c>
    </row>
    <row r="412">
      <c r="A412">
        <f t="array" ref="A412">SUM(--EXACT($B$6:$B$634,B412))</f>
        <v/>
      </c>
      <c r="B412" s="7" t="inlineStr">
        <is>
          <t>IPT 2018-INDP</t>
        </is>
      </c>
      <c r="C412" s="8" t="inlineStr">
        <is>
          <t>C</t>
        </is>
      </c>
      <c r="D412" s="8" t="inlineStr">
        <is>
          <t>45378YAN4</t>
        </is>
      </c>
      <c r="E412" s="9" t="inlineStr">
        <is>
          <t>Jane</t>
        </is>
      </c>
      <c r="F412">
        <f t="array" ref="F412">_xlfn.IFS(A412=1,_xlfn.CONCAT(B412," ","(",C412,")"),AND(A412=2,B412&lt;&gt;B411),_xlfn.CONCAT(B412," ","(",C412,","," ",C413,")"),AND(A412=3,B412&lt;&gt;B410,B412&lt;&gt;B411),_xlfn.CONCAT(B412," ","(",C412,","," ",C413,","," ",C414,")"),AND(A412=4,B412&lt;&gt;B409,B412&lt;&gt;B410,B412&lt;&gt;B411),_xlfn.CONCAT(B412," ","(",C412,","," ",C413,","," ",C414,","," ",C415,")"),AND(A412=5,B412&lt;&gt;B408,B412&lt;&gt;B409,B412&lt;&gt;B410,B412&lt;&gt;B411),_xlfn.CONCAT(B412," ","(",C412,","," ",C413,","," ",C414,","," ",C415,","," ",C416,")"),AND(A412=6,B412&lt;&gt;B407,B412&lt;&gt;B408,B412&lt;&gt;B409,B412&lt;&gt;B410,B412&lt;&gt;B411),_xlfn.CONCAT(B412," ","(",C412,","," ",C413,","," ",C414,","," ",C415,","," ",C416,","," ",C417,,")"),TRUE,"")</f>
        <v/>
      </c>
    </row>
    <row r="413">
      <c r="A413">
        <f t="array" ref="A413">SUM(--EXACT($B$6:$B$634,B413))</f>
        <v/>
      </c>
      <c r="B413" s="7" t="inlineStr">
        <is>
          <t>JPMBB 2013-C14</t>
        </is>
      </c>
      <c r="C413" s="8" t="inlineStr">
        <is>
          <t>A4</t>
        </is>
      </c>
      <c r="D413" s="8" t="inlineStr">
        <is>
          <t>46640LAD4</t>
        </is>
      </c>
      <c r="E413" s="9" t="inlineStr">
        <is>
          <t>Jane</t>
        </is>
      </c>
      <c r="F413">
        <f t="array" ref="F413">_xlfn.IFS(A413=1,_xlfn.CONCAT(B413," ","(",C413,")"),AND(A413=2,B413&lt;&gt;B412),_xlfn.CONCAT(B413," ","(",C413,","," ",C414,")"),AND(A413=3,B413&lt;&gt;B411,B413&lt;&gt;B412),_xlfn.CONCAT(B413," ","(",C413,","," ",C414,","," ",C415,")"),AND(A413=4,B413&lt;&gt;B410,B413&lt;&gt;B411,B413&lt;&gt;B412),_xlfn.CONCAT(B413," ","(",C413,","," ",C414,","," ",C415,","," ",C416,")"),AND(A413=5,B413&lt;&gt;B409,B413&lt;&gt;B410,B413&lt;&gt;B411,B413&lt;&gt;B412),_xlfn.CONCAT(B413," ","(",C413,","," ",C414,","," ",C415,","," ",C416,","," ",C417,")"),AND(A413=6,B413&lt;&gt;B408,B413&lt;&gt;B409,B413&lt;&gt;B410,B413&lt;&gt;B411,B413&lt;&gt;B412),_xlfn.CONCAT(B413," ","(",C413,","," ",C414,","," ",C415,","," ",C416,","," ",C417,","," ",C418,,")"),TRUE,"")</f>
        <v/>
      </c>
    </row>
    <row r="414">
      <c r="A414">
        <f t="array" ref="A414">SUM(--EXACT($B$6:$B$634,B414))</f>
        <v/>
      </c>
      <c r="B414" s="7" t="inlineStr">
        <is>
          <t>JPMBB 2014-C19</t>
        </is>
      </c>
      <c r="C414" s="8" t="inlineStr">
        <is>
          <t>XA</t>
        </is>
      </c>
      <c r="D414" s="8" t="inlineStr">
        <is>
          <t>46641WAX5</t>
        </is>
      </c>
      <c r="E414" s="9" t="inlineStr">
        <is>
          <t>Jane</t>
        </is>
      </c>
      <c r="F414">
        <f t="array" ref="F414">_xlfn.IFS(A414=1,_xlfn.CONCAT(B414," ","(",C414,")"),AND(A414=2,B414&lt;&gt;B413),_xlfn.CONCAT(B414," ","(",C414,","," ",C415,")"),AND(A414=3,B414&lt;&gt;B412,B414&lt;&gt;B413),_xlfn.CONCAT(B414," ","(",C414,","," ",C415,","," ",C416,")"),AND(A414=4,B414&lt;&gt;B411,B414&lt;&gt;B412,B414&lt;&gt;B413),_xlfn.CONCAT(B414," ","(",C414,","," ",C415,","," ",C416,","," ",C417,")"),AND(A414=5,B414&lt;&gt;B410,B414&lt;&gt;B411,B414&lt;&gt;B412,B414&lt;&gt;B413),_xlfn.CONCAT(B414," ","(",C414,","," ",C415,","," ",C416,","," ",C417,","," ",C418,")"),AND(A414=6,B414&lt;&gt;B409,B414&lt;&gt;B410,B414&lt;&gt;B411,B414&lt;&gt;B412,B414&lt;&gt;B413),_xlfn.CONCAT(B414," ","(",C414,","," ",C415,","," ",C416,","," ",C417,","," ",C418,","," ",C419,,")"),TRUE,"")</f>
        <v/>
      </c>
    </row>
    <row r="415">
      <c r="A415">
        <f t="array" ref="A415">SUM(--EXACT($B$6:$B$634,B415))</f>
        <v/>
      </c>
      <c r="B415" s="7" t="inlineStr">
        <is>
          <t>JPMBB 2014-C22</t>
        </is>
      </c>
      <c r="C415" s="8" t="inlineStr">
        <is>
          <t>A4</t>
        </is>
      </c>
      <c r="D415" s="8" t="inlineStr">
        <is>
          <t>46642NBD7</t>
        </is>
      </c>
      <c r="E415" s="9" t="inlineStr">
        <is>
          <t>Jane</t>
        </is>
      </c>
      <c r="F415">
        <f t="array" ref="F415">_xlfn.IFS(A415=1,_xlfn.CONCAT(B415," ","(",C415,")"),AND(A415=2,B415&lt;&gt;B414),_xlfn.CONCAT(B415," ","(",C415,","," ",C416,")"),AND(A415=3,B415&lt;&gt;B413,B415&lt;&gt;B414),_xlfn.CONCAT(B415," ","(",C415,","," ",C416,","," ",C417,")"),AND(A415=4,B415&lt;&gt;B412,B415&lt;&gt;B413,B415&lt;&gt;B414),_xlfn.CONCAT(B415," ","(",C415,","," ",C416,","," ",C417,","," ",C418,")"),AND(A415=5,B415&lt;&gt;B411,B415&lt;&gt;B412,B415&lt;&gt;B413,B415&lt;&gt;B414),_xlfn.CONCAT(B415," ","(",C415,","," ",C416,","," ",C417,","," ",C418,","," ",C419,")"),AND(A415=6,B415&lt;&gt;B410,B415&lt;&gt;B411,B415&lt;&gt;B412,B415&lt;&gt;B413,B415&lt;&gt;B414),_xlfn.CONCAT(B415," ","(",C415,","," ",C416,","," ",C417,","," ",C418,","," ",C419,","," ",C420,,")"),TRUE,"")</f>
        <v/>
      </c>
    </row>
    <row r="416">
      <c r="A416">
        <f t="array" ref="A416">SUM(--EXACT($B$6:$B$634,B416))</f>
        <v/>
      </c>
      <c r="B416" s="7" t="inlineStr">
        <is>
          <t>JPMBB 2014-C23</t>
        </is>
      </c>
      <c r="C416" s="8" t="inlineStr">
        <is>
          <t>A4</t>
        </is>
      </c>
      <c r="D416" s="8" t="inlineStr">
        <is>
          <t>46643ABD4</t>
        </is>
      </c>
      <c r="E416" s="9" t="inlineStr">
        <is>
          <t>Jane</t>
        </is>
      </c>
      <c r="F416">
        <f t="array" ref="F416">_xlfn.IFS(A416=1,_xlfn.CONCAT(B416," ","(",C416,")"),AND(A416=2,B416&lt;&gt;B415),_xlfn.CONCAT(B416," ","(",C416,","," ",C417,")"),AND(A416=3,B416&lt;&gt;B414,B416&lt;&gt;B415),_xlfn.CONCAT(B416," ","(",C416,","," ",C417,","," ",C418,")"),AND(A416=4,B416&lt;&gt;B413,B416&lt;&gt;B414,B416&lt;&gt;B415),_xlfn.CONCAT(B416," ","(",C416,","," ",C417,","," ",C418,","," ",C419,")"),AND(A416=5,B416&lt;&gt;B412,B416&lt;&gt;B413,B416&lt;&gt;B414,B416&lt;&gt;B415),_xlfn.CONCAT(B416," ","(",C416,","," ",C417,","," ",C418,","," ",C419,","," ",C420,")"),AND(A416=6,B416&lt;&gt;B411,B416&lt;&gt;B412,B416&lt;&gt;B413,B416&lt;&gt;B414,B416&lt;&gt;B415),_xlfn.CONCAT(B416," ","(",C416,","," ",C417,","," ",C418,","," ",C419,","," ",C420,","," ",C421,,")"),TRUE,"")</f>
        <v/>
      </c>
    </row>
    <row r="417">
      <c r="A417">
        <f t="array" ref="A417">SUM(--EXACT($B$6:$B$634,B417))</f>
        <v/>
      </c>
      <c r="B417" s="7" t="inlineStr">
        <is>
          <t>JPMBB 2014-C23</t>
        </is>
      </c>
      <c r="C417" s="8" t="inlineStr">
        <is>
          <t>A5</t>
        </is>
      </c>
      <c r="D417" s="8" t="inlineStr">
        <is>
          <t>46643ABE2</t>
        </is>
      </c>
      <c r="E417" s="9" t="inlineStr">
        <is>
          <t>Jane</t>
        </is>
      </c>
      <c r="F417">
        <f t="array" ref="F417">_xlfn.IFS(A417=1,_xlfn.CONCAT(B417," ","(",C417,")"),AND(A417=2,B417&lt;&gt;B416),_xlfn.CONCAT(B417," ","(",C417,","," ",C418,")"),AND(A417=3,B417&lt;&gt;B415,B417&lt;&gt;B416),_xlfn.CONCAT(B417," ","(",C417,","," ",C418,","," ",C419,")"),AND(A417=4,B417&lt;&gt;B414,B417&lt;&gt;B415,B417&lt;&gt;B416),_xlfn.CONCAT(B417," ","(",C417,","," ",C418,","," ",C419,","," ",C420,")"),AND(A417=5,B417&lt;&gt;B413,B417&lt;&gt;B414,B417&lt;&gt;B415,B417&lt;&gt;B416),_xlfn.CONCAT(B417," ","(",C417,","," ",C418,","," ",C419,","," ",C420,","," ",C421,")"),AND(A417=6,B417&lt;&gt;B412,B417&lt;&gt;B413,B417&lt;&gt;B414,B417&lt;&gt;B415,B417&lt;&gt;B416),_xlfn.CONCAT(B417," ","(",C417,","," ",C418,","," ",C419,","," ",C420,","," ",C421,","," ",C422,,")"),TRUE,"")</f>
        <v/>
      </c>
    </row>
    <row r="418">
      <c r="A418">
        <f t="array" ref="A418">SUM(--EXACT($B$6:$B$634,B418))</f>
        <v/>
      </c>
      <c r="B418" s="7" t="inlineStr">
        <is>
          <t>JPMBB 2014-C25</t>
        </is>
      </c>
      <c r="C418" s="8" t="inlineStr">
        <is>
          <t>A4A1</t>
        </is>
      </c>
      <c r="D418" s="8" t="inlineStr">
        <is>
          <t>46643PBD1</t>
        </is>
      </c>
      <c r="E418" s="9" t="inlineStr">
        <is>
          <t>Jane</t>
        </is>
      </c>
      <c r="F418">
        <f t="array" ref="F418">_xlfn.IFS(A418=1,_xlfn.CONCAT(B418," ","(",C418,")"),AND(A418=2,B418&lt;&gt;B417),_xlfn.CONCAT(B418," ","(",C418,","," ",C419,")"),AND(A418=3,B418&lt;&gt;B416,B418&lt;&gt;B417),_xlfn.CONCAT(B418," ","(",C418,","," ",C419,","," ",C420,")"),AND(A418=4,B418&lt;&gt;B415,B418&lt;&gt;B416,B418&lt;&gt;B417),_xlfn.CONCAT(B418," ","(",C418,","," ",C419,","," ",C420,","," ",C421,")"),AND(A418=5,B418&lt;&gt;B414,B418&lt;&gt;B415,B418&lt;&gt;B416,B418&lt;&gt;B417),_xlfn.CONCAT(B418," ","(",C418,","," ",C419,","," ",C420,","," ",C421,","," ",C422,")"),AND(A418=6,B418&lt;&gt;B413,B418&lt;&gt;B414,B418&lt;&gt;B415,B418&lt;&gt;B416,B418&lt;&gt;B417),_xlfn.CONCAT(B418," ","(",C418,","," ",C419,","," ",C420,","," ",C421,","," ",C422,","," ",C423,,")"),TRUE,"")</f>
        <v/>
      </c>
    </row>
    <row r="419">
      <c r="A419">
        <f t="array" ref="A419">SUM(--EXACT($B$6:$B$634,B419))</f>
        <v/>
      </c>
      <c r="B419" s="7" t="inlineStr">
        <is>
          <t>JPMBB 2015-C28</t>
        </is>
      </c>
      <c r="C419" s="8" t="inlineStr">
        <is>
          <t>ASB</t>
        </is>
      </c>
      <c r="D419" s="8" t="inlineStr">
        <is>
          <t>46644FAE1</t>
        </is>
      </c>
      <c r="E419" s="9" t="inlineStr">
        <is>
          <t>Jane</t>
        </is>
      </c>
      <c r="F419">
        <f t="array" ref="F419">_xlfn.IFS(A419=1,_xlfn.CONCAT(B419," ","(",C419,")"),AND(A419=2,B419&lt;&gt;B418),_xlfn.CONCAT(B419," ","(",C419,","," ",C420,")"),AND(A419=3,B419&lt;&gt;B417,B419&lt;&gt;B418),_xlfn.CONCAT(B419," ","(",C419,","," ",C420,","," ",C421,")"),AND(A419=4,B419&lt;&gt;B416,B419&lt;&gt;B417,B419&lt;&gt;B418),_xlfn.CONCAT(B419," ","(",C419,","," ",C420,","," ",C421,","," ",C422,")"),AND(A419=5,B419&lt;&gt;B415,B419&lt;&gt;B416,B419&lt;&gt;B417,B419&lt;&gt;B418),_xlfn.CONCAT(B419," ","(",C419,","," ",C420,","," ",C421,","," ",C422,","," ",C423,")"),AND(A419=6,B419&lt;&gt;B414,B419&lt;&gt;B415,B419&lt;&gt;B416,B419&lt;&gt;B417,B419&lt;&gt;B418),_xlfn.CONCAT(B419," ","(",C419,","," ",C420,","," ",C421,","," ",C422,","," ",C423,","," ",C424,,")"),TRUE,"")</f>
        <v/>
      </c>
    </row>
    <row r="420">
      <c r="A420">
        <f t="array" ref="A420">SUM(--EXACT($B$6:$B$634,B420))</f>
        <v/>
      </c>
      <c r="B420" s="7" t="inlineStr">
        <is>
          <t>JPMBB 2015-C30</t>
        </is>
      </c>
      <c r="C420" s="8" t="inlineStr">
        <is>
          <t>A5</t>
        </is>
      </c>
      <c r="D420" s="8" t="inlineStr">
        <is>
          <t>46644UBA5</t>
        </is>
      </c>
      <c r="E420" s="9" t="inlineStr">
        <is>
          <t>Jane</t>
        </is>
      </c>
      <c r="F420">
        <f t="array" ref="F420">_xlfn.IFS(A420=1,_xlfn.CONCAT(B420," ","(",C420,")"),AND(A420=2,B420&lt;&gt;B419),_xlfn.CONCAT(B420," ","(",C420,","," ",C421,")"),AND(A420=3,B420&lt;&gt;B418,B420&lt;&gt;B419),_xlfn.CONCAT(B420," ","(",C420,","," ",C421,","," ",C422,")"),AND(A420=4,B420&lt;&gt;B417,B420&lt;&gt;B418,B420&lt;&gt;B419),_xlfn.CONCAT(B420," ","(",C420,","," ",C421,","," ",C422,","," ",C423,")"),AND(A420=5,B420&lt;&gt;B416,B420&lt;&gt;B417,B420&lt;&gt;B418,B420&lt;&gt;B419),_xlfn.CONCAT(B420," ","(",C420,","," ",C421,","," ",C422,","," ",C423,","," ",C424,")"),AND(A420=6,B420&lt;&gt;B415,B420&lt;&gt;B416,B420&lt;&gt;B417,B420&lt;&gt;B418,B420&lt;&gt;B419),_xlfn.CONCAT(B420," ","(",C420,","," ",C421,","," ",C422,","," ",C423,","," ",C424,","," ",C425,,")"),TRUE,"")</f>
        <v/>
      </c>
    </row>
    <row r="421">
      <c r="A421">
        <f t="array" ref="A421">SUM(--EXACT($B$6:$B$634,B421))</f>
        <v/>
      </c>
      <c r="B421" s="7" t="inlineStr">
        <is>
          <t>JPMBB 2015-C31</t>
        </is>
      </c>
      <c r="C421" s="8" t="inlineStr">
        <is>
          <t>A3</t>
        </is>
      </c>
      <c r="D421" s="8" t="inlineStr">
        <is>
          <t>46644YAU4</t>
        </is>
      </c>
      <c r="E421" s="9" t="inlineStr">
        <is>
          <t>Jane</t>
        </is>
      </c>
      <c r="F421">
        <f t="array" ref="F421">_xlfn.IFS(A421=1,_xlfn.CONCAT(B421," ","(",C421,")"),AND(A421=2,B421&lt;&gt;B420),_xlfn.CONCAT(B421," ","(",C421,","," ",C422,")"),AND(A421=3,B421&lt;&gt;B419,B421&lt;&gt;B420),_xlfn.CONCAT(B421," ","(",C421,","," ",C422,","," ",C423,")"),AND(A421=4,B421&lt;&gt;B418,B421&lt;&gt;B419,B421&lt;&gt;B420),_xlfn.CONCAT(B421," ","(",C421,","," ",C422,","," ",C423,","," ",C424,")"),AND(A421=5,B421&lt;&gt;B417,B421&lt;&gt;B418,B421&lt;&gt;B419,B421&lt;&gt;B420),_xlfn.CONCAT(B421," ","(",C421,","," ",C422,","," ",C423,","," ",C424,","," ",C425,")"),AND(A421=6,B421&lt;&gt;B416,B421&lt;&gt;B417,B421&lt;&gt;B418,B421&lt;&gt;B419,B421&lt;&gt;B420),_xlfn.CONCAT(B421," ","(",C421,","," ",C422,","," ",C423,","," ",C424,","," ",C425,","," ",C426,,")"),TRUE,"")</f>
        <v/>
      </c>
    </row>
    <row r="422">
      <c r="A422">
        <f t="array" ref="A422">SUM(--EXACT($B$6:$B$634,B422))</f>
        <v/>
      </c>
      <c r="B422" s="7" t="inlineStr">
        <is>
          <t>JPMBB 2015-C31</t>
        </is>
      </c>
      <c r="C422" s="8" t="inlineStr">
        <is>
          <t>ASB</t>
        </is>
      </c>
      <c r="D422" s="8" t="inlineStr">
        <is>
          <t>46644YAW0</t>
        </is>
      </c>
      <c r="E422" s="9" t="inlineStr">
        <is>
          <t>Jane</t>
        </is>
      </c>
      <c r="F422">
        <f t="array" ref="F422">_xlfn.IFS(A422=1,_xlfn.CONCAT(B422," ","(",C422,")"),AND(A422=2,B422&lt;&gt;B421),_xlfn.CONCAT(B422," ","(",C422,","," ",C423,")"),AND(A422=3,B422&lt;&gt;B420,B422&lt;&gt;B421),_xlfn.CONCAT(B422," ","(",C422,","," ",C423,","," ",C424,")"),AND(A422=4,B422&lt;&gt;B419,B422&lt;&gt;B420,B422&lt;&gt;B421),_xlfn.CONCAT(B422," ","(",C422,","," ",C423,","," ",C424,","," ",C425,")"),AND(A422=5,B422&lt;&gt;B418,B422&lt;&gt;B419,B422&lt;&gt;B420,B422&lt;&gt;B421),_xlfn.CONCAT(B422," ","(",C422,","," ",C423,","," ",C424,","," ",C425,","," ",C426,")"),AND(A422=6,B422&lt;&gt;B417,B422&lt;&gt;B418,B422&lt;&gt;B419,B422&lt;&gt;B420,B422&lt;&gt;B421),_xlfn.CONCAT(B422," ","(",C422,","," ",C423,","," ",C424,","," ",C425,","," ",C426,","," ",C427,,")"),TRUE,"")</f>
        <v/>
      </c>
    </row>
    <row r="423">
      <c r="A423">
        <f t="array" ref="A423">SUM(--EXACT($B$6:$B$634,B423))</f>
        <v/>
      </c>
      <c r="B423" s="7" t="inlineStr">
        <is>
          <t>JPMBB 2015-C33</t>
        </is>
      </c>
      <c r="C423" s="8" t="inlineStr">
        <is>
          <t>ASB</t>
        </is>
      </c>
      <c r="D423" s="8" t="inlineStr">
        <is>
          <t>46645JAE2</t>
        </is>
      </c>
      <c r="E423" s="9" t="inlineStr">
        <is>
          <t>Jane</t>
        </is>
      </c>
      <c r="F423">
        <f t="array" ref="F423">_xlfn.IFS(A423=1,_xlfn.CONCAT(B423," ","(",C423,")"),AND(A423=2,B423&lt;&gt;B422),_xlfn.CONCAT(B423," ","(",C423,","," ",C424,")"),AND(A423=3,B423&lt;&gt;B421,B423&lt;&gt;B422),_xlfn.CONCAT(B423," ","(",C423,","," ",C424,","," ",C425,")"),AND(A423=4,B423&lt;&gt;B420,B423&lt;&gt;B421,B423&lt;&gt;B422),_xlfn.CONCAT(B423," ","(",C423,","," ",C424,","," ",C425,","," ",C426,")"),AND(A423=5,B423&lt;&gt;B419,B423&lt;&gt;B420,B423&lt;&gt;B421,B423&lt;&gt;B422),_xlfn.CONCAT(B423," ","(",C423,","," ",C424,","," ",C425,","," ",C426,","," ",C427,")"),AND(A423=6,B423&lt;&gt;B418,B423&lt;&gt;B419,B423&lt;&gt;B420,B423&lt;&gt;B421,B423&lt;&gt;B422),_xlfn.CONCAT(B423," ","(",C423,","," ",C424,","," ",C425,","," ",C426,","," ",C427,","," ",C428,,")"),TRUE,"")</f>
        <v/>
      </c>
    </row>
    <row r="424">
      <c r="A424">
        <f t="array" ref="A424">SUM(--EXACT($B$6:$B$634,B424))</f>
        <v/>
      </c>
      <c r="B424" s="7" t="inlineStr">
        <is>
          <t>JPMBB 2016-C1</t>
        </is>
      </c>
      <c r="C424" s="8" t="inlineStr">
        <is>
          <t>ASB</t>
        </is>
      </c>
      <c r="D424" s="8" t="inlineStr">
        <is>
          <t>46645LAZ0</t>
        </is>
      </c>
      <c r="E424" s="9" t="inlineStr">
        <is>
          <t>Jane</t>
        </is>
      </c>
      <c r="F424">
        <f t="array" ref="F424">_xlfn.IFS(A424=1,_xlfn.CONCAT(B424," ","(",C424,")"),AND(A424=2,B424&lt;&gt;B423),_xlfn.CONCAT(B424," ","(",C424,","," ",C425,")"),AND(A424=3,B424&lt;&gt;B422,B424&lt;&gt;B423),_xlfn.CONCAT(B424," ","(",C424,","," ",C425,","," ",C426,")"),AND(A424=4,B424&lt;&gt;B421,B424&lt;&gt;B422,B424&lt;&gt;B423),_xlfn.CONCAT(B424," ","(",C424,","," ",C425,","," ",C426,","," ",C427,")"),AND(A424=5,B424&lt;&gt;B420,B424&lt;&gt;B421,B424&lt;&gt;B422,B424&lt;&gt;B423),_xlfn.CONCAT(B424," ","(",C424,","," ",C425,","," ",C426,","," ",C427,","," ",C428,")"),AND(A424=6,B424&lt;&gt;B419,B424&lt;&gt;B420,B424&lt;&gt;B421,B424&lt;&gt;B422,B424&lt;&gt;B423),_xlfn.CONCAT(B424," ","(",C424,","," ",C425,","," ",C426,","," ",C427,","," ",C428,","," ",C429,,")"),TRUE,"")</f>
        <v/>
      </c>
    </row>
    <row r="425">
      <c r="A425">
        <f t="array" ref="A425">SUM(--EXACT($B$6:$B$634,B425))</f>
        <v/>
      </c>
      <c r="B425" s="7" t="inlineStr">
        <is>
          <t>JPMCC 2013-C10</t>
        </is>
      </c>
      <c r="C425" s="8" t="inlineStr">
        <is>
          <t>A5</t>
        </is>
      </c>
      <c r="D425" s="8" t="inlineStr">
        <is>
          <t>46639JAE0</t>
        </is>
      </c>
      <c r="E425" s="9" t="inlineStr">
        <is>
          <t>Jane</t>
        </is>
      </c>
      <c r="F425">
        <f t="array" ref="F425">_xlfn.IFS(A425=1,_xlfn.CONCAT(B425," ","(",C425,")"),AND(A425=2,B425&lt;&gt;B424),_xlfn.CONCAT(B425," ","(",C425,","," ",C426,")"),AND(A425=3,B425&lt;&gt;B423,B425&lt;&gt;B424),_xlfn.CONCAT(B425," ","(",C425,","," ",C426,","," ",C427,")"),AND(A425=4,B425&lt;&gt;B422,B425&lt;&gt;B423,B425&lt;&gt;B424),_xlfn.CONCAT(B425," ","(",C425,","," ",C426,","," ",C427,","," ",C428,")"),AND(A425=5,B425&lt;&gt;B421,B425&lt;&gt;B422,B425&lt;&gt;B423,B425&lt;&gt;B424),_xlfn.CONCAT(B425," ","(",C425,","," ",C426,","," ",C427,","," ",C428,","," ",C429,")"),AND(A425=6,B425&lt;&gt;B420,B425&lt;&gt;B421,B425&lt;&gt;B422,B425&lt;&gt;B423,B425&lt;&gt;B424),_xlfn.CONCAT(B425," ","(",C425,","," ",C426,","," ",C427,","," ",C428,","," ",C429,","," ",C430,,")"),TRUE,"")</f>
        <v/>
      </c>
    </row>
    <row r="426">
      <c r="A426">
        <f t="array" ref="A426">SUM(--EXACT($B$6:$B$634,B426))</f>
        <v/>
      </c>
      <c r="B426" s="7" t="inlineStr">
        <is>
          <t>JPMCC 2013-C13</t>
        </is>
      </c>
      <c r="C426" s="8" t="inlineStr">
        <is>
          <t>A4</t>
        </is>
      </c>
      <c r="D426" s="8" t="inlineStr">
        <is>
          <t>46640JAR8</t>
        </is>
      </c>
      <c r="E426" s="9" t="inlineStr">
        <is>
          <t>Jane</t>
        </is>
      </c>
      <c r="F426">
        <f t="array" ref="F426">_xlfn.IFS(A426=1,_xlfn.CONCAT(B426," ","(",C426,")"),AND(A426=2,B426&lt;&gt;B425),_xlfn.CONCAT(B426," ","(",C426,","," ",C427,")"),AND(A426=3,B426&lt;&gt;B424,B426&lt;&gt;B425),_xlfn.CONCAT(B426," ","(",C426,","," ",C427,","," ",C428,")"),AND(A426=4,B426&lt;&gt;B423,B426&lt;&gt;B424,B426&lt;&gt;B425),_xlfn.CONCAT(B426," ","(",C426,","," ",C427,","," ",C428,","," ",C429,")"),AND(A426=5,B426&lt;&gt;B422,B426&lt;&gt;B423,B426&lt;&gt;B424,B426&lt;&gt;B425),_xlfn.CONCAT(B426," ","(",C426,","," ",C427,","," ",C428,","," ",C429,","," ",C430,")"),AND(A426=6,B426&lt;&gt;B421,B426&lt;&gt;B422,B426&lt;&gt;B423,B426&lt;&gt;B424,B426&lt;&gt;B425),_xlfn.CONCAT(B426," ","(",C426,","," ",C427,","," ",C428,","," ",C429,","," ",C430,","," ",C431,,")"),TRUE,"")</f>
        <v/>
      </c>
    </row>
    <row r="427">
      <c r="A427">
        <f t="array" ref="A427">SUM(--EXACT($B$6:$B$634,B427))</f>
        <v/>
      </c>
      <c r="B427" s="7" t="inlineStr">
        <is>
          <t>JPMCC 2013-C13</t>
        </is>
      </c>
      <c r="C427" s="8" t="inlineStr">
        <is>
          <t>ASB</t>
        </is>
      </c>
      <c r="D427" s="8" t="inlineStr">
        <is>
          <t>46640JAS6</t>
        </is>
      </c>
      <c r="E427" s="9" t="inlineStr">
        <is>
          <t>Jane</t>
        </is>
      </c>
      <c r="F427">
        <f t="array" ref="F427">_xlfn.IFS(A427=1,_xlfn.CONCAT(B427," ","(",C427,")"),AND(A427=2,B427&lt;&gt;B426),_xlfn.CONCAT(B427," ","(",C427,","," ",C428,")"),AND(A427=3,B427&lt;&gt;B425,B427&lt;&gt;B426),_xlfn.CONCAT(B427," ","(",C427,","," ",C428,","," ",C429,")"),AND(A427=4,B427&lt;&gt;B424,B427&lt;&gt;B425,B427&lt;&gt;B426),_xlfn.CONCAT(B427," ","(",C427,","," ",C428,","," ",C429,","," ",C430,")"),AND(A427=5,B427&lt;&gt;B423,B427&lt;&gt;B424,B427&lt;&gt;B425,B427&lt;&gt;B426),_xlfn.CONCAT(B427," ","(",C427,","," ",C428,","," ",C429,","," ",C430,","," ",C431,")"),AND(A427=6,B427&lt;&gt;B422,B427&lt;&gt;B423,B427&lt;&gt;B424,B427&lt;&gt;B425,B427&lt;&gt;B426),_xlfn.CONCAT(B427," ","(",C427,","," ",C428,","," ",C429,","," ",C430,","," ",C431,","," ",C432,,")"),TRUE,"")</f>
        <v/>
      </c>
    </row>
    <row r="428">
      <c r="A428">
        <f t="array" ref="A428">SUM(--EXACT($B$6:$B$634,B428))</f>
        <v/>
      </c>
      <c r="B428" s="7" t="inlineStr">
        <is>
          <t>JPMCC 2013-C16</t>
        </is>
      </c>
      <c r="C428" s="8" t="inlineStr">
        <is>
          <t>AS</t>
        </is>
      </c>
      <c r="D428" s="8" t="inlineStr">
        <is>
          <t>46641BAH6</t>
        </is>
      </c>
      <c r="E428" s="9" t="inlineStr">
        <is>
          <t>Jane</t>
        </is>
      </c>
      <c r="F428">
        <f t="array" ref="F428">_xlfn.IFS(A428=1,_xlfn.CONCAT(B428," ","(",C428,")"),AND(A428=2,B428&lt;&gt;B427),_xlfn.CONCAT(B428," ","(",C428,","," ",C429,")"),AND(A428=3,B428&lt;&gt;B426,B428&lt;&gt;B427),_xlfn.CONCAT(B428," ","(",C428,","," ",C429,","," ",C430,")"),AND(A428=4,B428&lt;&gt;B425,B428&lt;&gt;B426,B428&lt;&gt;B427),_xlfn.CONCAT(B428," ","(",C428,","," ",C429,","," ",C430,","," ",C431,")"),AND(A428=5,B428&lt;&gt;B424,B428&lt;&gt;B425,B428&lt;&gt;B426,B428&lt;&gt;B427),_xlfn.CONCAT(B428," ","(",C428,","," ",C429,","," ",C430,","," ",C431,","," ",C432,")"),AND(A428=6,B428&lt;&gt;B423,B428&lt;&gt;B424,B428&lt;&gt;B425,B428&lt;&gt;B426,B428&lt;&gt;B427),_xlfn.CONCAT(B428," ","(",C428,","," ",C429,","," ",C430,","," ",C431,","," ",C432,","," ",C433,,")"),TRUE,"")</f>
        <v/>
      </c>
    </row>
    <row r="429">
      <c r="A429">
        <f t="array" ref="A429">SUM(--EXACT($B$6:$B$634,B429))</f>
        <v/>
      </c>
      <c r="B429" s="7" t="inlineStr">
        <is>
          <t>JPMCC 2013-C16</t>
        </is>
      </c>
      <c r="C429" s="8" t="inlineStr">
        <is>
          <t>ASB</t>
        </is>
      </c>
      <c r="D429" s="8" t="inlineStr">
        <is>
          <t>46641BAE3</t>
        </is>
      </c>
      <c r="E429" s="9" t="inlineStr">
        <is>
          <t>Jane</t>
        </is>
      </c>
      <c r="F429">
        <f t="array" ref="F429">_xlfn.IFS(A429=1,_xlfn.CONCAT(B429," ","(",C429,")"),AND(A429=2,B429&lt;&gt;B428),_xlfn.CONCAT(B429," ","(",C429,","," ",C430,")"),AND(A429=3,B429&lt;&gt;B427,B429&lt;&gt;B428),_xlfn.CONCAT(B429," ","(",C429,","," ",C430,","," ",C431,")"),AND(A429=4,B429&lt;&gt;B426,B429&lt;&gt;B427,B429&lt;&gt;B428),_xlfn.CONCAT(B429," ","(",C429,","," ",C430,","," ",C431,","," ",C432,")"),AND(A429=5,B429&lt;&gt;B425,B429&lt;&gt;B426,B429&lt;&gt;B427,B429&lt;&gt;B428),_xlfn.CONCAT(B429," ","(",C429,","," ",C430,","," ",C431,","," ",C432,","," ",C433,")"),AND(A429=6,B429&lt;&gt;B424,B429&lt;&gt;B425,B429&lt;&gt;B426,B429&lt;&gt;B427,B429&lt;&gt;B428),_xlfn.CONCAT(B429," ","(",C429,","," ",C430,","," ",C431,","," ",C432,","," ",C433,","," ",C434,,")"),TRUE,"")</f>
        <v/>
      </c>
    </row>
    <row r="430">
      <c r="A430">
        <f t="array" ref="A430">SUM(--EXACT($B$6:$B$634,B430))</f>
        <v/>
      </c>
      <c r="B430" s="7" t="inlineStr">
        <is>
          <t>JPMCC 2013-LC11</t>
        </is>
      </c>
      <c r="C430" s="8" t="inlineStr">
        <is>
          <t>A4</t>
        </is>
      </c>
      <c r="D430" s="8" t="inlineStr">
        <is>
          <t>46639YAP2</t>
        </is>
      </c>
      <c r="E430" s="9" t="inlineStr">
        <is>
          <t>Jane</t>
        </is>
      </c>
      <c r="F430">
        <f t="array" ref="F430">_xlfn.IFS(A430=1,_xlfn.CONCAT(B430," ","(",C430,")"),AND(A430=2,B430&lt;&gt;B429),_xlfn.CONCAT(B430," ","(",C430,","," ",C431,")"),AND(A430=3,B430&lt;&gt;B428,B430&lt;&gt;B429),_xlfn.CONCAT(B430," ","(",C430,","," ",C431,","," ",C432,")"),AND(A430=4,B430&lt;&gt;B427,B430&lt;&gt;B428,B430&lt;&gt;B429),_xlfn.CONCAT(B430," ","(",C430,","," ",C431,","," ",C432,","," ",C433,")"),AND(A430=5,B430&lt;&gt;B426,B430&lt;&gt;B427,B430&lt;&gt;B428,B430&lt;&gt;B429),_xlfn.CONCAT(B430," ","(",C430,","," ",C431,","," ",C432,","," ",C433,","," ",C434,")"),AND(A430=6,B430&lt;&gt;B425,B430&lt;&gt;B426,B430&lt;&gt;B427,B430&lt;&gt;B428,B430&lt;&gt;B429),_xlfn.CONCAT(B430," ","(",C430,","," ",C431,","," ",C432,","," ",C433,","," ",C434,","," ",C435,,")"),TRUE,"")</f>
        <v/>
      </c>
    </row>
    <row r="431">
      <c r="A431">
        <f t="array" ref="A431">SUM(--EXACT($B$6:$B$634,B431))</f>
        <v/>
      </c>
      <c r="B431" s="7" t="inlineStr">
        <is>
          <t>JPMCC 2016-JP2</t>
        </is>
      </c>
      <c r="C431" s="8" t="inlineStr">
        <is>
          <t>A4</t>
        </is>
      </c>
      <c r="D431" s="8" t="inlineStr">
        <is>
          <t>46590MAR1</t>
        </is>
      </c>
      <c r="E431" s="9" t="inlineStr">
        <is>
          <t>Jane</t>
        </is>
      </c>
      <c r="F431">
        <f t="array" ref="F431">_xlfn.IFS(A431=1,_xlfn.CONCAT(B431," ","(",C431,")"),AND(A431=2,B431&lt;&gt;B430),_xlfn.CONCAT(B431," ","(",C431,","," ",C432,")"),AND(A431=3,B431&lt;&gt;B429,B431&lt;&gt;B430),_xlfn.CONCAT(B431," ","(",C431,","," ",C432,","," ",C433,")"),AND(A431=4,B431&lt;&gt;B428,B431&lt;&gt;B429,B431&lt;&gt;B430),_xlfn.CONCAT(B431," ","(",C431,","," ",C432,","," ",C433,","," ",C434,")"),AND(A431=5,B431&lt;&gt;B427,B431&lt;&gt;B428,B431&lt;&gt;B429,B431&lt;&gt;B430),_xlfn.CONCAT(B431," ","(",C431,","," ",C432,","," ",C433,","," ",C434,","," ",C435,")"),AND(A431=6,B431&lt;&gt;B426,B431&lt;&gt;B427,B431&lt;&gt;B428,B431&lt;&gt;B429,B431&lt;&gt;B430),_xlfn.CONCAT(B431," ","(",C431,","," ",C432,","," ",C433,","," ",C434,","," ",C435,","," ",C436,,")"),TRUE,"")</f>
        <v/>
      </c>
    </row>
    <row r="432">
      <c r="A432">
        <f t="array" ref="A432">SUM(--EXACT($B$6:$B$634,B432))</f>
        <v/>
      </c>
      <c r="B432" s="7" t="inlineStr">
        <is>
          <t>JPMCC 2016-JP2</t>
        </is>
      </c>
      <c r="C432" s="8" t="inlineStr">
        <is>
          <t>AS</t>
        </is>
      </c>
      <c r="D432" s="8" t="inlineStr">
        <is>
          <t>46590MAV2</t>
        </is>
      </c>
      <c r="E432" s="9" t="inlineStr">
        <is>
          <t>Jane</t>
        </is>
      </c>
      <c r="F432">
        <f t="array" ref="F432">_xlfn.IFS(A432=1,_xlfn.CONCAT(B432," ","(",C432,")"),AND(A432=2,B432&lt;&gt;B431),_xlfn.CONCAT(B432," ","(",C432,","," ",C433,")"),AND(A432=3,B432&lt;&gt;B430,B432&lt;&gt;B431),_xlfn.CONCAT(B432," ","(",C432,","," ",C433,","," ",C434,")"),AND(A432=4,B432&lt;&gt;B429,B432&lt;&gt;B430,B432&lt;&gt;B431),_xlfn.CONCAT(B432," ","(",C432,","," ",C433,","," ",C434,","," ",C435,")"),AND(A432=5,B432&lt;&gt;B428,B432&lt;&gt;B429,B432&lt;&gt;B430,B432&lt;&gt;B431),_xlfn.CONCAT(B432," ","(",C432,","," ",C433,","," ",C434,","," ",C435,","," ",C436,")"),AND(A432=6,B432&lt;&gt;B427,B432&lt;&gt;B428,B432&lt;&gt;B429,B432&lt;&gt;B430,B432&lt;&gt;B431),_xlfn.CONCAT(B432," ","(",C432,","," ",C433,","," ",C434,","," ",C435,","," ",C436,","," ",C437,,")"),TRUE,"")</f>
        <v/>
      </c>
    </row>
    <row r="433">
      <c r="A433">
        <f t="array" ref="A433">SUM(--EXACT($B$6:$B$634,B433))</f>
        <v/>
      </c>
      <c r="B433" s="7" t="inlineStr">
        <is>
          <t>JPMCC 2016-JP2</t>
        </is>
      </c>
      <c r="C433" s="8" t="inlineStr">
        <is>
          <t>ASB</t>
        </is>
      </c>
      <c r="D433" s="8" t="inlineStr">
        <is>
          <t>46590MAS9</t>
        </is>
      </c>
      <c r="E433" s="9" t="inlineStr">
        <is>
          <t>Jane</t>
        </is>
      </c>
      <c r="F433">
        <f t="array" ref="F433">_xlfn.IFS(A433=1,_xlfn.CONCAT(B433," ","(",C433,")"),AND(A433=2,B433&lt;&gt;B432),_xlfn.CONCAT(B433," ","(",C433,","," ",C434,")"),AND(A433=3,B433&lt;&gt;B431,B433&lt;&gt;B432),_xlfn.CONCAT(B433," ","(",C433,","," ",C434,","," ",C435,")"),AND(A433=4,B433&lt;&gt;B430,B433&lt;&gt;B431,B433&lt;&gt;B432),_xlfn.CONCAT(B433," ","(",C433,","," ",C434,","," ",C435,","," ",C436,")"),AND(A433=5,B433&lt;&gt;B429,B433&lt;&gt;B430,B433&lt;&gt;B431,B433&lt;&gt;B432),_xlfn.CONCAT(B433," ","(",C433,","," ",C434,","," ",C435,","," ",C436,","," ",C437,")"),AND(A433=6,B433&lt;&gt;B428,B433&lt;&gt;B429,B433&lt;&gt;B430,B433&lt;&gt;B431,B433&lt;&gt;B432),_xlfn.CONCAT(B433," ","(",C433,","," ",C434,","," ",C435,","," ",C436,","," ",C437,","," ",C438,,")"),TRUE,"")</f>
        <v/>
      </c>
    </row>
    <row r="434">
      <c r="A434">
        <f t="array" ref="A434">SUM(--EXACT($B$6:$B$634,B434))</f>
        <v/>
      </c>
      <c r="B434" s="7" t="inlineStr">
        <is>
          <t>JPMCC 2016-JP3</t>
        </is>
      </c>
      <c r="C434" s="8" t="inlineStr">
        <is>
          <t>B</t>
        </is>
      </c>
      <c r="D434" s="8" t="inlineStr">
        <is>
          <t>46590RAK5</t>
        </is>
      </c>
      <c r="E434" s="9" t="inlineStr">
        <is>
          <t>Jane</t>
        </is>
      </c>
      <c r="F434">
        <f t="array" ref="F434">_xlfn.IFS(A434=1,_xlfn.CONCAT(B434," ","(",C434,")"),AND(A434=2,B434&lt;&gt;B433),_xlfn.CONCAT(B434," ","(",C434,","," ",C435,")"),AND(A434=3,B434&lt;&gt;B432,B434&lt;&gt;B433),_xlfn.CONCAT(B434," ","(",C434,","," ",C435,","," ",C436,")"),AND(A434=4,B434&lt;&gt;B431,B434&lt;&gt;B432,B434&lt;&gt;B433),_xlfn.CONCAT(B434," ","(",C434,","," ",C435,","," ",C436,","," ",C437,")"),AND(A434=5,B434&lt;&gt;B430,B434&lt;&gt;B431,B434&lt;&gt;B432,B434&lt;&gt;B433),_xlfn.CONCAT(B434," ","(",C434,","," ",C435,","," ",C436,","," ",C437,","," ",C438,")"),AND(A434=6,B434&lt;&gt;B429,B434&lt;&gt;B430,B434&lt;&gt;B431,B434&lt;&gt;B432,B434&lt;&gt;B433),_xlfn.CONCAT(B434," ","(",C434,","," ",C435,","," ",C436,","," ",C437,","," ",C438,","," ",C439,,")"),TRUE,"")</f>
        <v/>
      </c>
    </row>
    <row r="435">
      <c r="A435">
        <f t="array" ref="A435">SUM(--EXACT($B$6:$B$634,B435))</f>
        <v/>
      </c>
      <c r="B435" s="7" t="inlineStr">
        <is>
          <t>JPMCC 2016-JP4</t>
        </is>
      </c>
      <c r="C435" s="8" t="inlineStr">
        <is>
          <t>ASB</t>
        </is>
      </c>
      <c r="D435" s="8" t="inlineStr">
        <is>
          <t>46645UAU1</t>
        </is>
      </c>
      <c r="E435" s="9" t="inlineStr">
        <is>
          <t>Jane</t>
        </is>
      </c>
      <c r="F435">
        <f t="array" ref="F435">_xlfn.IFS(A435=1,_xlfn.CONCAT(B435," ","(",C435,")"),AND(A435=2,B435&lt;&gt;B434),_xlfn.CONCAT(B435," ","(",C435,","," ",C436,")"),AND(A435=3,B435&lt;&gt;B433,B435&lt;&gt;B434),_xlfn.CONCAT(B435," ","(",C435,","," ",C436,","," ",C437,")"),AND(A435=4,B435&lt;&gt;B432,B435&lt;&gt;B433,B435&lt;&gt;B434),_xlfn.CONCAT(B435," ","(",C435,","," ",C436,","," ",C437,","," ",C438,")"),AND(A435=5,B435&lt;&gt;B431,B435&lt;&gt;B432,B435&lt;&gt;B433,B435&lt;&gt;B434),_xlfn.CONCAT(B435," ","(",C435,","," ",C436,","," ",C437,","," ",C438,","," ",C439,")"),AND(A435=6,B435&lt;&gt;B430,B435&lt;&gt;B431,B435&lt;&gt;B432,B435&lt;&gt;B433,B435&lt;&gt;B434),_xlfn.CONCAT(B435," ","(",C435,","," ",C436,","," ",C437,","," ",C438,","," ",C439,","," ",C440,,")"),TRUE,"")</f>
        <v/>
      </c>
    </row>
    <row r="436">
      <c r="A436">
        <f t="array" ref="A436">SUM(--EXACT($B$6:$B$634,B436))</f>
        <v/>
      </c>
      <c r="B436" s="7" t="inlineStr">
        <is>
          <t>JPMCC 2016-NINE</t>
        </is>
      </c>
      <c r="C436" s="8" t="inlineStr">
        <is>
          <t>B</t>
        </is>
      </c>
      <c r="D436" s="8" t="inlineStr">
        <is>
          <t>46646GAE7</t>
        </is>
      </c>
      <c r="E436" s="9" t="inlineStr">
        <is>
          <t>Adam</t>
        </is>
      </c>
      <c r="F436">
        <f t="array" ref="F436">_xlfn.IFS(A436=1,_xlfn.CONCAT(B436," ","(",C436,")"),AND(A436=2,B436&lt;&gt;B435),_xlfn.CONCAT(B436," ","(",C436,","," ",C437,")"),AND(A436=3,B436&lt;&gt;B434,B436&lt;&gt;B435),_xlfn.CONCAT(B436," ","(",C436,","," ",C437,","," ",C438,")"),AND(A436=4,B436&lt;&gt;B433,B436&lt;&gt;B434,B436&lt;&gt;B435),_xlfn.CONCAT(B436," ","(",C436,","," ",C437,","," ",C438,","," ",C439,")"),AND(A436=5,B436&lt;&gt;B432,B436&lt;&gt;B433,B436&lt;&gt;B434,B436&lt;&gt;B435),_xlfn.CONCAT(B436," ","(",C436,","," ",C437,","," ",C438,","," ",C439,","," ",C440,")"),AND(A436=6,B436&lt;&gt;B431,B436&lt;&gt;B432,B436&lt;&gt;B433,B436&lt;&gt;B434,B436&lt;&gt;B435),_xlfn.CONCAT(B436," ","(",C436,","," ",C437,","," ",C438,","," ",C439,","," ",C440,","," ",C441,,")"),TRUE,"")</f>
        <v/>
      </c>
    </row>
    <row r="437">
      <c r="A437">
        <f t="array" ref="A437">SUM(--EXACT($B$6:$B$634,B437))</f>
        <v/>
      </c>
      <c r="B437" s="7" t="inlineStr">
        <is>
          <t>JPMCC 2017-JP5</t>
        </is>
      </c>
      <c r="C437" s="8" t="inlineStr">
        <is>
          <t>B</t>
        </is>
      </c>
      <c r="D437" s="8" t="inlineStr">
        <is>
          <t>46647TAY4</t>
        </is>
      </c>
      <c r="E437" s="9" t="inlineStr">
        <is>
          <t>Jane</t>
        </is>
      </c>
      <c r="F437">
        <f t="array" ref="F437">_xlfn.IFS(A437=1,_xlfn.CONCAT(B437," ","(",C437,")"),AND(A437=2,B437&lt;&gt;B436),_xlfn.CONCAT(B437," ","(",C437,","," ",C438,")"),AND(A437=3,B437&lt;&gt;B435,B437&lt;&gt;B436),_xlfn.CONCAT(B437," ","(",C437,","," ",C438,","," ",C439,")"),AND(A437=4,B437&lt;&gt;B434,B437&lt;&gt;B435,B437&lt;&gt;B436),_xlfn.CONCAT(B437," ","(",C437,","," ",C438,","," ",C439,","," ",C440,")"),AND(A437=5,B437&lt;&gt;B433,B437&lt;&gt;B434,B437&lt;&gt;B435,B437&lt;&gt;B436),_xlfn.CONCAT(B437," ","(",C437,","," ",C438,","," ",C439,","," ",C440,","," ",C441,")"),AND(A437=6,B437&lt;&gt;B432,B437&lt;&gt;B433,B437&lt;&gt;B434,B437&lt;&gt;B435,B437&lt;&gt;B436),_xlfn.CONCAT(B437," ","(",C437,","," ",C438,","," ",C439,","," ",C440,","," ",C441,","," ",C442,,")"),TRUE,"")</f>
        <v/>
      </c>
    </row>
    <row r="438">
      <c r="A438">
        <f t="array" ref="A438">SUM(--EXACT($B$6:$B$634,B438))</f>
        <v/>
      </c>
      <c r="B438" s="7" t="inlineStr">
        <is>
          <t>JPMCC 2018-WPT</t>
        </is>
      </c>
      <c r="C438" s="8" t="inlineStr">
        <is>
          <t>AFX</t>
        </is>
      </c>
      <c r="D438" s="8" t="inlineStr">
        <is>
          <t>46645WAU7</t>
        </is>
      </c>
      <c r="E438" s="9" t="inlineStr">
        <is>
          <t>Adam</t>
        </is>
      </c>
      <c r="F438">
        <f t="array" ref="F438">_xlfn.IFS(A438=1,_xlfn.CONCAT(B438," ","(",C438,")"),AND(A438=2,B438&lt;&gt;B437),_xlfn.CONCAT(B438," ","(",C438,","," ",C439,")"),AND(A438=3,B438&lt;&gt;B436,B438&lt;&gt;B437),_xlfn.CONCAT(B438," ","(",C438,","," ",C439,","," ",C440,")"),AND(A438=4,B438&lt;&gt;B435,B438&lt;&gt;B436,B438&lt;&gt;B437),_xlfn.CONCAT(B438," ","(",C438,","," ",C439,","," ",C440,","," ",C441,")"),AND(A438=5,B438&lt;&gt;B434,B438&lt;&gt;B435,B438&lt;&gt;B436,B438&lt;&gt;B437),_xlfn.CONCAT(B438," ","(",C438,","," ",C439,","," ",C440,","," ",C441,","," ",C442,")"),AND(A438=6,B438&lt;&gt;B433,B438&lt;&gt;B434,B438&lt;&gt;B435,B438&lt;&gt;B436,B438&lt;&gt;B437),_xlfn.CONCAT(B438," ","(",C438,","," ",C439,","," ",C440,","," ",C441,","," ",C442,","," ",C443,,")"),TRUE,"")</f>
        <v/>
      </c>
    </row>
    <row r="439">
      <c r="A439">
        <f t="array" ref="A439">SUM(--EXACT($B$6:$B$634,B439))</f>
        <v/>
      </c>
      <c r="B439" s="7" t="inlineStr">
        <is>
          <t>JPMCC 2018-WPT</t>
        </is>
      </c>
      <c r="C439" s="8" t="inlineStr">
        <is>
          <t>BFL</t>
        </is>
      </c>
      <c r="D439" s="8" t="inlineStr">
        <is>
          <t>46645WAC7</t>
        </is>
      </c>
      <c r="E439" s="9" t="inlineStr">
        <is>
          <t>Adam</t>
        </is>
      </c>
      <c r="F439">
        <f t="array" ref="F439">_xlfn.IFS(A439=1,_xlfn.CONCAT(B439," ","(",C439,")"),AND(A439=2,B439&lt;&gt;B438),_xlfn.CONCAT(B439," ","(",C439,","," ",C440,")"),AND(A439=3,B439&lt;&gt;B437,B439&lt;&gt;B438),_xlfn.CONCAT(B439," ","(",C439,","," ",C440,","," ",C441,")"),AND(A439=4,B439&lt;&gt;B436,B439&lt;&gt;B437,B439&lt;&gt;B438),_xlfn.CONCAT(B439," ","(",C439,","," ",C440,","," ",C441,","," ",C442,")"),AND(A439=5,B439&lt;&gt;B435,B439&lt;&gt;B436,B439&lt;&gt;B437,B439&lt;&gt;B438),_xlfn.CONCAT(B439," ","(",C439,","," ",C440,","," ",C441,","," ",C442,","," ",C443,")"),AND(A439=6,B439&lt;&gt;B434,B439&lt;&gt;B435,B439&lt;&gt;B436,B439&lt;&gt;B437,B439&lt;&gt;B438),_xlfn.CONCAT(B439," ","(",C439,","," ",C440,","," ",C441,","," ",C442,","," ",C443,","," ",C444,,")"),TRUE,"")</f>
        <v/>
      </c>
    </row>
    <row r="440">
      <c r="A440">
        <f t="array" ref="A440">SUM(--EXACT($B$6:$B$634,B440))</f>
        <v/>
      </c>
      <c r="B440" s="7" t="inlineStr">
        <is>
          <t>JPMCC 2018-WPT</t>
        </is>
      </c>
      <c r="C440" s="8" t="inlineStr">
        <is>
          <t>BFX</t>
        </is>
      </c>
      <c r="D440" s="8" t="inlineStr">
        <is>
          <t>46645WBA0</t>
        </is>
      </c>
      <c r="E440" s="9" t="inlineStr">
        <is>
          <t>Adam</t>
        </is>
      </c>
      <c r="F440">
        <f t="array" ref="F440">_xlfn.IFS(A440=1,_xlfn.CONCAT(B440," ","(",C440,")"),AND(A440=2,B440&lt;&gt;B439),_xlfn.CONCAT(B440," ","(",C440,","," ",C441,")"),AND(A440=3,B440&lt;&gt;B438,B440&lt;&gt;B439),_xlfn.CONCAT(B440," ","(",C440,","," ",C441,","," ",C442,")"),AND(A440=4,B440&lt;&gt;B437,B440&lt;&gt;B438,B440&lt;&gt;B439),_xlfn.CONCAT(B440," ","(",C440,","," ",C441,","," ",C442,","," ",C443,")"),AND(A440=5,B440&lt;&gt;B436,B440&lt;&gt;B437,B440&lt;&gt;B438,B440&lt;&gt;B439),_xlfn.CONCAT(B440," ","(",C440,","," ",C441,","," ",C442,","," ",C443,","," ",C444,")"),AND(A440=6,B440&lt;&gt;B435,B440&lt;&gt;B436,B440&lt;&gt;B437,B440&lt;&gt;B438,B440&lt;&gt;B439),_xlfn.CONCAT(B440," ","(",C440,","," ",C441,","," ",C442,","," ",C443,","," ",C444,","," ",C445,,")"),TRUE,"")</f>
        <v/>
      </c>
    </row>
    <row r="441">
      <c r="A441">
        <f t="array" ref="A441">SUM(--EXACT($B$6:$B$634,B441))</f>
        <v/>
      </c>
      <c r="B441" s="7" t="inlineStr">
        <is>
          <t>JPMCC 2018-WPT</t>
        </is>
      </c>
      <c r="C441" s="8" t="inlineStr">
        <is>
          <t>CFX</t>
        </is>
      </c>
      <c r="D441" s="8" t="inlineStr">
        <is>
          <t>46645WBC6</t>
        </is>
      </c>
      <c r="E441" s="9" t="inlineStr">
        <is>
          <t>Adam</t>
        </is>
      </c>
      <c r="F441">
        <f t="array" ref="F441">_xlfn.IFS(A441=1,_xlfn.CONCAT(B441," ","(",C441,")"),AND(A441=2,B441&lt;&gt;B440),_xlfn.CONCAT(B441," ","(",C441,","," ",C442,")"),AND(A441=3,B441&lt;&gt;B439,B441&lt;&gt;B440),_xlfn.CONCAT(B441," ","(",C441,","," ",C442,","," ",C443,")"),AND(A441=4,B441&lt;&gt;B438,B441&lt;&gt;B439,B441&lt;&gt;B440),_xlfn.CONCAT(B441," ","(",C441,","," ",C442,","," ",C443,","," ",C444,")"),AND(A441=5,B441&lt;&gt;B437,B441&lt;&gt;B438,B441&lt;&gt;B439,B441&lt;&gt;B440),_xlfn.CONCAT(B441," ","(",C441,","," ",C442,","," ",C443,","," ",C444,","," ",C445,")"),AND(A441=6,B441&lt;&gt;B436,B441&lt;&gt;B437,B441&lt;&gt;B438,B441&lt;&gt;B439,B441&lt;&gt;B440),_xlfn.CONCAT(B441," ","(",C441,","," ",C442,","," ",C443,","," ",C444,","," ",C445,","," ",C446,,")"),TRUE,"")</f>
        <v/>
      </c>
    </row>
    <row r="442">
      <c r="A442">
        <f t="array" ref="A442">SUM(--EXACT($B$6:$B$634,B442))</f>
        <v/>
      </c>
      <c r="B442" s="7" t="inlineStr">
        <is>
          <t>JPMCC 2018-WPT</t>
        </is>
      </c>
      <c r="C442" s="8" t="inlineStr">
        <is>
          <t>XAFX</t>
        </is>
      </c>
      <c r="D442" s="8" t="inlineStr">
        <is>
          <t>46645WAW3</t>
        </is>
      </c>
      <c r="E442" s="9" t="inlineStr">
        <is>
          <t>Adam</t>
        </is>
      </c>
      <c r="F442">
        <f t="array" ref="F442">_xlfn.IFS(A442=1,_xlfn.CONCAT(B442," ","(",C442,")"),AND(A442=2,B442&lt;&gt;B441),_xlfn.CONCAT(B442," ","(",C442,","," ",C443,")"),AND(A442=3,B442&lt;&gt;B440,B442&lt;&gt;B441),_xlfn.CONCAT(B442," ","(",C442,","," ",C443,","," ",C444,")"),AND(A442=4,B442&lt;&gt;B439,B442&lt;&gt;B440,B442&lt;&gt;B441),_xlfn.CONCAT(B442," ","(",C442,","," ",C443,","," ",C444,","," ",C445,")"),AND(A442=5,B442&lt;&gt;B438,B442&lt;&gt;B439,B442&lt;&gt;B440,B442&lt;&gt;B441),_xlfn.CONCAT(B442," ","(",C442,","," ",C443,","," ",C444,","," ",C445,","," ",C446,")"),AND(A442=6,B442&lt;&gt;B437,B442&lt;&gt;B438,B442&lt;&gt;B439,B442&lt;&gt;B440,B442&lt;&gt;B441),_xlfn.CONCAT(B442," ","(",C442,","," ",C443,","," ",C444,","," ",C445,","," ",C446,","," ",C447,,")"),TRUE,"")</f>
        <v/>
      </c>
    </row>
    <row r="443">
      <c r="A443">
        <f t="array" ref="A443">SUM(--EXACT($B$6:$B$634,B443))</f>
        <v/>
      </c>
      <c r="B443" s="7" t="inlineStr">
        <is>
          <t>JPMCC 2019-BKWD</t>
        </is>
      </c>
      <c r="C443" s="8" t="inlineStr">
        <is>
          <t>A</t>
        </is>
      </c>
      <c r="D443" s="8" t="inlineStr">
        <is>
          <t>46591JAA4</t>
        </is>
      </c>
      <c r="E443" s="9" t="inlineStr">
        <is>
          <t>Taylor</t>
        </is>
      </c>
      <c r="F443">
        <f t="array" ref="F443">_xlfn.IFS(A443=1,_xlfn.CONCAT(B443," ","(",C443,")"),AND(A443=2,B443&lt;&gt;B442),_xlfn.CONCAT(B443," ","(",C443,","," ",C444,")"),AND(A443=3,B443&lt;&gt;B441,B443&lt;&gt;B442),_xlfn.CONCAT(B443," ","(",C443,","," ",C444,","," ",C445,")"),AND(A443=4,B443&lt;&gt;B440,B443&lt;&gt;B441,B443&lt;&gt;B442),_xlfn.CONCAT(B443," ","(",C443,","," ",C444,","," ",C445,","," ",C446,")"),AND(A443=5,B443&lt;&gt;B439,B443&lt;&gt;B440,B443&lt;&gt;B441,B443&lt;&gt;B442),_xlfn.CONCAT(B443," ","(",C443,","," ",C444,","," ",C445,","," ",C446,","," ",C447,")"),AND(A443=6,B443&lt;&gt;B438,B443&lt;&gt;B439,B443&lt;&gt;B440,B443&lt;&gt;B441,B443&lt;&gt;B442),_xlfn.CONCAT(B443," ","(",C443,","," ",C444,","," ",C445,","," ",C446,","," ",C447,","," ",C448,,")"),TRUE,"")</f>
        <v/>
      </c>
    </row>
    <row r="444">
      <c r="A444">
        <f t="array" ref="A444">SUM(--EXACT($B$6:$B$634,B444))</f>
        <v/>
      </c>
      <c r="B444" s="7" t="inlineStr">
        <is>
          <t>JPMCC 2019-BKWD</t>
        </is>
      </c>
      <c r="C444" s="8" t="inlineStr">
        <is>
          <t>B</t>
        </is>
      </c>
      <c r="D444" s="8" t="inlineStr">
        <is>
          <t>46591JAG1</t>
        </is>
      </c>
      <c r="E444" s="9" t="inlineStr">
        <is>
          <t>Taylor</t>
        </is>
      </c>
      <c r="F444">
        <f t="array" ref="F444">_xlfn.IFS(A444=1,_xlfn.CONCAT(B444," ","(",C444,")"),AND(A444=2,B444&lt;&gt;B443),_xlfn.CONCAT(B444," ","(",C444,","," ",C445,")"),AND(A444=3,B444&lt;&gt;B442,B444&lt;&gt;B443),_xlfn.CONCAT(B444," ","(",C444,","," ",C445,","," ",C446,")"),AND(A444=4,B444&lt;&gt;B441,B444&lt;&gt;B442,B444&lt;&gt;B443),_xlfn.CONCAT(B444," ","(",C444,","," ",C445,","," ",C446,","," ",C447,")"),AND(A444=5,B444&lt;&gt;B440,B444&lt;&gt;B441,B444&lt;&gt;B442,B444&lt;&gt;B443),_xlfn.CONCAT(B444," ","(",C444,","," ",C445,","," ",C446,","," ",C447,","," ",C448,")"),AND(A444=6,B444&lt;&gt;B439,B444&lt;&gt;B440,B444&lt;&gt;B441,B444&lt;&gt;B442,B444&lt;&gt;B443),_xlfn.CONCAT(B444," ","(",C444,","," ",C445,","," ",C446,","," ",C447,","," ",C448,","," ",C449,,")"),TRUE,"")</f>
        <v/>
      </c>
    </row>
    <row r="445">
      <c r="A445">
        <f t="array" ref="A445">SUM(--EXACT($B$6:$B$634,B445))</f>
        <v/>
      </c>
      <c r="B445" s="7" t="inlineStr">
        <is>
          <t>JPMCC 2019-BKWD</t>
        </is>
      </c>
      <c r="C445" s="8" t="inlineStr">
        <is>
          <t>C</t>
        </is>
      </c>
      <c r="D445" s="8" t="inlineStr">
        <is>
          <t>46591JAJ5</t>
        </is>
      </c>
      <c r="E445" s="9" t="inlineStr">
        <is>
          <t>Taylor</t>
        </is>
      </c>
      <c r="F445">
        <f t="array" ref="F445">_xlfn.IFS(A445=1,_xlfn.CONCAT(B445," ","(",C445,")"),AND(A445=2,B445&lt;&gt;B444),_xlfn.CONCAT(B445," ","(",C445,","," ",C446,")"),AND(A445=3,B445&lt;&gt;B443,B445&lt;&gt;B444),_xlfn.CONCAT(B445," ","(",C445,","," ",C446,","," ",C447,")"),AND(A445=4,B445&lt;&gt;B442,B445&lt;&gt;B443,B445&lt;&gt;B444),_xlfn.CONCAT(B445," ","(",C445,","," ",C446,","," ",C447,","," ",C448,")"),AND(A445=5,B445&lt;&gt;B441,B445&lt;&gt;B442,B445&lt;&gt;B443,B445&lt;&gt;B444),_xlfn.CONCAT(B445," ","(",C445,","," ",C446,","," ",C447,","," ",C448,","," ",C449,")"),AND(A445=6,B445&lt;&gt;B440,B445&lt;&gt;B441,B445&lt;&gt;B442,B445&lt;&gt;B443,B445&lt;&gt;B444),_xlfn.CONCAT(B445," ","(",C445,","," ",C446,","," ",C447,","," ",C448,","," ",C449,","," ",C450,,")"),TRUE,"")</f>
        <v/>
      </c>
    </row>
    <row r="446">
      <c r="A446">
        <f t="array" ref="A446">SUM(--EXACT($B$6:$B$634,B446))</f>
        <v/>
      </c>
      <c r="B446" s="7" t="inlineStr">
        <is>
          <t>JPMCC 2020-609M</t>
        </is>
      </c>
      <c r="C446" s="8" t="inlineStr">
        <is>
          <t>A</t>
        </is>
      </c>
      <c r="D446" s="8" t="inlineStr">
        <is>
          <t>46652RAA2</t>
        </is>
      </c>
      <c r="E446" s="9" t="inlineStr">
        <is>
          <t>Taylor</t>
        </is>
      </c>
      <c r="F446">
        <f t="array" ref="F446">_xlfn.IFS(A446=1,_xlfn.CONCAT(B446," ","(",C446,")"),AND(A446=2,B446&lt;&gt;B445),_xlfn.CONCAT(B446," ","(",C446,","," ",C447,")"),AND(A446=3,B446&lt;&gt;B444,B446&lt;&gt;B445),_xlfn.CONCAT(B446," ","(",C446,","," ",C447,","," ",C448,")"),AND(A446=4,B446&lt;&gt;B443,B446&lt;&gt;B444,B446&lt;&gt;B445),_xlfn.CONCAT(B446," ","(",C446,","," ",C447,","," ",C448,","," ",C449,")"),AND(A446=5,B446&lt;&gt;B442,B446&lt;&gt;B443,B446&lt;&gt;B444,B446&lt;&gt;B445),_xlfn.CONCAT(B446," ","(",C446,","," ",C447,","," ",C448,","," ",C449,","," ",C450,")"),AND(A446=6,B446&lt;&gt;B441,B446&lt;&gt;B442,B446&lt;&gt;B443,B446&lt;&gt;B444,B446&lt;&gt;B445),_xlfn.CONCAT(B446," ","(",C446,","," ",C447,","," ",C448,","," ",C449,","," ",C450,","," ",C451,,")"),TRUE,"")</f>
        <v/>
      </c>
    </row>
    <row r="447">
      <c r="A447">
        <f t="array" ref="A447">SUM(--EXACT($B$6:$B$634,B447))</f>
        <v/>
      </c>
      <c r="B447" s="7" t="inlineStr">
        <is>
          <t>JPMCC 2020-609M</t>
        </is>
      </c>
      <c r="C447" s="8" t="inlineStr">
        <is>
          <t>B</t>
        </is>
      </c>
      <c r="D447" s="8" t="inlineStr">
        <is>
          <t>46652RAG9</t>
        </is>
      </c>
      <c r="E447" s="9" t="inlineStr">
        <is>
          <t>Taylor</t>
        </is>
      </c>
      <c r="F447">
        <f t="array" ref="F447">_xlfn.IFS(A447=1,_xlfn.CONCAT(B447," ","(",C447,")"),AND(A447=2,B447&lt;&gt;B446),_xlfn.CONCAT(B447," ","(",C447,","," ",C448,")"),AND(A447=3,B447&lt;&gt;B445,B447&lt;&gt;B446),_xlfn.CONCAT(B447," ","(",C447,","," ",C448,","," ",C449,")"),AND(A447=4,B447&lt;&gt;B444,B447&lt;&gt;B445,B447&lt;&gt;B446),_xlfn.CONCAT(B447," ","(",C447,","," ",C448,","," ",C449,","," ",C450,")"),AND(A447=5,B447&lt;&gt;B443,B447&lt;&gt;B444,B447&lt;&gt;B445,B447&lt;&gt;B446),_xlfn.CONCAT(B447," ","(",C447,","," ",C448,","," ",C449,","," ",C450,","," ",C451,")"),AND(A447=6,B447&lt;&gt;B442,B447&lt;&gt;B443,B447&lt;&gt;B444,B447&lt;&gt;B445,B447&lt;&gt;B446),_xlfn.CONCAT(B447," ","(",C447,","," ",C448,","," ",C449,","," ",C450,","," ",C451,","," ",C452,,")"),TRUE,"")</f>
        <v/>
      </c>
    </row>
    <row r="448">
      <c r="A448">
        <f t="array" ref="A448">SUM(--EXACT($B$6:$B$634,B448))</f>
        <v/>
      </c>
      <c r="B448" s="7" t="inlineStr">
        <is>
          <t>JPMCC 2020-609M</t>
        </is>
      </c>
      <c r="C448" s="8" t="inlineStr">
        <is>
          <t>C</t>
        </is>
      </c>
      <c r="D448" s="8" t="inlineStr">
        <is>
          <t>46652RAJ3</t>
        </is>
      </c>
      <c r="E448" s="9" t="inlineStr">
        <is>
          <t>Taylor</t>
        </is>
      </c>
      <c r="F448">
        <f t="array" ref="F448">_xlfn.IFS(A448=1,_xlfn.CONCAT(B448," ","(",C448,")"),AND(A448=2,B448&lt;&gt;B447),_xlfn.CONCAT(B448," ","(",C448,","," ",C449,")"),AND(A448=3,B448&lt;&gt;B446,B448&lt;&gt;B447),_xlfn.CONCAT(B448," ","(",C448,","," ",C449,","," ",C450,")"),AND(A448=4,B448&lt;&gt;B445,B448&lt;&gt;B446,B448&lt;&gt;B447),_xlfn.CONCAT(B448," ","(",C448,","," ",C449,","," ",C450,","," ",C451,")"),AND(A448=5,B448&lt;&gt;B444,B448&lt;&gt;B445,B448&lt;&gt;B446,B448&lt;&gt;B447),_xlfn.CONCAT(B448," ","(",C448,","," ",C449,","," ",C450,","," ",C451,","," ",C452,")"),AND(A448=6,B448&lt;&gt;B443,B448&lt;&gt;B444,B448&lt;&gt;B445,B448&lt;&gt;B446,B448&lt;&gt;B447),_xlfn.CONCAT(B448," ","(",C448,","," ",C449,","," ",C450,","," ",C451,","," ",C452,","," ",C453,,")"),TRUE,"")</f>
        <v/>
      </c>
    </row>
    <row r="449">
      <c r="A449">
        <f t="array" ref="A449">SUM(--EXACT($B$6:$B$634,B449))</f>
        <v/>
      </c>
      <c r="B449" s="7" t="inlineStr">
        <is>
          <t>JPMCC 2021-MHC</t>
        </is>
      </c>
      <c r="C449" s="8" t="inlineStr">
        <is>
          <t>A</t>
        </is>
      </c>
      <c r="D449" s="8" t="inlineStr">
        <is>
          <t>466330AA5</t>
        </is>
      </c>
      <c r="E449" s="9" t="inlineStr">
        <is>
          <t>Jane</t>
        </is>
      </c>
      <c r="F449">
        <f t="array" ref="F449">_xlfn.IFS(A449=1,_xlfn.CONCAT(B449," ","(",C449,")"),AND(A449=2,B449&lt;&gt;B448),_xlfn.CONCAT(B449," ","(",C449,","," ",C450,")"),AND(A449=3,B449&lt;&gt;B447,B449&lt;&gt;B448),_xlfn.CONCAT(B449," ","(",C449,","," ",C450,","," ",C451,")"),AND(A449=4,B449&lt;&gt;B446,B449&lt;&gt;B447,B449&lt;&gt;B448),_xlfn.CONCAT(B449," ","(",C449,","," ",C450,","," ",C451,","," ",C452,")"),AND(A449=5,B449&lt;&gt;B445,B449&lt;&gt;B446,B449&lt;&gt;B447,B449&lt;&gt;B448),_xlfn.CONCAT(B449," ","(",C449,","," ",C450,","," ",C451,","," ",C452,","," ",C453,")"),AND(A449=6,B449&lt;&gt;B444,B449&lt;&gt;B445,B449&lt;&gt;B446,B449&lt;&gt;B447,B449&lt;&gt;B448),_xlfn.CONCAT(B449," ","(",C449,","," ",C450,","," ",C451,","," ",C452,","," ",C453,","," ",C454,,")"),TRUE,"")</f>
        <v/>
      </c>
    </row>
    <row r="450">
      <c r="A450">
        <f t="array" ref="A450">SUM(--EXACT($B$6:$B$634,B450))</f>
        <v/>
      </c>
      <c r="B450" s="7" t="inlineStr">
        <is>
          <t>JPMCC 2022-OPO</t>
        </is>
      </c>
      <c r="C450" s="8" t="inlineStr">
        <is>
          <t>A</t>
        </is>
      </c>
      <c r="D450" s="8" t="inlineStr">
        <is>
          <t>46655AAA6</t>
        </is>
      </c>
      <c r="E450" s="9" t="inlineStr">
        <is>
          <t>Adam</t>
        </is>
      </c>
      <c r="F450">
        <f t="array" ref="F450">_xlfn.IFS(A450=1,_xlfn.CONCAT(B450," ","(",C450,")"),AND(A450=2,B450&lt;&gt;B449),_xlfn.CONCAT(B450," ","(",C450,","," ",C451,")"),AND(A450=3,B450&lt;&gt;B448,B450&lt;&gt;B449),_xlfn.CONCAT(B450," ","(",C450,","," ",C451,","," ",C452,")"),AND(A450=4,B450&lt;&gt;B447,B450&lt;&gt;B448,B450&lt;&gt;B449),_xlfn.CONCAT(B450," ","(",C450,","," ",C451,","," ",C452,","," ",C453,")"),AND(A450=5,B450&lt;&gt;B446,B450&lt;&gt;B447,B450&lt;&gt;B448,B450&lt;&gt;B449),_xlfn.CONCAT(B450," ","(",C450,","," ",C451,","," ",C452,","," ",C453,","," ",C454,")"),AND(A450=6,B450&lt;&gt;B445,B450&lt;&gt;B446,B450&lt;&gt;B447,B450&lt;&gt;B448,B450&lt;&gt;B449),_xlfn.CONCAT(B450," ","(",C450,","," ",C451,","," ",C452,","," ",C453,","," ",C454,","," ",C455,,")"),TRUE,"")</f>
        <v/>
      </c>
    </row>
    <row r="451">
      <c r="A451">
        <f t="array" ref="A451">SUM(--EXACT($B$6:$B$634,B451))</f>
        <v/>
      </c>
      <c r="B451" s="7" t="inlineStr">
        <is>
          <t>JPMCC 2022-OPO</t>
        </is>
      </c>
      <c r="C451" s="8" t="inlineStr">
        <is>
          <t>B</t>
        </is>
      </c>
      <c r="D451" s="8" t="inlineStr">
        <is>
          <t>46655AAE8</t>
        </is>
      </c>
      <c r="E451" s="9" t="inlineStr">
        <is>
          <t>Adam</t>
        </is>
      </c>
      <c r="F451">
        <f t="array" ref="F451">_xlfn.IFS(A451=1,_xlfn.CONCAT(B451," ","(",C451,")"),AND(A451=2,B451&lt;&gt;B450),_xlfn.CONCAT(B451," ","(",C451,","," ",C452,")"),AND(A451=3,B451&lt;&gt;B449,B451&lt;&gt;B450),_xlfn.CONCAT(B451," ","(",C451,","," ",C452,","," ",C453,")"),AND(A451=4,B451&lt;&gt;B448,B451&lt;&gt;B449,B451&lt;&gt;B450),_xlfn.CONCAT(B451," ","(",C451,","," ",C452,","," ",C453,","," ",C454,")"),AND(A451=5,B451&lt;&gt;B447,B451&lt;&gt;B448,B451&lt;&gt;B449,B451&lt;&gt;B450),_xlfn.CONCAT(B451," ","(",C451,","," ",C452,","," ",C453,","," ",C454,","," ",C455,")"),AND(A451=6,B451&lt;&gt;B446,B451&lt;&gt;B447,B451&lt;&gt;B448,B451&lt;&gt;B449,B451&lt;&gt;B450),_xlfn.CONCAT(B451," ","(",C451,","," ",C452,","," ",C453,","," ",C454,","," ",C455,","," ",C456,,")"),TRUE,"")</f>
        <v/>
      </c>
    </row>
    <row r="452">
      <c r="A452">
        <f t="array" ref="A452">SUM(--EXACT($B$6:$B$634,B452))</f>
        <v/>
      </c>
      <c r="B452" s="7" t="inlineStr">
        <is>
          <t>JPMCC 2022-OPO</t>
        </is>
      </c>
      <c r="C452" s="8" t="inlineStr">
        <is>
          <t>C</t>
        </is>
      </c>
      <c r="D452" s="8" t="inlineStr">
        <is>
          <t>46655AAG3</t>
        </is>
      </c>
      <c r="E452" s="9" t="inlineStr">
        <is>
          <t>Adam</t>
        </is>
      </c>
      <c r="F452">
        <f t="array" ref="F452">_xlfn.IFS(A452=1,_xlfn.CONCAT(B452," ","(",C452,")"),AND(A452=2,B452&lt;&gt;B451),_xlfn.CONCAT(B452," ","(",C452,","," ",C453,")"),AND(A452=3,B452&lt;&gt;B450,B452&lt;&gt;B451),_xlfn.CONCAT(B452," ","(",C452,","," ",C453,","," ",C454,")"),AND(A452=4,B452&lt;&gt;B449,B452&lt;&gt;B450,B452&lt;&gt;B451),_xlfn.CONCAT(B452," ","(",C452,","," ",C453,","," ",C454,","," ",C455,")"),AND(A452=5,B452&lt;&gt;B448,B452&lt;&gt;B449,B452&lt;&gt;B450,B452&lt;&gt;B451),_xlfn.CONCAT(B452," ","(",C452,","," ",C453,","," ",C454,","," ",C455,","," ",C456,")"),AND(A452=6,B452&lt;&gt;B447,B452&lt;&gt;B448,B452&lt;&gt;B449,B452&lt;&gt;B450,B452&lt;&gt;B451),_xlfn.CONCAT(B452," ","(",C452,","," ",C453,","," ",C454,","," ",C455,","," ",C456,","," ",C457,,")"),TRUE,"")</f>
        <v/>
      </c>
    </row>
    <row r="453">
      <c r="A453">
        <f t="array" ref="A453">SUM(--EXACT($B$6:$B$634,B453))</f>
        <v/>
      </c>
      <c r="B453" s="7" t="inlineStr">
        <is>
          <t>JPMDB 2016-C2</t>
        </is>
      </c>
      <c r="C453" s="8" t="inlineStr">
        <is>
          <t>A2</t>
        </is>
      </c>
      <c r="D453" s="8" t="inlineStr">
        <is>
          <t>46590LAR3</t>
        </is>
      </c>
      <c r="E453" s="9" t="inlineStr">
        <is>
          <t>Jane</t>
        </is>
      </c>
      <c r="F453">
        <f t="array" ref="F453">_xlfn.IFS(A453=1,_xlfn.CONCAT(B453," ","(",C453,")"),AND(A453=2,B453&lt;&gt;B452),_xlfn.CONCAT(B453," ","(",C453,","," ",C454,")"),AND(A453=3,B453&lt;&gt;B451,B453&lt;&gt;B452),_xlfn.CONCAT(B453," ","(",C453,","," ",C454,","," ",C455,")"),AND(A453=4,B453&lt;&gt;B450,B453&lt;&gt;B451,B453&lt;&gt;B452),_xlfn.CONCAT(B453," ","(",C453,","," ",C454,","," ",C455,","," ",C456,")"),AND(A453=5,B453&lt;&gt;B449,B453&lt;&gt;B450,B453&lt;&gt;B451,B453&lt;&gt;B452),_xlfn.CONCAT(B453," ","(",C453,","," ",C454,","," ",C455,","," ",C456,","," ",C457,")"),AND(A453=6,B453&lt;&gt;B448,B453&lt;&gt;B449,B453&lt;&gt;B450,B453&lt;&gt;B451,B453&lt;&gt;B452),_xlfn.CONCAT(B453," ","(",C453,","," ",C454,","," ",C455,","," ",C456,","," ",C457,","," ",C458,,")"),TRUE,"")</f>
        <v/>
      </c>
    </row>
    <row r="454">
      <c r="A454">
        <f t="array" ref="A454">SUM(--EXACT($B$6:$B$634,B454))</f>
        <v/>
      </c>
      <c r="B454" s="7" t="inlineStr">
        <is>
          <t>JPMDB 2016-C2</t>
        </is>
      </c>
      <c r="C454" s="8" t="inlineStr">
        <is>
          <t>A4</t>
        </is>
      </c>
      <c r="D454" s="8" t="inlineStr">
        <is>
          <t>46590LAT9</t>
        </is>
      </c>
      <c r="E454" s="9" t="inlineStr">
        <is>
          <t>Jane</t>
        </is>
      </c>
      <c r="F454">
        <f t="array" ref="F454">_xlfn.IFS(A454=1,_xlfn.CONCAT(B454," ","(",C454,")"),AND(A454=2,B454&lt;&gt;B453),_xlfn.CONCAT(B454," ","(",C454,","," ",C455,")"),AND(A454=3,B454&lt;&gt;B452,B454&lt;&gt;B453),_xlfn.CONCAT(B454," ","(",C454,","," ",C455,","," ",C456,")"),AND(A454=4,B454&lt;&gt;B451,B454&lt;&gt;B452,B454&lt;&gt;B453),_xlfn.CONCAT(B454," ","(",C454,","," ",C455,","," ",C456,","," ",C457,")"),AND(A454=5,B454&lt;&gt;B450,B454&lt;&gt;B451,B454&lt;&gt;B452,B454&lt;&gt;B453),_xlfn.CONCAT(B454," ","(",C454,","," ",C455,","," ",C456,","," ",C457,","," ",C458,")"),AND(A454=6,B454&lt;&gt;B449,B454&lt;&gt;B450,B454&lt;&gt;B451,B454&lt;&gt;B452,B454&lt;&gt;B453),_xlfn.CONCAT(B454," ","(",C454,","," ",C455,","," ",C456,","," ",C457,","," ",C458,","," ",C459,,")"),TRUE,"")</f>
        <v/>
      </c>
    </row>
    <row r="455">
      <c r="A455">
        <f t="array" ref="A455">SUM(--EXACT($B$6:$B$634,B455))</f>
        <v/>
      </c>
      <c r="B455" s="7" t="inlineStr">
        <is>
          <t>JPMDB 2016-C4</t>
        </is>
      </c>
      <c r="C455" s="8" t="inlineStr">
        <is>
          <t>AS</t>
        </is>
      </c>
      <c r="D455" s="8" t="inlineStr">
        <is>
          <t>46646RAN3</t>
        </is>
      </c>
      <c r="E455" s="9" t="inlineStr">
        <is>
          <t>Jane</t>
        </is>
      </c>
      <c r="F455">
        <f t="array" ref="F455">_xlfn.IFS(A455=1,_xlfn.CONCAT(B455," ","(",C455,")"),AND(A455=2,B455&lt;&gt;B454),_xlfn.CONCAT(B455," ","(",C455,","," ",C456,")"),AND(A455=3,B455&lt;&gt;B453,B455&lt;&gt;B454),_xlfn.CONCAT(B455," ","(",C455,","," ",C456,","," ",C457,")"),AND(A455=4,B455&lt;&gt;B452,B455&lt;&gt;B453,B455&lt;&gt;B454),_xlfn.CONCAT(B455," ","(",C455,","," ",C456,","," ",C457,","," ",C458,")"),AND(A455=5,B455&lt;&gt;B451,B455&lt;&gt;B452,B455&lt;&gt;B453,B455&lt;&gt;B454),_xlfn.CONCAT(B455," ","(",C455,","," ",C456,","," ",C457,","," ",C458,","," ",C459,")"),AND(A455=6,B455&lt;&gt;B450,B455&lt;&gt;B451,B455&lt;&gt;B452,B455&lt;&gt;B453,B455&lt;&gt;B454),_xlfn.CONCAT(B455," ","(",C455,","," ",C456,","," ",C457,","," ",C458,","," ",C459,","," ",C460,,")"),TRUE,"")</f>
        <v/>
      </c>
    </row>
    <row r="456">
      <c r="A456">
        <f t="array" ref="A456">SUM(--EXACT($B$6:$B$634,B456))</f>
        <v/>
      </c>
      <c r="B456" s="7" t="inlineStr">
        <is>
          <t>JPMDB 2017-C5</t>
        </is>
      </c>
      <c r="C456" s="8" t="inlineStr">
        <is>
          <t>A4</t>
        </is>
      </c>
      <c r="D456" s="8" t="inlineStr">
        <is>
          <t>46590TAD7</t>
        </is>
      </c>
      <c r="E456" s="9" t="inlineStr">
        <is>
          <t>Jane</t>
        </is>
      </c>
      <c r="F456">
        <f t="array" ref="F456">_xlfn.IFS(A456=1,_xlfn.CONCAT(B456," ","(",C456,")"),AND(A456=2,B456&lt;&gt;B455),_xlfn.CONCAT(B456," ","(",C456,","," ",C457,")"),AND(A456=3,B456&lt;&gt;B454,B456&lt;&gt;B455),_xlfn.CONCAT(B456," ","(",C456,","," ",C457,","," ",C458,")"),AND(A456=4,B456&lt;&gt;B453,B456&lt;&gt;B454,B456&lt;&gt;B455),_xlfn.CONCAT(B456," ","(",C456,","," ",C457,","," ",C458,","," ",C459,")"),AND(A456=5,B456&lt;&gt;B452,B456&lt;&gt;B453,B456&lt;&gt;B454,B456&lt;&gt;B455),_xlfn.CONCAT(B456," ","(",C456,","," ",C457,","," ",C458,","," ",C459,","," ",C460,")"),AND(A456=6,B456&lt;&gt;B451,B456&lt;&gt;B452,B456&lt;&gt;B453,B456&lt;&gt;B454,B456&lt;&gt;B455),_xlfn.CONCAT(B456," ","(",C456,","," ",C457,","," ",C458,","," ",C459,","," ",C460,","," ",C461,,")"),TRUE,"")</f>
        <v/>
      </c>
    </row>
    <row r="457">
      <c r="A457">
        <f t="array" ref="A457">SUM(--EXACT($B$6:$B$634,B457))</f>
        <v/>
      </c>
      <c r="B457" s="7" t="inlineStr">
        <is>
          <t>JPMDB 2019-COR6</t>
        </is>
      </c>
      <c r="C457" s="8" t="inlineStr">
        <is>
          <t>A1</t>
        </is>
      </c>
      <c r="D457" s="8" t="inlineStr">
        <is>
          <t>48129RAU9</t>
        </is>
      </c>
      <c r="E457" s="9" t="inlineStr">
        <is>
          <t>Jane</t>
        </is>
      </c>
      <c r="F457">
        <f t="array" ref="F457">_xlfn.IFS(A457=1,_xlfn.CONCAT(B457," ","(",C457,")"),AND(A457=2,B457&lt;&gt;B456),_xlfn.CONCAT(B457," ","(",C457,","," ",C458,")"),AND(A457=3,B457&lt;&gt;B455,B457&lt;&gt;B456),_xlfn.CONCAT(B457," ","(",C457,","," ",C458,","," ",C459,")"),AND(A457=4,B457&lt;&gt;B454,B457&lt;&gt;B455,B457&lt;&gt;B456),_xlfn.CONCAT(B457," ","(",C457,","," ",C458,","," ",C459,","," ",C460,")"),AND(A457=5,B457&lt;&gt;B453,B457&lt;&gt;B454,B457&lt;&gt;B455,B457&lt;&gt;B456),_xlfn.CONCAT(B457," ","(",C457,","," ",C458,","," ",C459,","," ",C460,","," ",C461,")"),AND(A457=6,B457&lt;&gt;B452,B457&lt;&gt;B453,B457&lt;&gt;B454,B457&lt;&gt;B455,B457&lt;&gt;B456),_xlfn.CONCAT(B457," ","(",C457,","," ",C458,","," ",C459,","," ",C460,","," ",C461,","," ",C462,,")"),TRUE,"")</f>
        <v/>
      </c>
    </row>
    <row r="458">
      <c r="A458">
        <f t="array" ref="A458">SUM(--EXACT($B$6:$B$634,B458))</f>
        <v/>
      </c>
      <c r="B458" s="7" t="inlineStr">
        <is>
          <t>JPMDB 2019-COR6</t>
        </is>
      </c>
      <c r="C458" s="8" t="inlineStr">
        <is>
          <t>A4</t>
        </is>
      </c>
      <c r="D458" s="8" t="inlineStr">
        <is>
          <t>48129RAX3</t>
        </is>
      </c>
      <c r="E458" s="9" t="inlineStr">
        <is>
          <t>Jane</t>
        </is>
      </c>
      <c r="F458">
        <f t="array" ref="F458">_xlfn.IFS(A458=1,_xlfn.CONCAT(B458," ","(",C458,")"),AND(A458=2,B458&lt;&gt;B457),_xlfn.CONCAT(B458," ","(",C458,","," ",C459,")"),AND(A458=3,B458&lt;&gt;B456,B458&lt;&gt;B457),_xlfn.CONCAT(B458," ","(",C458,","," ",C459,","," ",C460,")"),AND(A458=4,B458&lt;&gt;B455,B458&lt;&gt;B456,B458&lt;&gt;B457),_xlfn.CONCAT(B458," ","(",C458,","," ",C459,","," ",C460,","," ",C461,")"),AND(A458=5,B458&lt;&gt;B454,B458&lt;&gt;B455,B458&lt;&gt;B456,B458&lt;&gt;B457),_xlfn.CONCAT(B458," ","(",C458,","," ",C459,","," ",C460,","," ",C461,","," ",C462,")"),AND(A458=6,B458&lt;&gt;B453,B458&lt;&gt;B454,B458&lt;&gt;B455,B458&lt;&gt;B456,B458&lt;&gt;B457),_xlfn.CONCAT(B458," ","(",C458,","," ",C459,","," ",C460,","," ",C461,","," ",C462,","," ",C463,,")"),TRUE,"")</f>
        <v/>
      </c>
    </row>
    <row r="459">
      <c r="A459">
        <f t="array" ref="A459">SUM(--EXACT($B$6:$B$634,B459))</f>
        <v/>
      </c>
      <c r="B459" s="7" t="inlineStr">
        <is>
          <t>JPMDB 2020-COR7</t>
        </is>
      </c>
      <c r="C459" s="8" t="inlineStr">
        <is>
          <t>B</t>
        </is>
      </c>
      <c r="D459" s="8" t="inlineStr">
        <is>
          <t>46652JBB7</t>
        </is>
      </c>
      <c r="E459" s="9" t="inlineStr">
        <is>
          <t>Jane</t>
        </is>
      </c>
      <c r="F459">
        <f t="array" ref="F459">_xlfn.IFS(A459=1,_xlfn.CONCAT(B459," ","(",C459,")"),AND(A459=2,B459&lt;&gt;B458),_xlfn.CONCAT(B459," ","(",C459,","," ",C460,")"),AND(A459=3,B459&lt;&gt;B457,B459&lt;&gt;B458),_xlfn.CONCAT(B459," ","(",C459,","," ",C460,","," ",C461,")"),AND(A459=4,B459&lt;&gt;B456,B459&lt;&gt;B457,B459&lt;&gt;B458),_xlfn.CONCAT(B459," ","(",C459,","," ",C460,","," ",C461,","," ",C462,")"),AND(A459=5,B459&lt;&gt;B455,B459&lt;&gt;B456,B459&lt;&gt;B457,B459&lt;&gt;B458),_xlfn.CONCAT(B459," ","(",C459,","," ",C460,","," ",C461,","," ",C462,","," ",C463,")"),AND(A459=6,B459&lt;&gt;B454,B459&lt;&gt;B455,B459&lt;&gt;B456,B459&lt;&gt;B457,B459&lt;&gt;B458),_xlfn.CONCAT(B459," ","(",C459,","," ",C460,","," ",C461,","," ",C462,","," ",C463,","," ",C464,,")"),TRUE,"")</f>
        <v/>
      </c>
    </row>
    <row r="460">
      <c r="A460">
        <f t="array" ref="A460">SUM(--EXACT($B$6:$B$634,B460))</f>
        <v/>
      </c>
      <c r="B460" s="7" t="inlineStr">
        <is>
          <t>KIND 2021-KDIP</t>
        </is>
      </c>
      <c r="C460" s="8" t="inlineStr">
        <is>
          <t>A</t>
        </is>
      </c>
      <c r="D460" s="8" t="inlineStr">
        <is>
          <t>48254CAA3</t>
        </is>
      </c>
      <c r="E460" s="9" t="inlineStr">
        <is>
          <t>Taylor</t>
        </is>
      </c>
      <c r="F460">
        <f t="array" ref="F460">_xlfn.IFS(A460=1,_xlfn.CONCAT(B460," ","(",C460,")"),AND(A460=2,B460&lt;&gt;B459),_xlfn.CONCAT(B460," ","(",C460,","," ",C461,")"),AND(A460=3,B460&lt;&gt;B458,B460&lt;&gt;B459),_xlfn.CONCAT(B460," ","(",C460,","," ",C461,","," ",C462,")"),AND(A460=4,B460&lt;&gt;B457,B460&lt;&gt;B458,B460&lt;&gt;B459),_xlfn.CONCAT(B460," ","(",C460,","," ",C461,","," ",C462,","," ",C463,")"),AND(A460=5,B460&lt;&gt;B456,B460&lt;&gt;B457,B460&lt;&gt;B458,B460&lt;&gt;B459),_xlfn.CONCAT(B460," ","(",C460,","," ",C461,","," ",C462,","," ",C463,","," ",C464,")"),AND(A460=6,B460&lt;&gt;B455,B460&lt;&gt;B456,B460&lt;&gt;B457,B460&lt;&gt;B458,B460&lt;&gt;B459),_xlfn.CONCAT(B460," ","(",C460,","," ",C461,","," ",C462,","," ",C463,","," ",C464,","," ",C465,,")"),TRUE,"")</f>
        <v/>
      </c>
    </row>
    <row r="461">
      <c r="A461">
        <f t="array" ref="A461">SUM(--EXACT($B$6:$B$634,B461))</f>
        <v/>
      </c>
      <c r="B461" s="7" t="inlineStr">
        <is>
          <t>KIND 2021-KDIP</t>
        </is>
      </c>
      <c r="C461" s="8" t="inlineStr">
        <is>
          <t>C</t>
        </is>
      </c>
      <c r="D461" s="8" t="inlineStr">
        <is>
          <t>48254CAL9</t>
        </is>
      </c>
      <c r="E461" s="9" t="inlineStr">
        <is>
          <t>Taylor</t>
        </is>
      </c>
      <c r="F461">
        <f t="array" ref="F461">_xlfn.IFS(A461=1,_xlfn.CONCAT(B461," ","(",C461,")"),AND(A461=2,B461&lt;&gt;B460),_xlfn.CONCAT(B461," ","(",C461,","," ",C462,")"),AND(A461=3,B461&lt;&gt;B459,B461&lt;&gt;B460),_xlfn.CONCAT(B461," ","(",C461,","," ",C462,","," ",C463,")"),AND(A461=4,B461&lt;&gt;B458,B461&lt;&gt;B459,B461&lt;&gt;B460),_xlfn.CONCAT(B461," ","(",C461,","," ",C462,","," ",C463,","," ",C464,")"),AND(A461=5,B461&lt;&gt;B457,B461&lt;&gt;B458,B461&lt;&gt;B459,B461&lt;&gt;B460),_xlfn.CONCAT(B461," ","(",C461,","," ",C462,","," ",C463,","," ",C464,","," ",C465,")"),AND(A461=6,B461&lt;&gt;B456,B461&lt;&gt;B457,B461&lt;&gt;B458,B461&lt;&gt;B459,B461&lt;&gt;B460),_xlfn.CONCAT(B461," ","(",C461,","," ",C462,","," ",C463,","," ",C464,","," ",C465,","," ",C466,,")"),TRUE,"")</f>
        <v/>
      </c>
    </row>
    <row r="462">
      <c r="A462">
        <f t="array" ref="A462">SUM(--EXACT($B$6:$B$634,B462))</f>
        <v/>
      </c>
      <c r="B462" s="7" t="inlineStr">
        <is>
          <t>KIND 2021-KDIP</t>
        </is>
      </c>
      <c r="C462" s="8" t="inlineStr">
        <is>
          <t>D</t>
        </is>
      </c>
      <c r="D462" s="8" t="inlineStr">
        <is>
          <t>48254CAN5</t>
        </is>
      </c>
      <c r="E462" s="9" t="inlineStr">
        <is>
          <t>Taylor</t>
        </is>
      </c>
      <c r="F462">
        <f t="array" ref="F462">_xlfn.IFS(A462=1,_xlfn.CONCAT(B462," ","(",C462,")"),AND(A462=2,B462&lt;&gt;B461),_xlfn.CONCAT(B462," ","(",C462,","," ",C463,")"),AND(A462=3,B462&lt;&gt;B460,B462&lt;&gt;B461),_xlfn.CONCAT(B462," ","(",C462,","," ",C463,","," ",C464,")"),AND(A462=4,B462&lt;&gt;B459,B462&lt;&gt;B460,B462&lt;&gt;B461),_xlfn.CONCAT(B462," ","(",C462,","," ",C463,","," ",C464,","," ",C465,")"),AND(A462=5,B462&lt;&gt;B458,B462&lt;&gt;B459,B462&lt;&gt;B460,B462&lt;&gt;B461),_xlfn.CONCAT(B462," ","(",C462,","," ",C463,","," ",C464,","," ",C465,","," ",C466,")"),AND(A462=6,B462&lt;&gt;B457,B462&lt;&gt;B458,B462&lt;&gt;B459,B462&lt;&gt;B460,B462&lt;&gt;B461),_xlfn.CONCAT(B462," ","(",C462,","," ",C463,","," ",C464,","," ",C465,","," ",C466,","," ",C467,,")"),TRUE,"")</f>
        <v/>
      </c>
    </row>
    <row r="463">
      <c r="A463">
        <f t="array" ref="A463">SUM(--EXACT($B$6:$B$634,B463))</f>
        <v/>
      </c>
      <c r="B463" s="7" t="inlineStr">
        <is>
          <t>KNDL 2019-KNSQ</t>
        </is>
      </c>
      <c r="C463" s="8" t="inlineStr">
        <is>
          <t>A</t>
        </is>
      </c>
      <c r="D463" s="8" t="inlineStr">
        <is>
          <t>482598AA7</t>
        </is>
      </c>
      <c r="E463" s="9" t="inlineStr">
        <is>
          <t>Adam</t>
        </is>
      </c>
      <c r="F463">
        <f t="array" ref="F463">_xlfn.IFS(A463=1,_xlfn.CONCAT(B463," ","(",C463,")"),AND(A463=2,B463&lt;&gt;B462),_xlfn.CONCAT(B463," ","(",C463,","," ",C464,")"),AND(A463=3,B463&lt;&gt;B461,B463&lt;&gt;B462),_xlfn.CONCAT(B463," ","(",C463,","," ",C464,","," ",C465,")"),AND(A463=4,B463&lt;&gt;B460,B463&lt;&gt;B461,B463&lt;&gt;B462),_xlfn.CONCAT(B463," ","(",C463,","," ",C464,","," ",C465,","," ",C466,")"),AND(A463=5,B463&lt;&gt;B459,B463&lt;&gt;B460,B463&lt;&gt;B461,B463&lt;&gt;B462),_xlfn.CONCAT(B463," ","(",C463,","," ",C464,","," ",C465,","," ",C466,","," ",C467,")"),AND(A463=6,B463&lt;&gt;B458,B463&lt;&gt;B459,B463&lt;&gt;B460,B463&lt;&gt;B461,B463&lt;&gt;B462),_xlfn.CONCAT(B463," ","(",C463,","," ",C464,","," ",C465,","," ",C466,","," ",C467,","," ",C468,,")"),TRUE,"")</f>
        <v/>
      </c>
    </row>
    <row r="464">
      <c r="A464">
        <f t="array" ref="A464">SUM(--EXACT($B$6:$B$634,B464))</f>
        <v/>
      </c>
      <c r="B464" s="7" t="inlineStr">
        <is>
          <t>KNDR 2021-KIND</t>
        </is>
      </c>
      <c r="C464" s="8" t="inlineStr">
        <is>
          <t>A</t>
        </is>
      </c>
      <c r="D464" s="8" t="inlineStr">
        <is>
          <t>482606AA8</t>
        </is>
      </c>
      <c r="E464" s="9" t="inlineStr">
        <is>
          <t>Adam</t>
        </is>
      </c>
      <c r="F464">
        <f t="array" ref="F464">_xlfn.IFS(A464=1,_xlfn.CONCAT(B464," ","(",C464,")"),AND(A464=2,B464&lt;&gt;B463),_xlfn.CONCAT(B464," ","(",C464,","," ",C465,")"),AND(A464=3,B464&lt;&gt;B462,B464&lt;&gt;B463),_xlfn.CONCAT(B464," ","(",C464,","," ",C465,","," ",C466,")"),AND(A464=4,B464&lt;&gt;B461,B464&lt;&gt;B462,B464&lt;&gt;B463),_xlfn.CONCAT(B464," ","(",C464,","," ",C465,","," ",C466,","," ",C467,")"),AND(A464=5,B464&lt;&gt;B460,B464&lt;&gt;B461,B464&lt;&gt;B462,B464&lt;&gt;B463),_xlfn.CONCAT(B464," ","(",C464,","," ",C465,","," ",C466,","," ",C467,","," ",C468,")"),AND(A464=6,B464&lt;&gt;B459,B464&lt;&gt;B460,B464&lt;&gt;B461,B464&lt;&gt;B462,B464&lt;&gt;B463),_xlfn.CONCAT(B464," ","(",C464,","," ",C465,","," ",C466,","," ",C467,","," ",C468,","," ",C469,,")"),TRUE,"")</f>
        <v/>
      </c>
    </row>
    <row r="465">
      <c r="A465">
        <f t="array" ref="A465">SUM(--EXACT($B$6:$B$634,B465))</f>
        <v/>
      </c>
      <c r="B465" s="7" t="inlineStr">
        <is>
          <t>KNDR 2021-KIND</t>
        </is>
      </c>
      <c r="C465" s="8" t="inlineStr">
        <is>
          <t>B</t>
        </is>
      </c>
      <c r="D465" s="8" t="inlineStr">
        <is>
          <t>482606AJ9</t>
        </is>
      </c>
      <c r="E465" s="9" t="inlineStr">
        <is>
          <t>Adam</t>
        </is>
      </c>
      <c r="F465">
        <f t="array" ref="F465">_xlfn.IFS(A465=1,_xlfn.CONCAT(B465," ","(",C465,")"),AND(A465=2,B465&lt;&gt;B464),_xlfn.CONCAT(B465," ","(",C465,","," ",C466,")"),AND(A465=3,B465&lt;&gt;B463,B465&lt;&gt;B464),_xlfn.CONCAT(B465," ","(",C465,","," ",C466,","," ",C467,")"),AND(A465=4,B465&lt;&gt;B462,B465&lt;&gt;B463,B465&lt;&gt;B464),_xlfn.CONCAT(B465," ","(",C465,","," ",C466,","," ",C467,","," ",C468,")"),AND(A465=5,B465&lt;&gt;B461,B465&lt;&gt;B462,B465&lt;&gt;B463,B465&lt;&gt;B464),_xlfn.CONCAT(B465," ","(",C465,","," ",C466,","," ",C467,","," ",C468,","," ",C469,")"),AND(A465=6,B465&lt;&gt;B460,B465&lt;&gt;B461,B465&lt;&gt;B462,B465&lt;&gt;B463,B465&lt;&gt;B464),_xlfn.CONCAT(B465," ","(",C465,","," ",C466,","," ",C467,","," ",C468,","," ",C469,","," ",C470,,")"),TRUE,"")</f>
        <v/>
      </c>
    </row>
    <row r="466">
      <c r="A466">
        <f t="array" ref="A466">SUM(--EXACT($B$6:$B$634,B466))</f>
        <v/>
      </c>
      <c r="B466" s="7" t="inlineStr">
        <is>
          <t>KNDR 2021-KIND</t>
        </is>
      </c>
      <c r="C466" s="8" t="inlineStr">
        <is>
          <t>C</t>
        </is>
      </c>
      <c r="D466" s="8" t="inlineStr">
        <is>
          <t>482606AL4</t>
        </is>
      </c>
      <c r="E466" s="9" t="inlineStr">
        <is>
          <t>Adam</t>
        </is>
      </c>
      <c r="F466">
        <f t="array" ref="F466">_xlfn.IFS(A466=1,_xlfn.CONCAT(B466," ","(",C466,")"),AND(A466=2,B466&lt;&gt;B465),_xlfn.CONCAT(B466," ","(",C466,","," ",C467,")"),AND(A466=3,B466&lt;&gt;B464,B466&lt;&gt;B465),_xlfn.CONCAT(B466," ","(",C466,","," ",C467,","," ",C468,")"),AND(A466=4,B466&lt;&gt;B463,B466&lt;&gt;B464,B466&lt;&gt;B465),_xlfn.CONCAT(B466," ","(",C466,","," ",C467,","," ",C468,","," ",C469,")"),AND(A466=5,B466&lt;&gt;B462,B466&lt;&gt;B463,B466&lt;&gt;B464,B466&lt;&gt;B465),_xlfn.CONCAT(B466," ","(",C466,","," ",C467,","," ",C468,","," ",C469,","," ",C470,")"),AND(A466=6,B466&lt;&gt;B461,B466&lt;&gt;B462,B466&lt;&gt;B463,B466&lt;&gt;B464,B466&lt;&gt;B465),_xlfn.CONCAT(B466," ","(",C466,","," ",C467,","," ",C468,","," ",C469,","," ",C470,","," ",C471,,")"),TRUE,"")</f>
        <v/>
      </c>
    </row>
    <row r="467">
      <c r="A467">
        <f t="array" ref="A467">SUM(--EXACT($B$6:$B$634,B467))</f>
        <v/>
      </c>
      <c r="B467" s="7" t="inlineStr">
        <is>
          <t>LBTY 2016-225L</t>
        </is>
      </c>
      <c r="C467" s="8" t="inlineStr">
        <is>
          <t>A</t>
        </is>
      </c>
      <c r="D467" s="8" t="inlineStr">
        <is>
          <t>902055AA0</t>
        </is>
      </c>
      <c r="E467" s="9" t="inlineStr">
        <is>
          <t>Taylor</t>
        </is>
      </c>
      <c r="F467">
        <f t="array" ref="F467">_xlfn.IFS(A467=1,_xlfn.CONCAT(B467," ","(",C467,")"),AND(A467=2,B467&lt;&gt;B466),_xlfn.CONCAT(B467," ","(",C467,","," ",C468,")"),AND(A467=3,B467&lt;&gt;B465,B467&lt;&gt;B466),_xlfn.CONCAT(B467," ","(",C467,","," ",C468,","," ",C469,")"),AND(A467=4,B467&lt;&gt;B464,B467&lt;&gt;B465,B467&lt;&gt;B466),_xlfn.CONCAT(B467," ","(",C467,","," ",C468,","," ",C469,","," ",C470,")"),AND(A467=5,B467&lt;&gt;B463,B467&lt;&gt;B464,B467&lt;&gt;B465,B467&lt;&gt;B466),_xlfn.CONCAT(B467," ","(",C467,","," ",C468,","," ",C469,","," ",C470,","," ",C471,")"),AND(A467=6,B467&lt;&gt;B462,B467&lt;&gt;B463,B467&lt;&gt;B464,B467&lt;&gt;B465,B467&lt;&gt;B466),_xlfn.CONCAT(B467," ","(",C467,","," ",C468,","," ",C469,","," ",C470,","," ",C471,","," ",C472,,")"),TRUE,"")</f>
        <v/>
      </c>
    </row>
    <row r="468">
      <c r="A468">
        <f t="array" ref="A468">SUM(--EXACT($B$6:$B$634,B468))</f>
        <v/>
      </c>
      <c r="B468" s="7" t="inlineStr">
        <is>
          <t>LNSTR 2015-3</t>
        </is>
      </c>
      <c r="C468" s="8" t="inlineStr">
        <is>
          <t>B</t>
        </is>
      </c>
      <c r="D468" s="8" t="inlineStr">
        <is>
          <t>54910JAQ7</t>
        </is>
      </c>
      <c r="E468" s="9" t="inlineStr">
        <is>
          <t>Adam</t>
        </is>
      </c>
      <c r="F468">
        <f t="array" ref="F468">_xlfn.IFS(A468=1,_xlfn.CONCAT(B468," ","(",C468,")"),AND(A468=2,B468&lt;&gt;B467),_xlfn.CONCAT(B468," ","(",C468,","," ",C469,")"),AND(A468=3,B468&lt;&gt;B466,B468&lt;&gt;B467),_xlfn.CONCAT(B468," ","(",C468,","," ",C469,","," ",C470,")"),AND(A468=4,B468&lt;&gt;B465,B468&lt;&gt;B466,B468&lt;&gt;B467),_xlfn.CONCAT(B468," ","(",C468,","," ",C469,","," ",C470,","," ",C471,")"),AND(A468=5,B468&lt;&gt;B464,B468&lt;&gt;B465,B468&lt;&gt;B466,B468&lt;&gt;B467),_xlfn.CONCAT(B468," ","(",C468,","," ",C469,","," ",C470,","," ",C471,","," ",C472,")"),AND(A468=6,B468&lt;&gt;B463,B468&lt;&gt;B464,B468&lt;&gt;B465,B468&lt;&gt;B466,B468&lt;&gt;B467),_xlfn.CONCAT(B468," ","(",C468,","," ",C469,","," ",C470,","," ",C471,","," ",C472,","," ",C473,,")"),TRUE,"")</f>
        <v/>
      </c>
    </row>
    <row r="469">
      <c r="A469">
        <f t="array" ref="A469">SUM(--EXACT($B$6:$B$634,B469))</f>
        <v/>
      </c>
      <c r="B469" s="7" t="inlineStr">
        <is>
          <t>LNSTR 2015-3</t>
        </is>
      </c>
      <c r="C469" s="8" t="inlineStr">
        <is>
          <t>D</t>
        </is>
      </c>
      <c r="D469" s="8" t="inlineStr">
        <is>
          <t>54910JAU8</t>
        </is>
      </c>
      <c r="E469" s="9" t="inlineStr">
        <is>
          <t>Adam</t>
        </is>
      </c>
      <c r="F469">
        <f t="array" ref="F469">_xlfn.IFS(A469=1,_xlfn.CONCAT(B469," ","(",C469,")"),AND(A469=2,B469&lt;&gt;B468),_xlfn.CONCAT(B469," ","(",C469,","," ",C470,")"),AND(A469=3,B469&lt;&gt;B467,B469&lt;&gt;B468),_xlfn.CONCAT(B469," ","(",C469,","," ",C470,","," ",C471,")"),AND(A469=4,B469&lt;&gt;B466,B469&lt;&gt;B467,B469&lt;&gt;B468),_xlfn.CONCAT(B469," ","(",C469,","," ",C470,","," ",C471,","," ",C472,")"),AND(A469=5,B469&lt;&gt;B465,B469&lt;&gt;B466,B469&lt;&gt;B467,B469&lt;&gt;B468),_xlfn.CONCAT(B469," ","(",C469,","," ",C470,","," ",C471,","," ",C472,","," ",C473,")"),AND(A469=6,B469&lt;&gt;B464,B469&lt;&gt;B465,B469&lt;&gt;B466,B469&lt;&gt;B467,B469&lt;&gt;B468),_xlfn.CONCAT(B469," ","(",C469,","," ",C470,","," ",C471,","," ",C472,","," ",C473,","," ",C474,,")"),TRUE,"")</f>
        <v/>
      </c>
    </row>
    <row r="470">
      <c r="A470">
        <f t="array" ref="A470">SUM(--EXACT($B$6:$B$634,B470))</f>
        <v/>
      </c>
      <c r="B470" s="7" t="inlineStr">
        <is>
          <t>LNSTR 2016-4</t>
        </is>
      </c>
      <c r="C470" s="8" t="inlineStr">
        <is>
          <t>A3</t>
        </is>
      </c>
      <c r="D470" s="8" t="inlineStr">
        <is>
          <t>50219QAE4</t>
        </is>
      </c>
      <c r="E470" s="9" t="inlineStr">
        <is>
          <t>Adam</t>
        </is>
      </c>
      <c r="F470">
        <f t="array" ref="F470">_xlfn.IFS(A470=1,_xlfn.CONCAT(B470," ","(",C470,")"),AND(A470=2,B470&lt;&gt;B469),_xlfn.CONCAT(B470," ","(",C470,","," ",C471,")"),AND(A470=3,B470&lt;&gt;B468,B470&lt;&gt;B469),_xlfn.CONCAT(B470," ","(",C470,","," ",C471,","," ",C472,")"),AND(A470=4,B470&lt;&gt;B467,B470&lt;&gt;B468,B470&lt;&gt;B469),_xlfn.CONCAT(B470," ","(",C470,","," ",C471,","," ",C472,","," ",C473,")"),AND(A470=5,B470&lt;&gt;B466,B470&lt;&gt;B467,B470&lt;&gt;B468,B470&lt;&gt;B469),_xlfn.CONCAT(B470," ","(",C470,","," ",C471,","," ",C472,","," ",C473,","," ",C474,")"),AND(A470=6,B470&lt;&gt;B465,B470&lt;&gt;B466,B470&lt;&gt;B467,B470&lt;&gt;B468,B470&lt;&gt;B469),_xlfn.CONCAT(B470," ","(",C470,","," ",C471,","," ",C472,","," ",C473,","," ",C474,","," ",C475,,")"),TRUE,"")</f>
        <v/>
      </c>
    </row>
    <row r="471">
      <c r="A471">
        <f t="array" ref="A471">SUM(--EXACT($B$6:$B$634,B471))</f>
        <v/>
      </c>
      <c r="B471" s="7" t="inlineStr">
        <is>
          <t>LNSTR 2016-4</t>
        </is>
      </c>
      <c r="C471" s="8" t="inlineStr">
        <is>
          <t>C</t>
        </is>
      </c>
      <c r="D471" s="8" t="inlineStr">
        <is>
          <t>50219QAL8</t>
        </is>
      </c>
      <c r="E471" s="9" t="inlineStr">
        <is>
          <t>Adam</t>
        </is>
      </c>
      <c r="F471">
        <f t="array" ref="F471">_xlfn.IFS(A471=1,_xlfn.CONCAT(B471," ","(",C471,")"),AND(A471=2,B471&lt;&gt;B470),_xlfn.CONCAT(B471," ","(",C471,","," ",C472,")"),AND(A471=3,B471&lt;&gt;B469,B471&lt;&gt;B470),_xlfn.CONCAT(B471," ","(",C471,","," ",C472,","," ",C473,")"),AND(A471=4,B471&lt;&gt;B468,B471&lt;&gt;B469,B471&lt;&gt;B470),_xlfn.CONCAT(B471," ","(",C471,","," ",C472,","," ",C473,","," ",C474,")"),AND(A471=5,B471&lt;&gt;B467,B471&lt;&gt;B468,B471&lt;&gt;B469,B471&lt;&gt;B470),_xlfn.CONCAT(B471," ","(",C471,","," ",C472,","," ",C473,","," ",C474,","," ",C475,")"),AND(A471=6,B471&lt;&gt;B466,B471&lt;&gt;B467,B471&lt;&gt;B468,B471&lt;&gt;B469,B471&lt;&gt;B470),_xlfn.CONCAT(B471," ","(",C471,","," ",C472,","," ",C473,","," ",C474,","," ",C475,","," ",C476,,")"),TRUE,"")</f>
        <v/>
      </c>
    </row>
    <row r="472">
      <c r="A472">
        <f t="array" ref="A472">SUM(--EXACT($B$6:$B$634,B472))</f>
        <v/>
      </c>
      <c r="B472" s="7" t="inlineStr">
        <is>
          <t>LNSTR 2017-5</t>
        </is>
      </c>
      <c r="C472" s="8" t="inlineStr">
        <is>
          <t>AS</t>
        </is>
      </c>
      <c r="D472" s="8" t="inlineStr">
        <is>
          <t>54910TAL6</t>
        </is>
      </c>
      <c r="E472" s="9" t="inlineStr">
        <is>
          <t>Adam</t>
        </is>
      </c>
      <c r="F472">
        <f t="array" ref="F472">_xlfn.IFS(A472=1,_xlfn.CONCAT(B472," ","(",C472,")"),AND(A472=2,B472&lt;&gt;B471),_xlfn.CONCAT(B472," ","(",C472,","," ",C473,")"),AND(A472=3,B472&lt;&gt;B470,B472&lt;&gt;B471),_xlfn.CONCAT(B472," ","(",C472,","," ",C473,","," ",C474,")"),AND(A472=4,B472&lt;&gt;B469,B472&lt;&gt;B470,B472&lt;&gt;B471),_xlfn.CONCAT(B472," ","(",C472,","," ",C473,","," ",C474,","," ",C475,")"),AND(A472=5,B472&lt;&gt;B468,B472&lt;&gt;B469,B472&lt;&gt;B470,B472&lt;&gt;B471),_xlfn.CONCAT(B472," ","(",C472,","," ",C473,","," ",C474,","," ",C475,","," ",C476,")"),AND(A472=6,B472&lt;&gt;B467,B472&lt;&gt;B468,B472&lt;&gt;B469,B472&lt;&gt;B470,B472&lt;&gt;B471),_xlfn.CONCAT(B472," ","(",C472,","," ",C473,","," ",C474,","," ",C475,","," ",C476,","," ",C477,,")"),TRUE,"")</f>
        <v/>
      </c>
    </row>
    <row r="473">
      <c r="A473">
        <f t="array" ref="A473">SUM(--EXACT($B$6:$B$634,B473))</f>
        <v/>
      </c>
      <c r="B473" s="7" t="inlineStr">
        <is>
          <t>LNSTR 2017-5</t>
        </is>
      </c>
      <c r="C473" s="8" t="inlineStr">
        <is>
          <t>D</t>
        </is>
      </c>
      <c r="D473" s="8" t="inlineStr">
        <is>
          <t>54910TAS1</t>
        </is>
      </c>
      <c r="E473" s="9" t="inlineStr">
        <is>
          <t>Adam</t>
        </is>
      </c>
      <c r="F473">
        <f t="array" ref="F473">_xlfn.IFS(A473=1,_xlfn.CONCAT(B473," ","(",C473,")"),AND(A473=2,B473&lt;&gt;B472),_xlfn.CONCAT(B473," ","(",C473,","," ",C474,")"),AND(A473=3,B473&lt;&gt;B471,B473&lt;&gt;B472),_xlfn.CONCAT(B473," ","(",C473,","," ",C474,","," ",C475,")"),AND(A473=4,B473&lt;&gt;B470,B473&lt;&gt;B471,B473&lt;&gt;B472),_xlfn.CONCAT(B473," ","(",C473,","," ",C474,","," ",C475,","," ",C476,")"),AND(A473=5,B473&lt;&gt;B469,B473&lt;&gt;B470,B473&lt;&gt;B471,B473&lt;&gt;B472),_xlfn.CONCAT(B473," ","(",C473,","," ",C474,","," ",C475,","," ",C476,","," ",C477,")"),AND(A473=6,B473&lt;&gt;B468,B473&lt;&gt;B469,B473&lt;&gt;B470,B473&lt;&gt;B471,B473&lt;&gt;B472),_xlfn.CONCAT(B473," ","(",C473,","," ",C474,","," ",C475,","," ",C476,","," ",C477,","," ",C478,,")"),TRUE,"")</f>
        <v/>
      </c>
    </row>
    <row r="474">
      <c r="A474">
        <f t="array" ref="A474">SUM(--EXACT($B$6:$B$634,B474))</f>
        <v/>
      </c>
      <c r="B474" s="7" t="inlineStr">
        <is>
          <t>LUXE 2021-TRIP</t>
        </is>
      </c>
      <c r="C474" s="8" t="inlineStr">
        <is>
          <t>A</t>
        </is>
      </c>
      <c r="D474" s="8" t="inlineStr">
        <is>
          <t>55066WAA2</t>
        </is>
      </c>
      <c r="E474" s="9" t="inlineStr">
        <is>
          <t>Jane</t>
        </is>
      </c>
      <c r="F474">
        <f t="array" ref="F474">_xlfn.IFS(A474=1,_xlfn.CONCAT(B474," ","(",C474,")"),AND(A474=2,B474&lt;&gt;B473),_xlfn.CONCAT(B474," ","(",C474,","," ",C475,")"),AND(A474=3,B474&lt;&gt;B472,B474&lt;&gt;B473),_xlfn.CONCAT(B474," ","(",C474,","," ",C475,","," ",C476,")"),AND(A474=4,B474&lt;&gt;B471,B474&lt;&gt;B472,B474&lt;&gt;B473),_xlfn.CONCAT(B474," ","(",C474,","," ",C475,","," ",C476,","," ",C477,")"),AND(A474=5,B474&lt;&gt;B470,B474&lt;&gt;B471,B474&lt;&gt;B472,B474&lt;&gt;B473),_xlfn.CONCAT(B474," ","(",C474,","," ",C475,","," ",C476,","," ",C477,","," ",C478,")"),AND(A474=6,B474&lt;&gt;B469,B474&lt;&gt;B470,B474&lt;&gt;B471,B474&lt;&gt;B472,B474&lt;&gt;B473),_xlfn.CONCAT(B474," ","(",C474,","," ",C475,","," ",C476,","," ",C477,","," ",C478,","," ",C479,,")"),TRUE,"")</f>
        <v/>
      </c>
    </row>
    <row r="475">
      <c r="A475">
        <f t="array" ref="A475">SUM(--EXACT($B$6:$B$634,B475))</f>
        <v/>
      </c>
      <c r="B475" s="7" t="inlineStr">
        <is>
          <t>LUXE 2021-TRIP</t>
        </is>
      </c>
      <c r="C475" s="8" t="inlineStr">
        <is>
          <t>B</t>
        </is>
      </c>
      <c r="D475" s="8" t="inlineStr">
        <is>
          <t>55066WAC8</t>
        </is>
      </c>
      <c r="E475" s="9" t="inlineStr">
        <is>
          <t>Jane</t>
        </is>
      </c>
      <c r="F475">
        <f t="array" ref="F475">_xlfn.IFS(A475=1,_xlfn.CONCAT(B475," ","(",C475,")"),AND(A475=2,B475&lt;&gt;B474),_xlfn.CONCAT(B475," ","(",C475,","," ",C476,")"),AND(A475=3,B475&lt;&gt;B473,B475&lt;&gt;B474),_xlfn.CONCAT(B475," ","(",C475,","," ",C476,","," ",C477,")"),AND(A475=4,B475&lt;&gt;B472,B475&lt;&gt;B473,B475&lt;&gt;B474),_xlfn.CONCAT(B475," ","(",C475,","," ",C476,","," ",C477,","," ",C478,")"),AND(A475=5,B475&lt;&gt;B471,B475&lt;&gt;B472,B475&lt;&gt;B473,B475&lt;&gt;B474),_xlfn.CONCAT(B475," ","(",C475,","," ",C476,","," ",C477,","," ",C478,","," ",C479,")"),AND(A475=6,B475&lt;&gt;B470,B475&lt;&gt;B471,B475&lt;&gt;B472,B475&lt;&gt;B473,B475&lt;&gt;B474),_xlfn.CONCAT(B475," ","(",C475,","," ",C476,","," ",C477,","," ",C478,","," ",C479,","," ",C480,,")"),TRUE,"")</f>
        <v/>
      </c>
    </row>
    <row r="476">
      <c r="A476">
        <f t="array" ref="A476">SUM(--EXACT($B$6:$B$634,B476))</f>
        <v/>
      </c>
      <c r="B476" s="7" t="inlineStr">
        <is>
          <t>LUXE 2021-TRIP</t>
        </is>
      </c>
      <c r="C476" s="8" t="inlineStr">
        <is>
          <t>C</t>
        </is>
      </c>
      <c r="D476" s="8" t="inlineStr">
        <is>
          <t>55066WAE4</t>
        </is>
      </c>
      <c r="E476" s="9" t="inlineStr">
        <is>
          <t>Jane</t>
        </is>
      </c>
      <c r="F476">
        <f t="array" ref="F476">_xlfn.IFS(A476=1,_xlfn.CONCAT(B476," ","(",C476,")"),AND(A476=2,B476&lt;&gt;B475),_xlfn.CONCAT(B476," ","(",C476,","," ",C477,")"),AND(A476=3,B476&lt;&gt;B474,B476&lt;&gt;B475),_xlfn.CONCAT(B476," ","(",C476,","," ",C477,","," ",C478,")"),AND(A476=4,B476&lt;&gt;B473,B476&lt;&gt;B474,B476&lt;&gt;B475),_xlfn.CONCAT(B476," ","(",C476,","," ",C477,","," ",C478,","," ",C479,")"),AND(A476=5,B476&lt;&gt;B472,B476&lt;&gt;B473,B476&lt;&gt;B474,B476&lt;&gt;B475),_xlfn.CONCAT(B476," ","(",C476,","," ",C477,","," ",C478,","," ",C479,","," ",C480,")"),AND(A476=6,B476&lt;&gt;B471,B476&lt;&gt;B472,B476&lt;&gt;B473,B476&lt;&gt;B474,B476&lt;&gt;B475),_xlfn.CONCAT(B476," ","(",C476,","," ",C477,","," ",C478,","," ",C479,","," ",C480,","," ",C481,,")"),TRUE,"")</f>
        <v/>
      </c>
    </row>
    <row r="477">
      <c r="A477">
        <f t="array" ref="A477">SUM(--EXACT($B$6:$B$634,B477))</f>
        <v/>
      </c>
      <c r="B477" s="7" t="inlineStr">
        <is>
          <t>MAD 2015-11MD</t>
        </is>
      </c>
      <c r="C477" s="8" t="inlineStr">
        <is>
          <t>A</t>
        </is>
      </c>
      <c r="D477" s="8" t="inlineStr">
        <is>
          <t>556227AA4</t>
        </is>
      </c>
      <c r="E477" s="9" t="inlineStr">
        <is>
          <t>Adam</t>
        </is>
      </c>
      <c r="F477">
        <f t="array" ref="F477">_xlfn.IFS(A477=1,_xlfn.CONCAT(B477," ","(",C477,")"),AND(A477=2,B477&lt;&gt;B476),_xlfn.CONCAT(B477," ","(",C477,","," ",C478,")"),AND(A477=3,B477&lt;&gt;B475,B477&lt;&gt;B476),_xlfn.CONCAT(B477," ","(",C477,","," ",C478,","," ",C479,")"),AND(A477=4,B477&lt;&gt;B474,B477&lt;&gt;B475,B477&lt;&gt;B476),_xlfn.CONCAT(B477," ","(",C477,","," ",C478,","," ",C479,","," ",C480,")"),AND(A477=5,B477&lt;&gt;B473,B477&lt;&gt;B474,B477&lt;&gt;B475,B477&lt;&gt;B476),_xlfn.CONCAT(B477," ","(",C477,","," ",C478,","," ",C479,","," ",C480,","," ",C481,")"),AND(A477=6,B477&lt;&gt;B472,B477&lt;&gt;B473,B477&lt;&gt;B474,B477&lt;&gt;B475,B477&lt;&gt;B476),_xlfn.CONCAT(B477," ","(",C477,","," ",C478,","," ",C479,","," ",C480,","," ",C481,","," ",C482,,")"),TRUE,"")</f>
        <v/>
      </c>
    </row>
    <row r="478">
      <c r="A478">
        <f t="array" ref="A478">SUM(--EXACT($B$6:$B$634,B478))</f>
        <v/>
      </c>
      <c r="B478" s="7" t="inlineStr">
        <is>
          <t>MAD 2015-11MD</t>
        </is>
      </c>
      <c r="C478" s="8" t="inlineStr">
        <is>
          <t>B</t>
        </is>
      </c>
      <c r="D478" s="8" t="inlineStr">
        <is>
          <t>556227AE6</t>
        </is>
      </c>
      <c r="E478" s="9" t="inlineStr">
        <is>
          <t>Adam</t>
        </is>
      </c>
      <c r="F478">
        <f t="array" ref="F478">_xlfn.IFS(A478=1,_xlfn.CONCAT(B478," ","(",C478,")"),AND(A478=2,B478&lt;&gt;B477),_xlfn.CONCAT(B478," ","(",C478,","," ",C479,")"),AND(A478=3,B478&lt;&gt;B476,B478&lt;&gt;B477),_xlfn.CONCAT(B478," ","(",C478,","," ",C479,","," ",C480,")"),AND(A478=4,B478&lt;&gt;B475,B478&lt;&gt;B476,B478&lt;&gt;B477),_xlfn.CONCAT(B478," ","(",C478,","," ",C479,","," ",C480,","," ",C481,")"),AND(A478=5,B478&lt;&gt;B474,B478&lt;&gt;B475,B478&lt;&gt;B476,B478&lt;&gt;B477),_xlfn.CONCAT(B478," ","(",C478,","," ",C479,","," ",C480,","," ",C481,","," ",C482,")"),AND(A478=6,B478&lt;&gt;B473,B478&lt;&gt;B474,B478&lt;&gt;B475,B478&lt;&gt;B476,B478&lt;&gt;B477),_xlfn.CONCAT(B478," ","(",C478,","," ",C479,","," ",C480,","," ",C481,","," ",C482,","," ",C483,,")"),TRUE,"")</f>
        <v/>
      </c>
    </row>
    <row r="479">
      <c r="A479">
        <f t="array" ref="A479">SUM(--EXACT($B$6:$B$634,B479))</f>
        <v/>
      </c>
      <c r="B479" s="7" t="inlineStr">
        <is>
          <t>MED 2021-MDLN</t>
        </is>
      </c>
      <c r="C479" s="8" t="inlineStr">
        <is>
          <t>A</t>
        </is>
      </c>
      <c r="D479" s="8" t="inlineStr">
        <is>
          <t>58403YAD8</t>
        </is>
      </c>
      <c r="E479" s="9" t="inlineStr">
        <is>
          <t>Jane</t>
        </is>
      </c>
      <c r="F479">
        <f t="array" ref="F479">_xlfn.IFS(A479=1,_xlfn.CONCAT(B479," ","(",C479,")"),AND(A479=2,B479&lt;&gt;B478),_xlfn.CONCAT(B479," ","(",C479,","," ",C480,")"),AND(A479=3,B479&lt;&gt;B477,B479&lt;&gt;B478),_xlfn.CONCAT(B479," ","(",C479,","," ",C480,","," ",C481,")"),AND(A479=4,B479&lt;&gt;B476,B479&lt;&gt;B477,B479&lt;&gt;B478),_xlfn.CONCAT(B479," ","(",C479,","," ",C480,","," ",C481,","," ",C482,")"),AND(A479=5,B479&lt;&gt;B475,B479&lt;&gt;B476,B479&lt;&gt;B477,B479&lt;&gt;B478),_xlfn.CONCAT(B479," ","(",C479,","," ",C480,","," ",C481,","," ",C482,","," ",C483,")"),AND(A479=6,B479&lt;&gt;B474,B479&lt;&gt;B475,B479&lt;&gt;B476,B479&lt;&gt;B477,B479&lt;&gt;B478),_xlfn.CONCAT(B479," ","(",C479,","," ",C480,","," ",C481,","," ",C482,","," ",C483,","," ",C484,,")"),TRUE,"")</f>
        <v/>
      </c>
    </row>
    <row r="480">
      <c r="A480">
        <f t="array" ref="A480">SUM(--EXACT($B$6:$B$634,B480))</f>
        <v/>
      </c>
      <c r="B480" s="7" t="inlineStr">
        <is>
          <t>MF1 2021-FL7</t>
        </is>
      </c>
      <c r="C480" s="8" t="inlineStr">
        <is>
          <t>A</t>
        </is>
      </c>
      <c r="D480" s="8" t="inlineStr">
        <is>
          <t>55284AAA6</t>
        </is>
      </c>
      <c r="E480" s="9" t="inlineStr">
        <is>
          <t>Jane</t>
        </is>
      </c>
      <c r="F480">
        <f t="array" ref="F480">_xlfn.IFS(A480=1,_xlfn.CONCAT(B480," ","(",C480,")"),AND(A480=2,B480&lt;&gt;B479),_xlfn.CONCAT(B480," ","(",C480,","," ",C481,")"),AND(A480=3,B480&lt;&gt;B478,B480&lt;&gt;B479),_xlfn.CONCAT(B480," ","(",C480,","," ",C481,","," ",C482,")"),AND(A480=4,B480&lt;&gt;B477,B480&lt;&gt;B478,B480&lt;&gt;B479),_xlfn.CONCAT(B480," ","(",C480,","," ",C481,","," ",C482,","," ",C483,")"),AND(A480=5,B480&lt;&gt;B476,B480&lt;&gt;B477,B480&lt;&gt;B478,B480&lt;&gt;B479),_xlfn.CONCAT(B480," ","(",C480,","," ",C481,","," ",C482,","," ",C483,","," ",C484,")"),AND(A480=6,B480&lt;&gt;B475,B480&lt;&gt;B476,B480&lt;&gt;B477,B480&lt;&gt;B478,B480&lt;&gt;B479),_xlfn.CONCAT(B480," ","(",C480,","," ",C481,","," ",C482,","," ",C483,","," ",C484,","," ",C485,,")"),TRUE,"")</f>
        <v/>
      </c>
    </row>
    <row r="481">
      <c r="A481">
        <f t="array" ref="A481">SUM(--EXACT($B$6:$B$634,B481))</f>
        <v/>
      </c>
      <c r="B481" s="7" t="inlineStr">
        <is>
          <t>MHC 2021-MHC2</t>
        </is>
      </c>
      <c r="C481" s="8" t="inlineStr">
        <is>
          <t>A</t>
        </is>
      </c>
      <c r="D481" s="8" t="inlineStr">
        <is>
          <t>55293AAA5</t>
        </is>
      </c>
      <c r="E481" s="9" t="inlineStr">
        <is>
          <t>Jane</t>
        </is>
      </c>
      <c r="F481">
        <f t="array" ref="F481">_xlfn.IFS(A481=1,_xlfn.CONCAT(B481," ","(",C481,")"),AND(A481=2,B481&lt;&gt;B480),_xlfn.CONCAT(B481," ","(",C481,","," ",C482,")"),AND(A481=3,B481&lt;&gt;B479,B481&lt;&gt;B480),_xlfn.CONCAT(B481," ","(",C481,","," ",C482,","," ",C483,")"),AND(A481=4,B481&lt;&gt;B478,B481&lt;&gt;B479,B481&lt;&gt;B480),_xlfn.CONCAT(B481," ","(",C481,","," ",C482,","," ",C483,","," ",C484,")"),AND(A481=5,B481&lt;&gt;B477,B481&lt;&gt;B478,B481&lt;&gt;B479,B481&lt;&gt;B480),_xlfn.CONCAT(B481," ","(",C481,","," ",C482,","," ",C483,","," ",C484,","," ",C485,")"),AND(A481=6,B481&lt;&gt;B476,B481&lt;&gt;B477,B481&lt;&gt;B478,B481&lt;&gt;B479,B481&lt;&gt;B480),_xlfn.CONCAT(B481," ","(",C481,","," ",C482,","," ",C483,","," ",C484,","," ",C485,","," ",C486,,")"),TRUE,"")</f>
        <v/>
      </c>
    </row>
    <row r="482">
      <c r="A482">
        <f t="array" ref="A482">SUM(--EXACT($B$6:$B$634,B482))</f>
        <v/>
      </c>
      <c r="B482" s="7" t="inlineStr">
        <is>
          <t>MHC 2021-MHC</t>
        </is>
      </c>
      <c r="C482" s="8" t="inlineStr">
        <is>
          <t>A</t>
        </is>
      </c>
      <c r="D482" s="8" t="inlineStr">
        <is>
          <t>55316VAA2</t>
        </is>
      </c>
      <c r="E482" s="9" t="inlineStr">
        <is>
          <t>Taylor</t>
        </is>
      </c>
      <c r="F482">
        <f t="array" ref="F482">_xlfn.IFS(A482=1,_xlfn.CONCAT(B482," ","(",C482,")"),AND(A482=2,B482&lt;&gt;B481),_xlfn.CONCAT(B482," ","(",C482,","," ",C483,")"),AND(A482=3,B482&lt;&gt;B480,B482&lt;&gt;B481),_xlfn.CONCAT(B482," ","(",C482,","," ",C483,","," ",C484,")"),AND(A482=4,B482&lt;&gt;B479,B482&lt;&gt;B480,B482&lt;&gt;B481),_xlfn.CONCAT(B482," ","(",C482,","," ",C483,","," ",C484,","," ",C485,")"),AND(A482=5,B482&lt;&gt;B478,B482&lt;&gt;B479,B482&lt;&gt;B480,B482&lt;&gt;B481),_xlfn.CONCAT(B482," ","(",C482,","," ",C483,","," ",C484,","," ",C485,","," ",C486,")"),AND(A482=6,B482&lt;&gt;B477,B482&lt;&gt;B478,B482&lt;&gt;B479,B482&lt;&gt;B480,B482&lt;&gt;B481),_xlfn.CONCAT(B482," ","(",C482,","," ",C483,","," ",C484,","," ",C485,","," ",C486,","," ",C487,,")"),TRUE,"")</f>
        <v/>
      </c>
    </row>
    <row r="483">
      <c r="A483">
        <f t="array" ref="A483">SUM(--EXACT($B$6:$B$634,B483))</f>
        <v/>
      </c>
      <c r="B483" s="7" t="inlineStr">
        <is>
          <t>MHC 2021-MHC</t>
        </is>
      </c>
      <c r="C483" s="8" t="inlineStr">
        <is>
          <t>B</t>
        </is>
      </c>
      <c r="D483" s="8" t="inlineStr">
        <is>
          <t>55316VAC8</t>
        </is>
      </c>
      <c r="E483" s="9" t="inlineStr">
        <is>
          <t>Taylor</t>
        </is>
      </c>
      <c r="F483">
        <f t="array" ref="F483">_xlfn.IFS(A483=1,_xlfn.CONCAT(B483," ","(",C483,")"),AND(A483=2,B483&lt;&gt;B482),_xlfn.CONCAT(B483," ","(",C483,","," ",C484,")"),AND(A483=3,B483&lt;&gt;B481,B483&lt;&gt;B482),_xlfn.CONCAT(B483," ","(",C483,","," ",C484,","," ",C485,")"),AND(A483=4,B483&lt;&gt;B480,B483&lt;&gt;B481,B483&lt;&gt;B482),_xlfn.CONCAT(B483," ","(",C483,","," ",C484,","," ",C485,","," ",C486,")"),AND(A483=5,B483&lt;&gt;B479,B483&lt;&gt;B480,B483&lt;&gt;B481,B483&lt;&gt;B482),_xlfn.CONCAT(B483," ","(",C483,","," ",C484,","," ",C485,","," ",C486,","," ",C487,")"),AND(A483=6,B483&lt;&gt;B478,B483&lt;&gt;B479,B483&lt;&gt;B480,B483&lt;&gt;B481,B483&lt;&gt;B482),_xlfn.CONCAT(B483," ","(",C483,","," ",C484,","," ",C485,","," ",C486,","," ",C487,","," ",C488,,")"),TRUE,"")</f>
        <v/>
      </c>
    </row>
    <row r="484">
      <c r="A484">
        <f t="array" ref="A484">SUM(--EXACT($B$6:$B$634,B484))</f>
        <v/>
      </c>
      <c r="B484" s="7" t="inlineStr">
        <is>
          <t>MHC 2021-MHC2</t>
        </is>
      </c>
      <c r="C484" s="8" t="inlineStr">
        <is>
          <t>B</t>
        </is>
      </c>
      <c r="D484" s="8" t="inlineStr">
        <is>
          <t>55293AAG2</t>
        </is>
      </c>
      <c r="E484" s="9" t="inlineStr">
        <is>
          <t>Jane</t>
        </is>
      </c>
      <c r="F484">
        <f t="array" ref="F484">_xlfn.IFS(A484=1,_xlfn.CONCAT(B484," ","(",C484,")"),AND(A484=2,B484&lt;&gt;B483),_xlfn.CONCAT(B484," ","(",C484,","," ",C485,")"),AND(A484=3,B484&lt;&gt;B482,B484&lt;&gt;B483),_xlfn.CONCAT(B484," ","(",C484,","," ",C485,","," ",C486,")"),AND(A484=4,B484&lt;&gt;B481,B484&lt;&gt;B482,B484&lt;&gt;B483),_xlfn.CONCAT(B484," ","(",C484,","," ",C485,","," ",C486,","," ",C487,")"),AND(A484=5,B484&lt;&gt;B480,B484&lt;&gt;B481,B484&lt;&gt;B482,B484&lt;&gt;B483),_xlfn.CONCAT(B484," ","(",C484,","," ",C485,","," ",C486,","," ",C487,","," ",C488,")"),AND(A484=6,B484&lt;&gt;B479,B484&lt;&gt;B480,B484&lt;&gt;B481,B484&lt;&gt;B482,B484&lt;&gt;B483),_xlfn.CONCAT(B484," ","(",C484,","," ",C485,","," ",C486,","," ",C487,","," ",C488,","," ",C489,,")"),TRUE,"")</f>
        <v/>
      </c>
    </row>
    <row r="485">
      <c r="A485">
        <f t="array" ref="A485">SUM(--EXACT($B$6:$B$634,B485))</f>
        <v/>
      </c>
      <c r="B485" s="7" t="inlineStr">
        <is>
          <t>MHP 2021-STOR</t>
        </is>
      </c>
      <c r="C485" s="8" t="inlineStr">
        <is>
          <t>A</t>
        </is>
      </c>
      <c r="D485" s="8" t="inlineStr">
        <is>
          <t>55293BAB1</t>
        </is>
      </c>
      <c r="E485" s="9" t="inlineStr">
        <is>
          <t>Taylor</t>
        </is>
      </c>
      <c r="F485">
        <f t="array" ref="F485">_xlfn.IFS(A485=1,_xlfn.CONCAT(B485," ","(",C485,")"),AND(A485=2,B485&lt;&gt;B484),_xlfn.CONCAT(B485," ","(",C485,","," ",C486,")"),AND(A485=3,B485&lt;&gt;B483,B485&lt;&gt;B484),_xlfn.CONCAT(B485," ","(",C485,","," ",C486,","," ",C487,")"),AND(A485=4,B485&lt;&gt;B482,B485&lt;&gt;B483,B485&lt;&gt;B484),_xlfn.CONCAT(B485," ","(",C485,","," ",C486,","," ",C487,","," ",C488,")"),AND(A485=5,B485&lt;&gt;B481,B485&lt;&gt;B482,B485&lt;&gt;B483,B485&lt;&gt;B484),_xlfn.CONCAT(B485," ","(",C485,","," ",C486,","," ",C487,","," ",C488,","," ",C489,")"),AND(A485=6,B485&lt;&gt;B480,B485&lt;&gt;B481,B485&lt;&gt;B482,B485&lt;&gt;B483,B485&lt;&gt;B484),_xlfn.CONCAT(B485," ","(",C485,","," ",C486,","," ",C487,","," ",C488,","," ",C489,","," ",C490,,")"),TRUE,"")</f>
        <v/>
      </c>
    </row>
    <row r="486">
      <c r="A486">
        <f t="array" ref="A486">SUM(--EXACT($B$6:$B$634,B486))</f>
        <v/>
      </c>
      <c r="B486" s="7" t="inlineStr">
        <is>
          <t>MKT 2020-525M</t>
        </is>
      </c>
      <c r="C486" s="8" t="inlineStr">
        <is>
          <t>A</t>
        </is>
      </c>
      <c r="D486" s="8" t="inlineStr">
        <is>
          <t>55316PAA5</t>
        </is>
      </c>
      <c r="E486" s="9" t="inlineStr">
        <is>
          <t>Taylor</t>
        </is>
      </c>
      <c r="F486">
        <f t="array" ref="F486">_xlfn.IFS(A486=1,_xlfn.CONCAT(B486," ","(",C486,")"),AND(A486=2,B486&lt;&gt;B485),_xlfn.CONCAT(B486," ","(",C486,","," ",C487,")"),AND(A486=3,B486&lt;&gt;B484,B486&lt;&gt;B485),_xlfn.CONCAT(B486," ","(",C486,","," ",C487,","," ",C488,")"),AND(A486=4,B486&lt;&gt;B483,B486&lt;&gt;B484,B486&lt;&gt;B485),_xlfn.CONCAT(B486," ","(",C486,","," ",C487,","," ",C488,","," ",C489,")"),AND(A486=5,B486&lt;&gt;B482,B486&lt;&gt;B483,B486&lt;&gt;B484,B486&lt;&gt;B485),_xlfn.CONCAT(B486," ","(",C486,","," ",C487,","," ",C488,","," ",C489,","," ",C490,")"),AND(A486=6,B486&lt;&gt;B481,B486&lt;&gt;B482,B486&lt;&gt;B483,B486&lt;&gt;B484,B486&lt;&gt;B485),_xlfn.CONCAT(B486," ","(",C486,","," ",C487,","," ",C488,","," ",C489,","," ",C490,","," ",C491,,")"),TRUE,"")</f>
        <v/>
      </c>
    </row>
    <row r="487">
      <c r="A487">
        <f t="array" ref="A487">SUM(--EXACT($B$6:$B$634,B487))</f>
        <v/>
      </c>
      <c r="B487" s="7" t="inlineStr">
        <is>
          <t>MKT 2020-525M</t>
        </is>
      </c>
      <c r="C487" s="8" t="inlineStr">
        <is>
          <t>B</t>
        </is>
      </c>
      <c r="D487" s="8" t="inlineStr">
        <is>
          <t>55316PAE7</t>
        </is>
      </c>
      <c r="E487" s="9" t="inlineStr">
        <is>
          <t>Taylor</t>
        </is>
      </c>
      <c r="F487">
        <f t="array" ref="F487">_xlfn.IFS(A487=1,_xlfn.CONCAT(B487," ","(",C487,")"),AND(A487=2,B487&lt;&gt;B486),_xlfn.CONCAT(B487," ","(",C487,","," ",C488,")"),AND(A487=3,B487&lt;&gt;B485,B487&lt;&gt;B486),_xlfn.CONCAT(B487," ","(",C487,","," ",C488,","," ",C489,")"),AND(A487=4,B487&lt;&gt;B484,B487&lt;&gt;B485,B487&lt;&gt;B486),_xlfn.CONCAT(B487," ","(",C487,","," ",C488,","," ",C489,","," ",C490,")"),AND(A487=5,B487&lt;&gt;B483,B487&lt;&gt;B484,B487&lt;&gt;B485,B487&lt;&gt;B486),_xlfn.CONCAT(B487," ","(",C487,","," ",C488,","," ",C489,","," ",C490,","," ",C491,")"),AND(A487=6,B487&lt;&gt;B482,B487&lt;&gt;B483,B487&lt;&gt;B484,B487&lt;&gt;B485,B487&lt;&gt;B486),_xlfn.CONCAT(B487," ","(",C487,","," ",C488,","," ",C489,","," ",C490,","," ",C491,","," ",C492,,")"),TRUE,"")</f>
        <v/>
      </c>
    </row>
    <row r="488">
      <c r="A488">
        <f t="array" ref="A488">SUM(--EXACT($B$6:$B$634,B488))</f>
        <v/>
      </c>
      <c r="B488" s="7" t="inlineStr">
        <is>
          <t>MKT 2020-525M</t>
        </is>
      </c>
      <c r="C488" s="8" t="inlineStr">
        <is>
          <t>D</t>
        </is>
      </c>
      <c r="D488" s="8" t="inlineStr">
        <is>
          <t>55316PAJ6</t>
        </is>
      </c>
      <c r="E488" s="9" t="inlineStr">
        <is>
          <t>Taylor</t>
        </is>
      </c>
      <c r="F488">
        <f t="array" ref="F488">_xlfn.IFS(A488=1,_xlfn.CONCAT(B488," ","(",C488,")"),AND(A488=2,B488&lt;&gt;B487),_xlfn.CONCAT(B488," ","(",C488,","," ",C489,")"),AND(A488=3,B488&lt;&gt;B486,B488&lt;&gt;B487),_xlfn.CONCAT(B488," ","(",C488,","," ",C489,","," ",C490,")"),AND(A488=4,B488&lt;&gt;B485,B488&lt;&gt;B486,B488&lt;&gt;B487),_xlfn.CONCAT(B488," ","(",C488,","," ",C489,","," ",C490,","," ",C491,")"),AND(A488=5,B488&lt;&gt;B484,B488&lt;&gt;B485,B488&lt;&gt;B486,B488&lt;&gt;B487),_xlfn.CONCAT(B488," ","(",C488,","," ",C489,","," ",C490,","," ",C491,","," ",C492,")"),AND(A488=6,B488&lt;&gt;B483,B488&lt;&gt;B484,B488&lt;&gt;B485,B488&lt;&gt;B486,B488&lt;&gt;B487),_xlfn.CONCAT(B488," ","(",C488,","," ",C489,","," ",C490,","," ",C491,","," ",C492,","," ",C493,,")"),TRUE,"")</f>
        <v/>
      </c>
    </row>
    <row r="489">
      <c r="A489">
        <f t="array" ref="A489">SUM(--EXACT($B$6:$B$634,B489))</f>
        <v/>
      </c>
      <c r="B489" s="7" t="inlineStr">
        <is>
          <t>MSBAM 2013-C13</t>
        </is>
      </c>
      <c r="C489" s="8" t="inlineStr">
        <is>
          <t>ASB</t>
        </is>
      </c>
      <c r="D489" s="8" t="inlineStr">
        <is>
          <t>61763BAS3</t>
        </is>
      </c>
      <c r="E489" s="9" t="inlineStr">
        <is>
          <t>Jane</t>
        </is>
      </c>
      <c r="F489">
        <f t="array" ref="F489">_xlfn.IFS(A489=1,_xlfn.CONCAT(B489," ","(",C489,")"),AND(A489=2,B489&lt;&gt;B488),_xlfn.CONCAT(B489," ","(",C489,","," ",C490,")"),AND(A489=3,B489&lt;&gt;B487,B489&lt;&gt;B488),_xlfn.CONCAT(B489," ","(",C489,","," ",C490,","," ",C491,")"),AND(A489=4,B489&lt;&gt;B486,B489&lt;&gt;B487,B489&lt;&gt;B488),_xlfn.CONCAT(B489," ","(",C489,","," ",C490,","," ",C491,","," ",C492,")"),AND(A489=5,B489&lt;&gt;B485,B489&lt;&gt;B486,B489&lt;&gt;B487,B489&lt;&gt;B488),_xlfn.CONCAT(B489," ","(",C489,","," ",C490,","," ",C491,","," ",C492,","," ",C493,")"),AND(A489=6,B489&lt;&gt;B484,B489&lt;&gt;B485,B489&lt;&gt;B486,B489&lt;&gt;B487,B489&lt;&gt;B488),_xlfn.CONCAT(B489," ","(",C489,","," ",C490,","," ",C491,","," ",C492,","," ",C493,","," ",C494,,")"),TRUE,"")</f>
        <v/>
      </c>
    </row>
    <row r="490">
      <c r="A490">
        <f t="array" ref="A490">SUM(--EXACT($B$6:$B$634,B490))</f>
        <v/>
      </c>
      <c r="B490" s="7" t="inlineStr">
        <is>
          <t>MSBAM 2013-C7</t>
        </is>
      </c>
      <c r="C490" s="8" t="inlineStr">
        <is>
          <t>AS</t>
        </is>
      </c>
      <c r="D490" s="8" t="inlineStr">
        <is>
          <t>61690KAG7</t>
        </is>
      </c>
      <c r="E490" s="9" t="inlineStr">
        <is>
          <t>Jane</t>
        </is>
      </c>
      <c r="F490">
        <f t="array" ref="F490">_xlfn.IFS(A490=1,_xlfn.CONCAT(B490," ","(",C490,")"),AND(A490=2,B490&lt;&gt;B489),_xlfn.CONCAT(B490," ","(",C490,","," ",C491,")"),AND(A490=3,B490&lt;&gt;B488,B490&lt;&gt;B489),_xlfn.CONCAT(B490," ","(",C490,","," ",C491,","," ",C492,")"),AND(A490=4,B490&lt;&gt;B487,B490&lt;&gt;B488,B490&lt;&gt;B489),_xlfn.CONCAT(B490," ","(",C490,","," ",C491,","," ",C492,","," ",C493,")"),AND(A490=5,B490&lt;&gt;B486,B490&lt;&gt;B487,B490&lt;&gt;B488,B490&lt;&gt;B489),_xlfn.CONCAT(B490," ","(",C490,","," ",C491,","," ",C492,","," ",C493,","," ",C494,")"),AND(A490=6,B490&lt;&gt;B485,B490&lt;&gt;B486,B490&lt;&gt;B487,B490&lt;&gt;B488,B490&lt;&gt;B489),_xlfn.CONCAT(B490," ","(",C490,","," ",C491,","," ",C492,","," ",C493,","," ",C494,","," ",C495,,")"),TRUE,"")</f>
        <v/>
      </c>
    </row>
    <row r="491">
      <c r="A491">
        <f t="array" ref="A491">SUM(--EXACT($B$6:$B$634,B491))</f>
        <v/>
      </c>
      <c r="B491" s="7" t="inlineStr">
        <is>
          <t>MSBAM 2013-C9</t>
        </is>
      </c>
      <c r="C491" s="8" t="inlineStr">
        <is>
          <t>A4</t>
        </is>
      </c>
      <c r="D491" s="8" t="inlineStr">
        <is>
          <t>61762DAW1</t>
        </is>
      </c>
      <c r="E491" s="9" t="inlineStr">
        <is>
          <t>Jane</t>
        </is>
      </c>
      <c r="F491">
        <f t="array" ref="F491">_xlfn.IFS(A491=1,_xlfn.CONCAT(B491," ","(",C491,")"),AND(A491=2,B491&lt;&gt;B490),_xlfn.CONCAT(B491," ","(",C491,","," ",C492,")"),AND(A491=3,B491&lt;&gt;B489,B491&lt;&gt;B490),_xlfn.CONCAT(B491," ","(",C491,","," ",C492,","," ",C493,")"),AND(A491=4,B491&lt;&gt;B488,B491&lt;&gt;B489,B491&lt;&gt;B490),_xlfn.CONCAT(B491," ","(",C491,","," ",C492,","," ",C493,","," ",C494,")"),AND(A491=5,B491&lt;&gt;B487,B491&lt;&gt;B488,B491&lt;&gt;B489,B491&lt;&gt;B490),_xlfn.CONCAT(B491," ","(",C491,","," ",C492,","," ",C493,","," ",C494,","," ",C495,")"),AND(A491=6,B491&lt;&gt;B486,B491&lt;&gt;B487,B491&lt;&gt;B488,B491&lt;&gt;B489,B491&lt;&gt;B490),_xlfn.CONCAT(B491," ","(",C491,","," ",C492,","," ",C493,","," ",C494,","," ",C495,","," ",C496,,")"),TRUE,"")</f>
        <v/>
      </c>
    </row>
    <row r="492">
      <c r="A492">
        <f t="array" ref="A492">SUM(--EXACT($B$6:$B$634,B492))</f>
        <v/>
      </c>
      <c r="B492" s="7" t="inlineStr">
        <is>
          <t>MSBAM 2014-C15</t>
        </is>
      </c>
      <c r="C492" s="8" t="inlineStr">
        <is>
          <t>AS</t>
        </is>
      </c>
      <c r="D492" s="8" t="inlineStr">
        <is>
          <t>61763KBC7</t>
        </is>
      </c>
      <c r="E492" s="9" t="inlineStr">
        <is>
          <t>Jane</t>
        </is>
      </c>
      <c r="F492">
        <f t="array" ref="F492">_xlfn.IFS(A492=1,_xlfn.CONCAT(B492," ","(",C492,")"),AND(A492=2,B492&lt;&gt;B491),_xlfn.CONCAT(B492," ","(",C492,","," ",C493,")"),AND(A492=3,B492&lt;&gt;B490,B492&lt;&gt;B491),_xlfn.CONCAT(B492," ","(",C492,","," ",C493,","," ",C494,")"),AND(A492=4,B492&lt;&gt;B489,B492&lt;&gt;B490,B492&lt;&gt;B491),_xlfn.CONCAT(B492," ","(",C492,","," ",C493,","," ",C494,","," ",C495,")"),AND(A492=5,B492&lt;&gt;B488,B492&lt;&gt;B489,B492&lt;&gt;B490,B492&lt;&gt;B491),_xlfn.CONCAT(B492," ","(",C492,","," ",C493,","," ",C494,","," ",C495,","," ",C496,")"),AND(A492=6,B492&lt;&gt;B487,B492&lt;&gt;B488,B492&lt;&gt;B489,B492&lt;&gt;B490,B492&lt;&gt;B491),_xlfn.CONCAT(B492," ","(",C492,","," ",C493,","," ",C494,","," ",C495,","," ",C496,","," ",C497,,")"),TRUE,"")</f>
        <v/>
      </c>
    </row>
    <row r="493">
      <c r="A493">
        <f t="array" ref="A493">SUM(--EXACT($B$6:$B$634,B493))</f>
        <v/>
      </c>
      <c r="B493" s="7" t="inlineStr">
        <is>
          <t>MSBAM 2014-C15</t>
        </is>
      </c>
      <c r="C493" s="8" t="inlineStr">
        <is>
          <t>B</t>
        </is>
      </c>
      <c r="D493" s="8" t="inlineStr">
        <is>
          <t>61763KBD5</t>
        </is>
      </c>
      <c r="E493" s="9" t="inlineStr">
        <is>
          <t>Jane</t>
        </is>
      </c>
      <c r="F493">
        <f t="array" ref="F493">_xlfn.IFS(A493=1,_xlfn.CONCAT(B493," ","(",C493,")"),AND(A493=2,B493&lt;&gt;B492),_xlfn.CONCAT(B493," ","(",C493,","," ",C494,")"),AND(A493=3,B493&lt;&gt;B491,B493&lt;&gt;B492),_xlfn.CONCAT(B493," ","(",C493,","," ",C494,","," ",C495,")"),AND(A493=4,B493&lt;&gt;B490,B493&lt;&gt;B491,B493&lt;&gt;B492),_xlfn.CONCAT(B493," ","(",C493,","," ",C494,","," ",C495,","," ",C496,")"),AND(A493=5,B493&lt;&gt;B489,B493&lt;&gt;B490,B493&lt;&gt;B491,B493&lt;&gt;B492),_xlfn.CONCAT(B493," ","(",C493,","," ",C494,","," ",C495,","," ",C496,","," ",C497,")"),AND(A493=6,B493&lt;&gt;B488,B493&lt;&gt;B489,B493&lt;&gt;B490,B493&lt;&gt;B491,B493&lt;&gt;B492),_xlfn.CONCAT(B493," ","(",C493,","," ",C494,","," ",C495,","," ",C496,","," ",C497,","," ",C498,,")"),TRUE,"")</f>
        <v/>
      </c>
    </row>
    <row r="494">
      <c r="A494">
        <f t="array" ref="A494">SUM(--EXACT($B$6:$B$634,B494))</f>
        <v/>
      </c>
      <c r="B494" s="7" t="inlineStr">
        <is>
          <t>MSBAM 2014-C17</t>
        </is>
      </c>
      <c r="C494" s="8" t="inlineStr">
        <is>
          <t>A5</t>
        </is>
      </c>
      <c r="D494" s="8" t="inlineStr">
        <is>
          <t>61763UAZ5</t>
        </is>
      </c>
      <c r="E494" s="9" t="inlineStr">
        <is>
          <t>Jane</t>
        </is>
      </c>
      <c r="F494">
        <f t="array" ref="F494">_xlfn.IFS(A494=1,_xlfn.CONCAT(B494," ","(",C494,")"),AND(A494=2,B494&lt;&gt;B493),_xlfn.CONCAT(B494," ","(",C494,","," ",C495,")"),AND(A494=3,B494&lt;&gt;B492,B494&lt;&gt;B493),_xlfn.CONCAT(B494," ","(",C494,","," ",C495,","," ",C496,")"),AND(A494=4,B494&lt;&gt;B491,B494&lt;&gt;B492,B494&lt;&gt;B493),_xlfn.CONCAT(B494," ","(",C494,","," ",C495,","," ",C496,","," ",C497,")"),AND(A494=5,B494&lt;&gt;B490,B494&lt;&gt;B491,B494&lt;&gt;B492,B494&lt;&gt;B493),_xlfn.CONCAT(B494," ","(",C494,","," ",C495,","," ",C496,","," ",C497,","," ",C498,")"),AND(A494=6,B494&lt;&gt;B489,B494&lt;&gt;B490,B494&lt;&gt;B491,B494&lt;&gt;B492,B494&lt;&gt;B493),_xlfn.CONCAT(B494," ","(",C494,","," ",C495,","," ",C496,","," ",C497,","," ",C498,","," ",C499,,")"),TRUE,"")</f>
        <v/>
      </c>
    </row>
    <row r="495">
      <c r="A495">
        <f t="array" ref="A495">SUM(--EXACT($B$6:$B$634,B495))</f>
        <v/>
      </c>
      <c r="B495" s="7" t="inlineStr">
        <is>
          <t>MSBAM 2014-C17</t>
        </is>
      </c>
      <c r="C495" s="8" t="inlineStr">
        <is>
          <t>B</t>
        </is>
      </c>
      <c r="D495" s="8" t="inlineStr">
        <is>
          <t>61763UBC5</t>
        </is>
      </c>
      <c r="E495" s="9" t="inlineStr">
        <is>
          <t>Jane</t>
        </is>
      </c>
      <c r="F495">
        <f t="array" ref="F495">_xlfn.IFS(A495=1,_xlfn.CONCAT(B495," ","(",C495,")"),AND(A495=2,B495&lt;&gt;B494),_xlfn.CONCAT(B495," ","(",C495,","," ",C496,")"),AND(A495=3,B495&lt;&gt;B493,B495&lt;&gt;B494),_xlfn.CONCAT(B495," ","(",C495,","," ",C496,","," ",C497,")"),AND(A495=4,B495&lt;&gt;B492,B495&lt;&gt;B493,B495&lt;&gt;B494),_xlfn.CONCAT(B495," ","(",C495,","," ",C496,","," ",C497,","," ",C498,")"),AND(A495=5,B495&lt;&gt;B491,B495&lt;&gt;B492,B495&lt;&gt;B493,B495&lt;&gt;B494),_xlfn.CONCAT(B495," ","(",C495,","," ",C496,","," ",C497,","," ",C498,","," ",C499,")"),AND(A495=6,B495&lt;&gt;B490,B495&lt;&gt;B491,B495&lt;&gt;B492,B495&lt;&gt;B493,B495&lt;&gt;B494),_xlfn.CONCAT(B495," ","(",C495,","," ",C496,","," ",C497,","," ",C498,","," ",C499,","," ",C500,,")"),TRUE,"")</f>
        <v/>
      </c>
    </row>
    <row r="496">
      <c r="A496">
        <f t="array" ref="A496">SUM(--EXACT($B$6:$B$634,B496))</f>
        <v/>
      </c>
      <c r="B496" s="7" t="inlineStr">
        <is>
          <t>MSBAM 2014-C18</t>
        </is>
      </c>
      <c r="C496" s="8" t="inlineStr">
        <is>
          <t>300A</t>
        </is>
      </c>
      <c r="D496" s="8" t="inlineStr">
        <is>
          <t>61763XBF2</t>
        </is>
      </c>
      <c r="E496" s="9" t="inlineStr">
        <is>
          <t>Adam</t>
        </is>
      </c>
      <c r="F496">
        <f t="array" ref="F496">_xlfn.IFS(A496=1,_xlfn.CONCAT(B496," ","(",C496,")"),AND(A496=2,B496&lt;&gt;B495),_xlfn.CONCAT(B496," ","(",C496,","," ",C497,")"),AND(A496=3,B496&lt;&gt;B494,B496&lt;&gt;B495),_xlfn.CONCAT(B496," ","(",C496,","," ",C497,","," ",C498,")"),AND(A496=4,B496&lt;&gt;B493,B496&lt;&gt;B494,B496&lt;&gt;B495),_xlfn.CONCAT(B496," ","(",C496,","," ",C497,","," ",C498,","," ",C499,")"),AND(A496=5,B496&lt;&gt;B492,B496&lt;&gt;B493,B496&lt;&gt;B494,B496&lt;&gt;B495),_xlfn.CONCAT(B496," ","(",C496,","," ",C497,","," ",C498,","," ",C499,","," ",C500,")"),AND(A496=6,B496&lt;&gt;B491,B496&lt;&gt;B492,B496&lt;&gt;B493,B496&lt;&gt;B494,B496&lt;&gt;B495),_xlfn.CONCAT(B496," ","(",C496,","," ",C497,","," ",C498,","," ",C499,","," ",C500,","," ",C501,,")"),TRUE,"")</f>
        <v/>
      </c>
    </row>
    <row r="497">
      <c r="A497">
        <f t="array" ref="A497">SUM(--EXACT($B$6:$B$634,B497))</f>
        <v/>
      </c>
      <c r="B497" s="7" t="inlineStr">
        <is>
          <t>MSBAM 2014-C18</t>
        </is>
      </c>
      <c r="C497" s="8" t="inlineStr">
        <is>
          <t>300B</t>
        </is>
      </c>
      <c r="D497" s="8" t="inlineStr">
        <is>
          <t>61763XBH8</t>
        </is>
      </c>
      <c r="E497" s="9" t="inlineStr">
        <is>
          <t>Adam</t>
        </is>
      </c>
      <c r="F497">
        <f t="array" ref="F497">_xlfn.IFS(A497=1,_xlfn.CONCAT(B497," ","(",C497,")"),AND(A497=2,B497&lt;&gt;B496),_xlfn.CONCAT(B497," ","(",C497,","," ",C498,")"),AND(A497=3,B497&lt;&gt;B495,B497&lt;&gt;B496),_xlfn.CONCAT(B497," ","(",C497,","," ",C498,","," ",C499,")"),AND(A497=4,B497&lt;&gt;B494,B497&lt;&gt;B495,B497&lt;&gt;B496),_xlfn.CONCAT(B497," ","(",C497,","," ",C498,","," ",C499,","," ",C500,")"),AND(A497=5,B497&lt;&gt;B493,B497&lt;&gt;B494,B497&lt;&gt;B495,B497&lt;&gt;B496),_xlfn.CONCAT(B497," ","(",C497,","," ",C498,","," ",C499,","," ",C500,","," ",C501,")"),AND(A497=6,B497&lt;&gt;B492,B497&lt;&gt;B493,B497&lt;&gt;B494,B497&lt;&gt;B495,B497&lt;&gt;B496),_xlfn.CONCAT(B497," ","(",C497,","," ",C498,","," ",C499,","," ",C500,","," ",C501,","," ",C502,,")"),TRUE,"")</f>
        <v/>
      </c>
    </row>
    <row r="498">
      <c r="A498">
        <f t="array" ref="A498">SUM(--EXACT($B$6:$B$634,B498))</f>
        <v/>
      </c>
      <c r="B498" s="7" t="inlineStr">
        <is>
          <t>MSBAM 2014-C18</t>
        </is>
      </c>
      <c r="C498" s="8" t="inlineStr">
        <is>
          <t>AS</t>
        </is>
      </c>
      <c r="D498" s="8" t="inlineStr">
        <is>
          <t>61763XAH9</t>
        </is>
      </c>
      <c r="E498" s="9" t="inlineStr">
        <is>
          <t>Adam</t>
        </is>
      </c>
      <c r="F498">
        <f t="array" ref="F498">_xlfn.IFS(A498=1,_xlfn.CONCAT(B498," ","(",C498,")"),AND(A498=2,B498&lt;&gt;B497),_xlfn.CONCAT(B498," ","(",C498,","," ",C499,")"),AND(A498=3,B498&lt;&gt;B496,B498&lt;&gt;B497),_xlfn.CONCAT(B498," ","(",C498,","," ",C499,","," ",C500,")"),AND(A498=4,B498&lt;&gt;B495,B498&lt;&gt;B496,B498&lt;&gt;B497),_xlfn.CONCAT(B498," ","(",C498,","," ",C499,","," ",C500,","," ",C501,")"),AND(A498=5,B498&lt;&gt;B494,B498&lt;&gt;B495,B498&lt;&gt;B496,B498&lt;&gt;B497),_xlfn.CONCAT(B498," ","(",C498,","," ",C499,","," ",C500,","," ",C501,","," ",C502,")"),AND(A498=6,B498&lt;&gt;B493,B498&lt;&gt;B494,B498&lt;&gt;B495,B498&lt;&gt;B496,B498&lt;&gt;B497),_xlfn.CONCAT(B498," ","(",C498,","," ",C499,","," ",C500,","," ",C501,","," ",C502,","," ",C503,,")"),TRUE,"")</f>
        <v/>
      </c>
    </row>
    <row r="499">
      <c r="A499">
        <f t="array" ref="A499">SUM(--EXACT($B$6:$B$634,B499))</f>
        <v/>
      </c>
      <c r="B499" s="7" t="inlineStr">
        <is>
          <t>MSBAM 2015-C22</t>
        </is>
      </c>
      <c r="C499" s="8" t="inlineStr">
        <is>
          <t>A4</t>
        </is>
      </c>
      <c r="D499" s="8" t="inlineStr">
        <is>
          <t>61690FAM5</t>
        </is>
      </c>
      <c r="E499" s="9" t="inlineStr">
        <is>
          <t>Jane</t>
        </is>
      </c>
      <c r="F499">
        <f t="array" ref="F499">_xlfn.IFS(A499=1,_xlfn.CONCAT(B499," ","(",C499,")"),AND(A499=2,B499&lt;&gt;B498),_xlfn.CONCAT(B499," ","(",C499,","," ",C500,")"),AND(A499=3,B499&lt;&gt;B497,B499&lt;&gt;B498),_xlfn.CONCAT(B499," ","(",C499,","," ",C500,","," ",C501,")"),AND(A499=4,B499&lt;&gt;B496,B499&lt;&gt;B497,B499&lt;&gt;B498),_xlfn.CONCAT(B499," ","(",C499,","," ",C500,","," ",C501,","," ",C502,")"),AND(A499=5,B499&lt;&gt;B495,B499&lt;&gt;B496,B499&lt;&gt;B497,B499&lt;&gt;B498),_xlfn.CONCAT(B499," ","(",C499,","," ",C500,","," ",C501,","," ",C502,","," ",C503,")"),AND(A499=6,B499&lt;&gt;B494,B499&lt;&gt;B495,B499&lt;&gt;B496,B499&lt;&gt;B497,B499&lt;&gt;B498),_xlfn.CONCAT(B499," ","(",C499,","," ",C500,","," ",C501,","," ",C502,","," ",C503,","," ",C504,,")"),TRUE,"")</f>
        <v/>
      </c>
    </row>
    <row r="500">
      <c r="A500">
        <f t="array" ref="A500">SUM(--EXACT($B$6:$B$634,B500))</f>
        <v/>
      </c>
      <c r="B500" s="7" t="inlineStr">
        <is>
          <t>MSBAM 2015-C24</t>
        </is>
      </c>
      <c r="C500" s="8" t="inlineStr">
        <is>
          <t>AS</t>
        </is>
      </c>
      <c r="D500" s="8" t="inlineStr">
        <is>
          <t>61765LAW0</t>
        </is>
      </c>
      <c r="E500" s="9" t="inlineStr">
        <is>
          <t>Jane</t>
        </is>
      </c>
      <c r="F500">
        <f t="array" ref="F500">_xlfn.IFS(A500=1,_xlfn.CONCAT(B500," ","(",C500,")"),AND(A500=2,B500&lt;&gt;B499),_xlfn.CONCAT(B500," ","(",C500,","," ",C501,")"),AND(A500=3,B500&lt;&gt;B498,B500&lt;&gt;B499),_xlfn.CONCAT(B500," ","(",C500,","," ",C501,","," ",C502,")"),AND(A500=4,B500&lt;&gt;B497,B500&lt;&gt;B498,B500&lt;&gt;B499),_xlfn.CONCAT(B500," ","(",C500,","," ",C501,","," ",C502,","," ",C503,")"),AND(A500=5,B500&lt;&gt;B496,B500&lt;&gt;B497,B500&lt;&gt;B498,B500&lt;&gt;B499),_xlfn.CONCAT(B500," ","(",C500,","," ",C501,","," ",C502,","," ",C503,","," ",C504,")"),AND(A500=6,B500&lt;&gt;B495,B500&lt;&gt;B496,B500&lt;&gt;B497,B500&lt;&gt;B498,B500&lt;&gt;B499),_xlfn.CONCAT(B500," ","(",C500,","," ",C501,","," ",C502,","," ",C503,","," ",C504,","," ",C505,,")"),TRUE,"")</f>
        <v/>
      </c>
    </row>
    <row r="501">
      <c r="A501">
        <f t="array" ref="A501">SUM(--EXACT($B$6:$B$634,B501))</f>
        <v/>
      </c>
      <c r="B501" s="7" t="inlineStr">
        <is>
          <t>MSBAM 2015-C25</t>
        </is>
      </c>
      <c r="C501" s="8" t="inlineStr">
        <is>
          <t>A4</t>
        </is>
      </c>
      <c r="D501" s="8" t="inlineStr">
        <is>
          <t>61765TAE3</t>
        </is>
      </c>
      <c r="E501" s="9" t="inlineStr">
        <is>
          <t>Jane</t>
        </is>
      </c>
      <c r="F501">
        <f t="array" ref="F501">_xlfn.IFS(A501=1,_xlfn.CONCAT(B501," ","(",C501,")"),AND(A501=2,B501&lt;&gt;B500),_xlfn.CONCAT(B501," ","(",C501,","," ",C502,")"),AND(A501=3,B501&lt;&gt;B499,B501&lt;&gt;B500),_xlfn.CONCAT(B501," ","(",C501,","," ",C502,","," ",C503,")"),AND(A501=4,B501&lt;&gt;B498,B501&lt;&gt;B499,B501&lt;&gt;B500),_xlfn.CONCAT(B501," ","(",C501,","," ",C502,","," ",C503,","," ",C504,")"),AND(A501=5,B501&lt;&gt;B497,B501&lt;&gt;B498,B501&lt;&gt;B499,B501&lt;&gt;B500),_xlfn.CONCAT(B501," ","(",C501,","," ",C502,","," ",C503,","," ",C504,","," ",C505,")"),AND(A501=6,B501&lt;&gt;B496,B501&lt;&gt;B497,B501&lt;&gt;B498,B501&lt;&gt;B499,B501&lt;&gt;B500),_xlfn.CONCAT(B501," ","(",C501,","," ",C502,","," ",C503,","," ",C504,","," ",C505,","," ",C506,,")"),TRUE,"")</f>
        <v/>
      </c>
    </row>
    <row r="502">
      <c r="A502">
        <f t="array" ref="A502">SUM(--EXACT($B$6:$B$634,B502))</f>
        <v/>
      </c>
      <c r="B502" s="7" t="inlineStr">
        <is>
          <t>MSBAM 2015-C25</t>
        </is>
      </c>
      <c r="C502" s="8" t="inlineStr">
        <is>
          <t>A5</t>
        </is>
      </c>
      <c r="D502" s="8" t="inlineStr">
        <is>
          <t>61765TAF0</t>
        </is>
      </c>
      <c r="E502" s="9" t="inlineStr">
        <is>
          <t>Jane</t>
        </is>
      </c>
      <c r="F502">
        <f t="array" ref="F502">_xlfn.IFS(A502=1,_xlfn.CONCAT(B502," ","(",C502,")"),AND(A502=2,B502&lt;&gt;B501),_xlfn.CONCAT(B502," ","(",C502,","," ",C503,")"),AND(A502=3,B502&lt;&gt;B500,B502&lt;&gt;B501),_xlfn.CONCAT(B502," ","(",C502,","," ",C503,","," ",C504,")"),AND(A502=4,B502&lt;&gt;B499,B502&lt;&gt;B500,B502&lt;&gt;B501),_xlfn.CONCAT(B502," ","(",C502,","," ",C503,","," ",C504,","," ",C505,")"),AND(A502=5,B502&lt;&gt;B498,B502&lt;&gt;B499,B502&lt;&gt;B500,B502&lt;&gt;B501),_xlfn.CONCAT(B502," ","(",C502,","," ",C503,","," ",C504,","," ",C505,","," ",C506,")"),AND(A502=6,B502&lt;&gt;B497,B502&lt;&gt;B498,B502&lt;&gt;B499,B502&lt;&gt;B500,B502&lt;&gt;B501),_xlfn.CONCAT(B502," ","(",C502,","," ",C503,","," ",C504,","," ",C505,","," ",C506,","," ",C507,,")"),TRUE,"")</f>
        <v/>
      </c>
    </row>
    <row r="503">
      <c r="A503">
        <f t="array" ref="A503">SUM(--EXACT($B$6:$B$634,B503))</f>
        <v/>
      </c>
      <c r="B503" s="7" t="inlineStr">
        <is>
          <t>MSBAM 2015-C25</t>
        </is>
      </c>
      <c r="C503" s="8" t="inlineStr">
        <is>
          <t>ASB</t>
        </is>
      </c>
      <c r="D503" s="8" t="inlineStr">
        <is>
          <t>61765TAC7</t>
        </is>
      </c>
      <c r="E503" s="9" t="inlineStr">
        <is>
          <t>Jane</t>
        </is>
      </c>
      <c r="F503">
        <f t="array" ref="F503">_xlfn.IFS(A503=1,_xlfn.CONCAT(B503," ","(",C503,")"),AND(A503=2,B503&lt;&gt;B502),_xlfn.CONCAT(B503," ","(",C503,","," ",C504,")"),AND(A503=3,B503&lt;&gt;B501,B503&lt;&gt;B502),_xlfn.CONCAT(B503," ","(",C503,","," ",C504,","," ",C505,")"),AND(A503=4,B503&lt;&gt;B500,B503&lt;&gt;B501,B503&lt;&gt;B502),_xlfn.CONCAT(B503," ","(",C503,","," ",C504,","," ",C505,","," ",C506,")"),AND(A503=5,B503&lt;&gt;B499,B503&lt;&gt;B500,B503&lt;&gt;B501,B503&lt;&gt;B502),_xlfn.CONCAT(B503," ","(",C503,","," ",C504,","," ",C505,","," ",C506,","," ",C507,")"),AND(A503=6,B503&lt;&gt;B498,B503&lt;&gt;B499,B503&lt;&gt;B500,B503&lt;&gt;B501,B503&lt;&gt;B502),_xlfn.CONCAT(B503," ","(",C503,","," ",C504,","," ",C505,","," ",C506,","," ",C507,","," ",C508,,")"),TRUE,"")</f>
        <v/>
      </c>
    </row>
    <row r="504">
      <c r="A504">
        <f t="array" ref="A504">SUM(--EXACT($B$6:$B$634,B504))</f>
        <v/>
      </c>
      <c r="B504" s="7" t="inlineStr">
        <is>
          <t>MSBAM 2015-C25</t>
        </is>
      </c>
      <c r="C504" s="8" t="inlineStr">
        <is>
          <t>XA</t>
        </is>
      </c>
      <c r="D504" s="8" t="inlineStr">
        <is>
          <t>61765TAG8</t>
        </is>
      </c>
      <c r="E504" s="9" t="inlineStr">
        <is>
          <t>Jane</t>
        </is>
      </c>
      <c r="F504">
        <f t="array" ref="F504">_xlfn.IFS(A504=1,_xlfn.CONCAT(B504," ","(",C504,")"),AND(A504=2,B504&lt;&gt;B503),_xlfn.CONCAT(B504," ","(",C504,","," ",C505,")"),AND(A504=3,B504&lt;&gt;B502,B504&lt;&gt;B503),_xlfn.CONCAT(B504," ","(",C504,","," ",C505,","," ",C506,")"),AND(A504=4,B504&lt;&gt;B501,B504&lt;&gt;B502,B504&lt;&gt;B503),_xlfn.CONCAT(B504," ","(",C504,","," ",C505,","," ",C506,","," ",C507,")"),AND(A504=5,B504&lt;&gt;B500,B504&lt;&gt;B501,B504&lt;&gt;B502,B504&lt;&gt;B503),_xlfn.CONCAT(B504," ","(",C504,","," ",C505,","," ",C506,","," ",C507,","," ",C508,")"),AND(A504=6,B504&lt;&gt;B499,B504&lt;&gt;B500,B504&lt;&gt;B501,B504&lt;&gt;B502,B504&lt;&gt;B503),_xlfn.CONCAT(B504," ","(",C504,","," ",C505,","," ",C506,","," ",C507,","," ",C508,","," ",C509,,")"),TRUE,"")</f>
        <v/>
      </c>
    </row>
    <row r="505">
      <c r="A505">
        <f t="array" ref="A505">SUM(--EXACT($B$6:$B$634,B505))</f>
        <v/>
      </c>
      <c r="B505" s="7" t="inlineStr">
        <is>
          <t>MSBAM 2015-C27</t>
        </is>
      </c>
      <c r="C505" s="8" t="inlineStr">
        <is>
          <t>A4</t>
        </is>
      </c>
      <c r="D505" s="8" t="inlineStr">
        <is>
          <t>61690AAE4</t>
        </is>
      </c>
      <c r="E505" s="9" t="inlineStr">
        <is>
          <t>Jane</t>
        </is>
      </c>
      <c r="F505">
        <f t="array" ref="F505">_xlfn.IFS(A505=1,_xlfn.CONCAT(B505," ","(",C505,")"),AND(A505=2,B505&lt;&gt;B504),_xlfn.CONCAT(B505," ","(",C505,","," ",C506,")"),AND(A505=3,B505&lt;&gt;B503,B505&lt;&gt;B504),_xlfn.CONCAT(B505," ","(",C505,","," ",C506,","," ",C507,")"),AND(A505=4,B505&lt;&gt;B502,B505&lt;&gt;B503,B505&lt;&gt;B504),_xlfn.CONCAT(B505," ","(",C505,","," ",C506,","," ",C507,","," ",C508,")"),AND(A505=5,B505&lt;&gt;B501,B505&lt;&gt;B502,B505&lt;&gt;B503,B505&lt;&gt;B504),_xlfn.CONCAT(B505," ","(",C505,","," ",C506,","," ",C507,","," ",C508,","," ",C509,")"),AND(A505=6,B505&lt;&gt;B500,B505&lt;&gt;B501,B505&lt;&gt;B502,B505&lt;&gt;B503,B505&lt;&gt;B504),_xlfn.CONCAT(B505," ","(",C505,","," ",C506,","," ",C507,","," ",C508,","," ",C509,","," ",C510,,")"),TRUE,"")</f>
        <v/>
      </c>
    </row>
    <row r="506">
      <c r="A506">
        <f t="array" ref="A506">SUM(--EXACT($B$6:$B$634,B506))</f>
        <v/>
      </c>
      <c r="B506" s="7" t="inlineStr">
        <is>
          <t>MSBAM 2015-C27</t>
        </is>
      </c>
      <c r="C506" s="8" t="inlineStr">
        <is>
          <t>AS</t>
        </is>
      </c>
      <c r="D506" s="8" t="inlineStr">
        <is>
          <t>61690AAG9</t>
        </is>
      </c>
      <c r="E506" s="9" t="inlineStr">
        <is>
          <t>Jane</t>
        </is>
      </c>
      <c r="F506">
        <f t="array" ref="F506">_xlfn.IFS(A506=1,_xlfn.CONCAT(B506," ","(",C506,")"),AND(A506=2,B506&lt;&gt;B505),_xlfn.CONCAT(B506," ","(",C506,","," ",C507,")"),AND(A506=3,B506&lt;&gt;B504,B506&lt;&gt;B505),_xlfn.CONCAT(B506," ","(",C506,","," ",C507,","," ",C508,")"),AND(A506=4,B506&lt;&gt;B503,B506&lt;&gt;B504,B506&lt;&gt;B505),_xlfn.CONCAT(B506," ","(",C506,","," ",C507,","," ",C508,","," ",C509,")"),AND(A506=5,B506&lt;&gt;B502,B506&lt;&gt;B503,B506&lt;&gt;B504,B506&lt;&gt;B505),_xlfn.CONCAT(B506," ","(",C506,","," ",C507,","," ",C508,","," ",C509,","," ",C510,")"),AND(A506=6,B506&lt;&gt;B501,B506&lt;&gt;B502,B506&lt;&gt;B503,B506&lt;&gt;B504,B506&lt;&gt;B505),_xlfn.CONCAT(B506," ","(",C506,","," ",C507,","," ",C508,","," ",C509,","," ",C510,","," ",C511,,")"),TRUE,"")</f>
        <v/>
      </c>
    </row>
    <row r="507">
      <c r="A507">
        <f t="array" ref="A507">SUM(--EXACT($B$6:$B$634,B507))</f>
        <v/>
      </c>
      <c r="B507" s="7" t="inlineStr">
        <is>
          <t>MSBAM 2015-C27</t>
        </is>
      </c>
      <c r="C507" s="8" t="inlineStr">
        <is>
          <t>ASB</t>
        </is>
      </c>
      <c r="D507" s="8" t="inlineStr">
        <is>
          <t>61690AAB0</t>
        </is>
      </c>
      <c r="E507" s="9" t="inlineStr">
        <is>
          <t>Jane</t>
        </is>
      </c>
      <c r="F507">
        <f t="array" ref="F507">_xlfn.IFS(A507=1,_xlfn.CONCAT(B507," ","(",C507,")"),AND(A507=2,B507&lt;&gt;B506),_xlfn.CONCAT(B507," ","(",C507,","," ",C508,")"),AND(A507=3,B507&lt;&gt;B505,B507&lt;&gt;B506),_xlfn.CONCAT(B507," ","(",C507,","," ",C508,","," ",C509,")"),AND(A507=4,B507&lt;&gt;B504,B507&lt;&gt;B505,B507&lt;&gt;B506),_xlfn.CONCAT(B507," ","(",C507,","," ",C508,","," ",C509,","," ",C510,")"),AND(A507=5,B507&lt;&gt;B503,B507&lt;&gt;B504,B507&lt;&gt;B505,B507&lt;&gt;B506),_xlfn.CONCAT(B507," ","(",C507,","," ",C508,","," ",C509,","," ",C510,","," ",C511,")"),AND(A507=6,B507&lt;&gt;B502,B507&lt;&gt;B503,B507&lt;&gt;B504,B507&lt;&gt;B505,B507&lt;&gt;B506),_xlfn.CONCAT(B507," ","(",C507,","," ",C508,","," ",C509,","," ",C510,","," ",C511,","," ",C512,,")"),TRUE,"")</f>
        <v/>
      </c>
    </row>
    <row r="508">
      <c r="A508">
        <f t="array" ref="A508">SUM(--EXACT($B$6:$B$634,B508))</f>
        <v/>
      </c>
      <c r="B508" s="7" t="inlineStr">
        <is>
          <t>MSBAM 2016-C30</t>
        </is>
      </c>
      <c r="C508" s="8" t="inlineStr">
        <is>
          <t>A5</t>
        </is>
      </c>
      <c r="D508" s="8" t="inlineStr">
        <is>
          <t>61766NBB0</t>
        </is>
      </c>
      <c r="E508" s="9" t="inlineStr">
        <is>
          <t>Jane</t>
        </is>
      </c>
      <c r="F508">
        <f t="array" ref="F508">_xlfn.IFS(A508=1,_xlfn.CONCAT(B508," ","(",C508,")"),AND(A508=2,B508&lt;&gt;B507),_xlfn.CONCAT(B508," ","(",C508,","," ",C509,")"),AND(A508=3,B508&lt;&gt;B506,B508&lt;&gt;B507),_xlfn.CONCAT(B508," ","(",C508,","," ",C509,","," ",C510,")"),AND(A508=4,B508&lt;&gt;B505,B508&lt;&gt;B506,B508&lt;&gt;B507),_xlfn.CONCAT(B508," ","(",C508,","," ",C509,","," ",C510,","," ",C511,")"),AND(A508=5,B508&lt;&gt;B504,B508&lt;&gt;B505,B508&lt;&gt;B506,B508&lt;&gt;B507),_xlfn.CONCAT(B508," ","(",C508,","," ",C509,","," ",C510,","," ",C511,","," ",C512,")"),AND(A508=6,B508&lt;&gt;B503,B508&lt;&gt;B504,B508&lt;&gt;B505,B508&lt;&gt;B506,B508&lt;&gt;B507),_xlfn.CONCAT(B508," ","(",C508,","," ",C509,","," ",C510,","," ",C511,","," ",C512,","," ",C513,,")"),TRUE,"")</f>
        <v/>
      </c>
    </row>
    <row r="509">
      <c r="A509">
        <f t="array" ref="A509">SUM(--EXACT($B$6:$B$634,B509))</f>
        <v/>
      </c>
      <c r="B509" s="7" t="inlineStr">
        <is>
          <t>MSBAM 2016-C32</t>
        </is>
      </c>
      <c r="C509" s="8" t="inlineStr">
        <is>
          <t>A3</t>
        </is>
      </c>
      <c r="D509" s="8" t="inlineStr">
        <is>
          <t>61691GAR1</t>
        </is>
      </c>
      <c r="E509" s="9" t="inlineStr">
        <is>
          <t>Jane</t>
        </is>
      </c>
      <c r="F509">
        <f t="array" ref="F509">_xlfn.IFS(A509=1,_xlfn.CONCAT(B509," ","(",C509,")"),AND(A509=2,B509&lt;&gt;B508),_xlfn.CONCAT(B509," ","(",C509,","," ",C510,")"),AND(A509=3,B509&lt;&gt;B507,B509&lt;&gt;B508),_xlfn.CONCAT(B509," ","(",C509,","," ",C510,","," ",C511,")"),AND(A509=4,B509&lt;&gt;B506,B509&lt;&gt;B507,B509&lt;&gt;B508),_xlfn.CONCAT(B509," ","(",C509,","," ",C510,","," ",C511,","," ",C512,")"),AND(A509=5,B509&lt;&gt;B505,B509&lt;&gt;B506,B509&lt;&gt;B507,B509&lt;&gt;B508),_xlfn.CONCAT(B509," ","(",C509,","," ",C510,","," ",C511,","," ",C512,","," ",C513,")"),AND(A509=6,B509&lt;&gt;B504,B509&lt;&gt;B505,B509&lt;&gt;B506,B509&lt;&gt;B507,B509&lt;&gt;B508),_xlfn.CONCAT(B509," ","(",C509,","," ",C510,","," ",C511,","," ",C512,","," ",C513,","," ",C514,,")"),TRUE,"")</f>
        <v/>
      </c>
    </row>
    <row r="510">
      <c r="A510">
        <f t="array" ref="A510">SUM(--EXACT($B$6:$B$634,B510))</f>
        <v/>
      </c>
      <c r="B510" s="7" t="inlineStr">
        <is>
          <t>MSBAM 2017-C33</t>
        </is>
      </c>
      <c r="C510" s="8" t="inlineStr">
        <is>
          <t>ASB</t>
        </is>
      </c>
      <c r="D510" s="8" t="inlineStr">
        <is>
          <t>61767CAS7</t>
        </is>
      </c>
      <c r="E510" s="9" t="inlineStr">
        <is>
          <t>Jane</t>
        </is>
      </c>
      <c r="F510">
        <f t="array" ref="F510">_xlfn.IFS(A510=1,_xlfn.CONCAT(B510," ","(",C510,")"),AND(A510=2,B510&lt;&gt;B509),_xlfn.CONCAT(B510," ","(",C510,","," ",C511,")"),AND(A510=3,B510&lt;&gt;B508,B510&lt;&gt;B509),_xlfn.CONCAT(B510," ","(",C510,","," ",C511,","," ",C512,")"),AND(A510=4,B510&lt;&gt;B507,B510&lt;&gt;B508,B510&lt;&gt;B509),_xlfn.CONCAT(B510," ","(",C510,","," ",C511,","," ",C512,","," ",C513,")"),AND(A510=5,B510&lt;&gt;B506,B510&lt;&gt;B507,B510&lt;&gt;B508,B510&lt;&gt;B509),_xlfn.CONCAT(B510," ","(",C510,","," ",C511,","," ",C512,","," ",C513,","," ",C514,")"),AND(A510=6,B510&lt;&gt;B505,B510&lt;&gt;B506,B510&lt;&gt;B507,B510&lt;&gt;B508,B510&lt;&gt;B509),_xlfn.CONCAT(B510," ","(",C510,","," ",C511,","," ",C512,","," ",C513,","," ",C514,","," ",C515,,")"),TRUE,"")</f>
        <v/>
      </c>
    </row>
    <row r="511">
      <c r="A511">
        <f t="array" ref="A511">SUM(--EXACT($B$6:$B$634,B511))</f>
        <v/>
      </c>
      <c r="B511" s="7" t="inlineStr">
        <is>
          <t>MSBAM 2017-C34</t>
        </is>
      </c>
      <c r="C511" s="8" t="inlineStr">
        <is>
          <t>B</t>
        </is>
      </c>
      <c r="D511" s="8" t="inlineStr">
        <is>
          <t>61767EAJ3</t>
        </is>
      </c>
      <c r="E511" s="9" t="inlineStr">
        <is>
          <t>Jane</t>
        </is>
      </c>
      <c r="F511">
        <f t="array" ref="F511">_xlfn.IFS(A511=1,_xlfn.CONCAT(B511," ","(",C511,")"),AND(A511=2,B511&lt;&gt;B510),_xlfn.CONCAT(B511," ","(",C511,","," ",C512,")"),AND(A511=3,B511&lt;&gt;B509,B511&lt;&gt;B510),_xlfn.CONCAT(B511," ","(",C511,","," ",C512,","," ",C513,")"),AND(A511=4,B511&lt;&gt;B508,B511&lt;&gt;B509,B511&lt;&gt;B510),_xlfn.CONCAT(B511," ","(",C511,","," ",C512,","," ",C513,","," ",C514,")"),AND(A511=5,B511&lt;&gt;B507,B511&lt;&gt;B508,B511&lt;&gt;B509,B511&lt;&gt;B510),_xlfn.CONCAT(B511," ","(",C511,","," ",C512,","," ",C513,","," ",C514,","," ",C515,")"),AND(A511=6,B511&lt;&gt;B506,B511&lt;&gt;B507,B511&lt;&gt;B508,B511&lt;&gt;B509,B511&lt;&gt;B510),_xlfn.CONCAT(B511," ","(",C511,","," ",C512,","," ",C513,","," ",C514,","," ",C515,","," ",C516,,")"),TRUE,"")</f>
        <v/>
      </c>
    </row>
    <row r="512">
      <c r="A512">
        <f t="array" ref="A512">SUM(--EXACT($B$6:$B$634,B512))</f>
        <v/>
      </c>
      <c r="B512" s="7" t="inlineStr">
        <is>
          <t>MSBAM 2017-C34</t>
        </is>
      </c>
      <c r="C512" s="8" t="inlineStr">
        <is>
          <t>C</t>
        </is>
      </c>
      <c r="D512" s="8" t="inlineStr">
        <is>
          <t>61767EAK0</t>
        </is>
      </c>
      <c r="E512" s="9" t="inlineStr">
        <is>
          <t>Jane</t>
        </is>
      </c>
      <c r="F512">
        <f t="array" ref="F512">_xlfn.IFS(A512=1,_xlfn.CONCAT(B512," ","(",C512,")"),AND(A512=2,B512&lt;&gt;B511),_xlfn.CONCAT(B512," ","(",C512,","," ",C513,")"),AND(A512=3,B512&lt;&gt;B510,B512&lt;&gt;B511),_xlfn.CONCAT(B512," ","(",C512,","," ",C513,","," ",C514,")"),AND(A512=4,B512&lt;&gt;B509,B512&lt;&gt;B510,B512&lt;&gt;B511),_xlfn.CONCAT(B512," ","(",C512,","," ",C513,","," ",C514,","," ",C515,")"),AND(A512=5,B512&lt;&gt;B508,B512&lt;&gt;B509,B512&lt;&gt;B510,B512&lt;&gt;B511),_xlfn.CONCAT(B512," ","(",C512,","," ",C513,","," ",C514,","," ",C515,","," ",C516,")"),AND(A512=6,B512&lt;&gt;B507,B512&lt;&gt;B508,B512&lt;&gt;B509,B512&lt;&gt;B510,B512&lt;&gt;B511),_xlfn.CONCAT(B512," ","(",C512,","," ",C513,","," ",C514,","," ",C515,","," ",C516,","," ",C517,,")"),TRUE,"")</f>
        <v/>
      </c>
    </row>
    <row r="513">
      <c r="A513">
        <f t="array" ref="A513">SUM(--EXACT($B$6:$B$634,B513))</f>
        <v/>
      </c>
      <c r="B513" s="7" t="inlineStr">
        <is>
          <t>MSC 2014-150E</t>
        </is>
      </c>
      <c r="C513" s="8" t="inlineStr">
        <is>
          <t>A</t>
        </is>
      </c>
      <c r="D513" s="8" t="inlineStr">
        <is>
          <t>61764BAA1</t>
        </is>
      </c>
      <c r="E513" s="9" t="inlineStr">
        <is>
          <t>Adam</t>
        </is>
      </c>
      <c r="F513">
        <f t="array" ref="F513">_xlfn.IFS(A513=1,_xlfn.CONCAT(B513," ","(",C513,")"),AND(A513=2,B513&lt;&gt;B512),_xlfn.CONCAT(B513," ","(",C513,","," ",C514,")"),AND(A513=3,B513&lt;&gt;B511,B513&lt;&gt;B512),_xlfn.CONCAT(B513," ","(",C513,","," ",C514,","," ",C515,")"),AND(A513=4,B513&lt;&gt;B510,B513&lt;&gt;B511,B513&lt;&gt;B512),_xlfn.CONCAT(B513," ","(",C513,","," ",C514,","," ",C515,","," ",C516,")"),AND(A513=5,B513&lt;&gt;B509,B513&lt;&gt;B510,B513&lt;&gt;B511,B513&lt;&gt;B512),_xlfn.CONCAT(B513," ","(",C513,","," ",C514,","," ",C515,","," ",C516,","," ",C517,")"),AND(A513=6,B513&lt;&gt;B508,B513&lt;&gt;B509,B513&lt;&gt;B510,B513&lt;&gt;B511,B513&lt;&gt;B512),_xlfn.CONCAT(B513," ","(",C513,","," ",C514,","," ",C515,","," ",C516,","," ",C517,","," ",C518,,")"),TRUE,"")</f>
        <v/>
      </c>
    </row>
    <row r="514">
      <c r="A514">
        <f t="array" ref="A514">SUM(--EXACT($B$6:$B$634,B514))</f>
        <v/>
      </c>
      <c r="B514" s="7" t="inlineStr">
        <is>
          <t>MSC 2015-MS1</t>
        </is>
      </c>
      <c r="C514" s="8" t="inlineStr">
        <is>
          <t>A4</t>
        </is>
      </c>
      <c r="D514" s="8" t="inlineStr">
        <is>
          <t>61765DAU2</t>
        </is>
      </c>
      <c r="E514" s="9" t="inlineStr">
        <is>
          <t>Jane</t>
        </is>
      </c>
      <c r="F514">
        <f t="array" ref="F514">_xlfn.IFS(A514=1,_xlfn.CONCAT(B514," ","(",C514,")"),AND(A514=2,B514&lt;&gt;B513),_xlfn.CONCAT(B514," ","(",C514,","," ",C515,")"),AND(A514=3,B514&lt;&gt;B512,B514&lt;&gt;B513),_xlfn.CONCAT(B514," ","(",C514,","," ",C515,","," ",C516,")"),AND(A514=4,B514&lt;&gt;B511,B514&lt;&gt;B512,B514&lt;&gt;B513),_xlfn.CONCAT(B514," ","(",C514,","," ",C515,","," ",C516,","," ",C517,")"),AND(A514=5,B514&lt;&gt;B510,B514&lt;&gt;B511,B514&lt;&gt;B512,B514&lt;&gt;B513),_xlfn.CONCAT(B514," ","(",C514,","," ",C515,","," ",C516,","," ",C517,","," ",C518,")"),AND(A514=6,B514&lt;&gt;B509,B514&lt;&gt;B510,B514&lt;&gt;B511,B514&lt;&gt;B512,B514&lt;&gt;B513),_xlfn.CONCAT(B514," ","(",C514,","," ",C515,","," ",C516,","," ",C517,","," ",C518,","," ",C519,,")"),TRUE,"")</f>
        <v/>
      </c>
    </row>
    <row r="515">
      <c r="A515">
        <f t="array" ref="A515">SUM(--EXACT($B$6:$B$634,B515))</f>
        <v/>
      </c>
      <c r="B515" s="7" t="inlineStr">
        <is>
          <t>MSC 2015-MS1</t>
        </is>
      </c>
      <c r="C515" s="8" t="inlineStr">
        <is>
          <t>AS</t>
        </is>
      </c>
      <c r="D515" s="8" t="inlineStr">
        <is>
          <t>61765DAW8</t>
        </is>
      </c>
      <c r="E515" s="9" t="inlineStr">
        <is>
          <t>Jane</t>
        </is>
      </c>
      <c r="F515">
        <f t="array" ref="F515">_xlfn.IFS(A515=1,_xlfn.CONCAT(B515," ","(",C515,")"),AND(A515=2,B515&lt;&gt;B514),_xlfn.CONCAT(B515," ","(",C515,","," ",C516,")"),AND(A515=3,B515&lt;&gt;B513,B515&lt;&gt;B514),_xlfn.CONCAT(B515," ","(",C515,","," ",C516,","," ",C517,")"),AND(A515=4,B515&lt;&gt;B512,B515&lt;&gt;B513,B515&lt;&gt;B514),_xlfn.CONCAT(B515," ","(",C515,","," ",C516,","," ",C517,","," ",C518,")"),AND(A515=5,B515&lt;&gt;B511,B515&lt;&gt;B512,B515&lt;&gt;B513,B515&lt;&gt;B514),_xlfn.CONCAT(B515," ","(",C515,","," ",C516,","," ",C517,","," ",C518,","," ",C519,")"),AND(A515=6,B515&lt;&gt;B510,B515&lt;&gt;B511,B515&lt;&gt;B512,B515&lt;&gt;B513,B515&lt;&gt;B514),_xlfn.CONCAT(B515," ","(",C515,","," ",C516,","," ",C517,","," ",C518,","," ",C519,","," ",C520,,")"),TRUE,"")</f>
        <v/>
      </c>
    </row>
    <row r="516">
      <c r="A516">
        <f t="array" ref="A516">SUM(--EXACT($B$6:$B$634,B516))</f>
        <v/>
      </c>
      <c r="B516" s="7" t="inlineStr">
        <is>
          <t>MSC 2015-UBS8</t>
        </is>
      </c>
      <c r="C516" s="8" t="inlineStr">
        <is>
          <t>A4</t>
        </is>
      </c>
      <c r="D516" s="8" t="inlineStr">
        <is>
          <t>61691ABL6</t>
        </is>
      </c>
      <c r="E516" s="9" t="inlineStr">
        <is>
          <t>Jane</t>
        </is>
      </c>
      <c r="F516">
        <f t="array" ref="F516">_xlfn.IFS(A516=1,_xlfn.CONCAT(B516," ","(",C516,")"),AND(A516=2,B516&lt;&gt;B515),_xlfn.CONCAT(B516," ","(",C516,","," ",C517,")"),AND(A516=3,B516&lt;&gt;B514,B516&lt;&gt;B515),_xlfn.CONCAT(B516," ","(",C516,","," ",C517,","," ",C518,")"),AND(A516=4,B516&lt;&gt;B513,B516&lt;&gt;B514,B516&lt;&gt;B515),_xlfn.CONCAT(B516," ","(",C516,","," ",C517,","," ",C518,","," ",C519,")"),AND(A516=5,B516&lt;&gt;B512,B516&lt;&gt;B513,B516&lt;&gt;B514,B516&lt;&gt;B515),_xlfn.CONCAT(B516," ","(",C516,","," ",C517,","," ",C518,","," ",C519,","," ",C520,")"),AND(A516=6,B516&lt;&gt;B511,B516&lt;&gt;B512,B516&lt;&gt;B513,B516&lt;&gt;B514,B516&lt;&gt;B515),_xlfn.CONCAT(B516," ","(",C516,","," ",C517,","," ",C518,","," ",C519,","," ",C520,","," ",C521,,")"),TRUE,"")</f>
        <v/>
      </c>
    </row>
    <row r="517">
      <c r="A517">
        <f t="array" ref="A517">SUM(--EXACT($B$6:$B$634,B517))</f>
        <v/>
      </c>
      <c r="B517" s="7" t="inlineStr">
        <is>
          <t>MSC 2016-UB11</t>
        </is>
      </c>
      <c r="C517" s="8" t="inlineStr">
        <is>
          <t>A4</t>
        </is>
      </c>
      <c r="D517" s="8" t="inlineStr">
        <is>
          <t>61767FBA8</t>
        </is>
      </c>
      <c r="E517" s="9" t="inlineStr">
        <is>
          <t>Jane</t>
        </is>
      </c>
      <c r="F517">
        <f t="array" ref="F517">_xlfn.IFS(A517=1,_xlfn.CONCAT(B517," ","(",C517,")"),AND(A517=2,B517&lt;&gt;B516),_xlfn.CONCAT(B517," ","(",C517,","," ",C518,")"),AND(A517=3,B517&lt;&gt;B515,B517&lt;&gt;B516),_xlfn.CONCAT(B517," ","(",C517,","," ",C518,","," ",C519,")"),AND(A517=4,B517&lt;&gt;B514,B517&lt;&gt;B515,B517&lt;&gt;B516),_xlfn.CONCAT(B517," ","(",C517,","," ",C518,","," ",C519,","," ",C520,")"),AND(A517=5,B517&lt;&gt;B513,B517&lt;&gt;B514,B517&lt;&gt;B515,B517&lt;&gt;B516),_xlfn.CONCAT(B517," ","(",C517,","," ",C518,","," ",C519,","," ",C520,","," ",C521,")"),AND(A517=6,B517&lt;&gt;B512,B517&lt;&gt;B513,B517&lt;&gt;B514,B517&lt;&gt;B515,B517&lt;&gt;B516),_xlfn.CONCAT(B517," ","(",C517,","," ",C518,","," ",C519,","," ",C520,","," ",C521,","," ",C522,,")"),TRUE,"")</f>
        <v/>
      </c>
    </row>
    <row r="518">
      <c r="A518">
        <f t="array" ref="A518">SUM(--EXACT($B$6:$B$634,B518))</f>
        <v/>
      </c>
      <c r="B518" s="7" t="inlineStr">
        <is>
          <t>MSC 2017-ASHF</t>
        </is>
      </c>
      <c r="C518" s="8" t="inlineStr">
        <is>
          <t>B</t>
        </is>
      </c>
      <c r="D518" s="8" t="inlineStr">
        <is>
          <t>61691KAG6</t>
        </is>
      </c>
      <c r="E518" s="9" t="inlineStr">
        <is>
          <t>Jane</t>
        </is>
      </c>
      <c r="F518">
        <f t="array" ref="F518">_xlfn.IFS(A518=1,_xlfn.CONCAT(B518," ","(",C518,")"),AND(A518=2,B518&lt;&gt;B517),_xlfn.CONCAT(B518," ","(",C518,","," ",C519,")"),AND(A518=3,B518&lt;&gt;B516,B518&lt;&gt;B517),_xlfn.CONCAT(B518," ","(",C518,","," ",C519,","," ",C520,")"),AND(A518=4,B518&lt;&gt;B515,B518&lt;&gt;B516,B518&lt;&gt;B517),_xlfn.CONCAT(B518," ","(",C518,","," ",C519,","," ",C520,","," ",C521,")"),AND(A518=5,B518&lt;&gt;B514,B518&lt;&gt;B515,B518&lt;&gt;B516,B518&lt;&gt;B517),_xlfn.CONCAT(B518," ","(",C518,","," ",C519,","," ",C520,","," ",C521,","," ",C522,")"),AND(A518=6,B518&lt;&gt;B513,B518&lt;&gt;B514,B518&lt;&gt;B515,B518&lt;&gt;B516,B518&lt;&gt;B517),_xlfn.CONCAT(B518," ","(",C518,","," ",C519,","," ",C520,","," ",C521,","," ",C522,","," ",C523,,")"),TRUE,"")</f>
        <v/>
      </c>
    </row>
    <row r="519">
      <c r="A519">
        <f t="array" ref="A519">SUM(--EXACT($B$6:$B$634,B519))</f>
        <v/>
      </c>
      <c r="B519" s="7" t="inlineStr">
        <is>
          <t>MSC 2017-H1</t>
        </is>
      </c>
      <c r="C519" s="8" t="inlineStr">
        <is>
          <t>A2</t>
        </is>
      </c>
      <c r="D519" s="8" t="inlineStr">
        <is>
          <t>61691JAR5</t>
        </is>
      </c>
      <c r="E519" s="9" t="inlineStr">
        <is>
          <t>Taylor</t>
        </is>
      </c>
      <c r="F519">
        <f t="array" ref="F519">_xlfn.IFS(A519=1,_xlfn.CONCAT(B519," ","(",C519,")"),AND(A519=2,B519&lt;&gt;B518),_xlfn.CONCAT(B519," ","(",C519,","," ",C520,")"),AND(A519=3,B519&lt;&gt;B517,B519&lt;&gt;B518),_xlfn.CONCAT(B519," ","(",C519,","," ",C520,","," ",C521,")"),AND(A519=4,B519&lt;&gt;B516,B519&lt;&gt;B517,B519&lt;&gt;B518),_xlfn.CONCAT(B519," ","(",C519,","," ",C520,","," ",C521,","," ",C522,")"),AND(A519=5,B519&lt;&gt;B515,B519&lt;&gt;B516,B519&lt;&gt;B517,B519&lt;&gt;B518),_xlfn.CONCAT(B519," ","(",C519,","," ",C520,","," ",C521,","," ",C522,","," ",C523,")"),AND(A519=6,B519&lt;&gt;B514,B519&lt;&gt;B515,B519&lt;&gt;B516,B519&lt;&gt;B517,B519&lt;&gt;B518),_xlfn.CONCAT(B519," ","(",C519,","," ",C520,","," ",C521,","," ",C522,","," ",C523,","," ",C524,,")"),TRUE,"")</f>
        <v/>
      </c>
    </row>
    <row r="520">
      <c r="A520">
        <f t="array" ref="A520">SUM(--EXACT($B$6:$B$634,B520))</f>
        <v/>
      </c>
      <c r="B520" s="7" t="inlineStr">
        <is>
          <t>MSC 2017-H1</t>
        </is>
      </c>
      <c r="C520" s="8" t="inlineStr">
        <is>
          <t>AS</t>
        </is>
      </c>
      <c r="D520" s="8" t="inlineStr">
        <is>
          <t>61691JAY0</t>
        </is>
      </c>
      <c r="E520" s="9" t="inlineStr">
        <is>
          <t>Taylor</t>
        </is>
      </c>
      <c r="F520">
        <f t="array" ref="F520">_xlfn.IFS(A520=1,_xlfn.CONCAT(B520," ","(",C520,")"),AND(A520=2,B520&lt;&gt;B519),_xlfn.CONCAT(B520," ","(",C520,","," ",C521,")"),AND(A520=3,B520&lt;&gt;B518,B520&lt;&gt;B519),_xlfn.CONCAT(B520," ","(",C520,","," ",C521,","," ",C522,")"),AND(A520=4,B520&lt;&gt;B517,B520&lt;&gt;B518,B520&lt;&gt;B519),_xlfn.CONCAT(B520," ","(",C520,","," ",C521,","," ",C522,","," ",C523,")"),AND(A520=5,B520&lt;&gt;B516,B520&lt;&gt;B517,B520&lt;&gt;B518,B520&lt;&gt;B519),_xlfn.CONCAT(B520," ","(",C520,","," ",C521,","," ",C522,","," ",C523,","," ",C524,")"),AND(A520=6,B520&lt;&gt;B515,B520&lt;&gt;B516,B520&lt;&gt;B517,B520&lt;&gt;B518,B520&lt;&gt;B519),_xlfn.CONCAT(B520," ","(",C520,","," ",C521,","," ",C522,","," ",C523,","," ",C524,","," ",C525,,")"),TRUE,"")</f>
        <v/>
      </c>
    </row>
    <row r="521">
      <c r="A521">
        <f t="array" ref="A521">SUM(--EXACT($B$6:$B$634,B521))</f>
        <v/>
      </c>
      <c r="B521" s="7" t="inlineStr">
        <is>
          <t>MSC 2017-H1</t>
        </is>
      </c>
      <c r="C521" s="8" t="inlineStr">
        <is>
          <t>ASB</t>
        </is>
      </c>
      <c r="D521" s="8" t="inlineStr">
        <is>
          <t>61691JAS3</t>
        </is>
      </c>
      <c r="E521" s="9" t="inlineStr">
        <is>
          <t>Taylor</t>
        </is>
      </c>
      <c r="F521">
        <f t="array" ref="F521">_xlfn.IFS(A521=1,_xlfn.CONCAT(B521," ","(",C521,")"),AND(A521=2,B521&lt;&gt;B520),_xlfn.CONCAT(B521," ","(",C521,","," ",C522,")"),AND(A521=3,B521&lt;&gt;B519,B521&lt;&gt;B520),_xlfn.CONCAT(B521," ","(",C521,","," ",C522,","," ",C523,")"),AND(A521=4,B521&lt;&gt;B518,B521&lt;&gt;B519,B521&lt;&gt;B520),_xlfn.CONCAT(B521," ","(",C521,","," ",C522,","," ",C523,","," ",C524,")"),AND(A521=5,B521&lt;&gt;B517,B521&lt;&gt;B518,B521&lt;&gt;B519,B521&lt;&gt;B520),_xlfn.CONCAT(B521," ","(",C521,","," ",C522,","," ",C523,","," ",C524,","," ",C525,")"),AND(A521=6,B521&lt;&gt;B516,B521&lt;&gt;B517,B521&lt;&gt;B518,B521&lt;&gt;B519,B521&lt;&gt;B520),_xlfn.CONCAT(B521," ","(",C521,","," ",C522,","," ",C523,","," ",C524,","," ",C525,","," ",C526,,")"),TRUE,"")</f>
        <v/>
      </c>
    </row>
    <row r="522">
      <c r="A522">
        <f t="array" ref="A522">SUM(--EXACT($B$6:$B$634,B522))</f>
        <v/>
      </c>
      <c r="B522" s="7" t="inlineStr">
        <is>
          <t>MSC 2018-H4</t>
        </is>
      </c>
      <c r="C522" s="8" t="inlineStr">
        <is>
          <t>A3</t>
        </is>
      </c>
      <c r="D522" s="8" t="inlineStr">
        <is>
          <t>61691RAD8</t>
        </is>
      </c>
      <c r="E522" s="9" t="inlineStr">
        <is>
          <t>Jane</t>
        </is>
      </c>
      <c r="F522">
        <f t="array" ref="F522">_xlfn.IFS(A522=1,_xlfn.CONCAT(B522," ","(",C522,")"),AND(A522=2,B522&lt;&gt;B521),_xlfn.CONCAT(B522," ","(",C522,","," ",C523,")"),AND(A522=3,B522&lt;&gt;B520,B522&lt;&gt;B521),_xlfn.CONCAT(B522," ","(",C522,","," ",C523,","," ",C524,")"),AND(A522=4,B522&lt;&gt;B519,B522&lt;&gt;B520,B522&lt;&gt;B521),_xlfn.CONCAT(B522," ","(",C522,","," ",C523,","," ",C524,","," ",C525,")"),AND(A522=5,B522&lt;&gt;B518,B522&lt;&gt;B519,B522&lt;&gt;B520,B522&lt;&gt;B521),_xlfn.CONCAT(B522," ","(",C522,","," ",C523,","," ",C524,","," ",C525,","," ",C526,")"),AND(A522=6,B522&lt;&gt;B517,B522&lt;&gt;B518,B522&lt;&gt;B519,B522&lt;&gt;B520,B522&lt;&gt;B521),_xlfn.CONCAT(B522," ","(",C522,","," ",C523,","," ",C524,","," ",C525,","," ",C526,","," ",C527,,")"),TRUE,"")</f>
        <v/>
      </c>
    </row>
    <row r="523">
      <c r="A523">
        <f t="array" ref="A523">SUM(--EXACT($B$6:$B$634,B523))</f>
        <v/>
      </c>
      <c r="B523" s="7" t="inlineStr">
        <is>
          <t>MSC 2018-H4</t>
        </is>
      </c>
      <c r="C523" s="8" t="inlineStr">
        <is>
          <t>A4</t>
        </is>
      </c>
      <c r="D523" s="8" t="inlineStr">
        <is>
          <t>61691RAE6</t>
        </is>
      </c>
      <c r="E523" s="9" t="inlineStr">
        <is>
          <t>Jane</t>
        </is>
      </c>
      <c r="F523">
        <f t="array" ref="F523">_xlfn.IFS(A523=1,_xlfn.CONCAT(B523," ","(",C523,")"),AND(A523=2,B523&lt;&gt;B522),_xlfn.CONCAT(B523," ","(",C523,","," ",C524,")"),AND(A523=3,B523&lt;&gt;B521,B523&lt;&gt;B522),_xlfn.CONCAT(B523," ","(",C523,","," ",C524,","," ",C525,")"),AND(A523=4,B523&lt;&gt;B520,B523&lt;&gt;B521,B523&lt;&gt;B522),_xlfn.CONCAT(B523," ","(",C523,","," ",C524,","," ",C525,","," ",C526,")"),AND(A523=5,B523&lt;&gt;B519,B523&lt;&gt;B520,B523&lt;&gt;B521,B523&lt;&gt;B522),_xlfn.CONCAT(B523," ","(",C523,","," ",C524,","," ",C525,","," ",C526,","," ",C527,")"),AND(A523=6,B523&lt;&gt;B518,B523&lt;&gt;B519,B523&lt;&gt;B520,B523&lt;&gt;B521,B523&lt;&gt;B522),_xlfn.CONCAT(B523," ","(",C523,","," ",C524,","," ",C525,","," ",C526,","," ",C527,","," ",C528,,")"),TRUE,"")</f>
        <v/>
      </c>
    </row>
    <row r="524">
      <c r="A524">
        <f t="array" ref="A524">SUM(--EXACT($B$6:$B$634,B524))</f>
        <v/>
      </c>
      <c r="B524" s="7" t="inlineStr">
        <is>
          <t>MSC 2019-H6</t>
        </is>
      </c>
      <c r="C524" s="8" t="inlineStr">
        <is>
          <t>A1</t>
        </is>
      </c>
      <c r="D524" s="8" t="inlineStr">
        <is>
          <t>61769JAW1</t>
        </is>
      </c>
      <c r="E524" s="9" t="inlineStr">
        <is>
          <t>Jane</t>
        </is>
      </c>
      <c r="F524">
        <f t="array" ref="F524">_xlfn.IFS(A524=1,_xlfn.CONCAT(B524," ","(",C524,")"),AND(A524=2,B524&lt;&gt;B523),_xlfn.CONCAT(B524," ","(",C524,","," ",C525,")"),AND(A524=3,B524&lt;&gt;B522,B524&lt;&gt;B523),_xlfn.CONCAT(B524," ","(",C524,","," ",C525,","," ",C526,")"),AND(A524=4,B524&lt;&gt;B521,B524&lt;&gt;B522,B524&lt;&gt;B523),_xlfn.CONCAT(B524," ","(",C524,","," ",C525,","," ",C526,","," ",C527,")"),AND(A524=5,B524&lt;&gt;B520,B524&lt;&gt;B521,B524&lt;&gt;B522,B524&lt;&gt;B523),_xlfn.CONCAT(B524," ","(",C524,","," ",C525,","," ",C526,","," ",C527,","," ",C528,")"),AND(A524=6,B524&lt;&gt;B519,B524&lt;&gt;B520,B524&lt;&gt;B521,B524&lt;&gt;B522,B524&lt;&gt;B523),_xlfn.CONCAT(B524," ","(",C524,","," ",C525,","," ",C526,","," ",C527,","," ",C528,","," ",C529,,")"),TRUE,"")</f>
        <v/>
      </c>
    </row>
    <row r="525">
      <c r="A525">
        <f t="array" ref="A525">SUM(--EXACT($B$6:$B$634,B525))</f>
        <v/>
      </c>
      <c r="B525" s="7" t="inlineStr">
        <is>
          <t>MSC 2019-H7</t>
        </is>
      </c>
      <c r="C525" s="8" t="inlineStr">
        <is>
          <t>A1</t>
        </is>
      </c>
      <c r="D525" s="8" t="inlineStr">
        <is>
          <t>61771MAS9</t>
        </is>
      </c>
      <c r="E525" s="9" t="inlineStr">
        <is>
          <t>Jane</t>
        </is>
      </c>
      <c r="F525">
        <f t="array" ref="F525">_xlfn.IFS(A525=1,_xlfn.CONCAT(B525," ","(",C525,")"),AND(A525=2,B525&lt;&gt;B524),_xlfn.CONCAT(B525," ","(",C525,","," ",C526,")"),AND(A525=3,B525&lt;&gt;B523,B525&lt;&gt;B524),_xlfn.CONCAT(B525," ","(",C525,","," ",C526,","," ",C527,")"),AND(A525=4,B525&lt;&gt;B522,B525&lt;&gt;B523,B525&lt;&gt;B524),_xlfn.CONCAT(B525," ","(",C525,","," ",C526,","," ",C527,","," ",C528,")"),AND(A525=5,B525&lt;&gt;B521,B525&lt;&gt;B522,B525&lt;&gt;B523,B525&lt;&gt;B524),_xlfn.CONCAT(B525," ","(",C525,","," ",C526,","," ",C527,","," ",C528,","," ",C529,")"),AND(A525=6,B525&lt;&gt;B520,B525&lt;&gt;B521,B525&lt;&gt;B522,B525&lt;&gt;B523,B525&lt;&gt;B524),_xlfn.CONCAT(B525," ","(",C525,","," ",C526,","," ",C527,","," ",C528,","," ",C529,","," ",C530,,")"),TRUE,"")</f>
        <v/>
      </c>
    </row>
    <row r="526">
      <c r="A526">
        <f t="array" ref="A526">SUM(--EXACT($B$6:$B$634,B526))</f>
        <v/>
      </c>
      <c r="B526" s="7" t="inlineStr">
        <is>
          <t>MSC 2019-H7</t>
        </is>
      </c>
      <c r="C526" s="8" t="inlineStr">
        <is>
          <t>A4</t>
        </is>
      </c>
      <c r="D526" s="8" t="inlineStr">
        <is>
          <t>61771MAW0</t>
        </is>
      </c>
      <c r="E526" s="9" t="inlineStr">
        <is>
          <t>Jane</t>
        </is>
      </c>
      <c r="F526">
        <f t="array" ref="F526">_xlfn.IFS(A526=1,_xlfn.CONCAT(B526," ","(",C526,")"),AND(A526=2,B526&lt;&gt;B525),_xlfn.CONCAT(B526," ","(",C526,","," ",C527,")"),AND(A526=3,B526&lt;&gt;B524,B526&lt;&gt;B525),_xlfn.CONCAT(B526," ","(",C526,","," ",C527,","," ",C528,")"),AND(A526=4,B526&lt;&gt;B523,B526&lt;&gt;B524,B526&lt;&gt;B525),_xlfn.CONCAT(B526," ","(",C526,","," ",C527,","," ",C528,","," ",C529,")"),AND(A526=5,B526&lt;&gt;B522,B526&lt;&gt;B523,B526&lt;&gt;B524,B526&lt;&gt;B525),_xlfn.CONCAT(B526," ","(",C526,","," ",C527,","," ",C528,","," ",C529,","," ",C530,")"),AND(A526=6,B526&lt;&gt;B521,B526&lt;&gt;B522,B526&lt;&gt;B523,B526&lt;&gt;B524,B526&lt;&gt;B525),_xlfn.CONCAT(B526," ","(",C526,","," ",C527,","," ",C528,","," ",C529,","," ",C530,","," ",C531,,")"),TRUE,"")</f>
        <v/>
      </c>
    </row>
    <row r="527">
      <c r="A527">
        <f t="array" ref="A527">SUM(--EXACT($B$6:$B$634,B527))</f>
        <v/>
      </c>
      <c r="B527" s="7" t="inlineStr">
        <is>
          <t>MSC 2019-L3</t>
        </is>
      </c>
      <c r="C527" s="8" t="inlineStr">
        <is>
          <t>A1</t>
        </is>
      </c>
      <c r="D527" s="8" t="inlineStr">
        <is>
          <t>61691UBA6</t>
        </is>
      </c>
      <c r="E527" s="9" t="inlineStr">
        <is>
          <t>Jane</t>
        </is>
      </c>
      <c r="F527">
        <f t="array" ref="F527">_xlfn.IFS(A527=1,_xlfn.CONCAT(B527," ","(",C527,")"),AND(A527=2,B527&lt;&gt;B526),_xlfn.CONCAT(B527," ","(",C527,","," ",C528,")"),AND(A527=3,B527&lt;&gt;B525,B527&lt;&gt;B526),_xlfn.CONCAT(B527," ","(",C527,","," ",C528,","," ",C529,")"),AND(A527=4,B527&lt;&gt;B524,B527&lt;&gt;B525,B527&lt;&gt;B526),_xlfn.CONCAT(B527," ","(",C527,","," ",C528,","," ",C529,","," ",C530,")"),AND(A527=5,B527&lt;&gt;B523,B527&lt;&gt;B524,B527&lt;&gt;B525,B527&lt;&gt;B526),_xlfn.CONCAT(B527," ","(",C527,","," ",C528,","," ",C529,","," ",C530,","," ",C531,")"),AND(A527=6,B527&lt;&gt;B522,B527&lt;&gt;B523,B527&lt;&gt;B524,B527&lt;&gt;B525,B527&lt;&gt;B526),_xlfn.CONCAT(B527," ","(",C527,","," ",C528,","," ",C529,","," ",C530,","," ",C531,","," ",C532,,")"),TRUE,"")</f>
        <v/>
      </c>
    </row>
    <row r="528">
      <c r="A528">
        <f t="array" ref="A528">SUM(--EXACT($B$6:$B$634,B528))</f>
        <v/>
      </c>
      <c r="B528" s="7" t="inlineStr">
        <is>
          <t>MSC 2019-L3</t>
        </is>
      </c>
      <c r="C528" s="8" t="inlineStr">
        <is>
          <t>A4</t>
        </is>
      </c>
      <c r="D528" s="8" t="inlineStr">
        <is>
          <t>61691UBE8</t>
        </is>
      </c>
      <c r="E528" s="9" t="inlineStr">
        <is>
          <t>Jane</t>
        </is>
      </c>
      <c r="F528">
        <f t="array" ref="F528">_xlfn.IFS(A528=1,_xlfn.CONCAT(B528," ","(",C528,")"),AND(A528=2,B528&lt;&gt;B527),_xlfn.CONCAT(B528," ","(",C528,","," ",C529,")"),AND(A528=3,B528&lt;&gt;B526,B528&lt;&gt;B527),_xlfn.CONCAT(B528," ","(",C528,","," ",C529,","," ",C530,")"),AND(A528=4,B528&lt;&gt;B525,B528&lt;&gt;B526,B528&lt;&gt;B527),_xlfn.CONCAT(B528," ","(",C528,","," ",C529,","," ",C530,","," ",C531,")"),AND(A528=5,B528&lt;&gt;B524,B528&lt;&gt;B525,B528&lt;&gt;B526,B528&lt;&gt;B527),_xlfn.CONCAT(B528," ","(",C528,","," ",C529,","," ",C530,","," ",C531,","," ",C532,")"),AND(A528=6,B528&lt;&gt;B523,B528&lt;&gt;B524,B528&lt;&gt;B525,B528&lt;&gt;B526,B528&lt;&gt;B527),_xlfn.CONCAT(B528," ","(",C528,","," ",C529,","," ",C530,","," ",C531,","," ",C532,","," ",C533,,")"),TRUE,"")</f>
        <v/>
      </c>
    </row>
    <row r="529">
      <c r="A529">
        <f t="array" ref="A529">SUM(--EXACT($B$6:$B$634,B529))</f>
        <v/>
      </c>
      <c r="B529" s="7" t="inlineStr">
        <is>
          <t>MSC 2019-MEAD</t>
        </is>
      </c>
      <c r="C529" s="8" t="inlineStr">
        <is>
          <t>A</t>
        </is>
      </c>
      <c r="D529" s="8" t="inlineStr">
        <is>
          <t>61771LAA0</t>
        </is>
      </c>
      <c r="E529" s="9" t="inlineStr">
        <is>
          <t>Adam</t>
        </is>
      </c>
      <c r="F529">
        <f t="array" ref="F529">_xlfn.IFS(A529=1,_xlfn.CONCAT(B529," ","(",C529,")"),AND(A529=2,B529&lt;&gt;B528),_xlfn.CONCAT(B529," ","(",C529,","," ",C530,")"),AND(A529=3,B529&lt;&gt;B527,B529&lt;&gt;B528),_xlfn.CONCAT(B529," ","(",C529,","," ",C530,","," ",C531,")"),AND(A529=4,B529&lt;&gt;B526,B529&lt;&gt;B527,B529&lt;&gt;B528),_xlfn.CONCAT(B529," ","(",C529,","," ",C530,","," ",C531,","," ",C532,")"),AND(A529=5,B529&lt;&gt;B525,B529&lt;&gt;B526,B529&lt;&gt;B527,B529&lt;&gt;B528),_xlfn.CONCAT(B529," ","(",C529,","," ",C530,","," ",C531,","," ",C532,","," ",C533,")"),AND(A529=6,B529&lt;&gt;B524,B529&lt;&gt;B525,B529&lt;&gt;B526,B529&lt;&gt;B527,B529&lt;&gt;B528),_xlfn.CONCAT(B529," ","(",C529,","," ",C530,","," ",C531,","," ",C532,","," ",C533,","," ",C534,,")"),TRUE,"")</f>
        <v/>
      </c>
    </row>
    <row r="530">
      <c r="A530">
        <f t="array" ref="A530">SUM(--EXACT($B$6:$B$634,B530))</f>
        <v/>
      </c>
      <c r="B530" s="7" t="inlineStr">
        <is>
          <t>MSC 2019-MEAD</t>
        </is>
      </c>
      <c r="C530" s="8" t="inlineStr">
        <is>
          <t>D</t>
        </is>
      </c>
      <c r="D530" s="8" t="inlineStr">
        <is>
          <t>61771LAJ1</t>
        </is>
      </c>
      <c r="E530" s="9" t="inlineStr">
        <is>
          <t>Adam</t>
        </is>
      </c>
      <c r="F530">
        <f t="array" ref="F530">_xlfn.IFS(A530=1,_xlfn.CONCAT(B530," ","(",C530,")"),AND(A530=2,B530&lt;&gt;B529),_xlfn.CONCAT(B530," ","(",C530,","," ",C531,")"),AND(A530=3,B530&lt;&gt;B528,B530&lt;&gt;B529),_xlfn.CONCAT(B530," ","(",C530,","," ",C531,","," ",C532,")"),AND(A530=4,B530&lt;&gt;B527,B530&lt;&gt;B528,B530&lt;&gt;B529),_xlfn.CONCAT(B530," ","(",C530,","," ",C531,","," ",C532,","," ",C533,")"),AND(A530=5,B530&lt;&gt;B526,B530&lt;&gt;B527,B530&lt;&gt;B528,B530&lt;&gt;B529),_xlfn.CONCAT(B530," ","(",C530,","," ",C531,","," ",C532,","," ",C533,","," ",C534,")"),AND(A530=6,B530&lt;&gt;B525,B530&lt;&gt;B526,B530&lt;&gt;B527,B530&lt;&gt;B528,B530&lt;&gt;B529),_xlfn.CONCAT(B530," ","(",C530,","," ",C531,","," ",C532,","," ",C533,","," ",C534,","," ",C535,,")"),TRUE,"")</f>
        <v/>
      </c>
    </row>
    <row r="531">
      <c r="A531">
        <f t="array" ref="A531">SUM(--EXACT($B$6:$B$634,B531))</f>
        <v/>
      </c>
      <c r="B531" s="7" t="inlineStr">
        <is>
          <t>MSC 2019-NUGS</t>
        </is>
      </c>
      <c r="C531" s="8" t="inlineStr">
        <is>
          <t>A</t>
        </is>
      </c>
      <c r="D531" s="8" t="inlineStr">
        <is>
          <t>61692AAA0</t>
        </is>
      </c>
      <c r="E531" s="9" t="inlineStr">
        <is>
          <t>Adam</t>
        </is>
      </c>
      <c r="F531">
        <f t="array" ref="F531">_xlfn.IFS(A531=1,_xlfn.CONCAT(B531," ","(",C531,")"),AND(A531=2,B531&lt;&gt;B530),_xlfn.CONCAT(B531," ","(",C531,","," ",C532,")"),AND(A531=3,B531&lt;&gt;B529,B531&lt;&gt;B530),_xlfn.CONCAT(B531," ","(",C531,","," ",C532,","," ",C533,")"),AND(A531=4,B531&lt;&gt;B528,B531&lt;&gt;B529,B531&lt;&gt;B530),_xlfn.CONCAT(B531," ","(",C531,","," ",C532,","," ",C533,","," ",C534,")"),AND(A531=5,B531&lt;&gt;B527,B531&lt;&gt;B528,B531&lt;&gt;B529,B531&lt;&gt;B530),_xlfn.CONCAT(B531," ","(",C531,","," ",C532,","," ",C533,","," ",C534,","," ",C535,")"),AND(A531=6,B531&lt;&gt;B526,B531&lt;&gt;B527,B531&lt;&gt;B528,B531&lt;&gt;B529,B531&lt;&gt;B530),_xlfn.CONCAT(B531," ","(",C531,","," ",C532,","," ",C533,","," ",C534,","," ",C535,","," ",C536,,")"),TRUE,"")</f>
        <v/>
      </c>
    </row>
    <row r="532">
      <c r="A532">
        <f t="array" ref="A532">SUM(--EXACT($B$6:$B$634,B532))</f>
        <v/>
      </c>
      <c r="B532" s="7" t="inlineStr">
        <is>
          <t>MSC 2019-NUGS</t>
        </is>
      </c>
      <c r="C532" s="8" t="inlineStr">
        <is>
          <t>D</t>
        </is>
      </c>
      <c r="D532" s="8" t="inlineStr">
        <is>
          <t>61692AAL6</t>
        </is>
      </c>
      <c r="E532" s="9" t="inlineStr">
        <is>
          <t>Adam</t>
        </is>
      </c>
      <c r="F532">
        <f t="array" ref="F532">_xlfn.IFS(A532=1,_xlfn.CONCAT(B532," ","(",C532,")"),AND(A532=2,B532&lt;&gt;B531),_xlfn.CONCAT(B532," ","(",C532,","," ",C533,")"),AND(A532=3,B532&lt;&gt;B530,B532&lt;&gt;B531),_xlfn.CONCAT(B532," ","(",C532,","," ",C533,","," ",C534,")"),AND(A532=4,B532&lt;&gt;B529,B532&lt;&gt;B530,B532&lt;&gt;B531),_xlfn.CONCAT(B532," ","(",C532,","," ",C533,","," ",C534,","," ",C535,")"),AND(A532=5,B532&lt;&gt;B528,B532&lt;&gt;B529,B532&lt;&gt;B530,B532&lt;&gt;B531),_xlfn.CONCAT(B532," ","(",C532,","," ",C533,","," ",C534,","," ",C535,","," ",C536,")"),AND(A532=6,B532&lt;&gt;B527,B532&lt;&gt;B528,B532&lt;&gt;B529,B532&lt;&gt;B530,B532&lt;&gt;B531),_xlfn.CONCAT(B532," ","(",C532,","," ",C533,","," ",C534,","," ",C535,","," ",C536,","," ",C537,,")"),TRUE,"")</f>
        <v/>
      </c>
    </row>
    <row r="533">
      <c r="A533">
        <f t="array" ref="A533">SUM(--EXACT($B$6:$B$634,B533))</f>
        <v/>
      </c>
      <c r="B533" s="7" t="inlineStr">
        <is>
          <t>MSC 2020-L4</t>
        </is>
      </c>
      <c r="C533" s="8" t="inlineStr">
        <is>
          <t>A1</t>
        </is>
      </c>
      <c r="D533" s="8" t="inlineStr">
        <is>
          <t>61770KAU9</t>
        </is>
      </c>
      <c r="E533" s="9" t="inlineStr">
        <is>
          <t>Jane</t>
        </is>
      </c>
      <c r="F533">
        <f t="array" ref="F533">_xlfn.IFS(A533=1,_xlfn.CONCAT(B533," ","(",C533,")"),AND(A533=2,B533&lt;&gt;B532),_xlfn.CONCAT(B533," ","(",C533,","," ",C534,")"),AND(A533=3,B533&lt;&gt;B531,B533&lt;&gt;B532),_xlfn.CONCAT(B533," ","(",C533,","," ",C534,","," ",C535,")"),AND(A533=4,B533&lt;&gt;B530,B533&lt;&gt;B531,B533&lt;&gt;B532),_xlfn.CONCAT(B533," ","(",C533,","," ",C534,","," ",C535,","," ",C536,")"),AND(A533=5,B533&lt;&gt;B529,B533&lt;&gt;B530,B533&lt;&gt;B531,B533&lt;&gt;B532),_xlfn.CONCAT(B533," ","(",C533,","," ",C534,","," ",C535,","," ",C536,","," ",C537,")"),AND(A533=6,B533&lt;&gt;B528,B533&lt;&gt;B529,B533&lt;&gt;B530,B533&lt;&gt;B531,B533&lt;&gt;B532),_xlfn.CONCAT(B533," ","(",C533,","," ",C534,","," ",C535,","," ",C536,","," ",C537,","," ",C538,,")"),TRUE,"")</f>
        <v/>
      </c>
    </row>
    <row r="534">
      <c r="A534">
        <f t="array" ref="A534">SUM(--EXACT($B$6:$B$634,B534))</f>
        <v/>
      </c>
      <c r="B534" s="7" t="inlineStr">
        <is>
          <t>MSC 2021-L6</t>
        </is>
      </c>
      <c r="C534" s="8" t="inlineStr">
        <is>
          <t>A2</t>
        </is>
      </c>
      <c r="D534" s="8" t="inlineStr">
        <is>
          <t>61692CAX6</t>
        </is>
      </c>
      <c r="E534" s="9" t="inlineStr">
        <is>
          <t>Taylor</t>
        </is>
      </c>
      <c r="F534">
        <f t="array" ref="F534">_xlfn.IFS(A534=1,_xlfn.CONCAT(B534," ","(",C534,")"),AND(A534=2,B534&lt;&gt;B533),_xlfn.CONCAT(B534," ","(",C534,","," ",C535,")"),AND(A534=3,B534&lt;&gt;B532,B534&lt;&gt;B533),_xlfn.CONCAT(B534," ","(",C534,","," ",C535,","," ",C536,")"),AND(A534=4,B534&lt;&gt;B531,B534&lt;&gt;B532,B534&lt;&gt;B533),_xlfn.CONCAT(B534," ","(",C534,","," ",C535,","," ",C536,","," ",C537,")"),AND(A534=5,B534&lt;&gt;B530,B534&lt;&gt;B531,B534&lt;&gt;B532,B534&lt;&gt;B533),_xlfn.CONCAT(B534," ","(",C534,","," ",C535,","," ",C536,","," ",C537,","," ",C538,")"),AND(A534=6,B534&lt;&gt;B529,B534&lt;&gt;B530,B534&lt;&gt;B531,B534&lt;&gt;B532,B534&lt;&gt;B533),_xlfn.CONCAT(B534," ","(",C534,","," ",C535,","," ",C536,","," ",C537,","," ",C538,","," ",C539,,")"),TRUE,"")</f>
        <v/>
      </c>
    </row>
    <row r="535">
      <c r="A535">
        <f t="array" ref="A535">SUM(--EXACT($B$6:$B$634,B535))</f>
        <v/>
      </c>
      <c r="B535" s="7" t="inlineStr">
        <is>
          <t>MSCCG 2018-SELF</t>
        </is>
      </c>
      <c r="C535" s="8" t="inlineStr">
        <is>
          <t>A</t>
        </is>
      </c>
      <c r="D535" s="8" t="inlineStr">
        <is>
          <t>55358PAA4</t>
        </is>
      </c>
      <c r="E535" s="9" t="inlineStr">
        <is>
          <t>Taylor</t>
        </is>
      </c>
      <c r="F535">
        <f t="array" ref="F535">_xlfn.IFS(A535=1,_xlfn.CONCAT(B535," ","(",C535,")"),AND(A535=2,B535&lt;&gt;B534),_xlfn.CONCAT(B535," ","(",C535,","," ",C536,")"),AND(A535=3,B535&lt;&gt;B533,B535&lt;&gt;B534),_xlfn.CONCAT(B535," ","(",C535,","," ",C536,","," ",C537,")"),AND(A535=4,B535&lt;&gt;B532,B535&lt;&gt;B533,B535&lt;&gt;B534),_xlfn.CONCAT(B535," ","(",C535,","," ",C536,","," ",C537,","," ",C538,")"),AND(A535=5,B535&lt;&gt;B531,B535&lt;&gt;B532,B535&lt;&gt;B533,B535&lt;&gt;B534),_xlfn.CONCAT(B535," ","(",C535,","," ",C536,","," ",C537,","," ",C538,","," ",C539,")"),AND(A535=6,B535&lt;&gt;B530,B535&lt;&gt;B531,B535&lt;&gt;B532,B535&lt;&gt;B533,B535&lt;&gt;B534),_xlfn.CONCAT(B535," ","(",C535,","," ",C536,","," ",C537,","," ",C538,","," ",C539,","," ",C540,,")"),TRUE,"")</f>
        <v/>
      </c>
    </row>
    <row r="536">
      <c r="A536">
        <f t="array" ref="A536">SUM(--EXACT($B$6:$B$634,B536))</f>
        <v/>
      </c>
      <c r="B536" s="7" t="inlineStr">
        <is>
          <t>NCMS 2019-MILE</t>
        </is>
      </c>
      <c r="C536" s="8" t="inlineStr">
        <is>
          <t>A</t>
        </is>
      </c>
      <c r="D536" s="8" t="inlineStr">
        <is>
          <t>63875FAA4</t>
        </is>
      </c>
      <c r="E536" s="9" t="inlineStr">
        <is>
          <t>Adam</t>
        </is>
      </c>
      <c r="F536">
        <f t="array" ref="F536">_xlfn.IFS(A536=1,_xlfn.CONCAT(B536," ","(",C536,")"),AND(A536=2,B536&lt;&gt;B535),_xlfn.CONCAT(B536," ","(",C536,","," ",C537,")"),AND(A536=3,B536&lt;&gt;B534,B536&lt;&gt;B535),_xlfn.CONCAT(B536," ","(",C536,","," ",C537,","," ",C538,")"),AND(A536=4,B536&lt;&gt;B533,B536&lt;&gt;B534,B536&lt;&gt;B535),_xlfn.CONCAT(B536," ","(",C536,","," ",C537,","," ",C538,","," ",C539,")"),AND(A536=5,B536&lt;&gt;B532,B536&lt;&gt;B533,B536&lt;&gt;B534,B536&lt;&gt;B535),_xlfn.CONCAT(B536," ","(",C536,","," ",C537,","," ",C538,","," ",C539,","," ",C540,")"),AND(A536=6,B536&lt;&gt;B531,B536&lt;&gt;B532,B536&lt;&gt;B533,B536&lt;&gt;B534,B536&lt;&gt;B535),_xlfn.CONCAT(B536," ","(",C536,","," ",C537,","," ",C538,","," ",C539,","," ",C540,","," ",C541,,")"),TRUE,"")</f>
        <v/>
      </c>
    </row>
    <row r="537">
      <c r="A537">
        <f t="array" ref="A537">SUM(--EXACT($B$6:$B$634,B537))</f>
        <v/>
      </c>
      <c r="B537" s="7" t="inlineStr">
        <is>
          <t>NOHT 2019-HNLA</t>
        </is>
      </c>
      <c r="C537" s="8" t="inlineStr">
        <is>
          <t>B</t>
        </is>
      </c>
      <c r="D537" s="8" t="inlineStr">
        <is>
          <t>647622AC3</t>
        </is>
      </c>
      <c r="E537" s="9" t="inlineStr">
        <is>
          <t>Jane</t>
        </is>
      </c>
      <c r="F537">
        <f t="array" ref="F537">_xlfn.IFS(A537=1,_xlfn.CONCAT(B537," ","(",C537,")"),AND(A537=2,B537&lt;&gt;B536),_xlfn.CONCAT(B537," ","(",C537,","," ",C538,")"),AND(A537=3,B537&lt;&gt;B535,B537&lt;&gt;B536),_xlfn.CONCAT(B537," ","(",C537,","," ",C538,","," ",C539,")"),AND(A537=4,B537&lt;&gt;B534,B537&lt;&gt;B535,B537&lt;&gt;B536),_xlfn.CONCAT(B537," ","(",C537,","," ",C538,","," ",C539,","," ",C540,")"),AND(A537=5,B537&lt;&gt;B533,B537&lt;&gt;B534,B537&lt;&gt;B535,B537&lt;&gt;B536),_xlfn.CONCAT(B537," ","(",C537,","," ",C538,","," ",C539,","," ",C540,","," ",C541,")"),AND(A537=6,B537&lt;&gt;B532,B537&lt;&gt;B533,B537&lt;&gt;B534,B537&lt;&gt;B535,B537&lt;&gt;B536),_xlfn.CONCAT(B537," ","(",C537,","," ",C538,","," ",C539,","," ",C540,","," ",C541,","," ",C542,,")"),TRUE,"")</f>
        <v/>
      </c>
    </row>
    <row r="538">
      <c r="A538">
        <f t="array" ref="A538">SUM(--EXACT($B$6:$B$634,B538))</f>
        <v/>
      </c>
      <c r="B538" s="7" t="inlineStr">
        <is>
          <t>NYO 2021-1290</t>
        </is>
      </c>
      <c r="C538" s="8" t="inlineStr">
        <is>
          <t>C</t>
        </is>
      </c>
      <c r="D538" s="8" t="inlineStr">
        <is>
          <t>62955HAG2</t>
        </is>
      </c>
      <c r="E538" s="9" t="inlineStr">
        <is>
          <t>Adam</t>
        </is>
      </c>
      <c r="F538">
        <f t="array" ref="F538">_xlfn.IFS(A538=1,_xlfn.CONCAT(B538," ","(",C538,")"),AND(A538=2,B538&lt;&gt;B537),_xlfn.CONCAT(B538," ","(",C538,","," ",C539,")"),AND(A538=3,B538&lt;&gt;B536,B538&lt;&gt;B537),_xlfn.CONCAT(B538," ","(",C538,","," ",C539,","," ",C540,")"),AND(A538=4,B538&lt;&gt;B535,B538&lt;&gt;B536,B538&lt;&gt;B537),_xlfn.CONCAT(B538," ","(",C538,","," ",C539,","," ",C540,","," ",C541,")"),AND(A538=5,B538&lt;&gt;B534,B538&lt;&gt;B535,B538&lt;&gt;B536,B538&lt;&gt;B537),_xlfn.CONCAT(B538," ","(",C538,","," ",C539,","," ",C540,","," ",C541,","," ",C542,")"),AND(A538=6,B538&lt;&gt;B533,B538&lt;&gt;B534,B538&lt;&gt;B535,B538&lt;&gt;B536,B538&lt;&gt;B537),_xlfn.CONCAT(B538," ","(",C538,","," ",C539,","," ",C540,","," ",C541,","," ",C542,","," ",C543,,")"),TRUE,"")</f>
        <v/>
      </c>
    </row>
    <row r="539">
      <c r="A539">
        <f t="array" ref="A539">SUM(--EXACT($B$6:$B$634,B539))</f>
        <v/>
      </c>
      <c r="B539" s="7" t="inlineStr">
        <is>
          <t>OMPT 2017-1MKT</t>
        </is>
      </c>
      <c r="C539" s="8" t="inlineStr">
        <is>
          <t>A</t>
        </is>
      </c>
      <c r="D539" s="8" t="inlineStr">
        <is>
          <t>68245HAA2</t>
        </is>
      </c>
      <c r="E539" s="9" t="inlineStr">
        <is>
          <t>Adam</t>
        </is>
      </c>
      <c r="F539">
        <f t="array" ref="F539">_xlfn.IFS(A539=1,_xlfn.CONCAT(B539," ","(",C539,")"),AND(A539=2,B539&lt;&gt;B538),_xlfn.CONCAT(B539," ","(",C539,","," ",C540,")"),AND(A539=3,B539&lt;&gt;B537,B539&lt;&gt;B538),_xlfn.CONCAT(B539," ","(",C539,","," ",C540,","," ",C541,")"),AND(A539=4,B539&lt;&gt;B536,B539&lt;&gt;B537,B539&lt;&gt;B538),_xlfn.CONCAT(B539," ","(",C539,","," ",C540,","," ",C541,","," ",C542,")"),AND(A539=5,B539&lt;&gt;B535,B539&lt;&gt;B536,B539&lt;&gt;B537,B539&lt;&gt;B538),_xlfn.CONCAT(B539," ","(",C539,","," ",C540,","," ",C541,","," ",C542,","," ",C543,")"),AND(A539=6,B539&lt;&gt;B534,B539&lt;&gt;B535,B539&lt;&gt;B536,B539&lt;&gt;B537,B539&lt;&gt;B538),_xlfn.CONCAT(B539," ","(",C539,","," ",C540,","," ",C541,","," ",C542,","," ",C543,","," ",C544,,")"),TRUE,"")</f>
        <v/>
      </c>
    </row>
    <row r="540">
      <c r="A540">
        <f t="array" ref="A540">SUM(--EXACT($B$6:$B$634,B540))</f>
        <v/>
      </c>
      <c r="B540" s="7" t="inlineStr">
        <is>
          <t>OMPT 2017-1MKT</t>
        </is>
      </c>
      <c r="C540" s="8" t="inlineStr">
        <is>
          <t>C</t>
        </is>
      </c>
      <c r="D540" s="8" t="inlineStr">
        <is>
          <t>68245HAE4</t>
        </is>
      </c>
      <c r="E540" s="9" t="inlineStr">
        <is>
          <t>Adam</t>
        </is>
      </c>
      <c r="F540">
        <f t="array" ref="F540">_xlfn.IFS(A540=1,_xlfn.CONCAT(B540," ","(",C540,")"),AND(A540=2,B540&lt;&gt;B539),_xlfn.CONCAT(B540," ","(",C540,","," ",C541,")"),AND(A540=3,B540&lt;&gt;B538,B540&lt;&gt;B539),_xlfn.CONCAT(B540," ","(",C540,","," ",C541,","," ",C542,")"),AND(A540=4,B540&lt;&gt;B537,B540&lt;&gt;B538,B540&lt;&gt;B539),_xlfn.CONCAT(B540," ","(",C540,","," ",C541,","," ",C542,","," ",C543,")"),AND(A540=5,B540&lt;&gt;B536,B540&lt;&gt;B537,B540&lt;&gt;B538,B540&lt;&gt;B539),_xlfn.CONCAT(B540," ","(",C540,","," ",C541,","," ",C542,","," ",C543,","," ",C544,")"),AND(A540=6,B540&lt;&gt;B535,B540&lt;&gt;B536,B540&lt;&gt;B537,B540&lt;&gt;B538,B540&lt;&gt;B539),_xlfn.CONCAT(B540," ","(",C540,","," ",C541,","," ",C542,","," ",C543,","," ",C544,","," ",C545,,")"),TRUE,"")</f>
        <v/>
      </c>
    </row>
    <row r="541">
      <c r="A541">
        <f t="array" ref="A541">SUM(--EXACT($B$6:$B$634,B541))</f>
        <v/>
      </c>
      <c r="B541" s="7" t="inlineStr">
        <is>
          <t>OMW 2020-1MW</t>
        </is>
      </c>
      <c r="C541" s="8" t="inlineStr">
        <is>
          <t>C</t>
        </is>
      </c>
      <c r="D541" s="8" t="inlineStr">
        <is>
          <t>563136AG5</t>
        </is>
      </c>
      <c r="E541" s="9" t="inlineStr">
        <is>
          <t>Adam</t>
        </is>
      </c>
      <c r="F541">
        <f t="array" ref="F541">_xlfn.IFS(A541=1,_xlfn.CONCAT(B541," ","(",C541,")"),AND(A541=2,B541&lt;&gt;B540),_xlfn.CONCAT(B541," ","(",C541,","," ",C542,")"),AND(A541=3,B541&lt;&gt;B539,B541&lt;&gt;B540),_xlfn.CONCAT(B541," ","(",C541,","," ",C542,","," ",C543,")"),AND(A541=4,B541&lt;&gt;B538,B541&lt;&gt;B539,B541&lt;&gt;B540),_xlfn.CONCAT(B541," ","(",C541,","," ",C542,","," ",C543,","," ",C544,")"),AND(A541=5,B541&lt;&gt;B537,B541&lt;&gt;B538,B541&lt;&gt;B539,B541&lt;&gt;B540),_xlfn.CONCAT(B541," ","(",C541,","," ",C542,","," ",C543,","," ",C544,","," ",C545,")"),AND(A541=6,B541&lt;&gt;B536,B541&lt;&gt;B537,B541&lt;&gt;B538,B541&lt;&gt;B539,B541&lt;&gt;B540),_xlfn.CONCAT(B541," ","(",C541,","," ",C542,","," ",C543,","," ",C544,","," ",C545,","," ",C546,,")"),TRUE,"")</f>
        <v/>
      </c>
    </row>
    <row r="542">
      <c r="A542">
        <f t="array" ref="A542">SUM(--EXACT($B$6:$B$634,B542))</f>
        <v/>
      </c>
      <c r="B542" s="7" t="inlineStr">
        <is>
          <t>OMW 2020-1MW</t>
        </is>
      </c>
      <c r="C542" s="8" t="inlineStr">
        <is>
          <t>D</t>
        </is>
      </c>
      <c r="D542" s="8" t="inlineStr">
        <is>
          <t>563136AJ9</t>
        </is>
      </c>
      <c r="E542" s="9" t="inlineStr">
        <is>
          <t>Adam</t>
        </is>
      </c>
      <c r="F542">
        <f t="array" ref="F542">_xlfn.IFS(A542=1,_xlfn.CONCAT(B542," ","(",C542,")"),AND(A542=2,B542&lt;&gt;B541),_xlfn.CONCAT(B542," ","(",C542,","," ",C543,")"),AND(A542=3,B542&lt;&gt;B540,B542&lt;&gt;B541),_xlfn.CONCAT(B542," ","(",C542,","," ",C543,","," ",C544,")"),AND(A542=4,B542&lt;&gt;B539,B542&lt;&gt;B540,B542&lt;&gt;B541),_xlfn.CONCAT(B542," ","(",C542,","," ",C543,","," ",C544,","," ",C545,")"),AND(A542=5,B542&lt;&gt;B538,B542&lt;&gt;B539,B542&lt;&gt;B540,B542&lt;&gt;B541),_xlfn.CONCAT(B542," ","(",C542,","," ",C543,","," ",C544,","," ",C545,","," ",C546,")"),AND(A542=6,B542&lt;&gt;B537,B542&lt;&gt;B538,B542&lt;&gt;B539,B542&lt;&gt;B540,B542&lt;&gt;B541),_xlfn.CONCAT(B542," ","(",C542,","," ",C543,","," ",C544,","," ",C545,","," ",C546,","," ",C547,,")"),TRUE,"")</f>
        <v/>
      </c>
    </row>
    <row r="543">
      <c r="A543">
        <f t="array" ref="A543">SUM(--EXACT($B$6:$B$634,B543))</f>
        <v/>
      </c>
      <c r="B543" s="7" t="inlineStr">
        <is>
          <t>ONP 2021-PARK</t>
        </is>
      </c>
      <c r="C543" s="8" t="inlineStr">
        <is>
          <t>A</t>
        </is>
      </c>
      <c r="D543" s="8" t="inlineStr">
        <is>
          <t>682413AA7</t>
        </is>
      </c>
      <c r="E543" s="9" t="inlineStr">
        <is>
          <t>Adam</t>
        </is>
      </c>
      <c r="F543">
        <f t="array" ref="F543">_xlfn.IFS(A543=1,_xlfn.CONCAT(B543," ","(",C543,")"),AND(A543=2,B543&lt;&gt;B542),_xlfn.CONCAT(B543," ","(",C543,","," ",C544,")"),AND(A543=3,B543&lt;&gt;B541,B543&lt;&gt;B542),_xlfn.CONCAT(B543," ","(",C543,","," ",C544,","," ",C545,")"),AND(A543=4,B543&lt;&gt;B540,B543&lt;&gt;B541,B543&lt;&gt;B542),_xlfn.CONCAT(B543," ","(",C543,","," ",C544,","," ",C545,","," ",C546,")"),AND(A543=5,B543&lt;&gt;B539,B543&lt;&gt;B540,B543&lt;&gt;B541,B543&lt;&gt;B542),_xlfn.CONCAT(B543," ","(",C543,","," ",C544,","," ",C545,","," ",C546,","," ",C547,")"),AND(A543=6,B543&lt;&gt;B538,B543&lt;&gt;B539,B543&lt;&gt;B540,B543&lt;&gt;B541,B543&lt;&gt;B542),_xlfn.CONCAT(B543," ","(",C543,","," ",C544,","," ",C545,","," ",C546,","," ",C547,","," ",C548,,")"),TRUE,"")</f>
        <v/>
      </c>
    </row>
    <row r="544">
      <c r="A544">
        <f t="array" ref="A544">SUM(--EXACT($B$6:$B$634,B544))</f>
        <v/>
      </c>
      <c r="B544" s="7" t="inlineStr">
        <is>
          <t>ONP 2021-PARK</t>
        </is>
      </c>
      <c r="C544" s="8" t="inlineStr">
        <is>
          <t>B</t>
        </is>
      </c>
      <c r="D544" s="8" t="inlineStr">
        <is>
          <t>682413AC3</t>
        </is>
      </c>
      <c r="E544" s="9" t="inlineStr">
        <is>
          <t>Adam</t>
        </is>
      </c>
      <c r="F544">
        <f t="array" ref="F544">_xlfn.IFS(A544=1,_xlfn.CONCAT(B544," ","(",C544,")"),AND(A544=2,B544&lt;&gt;B543),_xlfn.CONCAT(B544," ","(",C544,","," ",C545,")"),AND(A544=3,B544&lt;&gt;B542,B544&lt;&gt;B543),_xlfn.CONCAT(B544," ","(",C544,","," ",C545,","," ",C546,")"),AND(A544=4,B544&lt;&gt;B541,B544&lt;&gt;B542,B544&lt;&gt;B543),_xlfn.CONCAT(B544," ","(",C544,","," ",C545,","," ",C546,","," ",C547,")"),AND(A544=5,B544&lt;&gt;B540,B544&lt;&gt;B541,B544&lt;&gt;B542,B544&lt;&gt;B543),_xlfn.CONCAT(B544," ","(",C544,","," ",C545,","," ",C546,","," ",C547,","," ",C548,")"),AND(A544=6,B544&lt;&gt;B539,B544&lt;&gt;B540,B544&lt;&gt;B541,B544&lt;&gt;B542,B544&lt;&gt;B543),_xlfn.CONCAT(B544," ","(",C544,","," ",C545,","," ",C546,","," ",C547,","," ",C548,","," ",C549,,")"),TRUE,"")</f>
        <v/>
      </c>
    </row>
    <row r="545">
      <c r="A545">
        <f t="array" ref="A545">SUM(--EXACT($B$6:$B$634,B545))</f>
        <v/>
      </c>
      <c r="B545" s="7" t="inlineStr">
        <is>
          <t>ONP 2021-PARK</t>
        </is>
      </c>
      <c r="C545" s="8" t="inlineStr">
        <is>
          <t>C</t>
        </is>
      </c>
      <c r="D545" s="8" t="inlineStr">
        <is>
          <t>682413AE9</t>
        </is>
      </c>
      <c r="E545" s="9" t="inlineStr">
        <is>
          <t>Adam</t>
        </is>
      </c>
      <c r="F545">
        <f t="array" ref="F545">_xlfn.IFS(A545=1,_xlfn.CONCAT(B545," ","(",C545,")"),AND(A545=2,B545&lt;&gt;B544),_xlfn.CONCAT(B545," ","(",C545,","," ",C546,")"),AND(A545=3,B545&lt;&gt;B543,B545&lt;&gt;B544),_xlfn.CONCAT(B545," ","(",C545,","," ",C546,","," ",C547,")"),AND(A545=4,B545&lt;&gt;B542,B545&lt;&gt;B543,B545&lt;&gt;B544),_xlfn.CONCAT(B545," ","(",C545,","," ",C546,","," ",C547,","," ",C548,")"),AND(A545=5,B545&lt;&gt;B541,B545&lt;&gt;B542,B545&lt;&gt;B543,B545&lt;&gt;B544),_xlfn.CONCAT(B545," ","(",C545,","," ",C546,","," ",C547,","," ",C548,","," ",C549,")"),AND(A545=6,B545&lt;&gt;B540,B545&lt;&gt;B541,B545&lt;&gt;B542,B545&lt;&gt;B543,B545&lt;&gt;B544),_xlfn.CONCAT(B545," ","(",C545,","," ",C546,","," ",C547,","," ",C548,","," ",C549,","," ",C550,,")"),TRUE,"")</f>
        <v/>
      </c>
    </row>
    <row r="546">
      <c r="A546">
        <f t="array" ref="A546">SUM(--EXACT($B$6:$B$634,B546))</f>
        <v/>
      </c>
      <c r="B546" s="7" t="inlineStr">
        <is>
          <t>ONYP 2020-1NYP</t>
        </is>
      </c>
      <c r="C546" s="8" t="inlineStr">
        <is>
          <t>A</t>
        </is>
      </c>
      <c r="D546" s="8" t="inlineStr">
        <is>
          <t>68249DAA7</t>
        </is>
      </c>
      <c r="E546" s="9" t="inlineStr">
        <is>
          <t>Adam</t>
        </is>
      </c>
      <c r="F546">
        <f t="array" ref="F546">_xlfn.IFS(A546=1,_xlfn.CONCAT(B546," ","(",C546,")"),AND(A546=2,B546&lt;&gt;B545),_xlfn.CONCAT(B546," ","(",C546,","," ",C547,")"),AND(A546=3,B546&lt;&gt;B544,B546&lt;&gt;B545),_xlfn.CONCAT(B546," ","(",C546,","," ",C547,","," ",C548,")"),AND(A546=4,B546&lt;&gt;B543,B546&lt;&gt;B544,B546&lt;&gt;B545),_xlfn.CONCAT(B546," ","(",C546,","," ",C547,","," ",C548,","," ",C549,")"),AND(A546=5,B546&lt;&gt;B542,B546&lt;&gt;B543,B546&lt;&gt;B544,B546&lt;&gt;B545),_xlfn.CONCAT(B546," ","(",C546,","," ",C547,","," ",C548,","," ",C549,","," ",C550,")"),AND(A546=6,B546&lt;&gt;B541,B546&lt;&gt;B542,B546&lt;&gt;B543,B546&lt;&gt;B544,B546&lt;&gt;B545),_xlfn.CONCAT(B546," ","(",C546,","," ",C547,","," ",C548,","," ",C549,","," ",C550,","," ",C551,,")"),TRUE,"")</f>
        <v/>
      </c>
    </row>
    <row r="547">
      <c r="A547">
        <f t="array" ref="A547">SUM(--EXACT($B$6:$B$634,B547))</f>
        <v/>
      </c>
      <c r="B547" s="7" t="inlineStr">
        <is>
          <t>PRK 2017-280P</t>
        </is>
      </c>
      <c r="C547" s="8" t="inlineStr">
        <is>
          <t>A</t>
        </is>
      </c>
      <c r="D547" s="8" t="inlineStr">
        <is>
          <t>90205FAA8</t>
        </is>
      </c>
      <c r="E547" s="9" t="inlineStr">
        <is>
          <t>Adam</t>
        </is>
      </c>
      <c r="F547">
        <f t="array" ref="F547">_xlfn.IFS(A547=1,_xlfn.CONCAT(B547," ","(",C547,")"),AND(A547=2,B547&lt;&gt;B546),_xlfn.CONCAT(B547," ","(",C547,","," ",C548,")"),AND(A547=3,B547&lt;&gt;B545,B547&lt;&gt;B546),_xlfn.CONCAT(B547," ","(",C547,","," ",C548,","," ",C549,")"),AND(A547=4,B547&lt;&gt;B544,B547&lt;&gt;B545,B547&lt;&gt;B546),_xlfn.CONCAT(B547," ","(",C547,","," ",C548,","," ",C549,","," ",C550,")"),AND(A547=5,B547&lt;&gt;B543,B547&lt;&gt;B544,B547&lt;&gt;B545,B547&lt;&gt;B546),_xlfn.CONCAT(B547," ","(",C547,","," ",C548,","," ",C549,","," ",C550,","," ",C551,")"),AND(A547=6,B547&lt;&gt;B542,B547&lt;&gt;B543,B547&lt;&gt;B544,B547&lt;&gt;B545,B547&lt;&gt;B546),_xlfn.CONCAT(B547," ","(",C547,","," ",C548,","," ",C549,","," ",C550,","," ",C551,","," ",C552,,")"),TRUE,"")</f>
        <v/>
      </c>
    </row>
    <row r="548">
      <c r="A548">
        <f t="array" ref="A548">SUM(--EXACT($B$6:$B$634,B548))</f>
        <v/>
      </c>
      <c r="B548" s="7" t="inlineStr">
        <is>
          <t>PRK 2017-280P</t>
        </is>
      </c>
      <c r="C548" s="8" t="inlineStr">
        <is>
          <t>B</t>
        </is>
      </c>
      <c r="D548" s="8" t="inlineStr">
        <is>
          <t>90205FAG5</t>
        </is>
      </c>
      <c r="E548" s="9" t="inlineStr">
        <is>
          <t>Adam</t>
        </is>
      </c>
      <c r="F548">
        <f t="array" ref="F548">_xlfn.IFS(A548=1,_xlfn.CONCAT(B548," ","(",C548,")"),AND(A548=2,B548&lt;&gt;B547),_xlfn.CONCAT(B548," ","(",C548,","," ",C549,")"),AND(A548=3,B548&lt;&gt;B546,B548&lt;&gt;B547),_xlfn.CONCAT(B548," ","(",C548,","," ",C549,","," ",C550,")"),AND(A548=4,B548&lt;&gt;B545,B548&lt;&gt;B546,B548&lt;&gt;B547),_xlfn.CONCAT(B548," ","(",C548,","," ",C549,","," ",C550,","," ",C551,")"),AND(A548=5,B548&lt;&gt;B544,B548&lt;&gt;B545,B548&lt;&gt;B546,B548&lt;&gt;B547),_xlfn.CONCAT(B548," ","(",C548,","," ",C549,","," ",C550,","," ",C551,","," ",C552,")"),AND(A548=6,B548&lt;&gt;B543,B548&lt;&gt;B544,B548&lt;&gt;B545,B548&lt;&gt;B546,B548&lt;&gt;B547),_xlfn.CONCAT(B548," ","(",C548,","," ",C549,","," ",C550,","," ",C551,","," ",C552,","," ",C553,,")"),TRUE,"")</f>
        <v/>
      </c>
    </row>
    <row r="549">
      <c r="A549">
        <f t="array" ref="A549">SUM(--EXACT($B$6:$B$634,B549))</f>
        <v/>
      </c>
      <c r="B549" s="7" t="inlineStr">
        <is>
          <t>RLGH 2021-TROT</t>
        </is>
      </c>
      <c r="C549" s="8" t="inlineStr">
        <is>
          <t>A</t>
        </is>
      </c>
      <c r="D549" s="8" t="inlineStr">
        <is>
          <t>74969CAA5</t>
        </is>
      </c>
      <c r="E549" s="9" t="inlineStr">
        <is>
          <t>Jane</t>
        </is>
      </c>
      <c r="F549">
        <f t="array" ref="F549">_xlfn.IFS(A549=1,_xlfn.CONCAT(B549," ","(",C549,")"),AND(A549=2,B549&lt;&gt;B548),_xlfn.CONCAT(B549," ","(",C549,","," ",C550,")"),AND(A549=3,B549&lt;&gt;B547,B549&lt;&gt;B548),_xlfn.CONCAT(B549," ","(",C549,","," ",C550,","," ",C551,")"),AND(A549=4,B549&lt;&gt;B546,B549&lt;&gt;B547,B549&lt;&gt;B548),_xlfn.CONCAT(B549," ","(",C549,","," ",C550,","," ",C551,","," ",C552,")"),AND(A549=5,B549&lt;&gt;B545,B549&lt;&gt;B546,B549&lt;&gt;B547,B549&lt;&gt;B548),_xlfn.CONCAT(B549," ","(",C549,","," ",C550,","," ",C551,","," ",C552,","," ",C553,")"),AND(A549=6,B549&lt;&gt;B544,B549&lt;&gt;B545,B549&lt;&gt;B546,B549&lt;&gt;B547,B549&lt;&gt;B548),_xlfn.CONCAT(B549," ","(",C549,","," ",C550,","," ",C551,","," ",C552,","," ",C553,","," ",C554,,")"),TRUE,"")</f>
        <v/>
      </c>
    </row>
    <row r="550">
      <c r="A550">
        <f t="array" ref="A550">SUM(--EXACT($B$6:$B$634,B550))</f>
        <v/>
      </c>
      <c r="B550" s="7" t="inlineStr">
        <is>
          <t>SFO 2021-555</t>
        </is>
      </c>
      <c r="C550" s="8" t="inlineStr">
        <is>
          <t>A</t>
        </is>
      </c>
      <c r="D550" s="8" t="inlineStr">
        <is>
          <t>78432WAA1</t>
        </is>
      </c>
      <c r="E550" s="9" t="inlineStr">
        <is>
          <t>Adam</t>
        </is>
      </c>
      <c r="F550">
        <f t="array" ref="F550">_xlfn.IFS(A550=1,_xlfn.CONCAT(B550," ","(",C550,")"),AND(A550=2,B550&lt;&gt;B549),_xlfn.CONCAT(B550," ","(",C550,","," ",C551,")"),AND(A550=3,B550&lt;&gt;B548,B550&lt;&gt;B549),_xlfn.CONCAT(B550," ","(",C550,","," ",C551,","," ",C552,")"),AND(A550=4,B550&lt;&gt;B547,B550&lt;&gt;B548,B550&lt;&gt;B549),_xlfn.CONCAT(B550," ","(",C550,","," ",C551,","," ",C552,","," ",C553,")"),AND(A550=5,B550&lt;&gt;B546,B550&lt;&gt;B547,B550&lt;&gt;B548,B550&lt;&gt;B549),_xlfn.CONCAT(B550," ","(",C550,","," ",C551,","," ",C552,","," ",C553,","," ",C554,")"),AND(A550=6,B550&lt;&gt;B545,B550&lt;&gt;B546,B550&lt;&gt;B547,B550&lt;&gt;B548,B550&lt;&gt;B549),_xlfn.CONCAT(B550," ","(",C550,","," ",C551,","," ",C552,","," ",C553,","," ",C554,","," ",C555,,")"),TRUE,"")</f>
        <v/>
      </c>
    </row>
    <row r="551">
      <c r="A551">
        <f t="array" ref="A551">SUM(--EXACT($B$6:$B$634,B551))</f>
        <v/>
      </c>
      <c r="B551" s="7" t="inlineStr">
        <is>
          <t>SFO 2021-555</t>
        </is>
      </c>
      <c r="C551" s="8" t="inlineStr">
        <is>
          <t>B</t>
        </is>
      </c>
      <c r="D551" s="8" t="inlineStr">
        <is>
          <t>78432WAC7</t>
        </is>
      </c>
      <c r="E551" s="9" t="inlineStr">
        <is>
          <t>Adam</t>
        </is>
      </c>
      <c r="F551">
        <f t="array" ref="F551">_xlfn.IFS(A551=1,_xlfn.CONCAT(B551," ","(",C551,")"),AND(A551=2,B551&lt;&gt;B550),_xlfn.CONCAT(B551," ","(",C551,","," ",C552,")"),AND(A551=3,B551&lt;&gt;B549,B551&lt;&gt;B550),_xlfn.CONCAT(B551," ","(",C551,","," ",C552,","," ",C553,")"),AND(A551=4,B551&lt;&gt;B548,B551&lt;&gt;B549,B551&lt;&gt;B550),_xlfn.CONCAT(B551," ","(",C551,","," ",C552,","," ",C553,","," ",C554,")"),AND(A551=5,B551&lt;&gt;B547,B551&lt;&gt;B548,B551&lt;&gt;B549,B551&lt;&gt;B550),_xlfn.CONCAT(B551," ","(",C551,","," ",C552,","," ",C553,","," ",C554,","," ",C555,")"),AND(A551=6,B551&lt;&gt;B546,B551&lt;&gt;B547,B551&lt;&gt;B548,B551&lt;&gt;B549,B551&lt;&gt;B550),_xlfn.CONCAT(B551," ","(",C551,","," ",C552,","," ",C553,","," ",C554,","," ",C555,","," ",C556,,")"),TRUE,"")</f>
        <v/>
      </c>
    </row>
    <row r="552">
      <c r="A552">
        <f t="array" ref="A552">SUM(--EXACT($B$6:$B$634,B552))</f>
        <v/>
      </c>
      <c r="B552" s="7" t="inlineStr">
        <is>
          <t>SGCMS 2016-C5</t>
        </is>
      </c>
      <c r="C552" s="8" t="inlineStr">
        <is>
          <t>ASB</t>
        </is>
      </c>
      <c r="D552" s="8" t="inlineStr">
        <is>
          <t>78419CAE4</t>
        </is>
      </c>
      <c r="E552" s="9" t="inlineStr">
        <is>
          <t>Adam</t>
        </is>
      </c>
      <c r="F552">
        <f t="array" ref="F552">_xlfn.IFS(A552=1,_xlfn.CONCAT(B552," ","(",C552,")"),AND(A552=2,B552&lt;&gt;B551),_xlfn.CONCAT(B552," ","(",C552,","," ",C553,")"),AND(A552=3,B552&lt;&gt;B550,B552&lt;&gt;B551),_xlfn.CONCAT(B552," ","(",C552,","," ",C553,","," ",C554,")"),AND(A552=4,B552&lt;&gt;B549,B552&lt;&gt;B550,B552&lt;&gt;B551),_xlfn.CONCAT(B552," ","(",C552,","," ",C553,","," ",C554,","," ",C555,")"),AND(A552=5,B552&lt;&gt;B548,B552&lt;&gt;B549,B552&lt;&gt;B550,B552&lt;&gt;B551),_xlfn.CONCAT(B552," ","(",C552,","," ",C553,","," ",C554,","," ",C555,","," ",C556,")"),AND(A552=6,B552&lt;&gt;B547,B552&lt;&gt;B548,B552&lt;&gt;B549,B552&lt;&gt;B550,B552&lt;&gt;B551),_xlfn.CONCAT(B552," ","(",C552,","," ",C553,","," ",C554,","," ",C555,","," ",C556,","," ",C557,,")"),TRUE,"")</f>
        <v/>
      </c>
    </row>
    <row r="553">
      <c r="A553">
        <f t="array" ref="A553">SUM(--EXACT($B$6:$B$634,B553))</f>
        <v/>
      </c>
      <c r="B553" s="7" t="inlineStr">
        <is>
          <t>SGCP 2021-FL3</t>
        </is>
      </c>
      <c r="C553" s="8" t="inlineStr">
        <is>
          <t>A</t>
        </is>
      </c>
      <c r="D553" s="8" t="inlineStr">
        <is>
          <t>822866AA7</t>
        </is>
      </c>
      <c r="E553" s="9" t="inlineStr">
        <is>
          <t>Adam</t>
        </is>
      </c>
      <c r="F553">
        <f t="array" ref="F553">_xlfn.IFS(A553=1,_xlfn.CONCAT(B553," ","(",C553,")"),AND(A553=2,B553&lt;&gt;B552),_xlfn.CONCAT(B553," ","(",C553,","," ",C554,")"),AND(A553=3,B553&lt;&gt;B551,B553&lt;&gt;B552),_xlfn.CONCAT(B553," ","(",C553,","," ",C554,","," ",C555,")"),AND(A553=4,B553&lt;&gt;B550,B553&lt;&gt;B551,B553&lt;&gt;B552),_xlfn.CONCAT(B553," ","(",C553,","," ",C554,","," ",C555,","," ",C556,")"),AND(A553=5,B553&lt;&gt;B549,B553&lt;&gt;B550,B553&lt;&gt;B551,B553&lt;&gt;B552),_xlfn.CONCAT(B553," ","(",C553,","," ",C554,","," ",C555,","," ",C556,","," ",C557,")"),AND(A553=6,B553&lt;&gt;B548,B553&lt;&gt;B549,B553&lt;&gt;B550,B553&lt;&gt;B551,B553&lt;&gt;B552),_xlfn.CONCAT(B553," ","(",C553,","," ",C554,","," ",C555,","," ",C556,","," ",C557,","," ",C558,,")"),TRUE,"")</f>
        <v/>
      </c>
    </row>
    <row r="554">
      <c r="A554">
        <f t="array" ref="A554">SUM(--EXACT($B$6:$B$634,B554))</f>
        <v/>
      </c>
      <c r="B554" s="7" t="inlineStr">
        <is>
          <t>SLG 2021-OVA</t>
        </is>
      </c>
      <c r="C554" s="8" t="inlineStr">
        <is>
          <t>A</t>
        </is>
      </c>
      <c r="D554" s="8" t="inlineStr">
        <is>
          <t>78449RAA3</t>
        </is>
      </c>
      <c r="E554" s="9" t="inlineStr">
        <is>
          <t>Adam</t>
        </is>
      </c>
      <c r="F554">
        <f t="array" ref="F554">_xlfn.IFS(A554=1,_xlfn.CONCAT(B554," ","(",C554,")"),AND(A554=2,B554&lt;&gt;B553),_xlfn.CONCAT(B554," ","(",C554,","," ",C555,")"),AND(A554=3,B554&lt;&gt;B552,B554&lt;&gt;B553),_xlfn.CONCAT(B554," ","(",C554,","," ",C555,","," ",C556,")"),AND(A554=4,B554&lt;&gt;B551,B554&lt;&gt;B552,B554&lt;&gt;B553),_xlfn.CONCAT(B554," ","(",C554,","," ",C555,","," ",C556,","," ",C557,")"),AND(A554=5,B554&lt;&gt;B550,B554&lt;&gt;B551,B554&lt;&gt;B552,B554&lt;&gt;B553),_xlfn.CONCAT(B554," ","(",C554,","," ",C555,","," ",C556,","," ",C557,","," ",C558,")"),AND(A554=6,B554&lt;&gt;B549,B554&lt;&gt;B550,B554&lt;&gt;B551,B554&lt;&gt;B552,B554&lt;&gt;B553),_xlfn.CONCAT(B554," ","(",C554,","," ",C555,","," ",C556,","," ",C557,","," ",C558,","," ",C559,,")"),TRUE,"")</f>
        <v/>
      </c>
    </row>
    <row r="555">
      <c r="A555">
        <f t="array" ref="A555">SUM(--EXACT($B$6:$B$634,B555))</f>
        <v/>
      </c>
      <c r="B555" s="7" t="inlineStr">
        <is>
          <t>SLIDE 2018-FUN</t>
        </is>
      </c>
      <c r="C555" s="8" t="inlineStr">
        <is>
          <t>A</t>
        </is>
      </c>
      <c r="D555" s="8" t="inlineStr">
        <is>
          <t>831350AA1</t>
        </is>
      </c>
      <c r="E555" s="9" t="inlineStr">
        <is>
          <t>Jane</t>
        </is>
      </c>
      <c r="F555">
        <f t="array" ref="F555">_xlfn.IFS(A555=1,_xlfn.CONCAT(B555," ","(",C555,")"),AND(A555=2,B555&lt;&gt;B554),_xlfn.CONCAT(B555," ","(",C555,","," ",C556,")"),AND(A555=3,B555&lt;&gt;B553,B555&lt;&gt;B554),_xlfn.CONCAT(B555," ","(",C555,","," ",C556,","," ",C557,")"),AND(A555=4,B555&lt;&gt;B552,B555&lt;&gt;B553,B555&lt;&gt;B554),_xlfn.CONCAT(B555," ","(",C555,","," ",C556,","," ",C557,","," ",C558,")"),AND(A555=5,B555&lt;&gt;B551,B555&lt;&gt;B552,B555&lt;&gt;B553,B555&lt;&gt;B554),_xlfn.CONCAT(B555," ","(",C555,","," ",C556,","," ",C557,","," ",C558,","," ",C559,")"),AND(A555=6,B555&lt;&gt;B550,B555&lt;&gt;B551,B555&lt;&gt;B552,B555&lt;&gt;B553,B555&lt;&gt;B554),_xlfn.CONCAT(B555," ","(",C555,","," ",C556,","," ",C557,","," ",C558,","," ",C559,","," ",C560,,")"),TRUE,"")</f>
        <v/>
      </c>
    </row>
    <row r="556">
      <c r="A556">
        <f t="array" ref="A556">SUM(--EXACT($B$6:$B$634,B556))</f>
        <v/>
      </c>
      <c r="B556" s="7" t="inlineStr">
        <is>
          <t>SLIDE 2018-FUN</t>
        </is>
      </c>
      <c r="C556" s="8" t="inlineStr">
        <is>
          <t>B</t>
        </is>
      </c>
      <c r="D556" s="8" t="inlineStr">
        <is>
          <t>831350AG8</t>
        </is>
      </c>
      <c r="E556" s="9" t="inlineStr">
        <is>
          <t>Jane</t>
        </is>
      </c>
      <c r="F556">
        <f t="array" ref="F556">_xlfn.IFS(A556=1,_xlfn.CONCAT(B556," ","(",C556,")"),AND(A556=2,B556&lt;&gt;B555),_xlfn.CONCAT(B556," ","(",C556,","," ",C557,")"),AND(A556=3,B556&lt;&gt;B554,B556&lt;&gt;B555),_xlfn.CONCAT(B556," ","(",C556,","," ",C557,","," ",C558,")"),AND(A556=4,B556&lt;&gt;B553,B556&lt;&gt;B554,B556&lt;&gt;B555),_xlfn.CONCAT(B556," ","(",C556,","," ",C557,","," ",C558,","," ",C559,")"),AND(A556=5,B556&lt;&gt;B552,B556&lt;&gt;B553,B556&lt;&gt;B554,B556&lt;&gt;B555),_xlfn.CONCAT(B556," ","(",C556,","," ",C557,","," ",C558,","," ",C559,","," ",C560,")"),AND(A556=6,B556&lt;&gt;B551,B556&lt;&gt;B552,B556&lt;&gt;B553,B556&lt;&gt;B554,B556&lt;&gt;B555),_xlfn.CONCAT(B556," ","(",C556,","," ",C557,","," ",C558,","," ",C559,","," ",C560,","," ",C561,,")"),TRUE,"")</f>
        <v/>
      </c>
    </row>
    <row r="557">
      <c r="A557">
        <f t="array" ref="A557">SUM(--EXACT($B$6:$B$634,B557))</f>
        <v/>
      </c>
      <c r="B557" s="7" t="inlineStr">
        <is>
          <t>SLIDE 2018-FUN</t>
        </is>
      </c>
      <c r="C557" s="8" t="inlineStr">
        <is>
          <t>C</t>
        </is>
      </c>
      <c r="D557" s="8" t="inlineStr">
        <is>
          <t>831350AJ2</t>
        </is>
      </c>
      <c r="E557" s="9" t="inlineStr">
        <is>
          <t>Jane</t>
        </is>
      </c>
      <c r="F557">
        <f t="array" ref="F557">_xlfn.IFS(A557=1,_xlfn.CONCAT(B557," ","(",C557,")"),AND(A557=2,B557&lt;&gt;B556),_xlfn.CONCAT(B557," ","(",C557,","," ",C558,")"),AND(A557=3,B557&lt;&gt;B555,B557&lt;&gt;B556),_xlfn.CONCAT(B557," ","(",C557,","," ",C558,","," ",C559,")"),AND(A557=4,B557&lt;&gt;B554,B557&lt;&gt;B555,B557&lt;&gt;B556),_xlfn.CONCAT(B557," ","(",C557,","," ",C558,","," ",C559,","," ",C560,")"),AND(A557=5,B557&lt;&gt;B553,B557&lt;&gt;B554,B557&lt;&gt;B555,B557&lt;&gt;B556),_xlfn.CONCAT(B557," ","(",C557,","," ",C558,","," ",C559,","," ",C560,","," ",C561,")"),AND(A557=6,B557&lt;&gt;B552,B557&lt;&gt;B553,B557&lt;&gt;B554,B557&lt;&gt;B555,B557&lt;&gt;B556),_xlfn.CONCAT(B557," ","(",C557,","," ",C558,","," ",C559,","," ",C560,","," ",C561,","," ",C562,,")"),TRUE,"")</f>
        <v/>
      </c>
    </row>
    <row r="558">
      <c r="A558">
        <f t="array" ref="A558">SUM(--EXACT($B$6:$B$634,B558))</f>
        <v/>
      </c>
      <c r="B558" s="7" t="inlineStr">
        <is>
          <t>SLIDE 2018-FUN</t>
        </is>
      </c>
      <c r="C558" s="8" t="inlineStr">
        <is>
          <t>D</t>
        </is>
      </c>
      <c r="D558" s="8" t="inlineStr">
        <is>
          <t>831350AL7</t>
        </is>
      </c>
      <c r="E558" s="9" t="inlineStr">
        <is>
          <t>Jane</t>
        </is>
      </c>
      <c r="F558">
        <f t="array" ref="F558">_xlfn.IFS(A558=1,_xlfn.CONCAT(B558," ","(",C558,")"),AND(A558=2,B558&lt;&gt;B557),_xlfn.CONCAT(B558," ","(",C558,","," ",C559,")"),AND(A558=3,B558&lt;&gt;B556,B558&lt;&gt;B557),_xlfn.CONCAT(B558," ","(",C558,","," ",C559,","," ",C560,")"),AND(A558=4,B558&lt;&gt;B555,B558&lt;&gt;B556,B558&lt;&gt;B557),_xlfn.CONCAT(B558," ","(",C558,","," ",C559,","," ",C560,","," ",C561,")"),AND(A558=5,B558&lt;&gt;B554,B558&lt;&gt;B555,B558&lt;&gt;B556,B558&lt;&gt;B557),_xlfn.CONCAT(B558," ","(",C558,","," ",C559,","," ",C560,","," ",C561,","," ",C562,")"),AND(A558=6,B558&lt;&gt;B553,B558&lt;&gt;B554,B558&lt;&gt;B555,B558&lt;&gt;B556,B558&lt;&gt;B557),_xlfn.CONCAT(B558," ","(",C558,","," ",C559,","," ",C560,","," ",C561,","," ",C562,","," ",C563,,")"),TRUE,"")</f>
        <v/>
      </c>
    </row>
    <row r="559">
      <c r="A559">
        <f t="array" ref="A559">SUM(--EXACT($B$6:$B$634,B559))</f>
        <v/>
      </c>
      <c r="B559" s="7" t="inlineStr">
        <is>
          <t>SLIDE 2018-FUN</t>
        </is>
      </c>
      <c r="C559" s="8" t="inlineStr">
        <is>
          <t>E</t>
        </is>
      </c>
      <c r="D559" s="8" t="inlineStr">
        <is>
          <t>831350AN3</t>
        </is>
      </c>
      <c r="E559" s="9" t="inlineStr">
        <is>
          <t>Jane</t>
        </is>
      </c>
      <c r="F559">
        <f t="array" ref="F559">_xlfn.IFS(A559=1,_xlfn.CONCAT(B559," ","(",C559,")"),AND(A559=2,B559&lt;&gt;B558),_xlfn.CONCAT(B559," ","(",C559,","," ",C560,")"),AND(A559=3,B559&lt;&gt;B557,B559&lt;&gt;B558),_xlfn.CONCAT(B559," ","(",C559,","," ",C560,","," ",C561,")"),AND(A559=4,B559&lt;&gt;B556,B559&lt;&gt;B557,B559&lt;&gt;B558),_xlfn.CONCAT(B559," ","(",C559,","," ",C560,","," ",C561,","," ",C562,")"),AND(A559=5,B559&lt;&gt;B555,B559&lt;&gt;B556,B559&lt;&gt;B557,B559&lt;&gt;B558),_xlfn.CONCAT(B559," ","(",C559,","," ",C560,","," ",C561,","," ",C562,","," ",C563,")"),AND(A559=6,B559&lt;&gt;B554,B559&lt;&gt;B555,B559&lt;&gt;B556,B559&lt;&gt;B557,B559&lt;&gt;B558),_xlfn.CONCAT(B559," ","(",C559,","," ",C560,","," ",C561,","," ",C562,","," ",C563,","," ",C564,,")"),TRUE,"")</f>
        <v/>
      </c>
    </row>
    <row r="560">
      <c r="A560">
        <f t="array" ref="A560">SUM(--EXACT($B$6:$B$634,B560))</f>
        <v/>
      </c>
      <c r="B560" s="7" t="inlineStr">
        <is>
          <t>SMRT 2022-MINI</t>
        </is>
      </c>
      <c r="C560" s="8" t="inlineStr">
        <is>
          <t>A</t>
        </is>
      </c>
      <c r="D560" s="8" t="inlineStr">
        <is>
          <t>78457JAA0</t>
        </is>
      </c>
      <c r="E560" s="9" t="inlineStr">
        <is>
          <t>Taylor</t>
        </is>
      </c>
      <c r="F560">
        <f t="array" ref="F560">_xlfn.IFS(A560=1,_xlfn.CONCAT(B560," ","(",C560,")"),AND(A560=2,B560&lt;&gt;B559),_xlfn.CONCAT(B560," ","(",C560,","," ",C561,")"),AND(A560=3,B560&lt;&gt;B558,B560&lt;&gt;B559),_xlfn.CONCAT(B560," ","(",C560,","," ",C561,","," ",C562,")"),AND(A560=4,B560&lt;&gt;B557,B560&lt;&gt;B558,B560&lt;&gt;B559),_xlfn.CONCAT(B560," ","(",C560,","," ",C561,","," ",C562,","," ",C563,")"),AND(A560=5,B560&lt;&gt;B556,B560&lt;&gt;B557,B560&lt;&gt;B558,B560&lt;&gt;B559),_xlfn.CONCAT(B560," ","(",C560,","," ",C561,","," ",C562,","," ",C563,","," ",C564,")"),AND(A560=6,B560&lt;&gt;B555,B560&lt;&gt;B556,B560&lt;&gt;B557,B560&lt;&gt;B558,B560&lt;&gt;B559),_xlfn.CONCAT(B560," ","(",C560,","," ",C561,","," ",C562,","," ",C563,","," ",C564,","," ",C565,,")"),TRUE,"")</f>
        <v/>
      </c>
    </row>
    <row r="561">
      <c r="A561">
        <f t="array" ref="A561">SUM(--EXACT($B$6:$B$634,B561))</f>
        <v/>
      </c>
      <c r="B561" s="7" t="inlineStr">
        <is>
          <t>SMRT 2022-MINI</t>
        </is>
      </c>
      <c r="C561" s="8" t="inlineStr">
        <is>
          <t>C</t>
        </is>
      </c>
      <c r="D561" s="8" t="inlineStr">
        <is>
          <t>78457JAJ1</t>
        </is>
      </c>
      <c r="E561" s="9" t="inlineStr">
        <is>
          <t>Taylor</t>
        </is>
      </c>
      <c r="F561">
        <f t="array" ref="F561">_xlfn.IFS(A561=1,_xlfn.CONCAT(B561," ","(",C561,")"),AND(A561=2,B561&lt;&gt;B560),_xlfn.CONCAT(B561," ","(",C561,","," ",C562,")"),AND(A561=3,B561&lt;&gt;B559,B561&lt;&gt;B560),_xlfn.CONCAT(B561," ","(",C561,","," ",C562,","," ",C563,")"),AND(A561=4,B561&lt;&gt;B558,B561&lt;&gt;B559,B561&lt;&gt;B560),_xlfn.CONCAT(B561," ","(",C561,","," ",C562,","," ",C563,","," ",C564,")"),AND(A561=5,B561&lt;&gt;B557,B561&lt;&gt;B558,B561&lt;&gt;B559,B561&lt;&gt;B560),_xlfn.CONCAT(B561," ","(",C561,","," ",C562,","," ",C563,","," ",C564,","," ",C565,")"),AND(A561=6,B561&lt;&gt;B556,B561&lt;&gt;B557,B561&lt;&gt;B558,B561&lt;&gt;B559,B561&lt;&gt;B560),_xlfn.CONCAT(B561," ","(",C561,","," ",C562,","," ",C563,","," ",C564,","," ",C565,","," ",C566,,")"),TRUE,"")</f>
        <v/>
      </c>
    </row>
    <row r="562">
      <c r="A562">
        <f t="array" ref="A562">SUM(--EXACT($B$6:$B$634,B562))</f>
        <v/>
      </c>
      <c r="B562" s="7" t="inlineStr">
        <is>
          <t>SMRT 2022-MINI</t>
        </is>
      </c>
      <c r="C562" s="8" t="inlineStr">
        <is>
          <t>D</t>
        </is>
      </c>
      <c r="D562" s="8" t="inlineStr">
        <is>
          <t>78457JAL6</t>
        </is>
      </c>
      <c r="E562" s="9" t="inlineStr">
        <is>
          <t>Taylor</t>
        </is>
      </c>
      <c r="F562">
        <f t="array" ref="F562">_xlfn.IFS(A562=1,_xlfn.CONCAT(B562," ","(",C562,")"),AND(A562=2,B562&lt;&gt;B561),_xlfn.CONCAT(B562," ","(",C562,","," ",C563,")"),AND(A562=3,B562&lt;&gt;B560,B562&lt;&gt;B561),_xlfn.CONCAT(B562," ","(",C562,","," ",C563,","," ",C564,")"),AND(A562=4,B562&lt;&gt;B559,B562&lt;&gt;B560,B562&lt;&gt;B561),_xlfn.CONCAT(B562," ","(",C562,","," ",C563,","," ",C564,","," ",C565,")"),AND(A562=5,B562&lt;&gt;B558,B562&lt;&gt;B559,B562&lt;&gt;B560,B562&lt;&gt;B561),_xlfn.CONCAT(B562," ","(",C562,","," ",C563,","," ",C564,","," ",C565,","," ",C566,")"),AND(A562=6,B562&lt;&gt;B557,B562&lt;&gt;B558,B562&lt;&gt;B559,B562&lt;&gt;B560,B562&lt;&gt;B561),_xlfn.CONCAT(B562," ","(",C562,","," ",C563,","," ",C564,","," ",C565,","," ",C566,","," ",C567,,")"),TRUE,"")</f>
        <v/>
      </c>
    </row>
    <row r="563">
      <c r="A563">
        <f t="array" ref="A563">SUM(--EXACT($B$6:$B$634,B563))</f>
        <v/>
      </c>
      <c r="B563" s="7" t="inlineStr">
        <is>
          <t>SREIT 2021-FLWR</t>
        </is>
      </c>
      <c r="C563" s="8" t="inlineStr">
        <is>
          <t>A</t>
        </is>
      </c>
      <c r="D563" s="8" t="inlineStr">
        <is>
          <t>78485GAA2</t>
        </is>
      </c>
      <c r="E563" s="9" t="inlineStr">
        <is>
          <t>Taylor</t>
        </is>
      </c>
      <c r="F563">
        <f t="array" ref="F563">_xlfn.IFS(A563=1,_xlfn.CONCAT(B563," ","(",C563,")"),AND(A563=2,B563&lt;&gt;B562),_xlfn.CONCAT(B563," ","(",C563,","," ",C564,")"),AND(A563=3,B563&lt;&gt;B561,B563&lt;&gt;B562),_xlfn.CONCAT(B563," ","(",C563,","," ",C564,","," ",C565,")"),AND(A563=4,B563&lt;&gt;B560,B563&lt;&gt;B561,B563&lt;&gt;B562),_xlfn.CONCAT(B563," ","(",C563,","," ",C564,","," ",C565,","," ",C566,")"),AND(A563=5,B563&lt;&gt;B559,B563&lt;&gt;B560,B563&lt;&gt;B561,B563&lt;&gt;B562),_xlfn.CONCAT(B563," ","(",C563,","," ",C564,","," ",C565,","," ",C566,","," ",C567,")"),AND(A563=6,B563&lt;&gt;B558,B563&lt;&gt;B559,B563&lt;&gt;B560,B563&lt;&gt;B561,B563&lt;&gt;B562),_xlfn.CONCAT(B563," ","(",C563,","," ",C564,","," ",C565,","," ",C566,","," ",C567,","," ",C568,,")"),TRUE,"")</f>
        <v/>
      </c>
    </row>
    <row r="564">
      <c r="A564">
        <f t="array" ref="A564">SUM(--EXACT($B$6:$B$634,B564))</f>
        <v/>
      </c>
      <c r="B564" s="7" t="inlineStr">
        <is>
          <t>SREIT 2021-MFP2</t>
        </is>
      </c>
      <c r="C564" s="8" t="inlineStr">
        <is>
          <t>C</t>
        </is>
      </c>
      <c r="D564" s="8" t="inlineStr">
        <is>
          <t>85236WCJ3</t>
        </is>
      </c>
      <c r="E564" s="9" t="inlineStr">
        <is>
          <t>Taylor</t>
        </is>
      </c>
      <c r="F564">
        <f t="array" ref="F564">_xlfn.IFS(A564=1,_xlfn.CONCAT(B564," ","(",C564,")"),AND(A564=2,B564&lt;&gt;B563),_xlfn.CONCAT(B564," ","(",C564,","," ",C565,")"),AND(A564=3,B564&lt;&gt;B562,B564&lt;&gt;B563),_xlfn.CONCAT(B564," ","(",C564,","," ",C565,","," ",C566,")"),AND(A564=4,B564&lt;&gt;B561,B564&lt;&gt;B562,B564&lt;&gt;B563),_xlfn.CONCAT(B564," ","(",C564,","," ",C565,","," ",C566,","," ",C567,")"),AND(A564=5,B564&lt;&gt;B560,B564&lt;&gt;B561,B564&lt;&gt;B562,B564&lt;&gt;B563),_xlfn.CONCAT(B564," ","(",C564,","," ",C565,","," ",C566,","," ",C567,","," ",C568,")"),AND(A564=6,B564&lt;&gt;B559,B564&lt;&gt;B560,B564&lt;&gt;B561,B564&lt;&gt;B562,B564&lt;&gt;B563),_xlfn.CONCAT(B564," ","(",C564,","," ",C565,","," ",C566,","," ",C567,","," ",C568,","," ",C569,,")"),TRUE,"")</f>
        <v/>
      </c>
    </row>
    <row r="565">
      <c r="A565">
        <f t="array" ref="A565">SUM(--EXACT($B$6:$B$634,B565))</f>
        <v/>
      </c>
      <c r="B565" s="7" t="inlineStr">
        <is>
          <t>SUMMT 2022-BVUE</t>
        </is>
      </c>
      <c r="C565" s="8" t="inlineStr">
        <is>
          <t>A</t>
        </is>
      </c>
      <c r="D565" s="8" t="inlineStr">
        <is>
          <t>865592AA7</t>
        </is>
      </c>
      <c r="E565" s="9" t="inlineStr">
        <is>
          <t>Adam</t>
        </is>
      </c>
      <c r="F565">
        <f t="array" ref="F565">_xlfn.IFS(A565=1,_xlfn.CONCAT(B565," ","(",C565,")"),AND(A565=2,B565&lt;&gt;B564),_xlfn.CONCAT(B565," ","(",C565,","," ",C566,")"),AND(A565=3,B565&lt;&gt;B563,B565&lt;&gt;B564),_xlfn.CONCAT(B565," ","(",C565,","," ",C566,","," ",C567,")"),AND(A565=4,B565&lt;&gt;B562,B565&lt;&gt;B563,B565&lt;&gt;B564),_xlfn.CONCAT(B565," ","(",C565,","," ",C566,","," ",C567,","," ",C568,")"),AND(A565=5,B565&lt;&gt;B561,B565&lt;&gt;B562,B565&lt;&gt;B563,B565&lt;&gt;B564),_xlfn.CONCAT(B565," ","(",C565,","," ",C566,","," ",C567,","," ",C568,","," ",C569,")"),AND(A565=6,B565&lt;&gt;B560,B565&lt;&gt;B561,B565&lt;&gt;B562,B565&lt;&gt;B563,B565&lt;&gt;B564),_xlfn.CONCAT(B565," ","(",C565,","," ",C566,","," ",C567,","," ",C568,","," ",C569,","," ",C570,,")"),TRUE,"")</f>
        <v/>
      </c>
    </row>
    <row r="566">
      <c r="A566">
        <f t="array" ref="A566">SUM(--EXACT($B$6:$B$634,B566))</f>
        <v/>
      </c>
      <c r="B566" s="7" t="inlineStr">
        <is>
          <t>UBSCM 2017-C1</t>
        </is>
      </c>
      <c r="C566" s="8" t="inlineStr">
        <is>
          <t>ASB</t>
        </is>
      </c>
      <c r="D566" s="8" t="inlineStr">
        <is>
          <t>90276EAC1</t>
        </is>
      </c>
      <c r="E566" s="9" t="inlineStr">
        <is>
          <t>Jane</t>
        </is>
      </c>
      <c r="F566">
        <f t="array" ref="F566">_xlfn.IFS(A566=1,_xlfn.CONCAT(B566," ","(",C566,")"),AND(A566=2,B566&lt;&gt;B565),_xlfn.CONCAT(B566," ","(",C566,","," ",C567,")"),AND(A566=3,B566&lt;&gt;B564,B566&lt;&gt;B565),_xlfn.CONCAT(B566," ","(",C566,","," ",C567,","," ",C568,")"),AND(A566=4,B566&lt;&gt;B563,B566&lt;&gt;B564,B566&lt;&gt;B565),_xlfn.CONCAT(B566," ","(",C566,","," ",C567,","," ",C568,","," ",C569,")"),AND(A566=5,B566&lt;&gt;B562,B566&lt;&gt;B563,B566&lt;&gt;B564,B566&lt;&gt;B565),_xlfn.CONCAT(B566," ","(",C566,","," ",C567,","," ",C568,","," ",C569,","," ",C570,")"),AND(A566=6,B566&lt;&gt;B561,B566&lt;&gt;B562,B566&lt;&gt;B563,B566&lt;&gt;B564,B566&lt;&gt;B565),_xlfn.CONCAT(B566," ","(",C566,","," ",C567,","," ",C568,","," ",C569,","," ",C570,","," ",C571,,")"),TRUE,"")</f>
        <v/>
      </c>
    </row>
    <row r="567">
      <c r="A567">
        <f t="array" ref="A567">SUM(--EXACT($B$6:$B$634,B567))</f>
        <v/>
      </c>
      <c r="B567" s="7" t="inlineStr">
        <is>
          <t>UBSCM 2017-C5</t>
        </is>
      </c>
      <c r="C567" s="8" t="inlineStr">
        <is>
          <t>AS</t>
        </is>
      </c>
      <c r="D567" s="8" t="inlineStr">
        <is>
          <t>90276TAK0</t>
        </is>
      </c>
      <c r="E567" s="9" t="inlineStr">
        <is>
          <t>Jane</t>
        </is>
      </c>
      <c r="F567">
        <f t="array" ref="F567">_xlfn.IFS(A567=1,_xlfn.CONCAT(B567," ","(",C567,")"),AND(A567=2,B567&lt;&gt;B566),_xlfn.CONCAT(B567," ","(",C567,","," ",C568,")"),AND(A567=3,B567&lt;&gt;B565,B567&lt;&gt;B566),_xlfn.CONCAT(B567," ","(",C567,","," ",C568,","," ",C569,")"),AND(A567=4,B567&lt;&gt;B564,B567&lt;&gt;B565,B567&lt;&gt;B566),_xlfn.CONCAT(B567," ","(",C567,","," ",C568,","," ",C569,","," ",C570,")"),AND(A567=5,B567&lt;&gt;B563,B567&lt;&gt;B564,B567&lt;&gt;B565,B567&lt;&gt;B566),_xlfn.CONCAT(B567," ","(",C567,","," ",C568,","," ",C569,","," ",C570,","," ",C571,")"),AND(A567=6,B567&lt;&gt;B562,B567&lt;&gt;B563,B567&lt;&gt;B564,B567&lt;&gt;B565,B567&lt;&gt;B566),_xlfn.CONCAT(B567," ","(",C567,","," ",C568,","," ",C569,","," ",C570,","," ",C571,","," ",C572,,")"),TRUE,"")</f>
        <v/>
      </c>
    </row>
    <row r="568">
      <c r="A568">
        <f t="array" ref="A568">SUM(--EXACT($B$6:$B$634,B568))</f>
        <v/>
      </c>
      <c r="B568" s="7" t="inlineStr">
        <is>
          <t>UBSCM 2017-C7</t>
        </is>
      </c>
      <c r="C568" s="8" t="inlineStr">
        <is>
          <t>XA</t>
        </is>
      </c>
      <c r="D568" s="8" t="inlineStr">
        <is>
          <t>90276WAT4</t>
        </is>
      </c>
      <c r="E568" s="9" t="inlineStr">
        <is>
          <t>Jane</t>
        </is>
      </c>
      <c r="F568">
        <f t="array" ref="F568">_xlfn.IFS(A568=1,_xlfn.CONCAT(B568," ","(",C568,")"),AND(A568=2,B568&lt;&gt;B567),_xlfn.CONCAT(B568," ","(",C568,","," ",C569,")"),AND(A568=3,B568&lt;&gt;B566,B568&lt;&gt;B567),_xlfn.CONCAT(B568," ","(",C568,","," ",C569,","," ",C570,")"),AND(A568=4,B568&lt;&gt;B565,B568&lt;&gt;B566,B568&lt;&gt;B567),_xlfn.CONCAT(B568," ","(",C568,","," ",C569,","," ",C570,","," ",C571,")"),AND(A568=5,B568&lt;&gt;B564,B568&lt;&gt;B565,B568&lt;&gt;B566,B568&lt;&gt;B567),_xlfn.CONCAT(B568," ","(",C568,","," ",C569,","," ",C570,","," ",C571,","," ",C572,")"),AND(A568=6,B568&lt;&gt;B563,B568&lt;&gt;B564,B568&lt;&gt;B565,B568&lt;&gt;B566,B568&lt;&gt;B567),_xlfn.CONCAT(B568," ","(",C568,","," ",C569,","," ",C570,","," ",C571,","," ",C572,","," ",C573,,")"),TRUE,"")</f>
        <v/>
      </c>
    </row>
    <row r="569">
      <c r="A569">
        <f t="array" ref="A569">SUM(--EXACT($B$6:$B$634,B569))</f>
        <v/>
      </c>
      <c r="B569" s="7" t="inlineStr">
        <is>
          <t>UBSCM 2018-C13</t>
        </is>
      </c>
      <c r="C569" s="8" t="inlineStr">
        <is>
          <t>A3</t>
        </is>
      </c>
      <c r="D569" s="8" t="inlineStr">
        <is>
          <t>90353KAX7</t>
        </is>
      </c>
      <c r="E569" s="9" t="inlineStr">
        <is>
          <t>Jane</t>
        </is>
      </c>
      <c r="F569">
        <f t="array" ref="F569">_xlfn.IFS(A569=1,_xlfn.CONCAT(B569," ","(",C569,")"),AND(A569=2,B569&lt;&gt;B568),_xlfn.CONCAT(B569," ","(",C569,","," ",C570,")"),AND(A569=3,B569&lt;&gt;B567,B569&lt;&gt;B568),_xlfn.CONCAT(B569," ","(",C569,","," ",C570,","," ",C571,")"),AND(A569=4,B569&lt;&gt;B566,B569&lt;&gt;B567,B569&lt;&gt;B568),_xlfn.CONCAT(B569," ","(",C569,","," ",C570,","," ",C571,","," ",C572,")"),AND(A569=5,B569&lt;&gt;B565,B569&lt;&gt;B566,B569&lt;&gt;B567,B569&lt;&gt;B568),_xlfn.CONCAT(B569," ","(",C569,","," ",C570,","," ",C571,","," ",C572,","," ",C573,")"),AND(A569=6,B569&lt;&gt;B564,B569&lt;&gt;B565,B569&lt;&gt;B566,B569&lt;&gt;B567,B569&lt;&gt;B568),_xlfn.CONCAT(B569," ","(",C569,","," ",C570,","," ",C571,","," ",C572,","," ",C573,","," ",C574,,")"),TRUE,"")</f>
        <v/>
      </c>
    </row>
    <row r="570">
      <c r="A570">
        <f t="array" ref="A570">SUM(--EXACT($B$6:$B$634,B570))</f>
        <v/>
      </c>
      <c r="B570" s="7" t="inlineStr">
        <is>
          <t>UBSCM 2018-C9</t>
        </is>
      </c>
      <c r="C570" s="8" t="inlineStr">
        <is>
          <t>AS</t>
        </is>
      </c>
      <c r="D570" s="8" t="inlineStr">
        <is>
          <t>90291JAZ0</t>
        </is>
      </c>
      <c r="E570" s="9" t="inlineStr">
        <is>
          <t>Jane</t>
        </is>
      </c>
      <c r="F570">
        <f t="array" ref="F570">_xlfn.IFS(A570=1,_xlfn.CONCAT(B570," ","(",C570,")"),AND(A570=2,B570&lt;&gt;B569),_xlfn.CONCAT(B570," ","(",C570,","," ",C571,")"),AND(A570=3,B570&lt;&gt;B568,B570&lt;&gt;B569),_xlfn.CONCAT(B570," ","(",C570,","," ",C571,","," ",C572,")"),AND(A570=4,B570&lt;&gt;B567,B570&lt;&gt;B568,B570&lt;&gt;B569),_xlfn.CONCAT(B570," ","(",C570,","," ",C571,","," ",C572,","," ",C573,")"),AND(A570=5,B570&lt;&gt;B566,B570&lt;&gt;B567,B570&lt;&gt;B568,B570&lt;&gt;B569),_xlfn.CONCAT(B570," ","(",C570,","," ",C571,","," ",C572,","," ",C573,","," ",C574,")"),AND(A570=6,B570&lt;&gt;B565,B570&lt;&gt;B566,B570&lt;&gt;B567,B570&lt;&gt;B568,B570&lt;&gt;B569),_xlfn.CONCAT(B570," ","(",C570,","," ",C571,","," ",C572,","," ",C573,","," ",C574,","," ",C575,,")"),TRUE,"")</f>
        <v/>
      </c>
    </row>
    <row r="571">
      <c r="A571">
        <f t="array" ref="A571">SUM(--EXACT($B$6:$B$634,B571))</f>
        <v/>
      </c>
      <c r="B571" s="7" t="inlineStr">
        <is>
          <t>UBSCM 2019-C18</t>
        </is>
      </c>
      <c r="C571" s="8" t="inlineStr">
        <is>
          <t>A1</t>
        </is>
      </c>
      <c r="D571" s="8" t="inlineStr">
        <is>
          <t>90278PAW0</t>
        </is>
      </c>
      <c r="E571" s="9" t="inlineStr">
        <is>
          <t>Jane</t>
        </is>
      </c>
      <c r="F571">
        <f t="array" ref="F571">_xlfn.IFS(A571=1,_xlfn.CONCAT(B571," ","(",C571,")"),AND(A571=2,B571&lt;&gt;B570),_xlfn.CONCAT(B571," ","(",C571,","," ",C572,")"),AND(A571=3,B571&lt;&gt;B569,B571&lt;&gt;B570),_xlfn.CONCAT(B571," ","(",C571,","," ",C572,","," ",C573,")"),AND(A571=4,B571&lt;&gt;B568,B571&lt;&gt;B569,B571&lt;&gt;B570),_xlfn.CONCAT(B571," ","(",C571,","," ",C572,","," ",C573,","," ",C574,")"),AND(A571=5,B571&lt;&gt;B567,B571&lt;&gt;B568,B571&lt;&gt;B569,B571&lt;&gt;B570),_xlfn.CONCAT(B571," ","(",C571,","," ",C572,","," ",C573,","," ",C574,","," ",C575,")"),AND(A571=6,B571&lt;&gt;B566,B571&lt;&gt;B567,B571&lt;&gt;B568,B571&lt;&gt;B569,B571&lt;&gt;B570),_xlfn.CONCAT(B571," ","(",C571,","," ",C572,","," ",C573,","," ",C574,","," ",C575,","," ",C576,,")"),TRUE,"")</f>
        <v/>
      </c>
    </row>
    <row r="572">
      <c r="A572">
        <f t="array" ref="A572">SUM(--EXACT($B$6:$B$634,B572))</f>
        <v/>
      </c>
      <c r="B572" s="7" t="inlineStr">
        <is>
          <t>USRE 2021-1</t>
        </is>
      </c>
      <c r="C572" s="8" t="inlineStr">
        <is>
          <t>A1</t>
        </is>
      </c>
      <c r="D572" s="8" t="inlineStr">
        <is>
          <t>643821AA9</t>
        </is>
      </c>
      <c r="E572" s="9" t="inlineStr">
        <is>
          <t>Jane</t>
        </is>
      </c>
      <c r="F572">
        <f t="array" ref="F572">_xlfn.IFS(A572=1,_xlfn.CONCAT(B572," ","(",C572,")"),AND(A572=2,B572&lt;&gt;B571),_xlfn.CONCAT(B572," ","(",C572,","," ",C573,")"),AND(A572=3,B572&lt;&gt;B570,B572&lt;&gt;B571),_xlfn.CONCAT(B572," ","(",C572,","," ",C573,","," ",C574,")"),AND(A572=4,B572&lt;&gt;B569,B572&lt;&gt;B570,B572&lt;&gt;B571),_xlfn.CONCAT(B572," ","(",C572,","," ",C573,","," ",C574,","," ",C575,")"),AND(A572=5,B572&lt;&gt;B568,B572&lt;&gt;B569,B572&lt;&gt;B570,B572&lt;&gt;B571),_xlfn.CONCAT(B572," ","(",C572,","," ",C573,","," ",C574,","," ",C575,","," ",C576,")"),AND(A572=6,B572&lt;&gt;B567,B572&lt;&gt;B568,B572&lt;&gt;B569,B572&lt;&gt;B570,B572&lt;&gt;B571),_xlfn.CONCAT(B572," ","(",C572,","," ",C573,","," ",C574,","," ",C575,","," ",C576,","," ",C577,,")"),TRUE,"")</f>
        <v/>
      </c>
    </row>
    <row r="573">
      <c r="A573">
        <f t="array" ref="A573">SUM(--EXACT($B$6:$B$634,B573))</f>
        <v/>
      </c>
      <c r="B573" s="7" t="inlineStr">
        <is>
          <t>USRE 2021-1</t>
        </is>
      </c>
      <c r="C573" s="8" t="inlineStr">
        <is>
          <t>B1</t>
        </is>
      </c>
      <c r="D573" s="8" t="inlineStr">
        <is>
          <t>643821AB7</t>
        </is>
      </c>
      <c r="E573" s="9" t="inlineStr">
        <is>
          <t>Jane</t>
        </is>
      </c>
      <c r="F573">
        <f t="array" ref="F573">_xlfn.IFS(A573=1,_xlfn.CONCAT(B573," ","(",C573,")"),AND(A573=2,B573&lt;&gt;B572),_xlfn.CONCAT(B573," ","(",C573,","," ",C574,")"),AND(A573=3,B573&lt;&gt;B571,B573&lt;&gt;B572),_xlfn.CONCAT(B573," ","(",C573,","," ",C574,","," ",C575,")"),AND(A573=4,B573&lt;&gt;B570,B573&lt;&gt;B571,B573&lt;&gt;B572),_xlfn.CONCAT(B573," ","(",C573,","," ",C574,","," ",C575,","," ",C576,")"),AND(A573=5,B573&lt;&gt;B569,B573&lt;&gt;B570,B573&lt;&gt;B571,B573&lt;&gt;B572),_xlfn.CONCAT(B573," ","(",C573,","," ",C574,","," ",C575,","," ",C576,","," ",C577,")"),AND(A573=6,B573&lt;&gt;B568,B573&lt;&gt;B569,B573&lt;&gt;B570,B573&lt;&gt;B571,B573&lt;&gt;B572),_xlfn.CONCAT(B573," ","(",C573,","," ",C574,","," ",C575,","," ",C576,","," ",C577,","," ",C578,,")"),TRUE,"")</f>
        <v/>
      </c>
    </row>
    <row r="574">
      <c r="A574">
        <f t="array" ref="A574">SUM(--EXACT($B$6:$B$634,B574))</f>
        <v/>
      </c>
      <c r="B574" s="7" t="inlineStr">
        <is>
          <t>VNDO 2016-350P</t>
        </is>
      </c>
      <c r="C574" s="8" t="inlineStr">
        <is>
          <t>D</t>
        </is>
      </c>
      <c r="D574" s="8" t="inlineStr">
        <is>
          <t>91831UAF4</t>
        </is>
      </c>
      <c r="E574" s="9" t="inlineStr">
        <is>
          <t>Adam</t>
        </is>
      </c>
      <c r="F574">
        <f t="array" ref="F574">_xlfn.IFS(A574=1,_xlfn.CONCAT(B574," ","(",C574,")"),AND(A574=2,B574&lt;&gt;B573),_xlfn.CONCAT(B574," ","(",C574,","," ",C575,")"),AND(A574=3,B574&lt;&gt;B572,B574&lt;&gt;B573),_xlfn.CONCAT(B574," ","(",C574,","," ",C575,","," ",C576,")"),AND(A574=4,B574&lt;&gt;B571,B574&lt;&gt;B572,B574&lt;&gt;B573),_xlfn.CONCAT(B574," ","(",C574,","," ",C575,","," ",C576,","," ",C577,")"),AND(A574=5,B574&lt;&gt;B570,B574&lt;&gt;B571,B574&lt;&gt;B572,B574&lt;&gt;B573),_xlfn.CONCAT(B574," ","(",C574,","," ",C575,","," ",C576,","," ",C577,","," ",C578,")"),AND(A574=6,B574&lt;&gt;B569,B574&lt;&gt;B570,B574&lt;&gt;B571,B574&lt;&gt;B572,B574&lt;&gt;B573),_xlfn.CONCAT(B574," ","(",C574,","," ",C575,","," ",C576,","," ",C577,","," ",C578,","," ",C579,,")"),TRUE,"")</f>
        <v/>
      </c>
    </row>
    <row r="575">
      <c r="A575">
        <f t="array" ref="A575">SUM(--EXACT($B$6:$B$634,B575))</f>
        <v/>
      </c>
      <c r="B575" s="7" t="inlineStr">
        <is>
          <t>WFCM 2014-LC18</t>
        </is>
      </c>
      <c r="C575" s="8" t="inlineStr">
        <is>
          <t>AS</t>
        </is>
      </c>
      <c r="D575" s="8" t="inlineStr">
        <is>
          <t>94989AAW5</t>
        </is>
      </c>
      <c r="E575" s="9" t="inlineStr">
        <is>
          <t>Adam</t>
        </is>
      </c>
      <c r="F575">
        <f t="array" ref="F575">_xlfn.IFS(A575=1,_xlfn.CONCAT(B575," ","(",C575,")"),AND(A575=2,B575&lt;&gt;B574),_xlfn.CONCAT(B575," ","(",C575,","," ",C576,")"),AND(A575=3,B575&lt;&gt;B573,B575&lt;&gt;B574),_xlfn.CONCAT(B575," ","(",C575,","," ",C576,","," ",C577,")"),AND(A575=4,B575&lt;&gt;B572,B575&lt;&gt;B573,B575&lt;&gt;B574),_xlfn.CONCAT(B575," ","(",C575,","," ",C576,","," ",C577,","," ",C578,")"),AND(A575=5,B575&lt;&gt;B571,B575&lt;&gt;B572,B575&lt;&gt;B573,B575&lt;&gt;B574),_xlfn.CONCAT(B575," ","(",C575,","," ",C576,","," ",C577,","," ",C578,","," ",C579,")"),AND(A575=6,B575&lt;&gt;B570,B575&lt;&gt;B571,B575&lt;&gt;B572,B575&lt;&gt;B573,B575&lt;&gt;B574),_xlfn.CONCAT(B575," ","(",C575,","," ",C576,","," ",C577,","," ",C578,","," ",C579,","," ",C580,,")"),TRUE,"")</f>
        <v/>
      </c>
    </row>
    <row r="576">
      <c r="A576">
        <f t="array" ref="A576">SUM(--EXACT($B$6:$B$634,B576))</f>
        <v/>
      </c>
      <c r="B576" s="7" t="inlineStr">
        <is>
          <t>WFCM 2015-C29</t>
        </is>
      </c>
      <c r="C576" s="8" t="inlineStr">
        <is>
          <t>A4</t>
        </is>
      </c>
      <c r="D576" s="8" t="inlineStr">
        <is>
          <t>94989KAV5</t>
        </is>
      </c>
      <c r="E576" s="9" t="inlineStr">
        <is>
          <t>Adam</t>
        </is>
      </c>
      <c r="F576">
        <f t="array" ref="F576">_xlfn.IFS(A576=1,_xlfn.CONCAT(B576," ","(",C576,")"),AND(A576=2,B576&lt;&gt;B575),_xlfn.CONCAT(B576," ","(",C576,","," ",C577,")"),AND(A576=3,B576&lt;&gt;B574,B576&lt;&gt;B575),_xlfn.CONCAT(B576," ","(",C576,","," ",C577,","," ",C578,")"),AND(A576=4,B576&lt;&gt;B573,B576&lt;&gt;B574,B576&lt;&gt;B575),_xlfn.CONCAT(B576," ","(",C576,","," ",C577,","," ",C578,","," ",C579,")"),AND(A576=5,B576&lt;&gt;B572,B576&lt;&gt;B573,B576&lt;&gt;B574,B576&lt;&gt;B575),_xlfn.CONCAT(B576," ","(",C576,","," ",C577,","," ",C578,","," ",C579,","," ",C580,")"),AND(A576=6,B576&lt;&gt;B571,B576&lt;&gt;B572,B576&lt;&gt;B573,B576&lt;&gt;B574,B576&lt;&gt;B575),_xlfn.CONCAT(B576," ","(",C576,","," ",C577,","," ",C578,","," ",C579,","," ",C580,","," ",C581,,")"),TRUE,"")</f>
        <v/>
      </c>
    </row>
    <row r="577">
      <c r="A577">
        <f t="array" ref="A577">SUM(--EXACT($B$6:$B$634,B577))</f>
        <v/>
      </c>
      <c r="B577" s="7" t="inlineStr">
        <is>
          <t>WFCM 2015-C29</t>
        </is>
      </c>
      <c r="C577" s="8" t="inlineStr">
        <is>
          <t>AS</t>
        </is>
      </c>
      <c r="D577" s="8" t="inlineStr">
        <is>
          <t>94989KAX1</t>
        </is>
      </c>
      <c r="E577" s="9" t="inlineStr">
        <is>
          <t>Adam</t>
        </is>
      </c>
      <c r="F577">
        <f t="array" ref="F577">_xlfn.IFS(A577=1,_xlfn.CONCAT(B577," ","(",C577,")"),AND(A577=2,B577&lt;&gt;B576),_xlfn.CONCAT(B577," ","(",C577,","," ",C578,")"),AND(A577=3,B577&lt;&gt;B575,B577&lt;&gt;B576),_xlfn.CONCAT(B577," ","(",C577,","," ",C578,","," ",C579,")"),AND(A577=4,B577&lt;&gt;B574,B577&lt;&gt;B575,B577&lt;&gt;B576),_xlfn.CONCAT(B577," ","(",C577,","," ",C578,","," ",C579,","," ",C580,")"),AND(A577=5,B577&lt;&gt;B573,B577&lt;&gt;B574,B577&lt;&gt;B575,B577&lt;&gt;B576),_xlfn.CONCAT(B577," ","(",C577,","," ",C578,","," ",C579,","," ",C580,","," ",C581,")"),AND(A577=6,B577&lt;&gt;B572,B577&lt;&gt;B573,B577&lt;&gt;B574,B577&lt;&gt;B575,B577&lt;&gt;B576),_xlfn.CONCAT(B577," ","(",C577,","," ",C578,","," ",C579,","," ",C580,","," ",C581,","," ",C582,,")"),TRUE,"")</f>
        <v/>
      </c>
    </row>
    <row r="578">
      <c r="A578">
        <f t="array" ref="A578">SUM(--EXACT($B$6:$B$634,B578))</f>
        <v/>
      </c>
      <c r="B578" s="7" t="inlineStr">
        <is>
          <t>WFCM 2015-C30</t>
        </is>
      </c>
      <c r="C578" s="8" t="inlineStr">
        <is>
          <t>A4</t>
        </is>
      </c>
      <c r="D578" s="8" t="inlineStr">
        <is>
          <t>94989NBE6</t>
        </is>
      </c>
      <c r="E578" s="9" t="inlineStr">
        <is>
          <t>Adam</t>
        </is>
      </c>
      <c r="F578">
        <f t="array" ref="F578">_xlfn.IFS(A578=1,_xlfn.CONCAT(B578," ","(",C578,")"),AND(A578=2,B578&lt;&gt;B577),_xlfn.CONCAT(B578," ","(",C578,","," ",C579,")"),AND(A578=3,B578&lt;&gt;B576,B578&lt;&gt;B577),_xlfn.CONCAT(B578," ","(",C578,","," ",C579,","," ",C580,")"),AND(A578=4,B578&lt;&gt;B575,B578&lt;&gt;B576,B578&lt;&gt;B577),_xlfn.CONCAT(B578," ","(",C578,","," ",C579,","," ",C580,","," ",C581,")"),AND(A578=5,B578&lt;&gt;B574,B578&lt;&gt;B575,B578&lt;&gt;B576,B578&lt;&gt;B577),_xlfn.CONCAT(B578," ","(",C578,","," ",C579,","," ",C580,","," ",C581,","," ",C582,")"),AND(A578=6,B578&lt;&gt;B573,B578&lt;&gt;B574,B578&lt;&gt;B575,B578&lt;&gt;B576,B578&lt;&gt;B577),_xlfn.CONCAT(B578," ","(",C578,","," ",C579,","," ",C580,","," ",C581,","," ",C582,","," ",C583,,")"),TRUE,"")</f>
        <v/>
      </c>
    </row>
    <row r="579">
      <c r="A579">
        <f t="array" ref="A579">SUM(--EXACT($B$6:$B$634,B579))</f>
        <v/>
      </c>
      <c r="B579" s="7" t="inlineStr">
        <is>
          <t>WFCM 2015-C31</t>
        </is>
      </c>
      <c r="C579" s="8" t="inlineStr">
        <is>
          <t>A4</t>
        </is>
      </c>
      <c r="D579" s="8" t="inlineStr">
        <is>
          <t>94989WAS6</t>
        </is>
      </c>
      <c r="E579" s="9" t="inlineStr">
        <is>
          <t>Adam</t>
        </is>
      </c>
      <c r="F579">
        <f t="array" ref="F579">_xlfn.IFS(A579=1,_xlfn.CONCAT(B579," ","(",C579,")"),AND(A579=2,B579&lt;&gt;B578),_xlfn.CONCAT(B579," ","(",C579,","," ",C580,")"),AND(A579=3,B579&lt;&gt;B577,B579&lt;&gt;B578),_xlfn.CONCAT(B579," ","(",C579,","," ",C580,","," ",C581,")"),AND(A579=4,B579&lt;&gt;B576,B579&lt;&gt;B577,B579&lt;&gt;B578),_xlfn.CONCAT(B579," ","(",C579,","," ",C580,","," ",C581,","," ",C582,")"),AND(A579=5,B579&lt;&gt;B575,B579&lt;&gt;B576,B579&lt;&gt;B577,B579&lt;&gt;B578),_xlfn.CONCAT(B579," ","(",C579,","," ",C580,","," ",C581,","," ",C582,","," ",C583,")"),AND(A579=6,B579&lt;&gt;B574,B579&lt;&gt;B575,B579&lt;&gt;B576,B579&lt;&gt;B577,B579&lt;&gt;B578),_xlfn.CONCAT(B579," ","(",C579,","," ",C580,","," ",C581,","," ",C582,","," ",C583,","," ",C584,,")"),TRUE,"")</f>
        <v/>
      </c>
    </row>
    <row r="580">
      <c r="A580">
        <f t="array" ref="A580">SUM(--EXACT($B$6:$B$634,B580))</f>
        <v/>
      </c>
      <c r="B580" s="7" t="inlineStr">
        <is>
          <t>WFCM 2015-C31</t>
        </is>
      </c>
      <c r="C580" s="8" t="inlineStr">
        <is>
          <t>ASB</t>
        </is>
      </c>
      <c r="D580" s="8" t="inlineStr">
        <is>
          <t>94989WAT4</t>
        </is>
      </c>
      <c r="E580" s="9" t="inlineStr">
        <is>
          <t>Adam</t>
        </is>
      </c>
      <c r="F580">
        <f t="array" ref="F580">_xlfn.IFS(A580=1,_xlfn.CONCAT(B580," ","(",C580,")"),AND(A580=2,B580&lt;&gt;B579),_xlfn.CONCAT(B580," ","(",C580,","," ",C581,")"),AND(A580=3,B580&lt;&gt;B578,B580&lt;&gt;B579),_xlfn.CONCAT(B580," ","(",C580,","," ",C581,","," ",C582,")"),AND(A580=4,B580&lt;&gt;B577,B580&lt;&gt;B578,B580&lt;&gt;B579),_xlfn.CONCAT(B580," ","(",C580,","," ",C581,","," ",C582,","," ",C583,")"),AND(A580=5,B580&lt;&gt;B576,B580&lt;&gt;B577,B580&lt;&gt;B578,B580&lt;&gt;B579),_xlfn.CONCAT(B580," ","(",C580,","," ",C581,","," ",C582,","," ",C583,","," ",C584,")"),AND(A580=6,B580&lt;&gt;B575,B580&lt;&gt;B576,B580&lt;&gt;B577,B580&lt;&gt;B578,B580&lt;&gt;B579),_xlfn.CONCAT(B580," ","(",C580,","," ",C581,","," ",C582,","," ",C583,","," ",C584,","," ",C585,,")"),TRUE,"")</f>
        <v/>
      </c>
    </row>
    <row r="581">
      <c r="A581">
        <f t="array" ref="A581">SUM(--EXACT($B$6:$B$634,B581))</f>
        <v/>
      </c>
      <c r="B581" s="7" t="inlineStr">
        <is>
          <t>WFCM 2015-C31</t>
        </is>
      </c>
      <c r="C581" s="8" t="inlineStr">
        <is>
          <t>XA</t>
        </is>
      </c>
      <c r="D581" s="8" t="inlineStr">
        <is>
          <t>94989WAV9</t>
        </is>
      </c>
      <c r="E581" s="9" t="inlineStr">
        <is>
          <t>Adam</t>
        </is>
      </c>
      <c r="F581">
        <f t="array" ref="F581">_xlfn.IFS(A581=1,_xlfn.CONCAT(B581," ","(",C581,")"),AND(A581=2,B581&lt;&gt;B580),_xlfn.CONCAT(B581," ","(",C581,","," ",C582,")"),AND(A581=3,B581&lt;&gt;B579,B581&lt;&gt;B580),_xlfn.CONCAT(B581," ","(",C581,","," ",C582,","," ",C583,")"),AND(A581=4,B581&lt;&gt;B578,B581&lt;&gt;B579,B581&lt;&gt;B580),_xlfn.CONCAT(B581," ","(",C581,","," ",C582,","," ",C583,","," ",C584,")"),AND(A581=5,B581&lt;&gt;B577,B581&lt;&gt;B578,B581&lt;&gt;B579,B581&lt;&gt;B580),_xlfn.CONCAT(B581," ","(",C581,","," ",C582,","," ",C583,","," ",C584,","," ",C585,")"),AND(A581=6,B581&lt;&gt;B576,B581&lt;&gt;B577,B581&lt;&gt;B578,B581&lt;&gt;B579,B581&lt;&gt;B580),_xlfn.CONCAT(B581," ","(",C581,","," ",C582,","," ",C583,","," ",C584,","," ",C585,","," ",C586,,")"),TRUE,"")</f>
        <v/>
      </c>
    </row>
    <row r="582">
      <c r="A582">
        <f t="array" ref="A582">SUM(--EXACT($B$6:$B$634,B582))</f>
        <v/>
      </c>
      <c r="B582" s="7" t="inlineStr">
        <is>
          <t>WFCM 2015-LC20</t>
        </is>
      </c>
      <c r="C582" s="8" t="inlineStr">
        <is>
          <t>A5</t>
        </is>
      </c>
      <c r="D582" s="8" t="inlineStr">
        <is>
          <t>94989EAE7</t>
        </is>
      </c>
      <c r="E582" s="9" t="inlineStr">
        <is>
          <t>Jane</t>
        </is>
      </c>
      <c r="F582">
        <f t="array" ref="F582">_xlfn.IFS(A582=1,_xlfn.CONCAT(B582," ","(",C582,")"),AND(A582=2,B582&lt;&gt;B581),_xlfn.CONCAT(B582," ","(",C582,","," ",C583,")"),AND(A582=3,B582&lt;&gt;B580,B582&lt;&gt;B581),_xlfn.CONCAT(B582," ","(",C582,","," ",C583,","," ",C584,")"),AND(A582=4,B582&lt;&gt;B579,B582&lt;&gt;B580,B582&lt;&gt;B581),_xlfn.CONCAT(B582," ","(",C582,","," ",C583,","," ",C584,","," ",C585,")"),AND(A582=5,B582&lt;&gt;B578,B582&lt;&gt;B579,B582&lt;&gt;B580,B582&lt;&gt;B581),_xlfn.CONCAT(B582," ","(",C582,","," ",C583,","," ",C584,","," ",C585,","," ",C586,")"),AND(A582=6,B582&lt;&gt;B577,B582&lt;&gt;B578,B582&lt;&gt;B579,B582&lt;&gt;B580,B582&lt;&gt;B581),_xlfn.CONCAT(B582," ","(",C582,","," ",C583,","," ",C584,","," ",C585,","," ",C586,","," ",C587,,")"),TRUE,"")</f>
        <v/>
      </c>
    </row>
    <row r="583">
      <c r="A583">
        <f t="array" ref="A583">SUM(--EXACT($B$6:$B$634,B583))</f>
        <v/>
      </c>
      <c r="B583" s="7" t="inlineStr">
        <is>
          <t>WFCM 2015-NXS1</t>
        </is>
      </c>
      <c r="C583" s="8" t="inlineStr">
        <is>
          <t>A4</t>
        </is>
      </c>
      <c r="D583" s="8" t="inlineStr">
        <is>
          <t>94989HAM2</t>
        </is>
      </c>
      <c r="E583" s="9" t="inlineStr">
        <is>
          <t>Jane</t>
        </is>
      </c>
      <c r="F583">
        <f t="array" ref="F583">_xlfn.IFS(A583=1,_xlfn.CONCAT(B583," ","(",C583,")"),AND(A583=2,B583&lt;&gt;B582),_xlfn.CONCAT(B583," ","(",C583,","," ",C584,")"),AND(A583=3,B583&lt;&gt;B581,B583&lt;&gt;B582),_xlfn.CONCAT(B583," ","(",C583,","," ",C584,","," ",C585,")"),AND(A583=4,B583&lt;&gt;B580,B583&lt;&gt;B581,B583&lt;&gt;B582),_xlfn.CONCAT(B583," ","(",C583,","," ",C584,","," ",C585,","," ",C586,")"),AND(A583=5,B583&lt;&gt;B579,B583&lt;&gt;B580,B583&lt;&gt;B581,B583&lt;&gt;B582),_xlfn.CONCAT(B583," ","(",C583,","," ",C584,","," ",C585,","," ",C586,","," ",C587,")"),AND(A583=6,B583&lt;&gt;B578,B583&lt;&gt;B579,B583&lt;&gt;B580,B583&lt;&gt;B581,B583&lt;&gt;B582),_xlfn.CONCAT(B583," ","(",C583,","," ",C584,","," ",C585,","," ",C586,","," ",C587,","," ",C588,,")"),TRUE,"")</f>
        <v/>
      </c>
    </row>
    <row r="584">
      <c r="A584">
        <f t="array" ref="A584">SUM(--EXACT($B$6:$B$634,B584))</f>
        <v/>
      </c>
      <c r="B584" s="7" t="inlineStr">
        <is>
          <t>WFCM 2015-NXS1</t>
        </is>
      </c>
      <c r="C584" s="8" t="inlineStr">
        <is>
          <t>ASB</t>
        </is>
      </c>
      <c r="D584" s="8" t="inlineStr">
        <is>
          <t>94989HAT7</t>
        </is>
      </c>
      <c r="E584" s="9" t="inlineStr">
        <is>
          <t>Jane</t>
        </is>
      </c>
      <c r="F584">
        <f t="array" ref="F584">_xlfn.IFS(A584=1,_xlfn.CONCAT(B584," ","(",C584,")"),AND(A584=2,B584&lt;&gt;B583),_xlfn.CONCAT(B584," ","(",C584,","," ",C585,")"),AND(A584=3,B584&lt;&gt;B582,B584&lt;&gt;B583),_xlfn.CONCAT(B584," ","(",C584,","," ",C585,","," ",C586,")"),AND(A584=4,B584&lt;&gt;B581,B584&lt;&gt;B582,B584&lt;&gt;B583),_xlfn.CONCAT(B584," ","(",C584,","," ",C585,","," ",C586,","," ",C587,")"),AND(A584=5,B584&lt;&gt;B580,B584&lt;&gt;B581,B584&lt;&gt;B582,B584&lt;&gt;B583),_xlfn.CONCAT(B584," ","(",C584,","," ",C585,","," ",C586,","," ",C587,","," ",C588,")"),AND(A584=6,B584&lt;&gt;B579,B584&lt;&gt;B580,B584&lt;&gt;B581,B584&lt;&gt;B582,B584&lt;&gt;B583),_xlfn.CONCAT(B584," ","(",C584,","," ",C585,","," ",C586,","," ",C587,","," ",C588,","," ",C589,,")"),TRUE,"")</f>
        <v/>
      </c>
    </row>
    <row r="585">
      <c r="A585">
        <f t="array" ref="A585">SUM(--EXACT($B$6:$B$634,B585))</f>
        <v/>
      </c>
      <c r="B585" s="7" t="inlineStr">
        <is>
          <t>WFCM 2015-NXS2</t>
        </is>
      </c>
      <c r="C585" s="8" t="inlineStr">
        <is>
          <t>A2</t>
        </is>
      </c>
      <c r="D585" s="8" t="inlineStr">
        <is>
          <t>94989MAB5</t>
        </is>
      </c>
      <c r="E585" s="9" t="inlineStr">
        <is>
          <t>Adam</t>
        </is>
      </c>
      <c r="F585">
        <f t="array" ref="F585">_xlfn.IFS(A585=1,_xlfn.CONCAT(B585," ","(",C585,")"),AND(A585=2,B585&lt;&gt;B584),_xlfn.CONCAT(B585," ","(",C585,","," ",C586,")"),AND(A585=3,B585&lt;&gt;B583,B585&lt;&gt;B584),_xlfn.CONCAT(B585," ","(",C585,","," ",C586,","," ",C587,")"),AND(A585=4,B585&lt;&gt;B582,B585&lt;&gt;B583,B585&lt;&gt;B584),_xlfn.CONCAT(B585," ","(",C585,","," ",C586,","," ",C587,","," ",C588,")"),AND(A585=5,B585&lt;&gt;B581,B585&lt;&gt;B582,B585&lt;&gt;B583,B585&lt;&gt;B584),_xlfn.CONCAT(B585," ","(",C585,","," ",C586,","," ",C587,","," ",C588,","," ",C589,")"),AND(A585=6,B585&lt;&gt;B580,B585&lt;&gt;B581,B585&lt;&gt;B582,B585&lt;&gt;B583,B585&lt;&gt;B584),_xlfn.CONCAT(B585," ","(",C585,","," ",C586,","," ",C587,","," ",C588,","," ",C589,","," ",C590,,")"),TRUE,"")</f>
        <v/>
      </c>
    </row>
    <row r="586">
      <c r="A586">
        <f t="array" ref="A586">SUM(--EXACT($B$6:$B$634,B586))</f>
        <v/>
      </c>
      <c r="B586" s="7" t="inlineStr">
        <is>
          <t>WFCM 2015-NXS2</t>
        </is>
      </c>
      <c r="C586" s="8" t="inlineStr">
        <is>
          <t>A5</t>
        </is>
      </c>
      <c r="D586" s="8" t="inlineStr">
        <is>
          <t>94989MAE9</t>
        </is>
      </c>
      <c r="E586" s="9" t="inlineStr">
        <is>
          <t>Adam</t>
        </is>
      </c>
      <c r="F586">
        <f t="array" ref="F586">_xlfn.IFS(A586=1,_xlfn.CONCAT(B586," ","(",C586,")"),AND(A586=2,B586&lt;&gt;B585),_xlfn.CONCAT(B586," ","(",C586,","," ",C587,")"),AND(A586=3,B586&lt;&gt;B584,B586&lt;&gt;B585),_xlfn.CONCAT(B586," ","(",C586,","," ",C587,","," ",C588,")"),AND(A586=4,B586&lt;&gt;B583,B586&lt;&gt;B584,B586&lt;&gt;B585),_xlfn.CONCAT(B586," ","(",C586,","," ",C587,","," ",C588,","," ",C589,")"),AND(A586=5,B586&lt;&gt;B582,B586&lt;&gt;B583,B586&lt;&gt;B584,B586&lt;&gt;B585),_xlfn.CONCAT(B586," ","(",C586,","," ",C587,","," ",C588,","," ",C589,","," ",C590,")"),AND(A586=6,B586&lt;&gt;B581,B586&lt;&gt;B582,B586&lt;&gt;B583,B586&lt;&gt;B584,B586&lt;&gt;B585),_xlfn.CONCAT(B586," ","(",C586,","," ",C587,","," ",C588,","," ",C589,","," ",C590,","," ",C591,,")"),TRUE,"")</f>
        <v/>
      </c>
    </row>
    <row r="587">
      <c r="A587">
        <f t="array" ref="A587">SUM(--EXACT($B$6:$B$634,B587))</f>
        <v/>
      </c>
      <c r="B587" s="7" t="inlineStr">
        <is>
          <t>WFCM 2015-NXS2</t>
        </is>
      </c>
      <c r="C587" s="8" t="inlineStr">
        <is>
          <t>AS</t>
        </is>
      </c>
      <c r="D587" s="8" t="inlineStr">
        <is>
          <t>94989MAG4</t>
        </is>
      </c>
      <c r="E587" s="9" t="inlineStr">
        <is>
          <t>Adam</t>
        </is>
      </c>
      <c r="F587">
        <f t="array" ref="F587">_xlfn.IFS(A587=1,_xlfn.CONCAT(B587," ","(",C587,")"),AND(A587=2,B587&lt;&gt;B586),_xlfn.CONCAT(B587," ","(",C587,","," ",C588,")"),AND(A587=3,B587&lt;&gt;B585,B587&lt;&gt;B586),_xlfn.CONCAT(B587," ","(",C587,","," ",C588,","," ",C589,")"),AND(A587=4,B587&lt;&gt;B584,B587&lt;&gt;B585,B587&lt;&gt;B586),_xlfn.CONCAT(B587," ","(",C587,","," ",C588,","," ",C589,","," ",C590,")"),AND(A587=5,B587&lt;&gt;B583,B587&lt;&gt;B584,B587&lt;&gt;B585,B587&lt;&gt;B586),_xlfn.CONCAT(B587," ","(",C587,","," ",C588,","," ",C589,","," ",C590,","," ",C591,")"),AND(A587=6,B587&lt;&gt;B582,B587&lt;&gt;B583,B587&lt;&gt;B584,B587&lt;&gt;B585,B587&lt;&gt;B586),_xlfn.CONCAT(B587," ","(",C587,","," ",C588,","," ",C589,","," ",C590,","," ",C591,","," ",C592,,")"),TRUE,"")</f>
        <v/>
      </c>
    </row>
    <row r="588">
      <c r="A588">
        <f t="array" ref="A588">SUM(--EXACT($B$6:$B$634,B588))</f>
        <v/>
      </c>
      <c r="B588" s="7" t="inlineStr">
        <is>
          <t>WFCM 2015-NXS2</t>
        </is>
      </c>
      <c r="C588" s="8" t="inlineStr">
        <is>
          <t>C</t>
        </is>
      </c>
      <c r="D588" s="8" t="inlineStr">
        <is>
          <t>94989MAL3</t>
        </is>
      </c>
      <c r="E588" s="9" t="inlineStr">
        <is>
          <t>Adam</t>
        </is>
      </c>
      <c r="F588">
        <f t="array" ref="F588">_xlfn.IFS(A588=1,_xlfn.CONCAT(B588," ","(",C588,")"),AND(A588=2,B588&lt;&gt;B587),_xlfn.CONCAT(B588," ","(",C588,","," ",C589,")"),AND(A588=3,B588&lt;&gt;B586,B588&lt;&gt;B587),_xlfn.CONCAT(B588," ","(",C588,","," ",C589,","," ",C590,")"),AND(A588=4,B588&lt;&gt;B585,B588&lt;&gt;B586,B588&lt;&gt;B587),_xlfn.CONCAT(B588," ","(",C588,","," ",C589,","," ",C590,","," ",C591,")"),AND(A588=5,B588&lt;&gt;B584,B588&lt;&gt;B585,B588&lt;&gt;B586,B588&lt;&gt;B587),_xlfn.CONCAT(B588," ","(",C588,","," ",C589,","," ",C590,","," ",C591,","," ",C592,")"),AND(A588=6,B588&lt;&gt;B583,B588&lt;&gt;B584,B588&lt;&gt;B585,B588&lt;&gt;B586,B588&lt;&gt;B587),_xlfn.CONCAT(B588," ","(",C588,","," ",C589,","," ",C590,","," ",C591,","," ",C592,","," ",C593,,")"),TRUE,"")</f>
        <v/>
      </c>
    </row>
    <row r="589">
      <c r="A589">
        <f t="array" ref="A589">SUM(--EXACT($B$6:$B$634,B589))</f>
        <v/>
      </c>
      <c r="B589" s="7" t="inlineStr">
        <is>
          <t>WFCM 2015-P2</t>
        </is>
      </c>
      <c r="C589" s="8" t="inlineStr">
        <is>
          <t>A4</t>
        </is>
      </c>
      <c r="D589" s="8" t="inlineStr">
        <is>
          <t>95000AAU1</t>
        </is>
      </c>
      <c r="E589" s="9" t="inlineStr">
        <is>
          <t>Adam</t>
        </is>
      </c>
      <c r="F589">
        <f t="array" ref="F589">_xlfn.IFS(A589=1,_xlfn.CONCAT(B589," ","(",C589,")"),AND(A589=2,B589&lt;&gt;B588),_xlfn.CONCAT(B589," ","(",C589,","," ",C590,")"),AND(A589=3,B589&lt;&gt;B587,B589&lt;&gt;B588),_xlfn.CONCAT(B589," ","(",C589,","," ",C590,","," ",C591,")"),AND(A589=4,B589&lt;&gt;B586,B589&lt;&gt;B587,B589&lt;&gt;B588),_xlfn.CONCAT(B589," ","(",C589,","," ",C590,","," ",C591,","," ",C592,")"),AND(A589=5,B589&lt;&gt;B585,B589&lt;&gt;B586,B589&lt;&gt;B587,B589&lt;&gt;B588),_xlfn.CONCAT(B589," ","(",C589,","," ",C590,","," ",C591,","," ",C592,","," ",C593,")"),AND(A589=6,B589&lt;&gt;B584,B589&lt;&gt;B585,B589&lt;&gt;B586,B589&lt;&gt;B587,B589&lt;&gt;B588),_xlfn.CONCAT(B589," ","(",C589,","," ",C590,","," ",C591,","," ",C592,","," ",C593,","," ",C594,,")"),TRUE,"")</f>
        <v/>
      </c>
    </row>
    <row r="590">
      <c r="A590">
        <f t="array" ref="A590">SUM(--EXACT($B$6:$B$634,B590))</f>
        <v/>
      </c>
      <c r="B590" s="7" t="inlineStr">
        <is>
          <t>WFCM 2016-C33</t>
        </is>
      </c>
      <c r="C590" s="8" t="inlineStr">
        <is>
          <t>A3</t>
        </is>
      </c>
      <c r="D590" s="8" t="inlineStr">
        <is>
          <t>95000LAY9</t>
        </is>
      </c>
      <c r="E590" s="9" t="inlineStr">
        <is>
          <t>Adam</t>
        </is>
      </c>
      <c r="F590">
        <f t="array" ref="F590">_xlfn.IFS(A590=1,_xlfn.CONCAT(B590," ","(",C590,")"),AND(A590=2,B590&lt;&gt;B589),_xlfn.CONCAT(B590," ","(",C590,","," ",C591,")"),AND(A590=3,B590&lt;&gt;B588,B590&lt;&gt;B589),_xlfn.CONCAT(B590," ","(",C590,","," ",C591,","," ",C592,")"),AND(A590=4,B590&lt;&gt;B587,B590&lt;&gt;B588,B590&lt;&gt;B589),_xlfn.CONCAT(B590," ","(",C590,","," ",C591,","," ",C592,","," ",C593,")"),AND(A590=5,B590&lt;&gt;B586,B590&lt;&gt;B587,B590&lt;&gt;B588,B590&lt;&gt;B589),_xlfn.CONCAT(B590," ","(",C590,","," ",C591,","," ",C592,","," ",C593,","," ",C594,")"),AND(A590=6,B590&lt;&gt;B585,B590&lt;&gt;B586,B590&lt;&gt;B587,B590&lt;&gt;B588,B590&lt;&gt;B589),_xlfn.CONCAT(B590," ","(",C590,","," ",C591,","," ",C592,","," ",C593,","," ",C594,","," ",C595,,")"),TRUE,"")</f>
        <v/>
      </c>
    </row>
    <row r="591">
      <c r="A591">
        <f t="array" ref="A591">SUM(--EXACT($B$6:$B$634,B591))</f>
        <v/>
      </c>
      <c r="B591" s="7" t="inlineStr">
        <is>
          <t>WFCM 2016-C33</t>
        </is>
      </c>
      <c r="C591" s="8" t="inlineStr">
        <is>
          <t>B</t>
        </is>
      </c>
      <c r="D591" s="8" t="inlineStr">
        <is>
          <t>95000LBE2</t>
        </is>
      </c>
      <c r="E591" s="9" t="inlineStr">
        <is>
          <t>Adam</t>
        </is>
      </c>
      <c r="F591">
        <f t="array" ref="F591">_xlfn.IFS(A591=1,_xlfn.CONCAT(B591," ","(",C591,")"),AND(A591=2,B591&lt;&gt;B590),_xlfn.CONCAT(B591," ","(",C591,","," ",C592,")"),AND(A591=3,B591&lt;&gt;B589,B591&lt;&gt;B590),_xlfn.CONCAT(B591," ","(",C591,","," ",C592,","," ",C593,")"),AND(A591=4,B591&lt;&gt;B588,B591&lt;&gt;B589,B591&lt;&gt;B590),_xlfn.CONCAT(B591," ","(",C591,","," ",C592,","," ",C593,","," ",C594,")"),AND(A591=5,B591&lt;&gt;B587,B591&lt;&gt;B588,B591&lt;&gt;B589,B591&lt;&gt;B590),_xlfn.CONCAT(B591," ","(",C591,","," ",C592,","," ",C593,","," ",C594,","," ",C595,")"),AND(A591=6,B591&lt;&gt;B586,B591&lt;&gt;B587,B591&lt;&gt;B588,B591&lt;&gt;B589,B591&lt;&gt;B590),_xlfn.CONCAT(B591," ","(",C591,","," ",C592,","," ",C593,","," ",C594,","," ",C595,","," ",C596,,")"),TRUE,"")</f>
        <v/>
      </c>
    </row>
    <row r="592">
      <c r="A592">
        <f t="array" ref="A592">SUM(--EXACT($B$6:$B$634,B592))</f>
        <v/>
      </c>
      <c r="B592" s="7" t="inlineStr">
        <is>
          <t>WFCM 2016-C35</t>
        </is>
      </c>
      <c r="C592" s="8" t="inlineStr">
        <is>
          <t>A4</t>
        </is>
      </c>
      <c r="D592" s="8" t="inlineStr">
        <is>
          <t>95000FAT3</t>
        </is>
      </c>
      <c r="E592" s="9" t="inlineStr">
        <is>
          <t>Jane</t>
        </is>
      </c>
      <c r="F592">
        <f t="array" ref="F592">_xlfn.IFS(A592=1,_xlfn.CONCAT(B592," ","(",C592,")"),AND(A592=2,B592&lt;&gt;B591),_xlfn.CONCAT(B592," ","(",C592,","," ",C593,")"),AND(A592=3,B592&lt;&gt;B590,B592&lt;&gt;B591),_xlfn.CONCAT(B592," ","(",C592,","," ",C593,","," ",C594,")"),AND(A592=4,B592&lt;&gt;B589,B592&lt;&gt;B590,B592&lt;&gt;B591),_xlfn.CONCAT(B592," ","(",C592,","," ",C593,","," ",C594,","," ",C595,")"),AND(A592=5,B592&lt;&gt;B588,B592&lt;&gt;B589,B592&lt;&gt;B590,B592&lt;&gt;B591),_xlfn.CONCAT(B592," ","(",C592,","," ",C593,","," ",C594,","," ",C595,","," ",C596,")"),AND(A592=6,B592&lt;&gt;B587,B592&lt;&gt;B588,B592&lt;&gt;B589,B592&lt;&gt;B590,B592&lt;&gt;B591),_xlfn.CONCAT(B592," ","(",C592,","," ",C593,","," ",C594,","," ",C595,","," ",C596,","," ",C597,,")"),TRUE,"")</f>
        <v/>
      </c>
    </row>
    <row r="593">
      <c r="A593">
        <f t="array" ref="A593">SUM(--EXACT($B$6:$B$634,B593))</f>
        <v/>
      </c>
      <c r="B593" s="7" t="inlineStr">
        <is>
          <t>WFCM 2016-C35</t>
        </is>
      </c>
      <c r="C593" s="8" t="inlineStr">
        <is>
          <t>AS</t>
        </is>
      </c>
      <c r="D593" s="8" t="inlineStr">
        <is>
          <t>95000FAV8</t>
        </is>
      </c>
      <c r="E593" s="9" t="inlineStr">
        <is>
          <t>Jane</t>
        </is>
      </c>
      <c r="F593">
        <f t="array" ref="F593">_xlfn.IFS(A593=1,_xlfn.CONCAT(B593," ","(",C593,")"),AND(A593=2,B593&lt;&gt;B592),_xlfn.CONCAT(B593," ","(",C593,","," ",C594,")"),AND(A593=3,B593&lt;&gt;B591,B593&lt;&gt;B592),_xlfn.CONCAT(B593," ","(",C593,","," ",C594,","," ",C595,")"),AND(A593=4,B593&lt;&gt;B590,B593&lt;&gt;B591,B593&lt;&gt;B592),_xlfn.CONCAT(B593," ","(",C593,","," ",C594,","," ",C595,","," ",C596,")"),AND(A593=5,B593&lt;&gt;B589,B593&lt;&gt;B590,B593&lt;&gt;B591,B593&lt;&gt;B592),_xlfn.CONCAT(B593," ","(",C593,","," ",C594,","," ",C595,","," ",C596,","," ",C597,")"),AND(A593=6,B593&lt;&gt;B588,B593&lt;&gt;B589,B593&lt;&gt;B590,B593&lt;&gt;B591,B593&lt;&gt;B592),_xlfn.CONCAT(B593," ","(",C593,","," ",C594,","," ",C595,","," ",C596,","," ",C597,","," ",C598,,")"),TRUE,"")</f>
        <v/>
      </c>
    </row>
    <row r="594">
      <c r="A594">
        <f t="array" ref="A594">SUM(--EXACT($B$6:$B$634,B594))</f>
        <v/>
      </c>
      <c r="B594" s="7" t="inlineStr">
        <is>
          <t>WFCM 2016-LC24</t>
        </is>
      </c>
      <c r="C594" s="8" t="inlineStr">
        <is>
          <t>AS</t>
        </is>
      </c>
      <c r="D594" s="8" t="inlineStr">
        <is>
          <t>95000HBH4</t>
        </is>
      </c>
      <c r="E594" s="9" t="inlineStr">
        <is>
          <t>Adam</t>
        </is>
      </c>
      <c r="F594">
        <f t="array" ref="F594">_xlfn.IFS(A594=1,_xlfn.CONCAT(B594," ","(",C594,")"),AND(A594=2,B594&lt;&gt;B593),_xlfn.CONCAT(B594," ","(",C594,","," ",C595,")"),AND(A594=3,B594&lt;&gt;B592,B594&lt;&gt;B593),_xlfn.CONCAT(B594," ","(",C594,","," ",C595,","," ",C596,")"),AND(A594=4,B594&lt;&gt;B591,B594&lt;&gt;B592,B594&lt;&gt;B593),_xlfn.CONCAT(B594," ","(",C594,","," ",C595,","," ",C596,","," ",C597,")"),AND(A594=5,B594&lt;&gt;B590,B594&lt;&gt;B591,B594&lt;&gt;B592,B594&lt;&gt;B593),_xlfn.CONCAT(B594," ","(",C594,","," ",C595,","," ",C596,","," ",C597,","," ",C598,")"),AND(A594=6,B594&lt;&gt;B589,B594&lt;&gt;B590,B594&lt;&gt;B591,B594&lt;&gt;B592,B594&lt;&gt;B593),_xlfn.CONCAT(B594," ","(",C594,","," ",C595,","," ",C596,","," ",C597,","," ",C598,","," ",C599,,")"),TRUE,"")</f>
        <v/>
      </c>
    </row>
    <row r="595">
      <c r="A595">
        <f t="array" ref="A595">SUM(--EXACT($B$6:$B$634,B595))</f>
        <v/>
      </c>
      <c r="B595" s="7" t="inlineStr">
        <is>
          <t>WFCM 2016-LC25</t>
        </is>
      </c>
      <c r="C595" s="8" t="inlineStr">
        <is>
          <t>ASB</t>
        </is>
      </c>
      <c r="D595" s="8" t="inlineStr">
        <is>
          <t>95000JAW8</t>
        </is>
      </c>
      <c r="E595" s="9" t="inlineStr">
        <is>
          <t>Adam</t>
        </is>
      </c>
      <c r="F595">
        <f t="array" ref="F595">_xlfn.IFS(A595=1,_xlfn.CONCAT(B595," ","(",C595,")"),AND(A595=2,B595&lt;&gt;B594),_xlfn.CONCAT(B595," ","(",C595,","," ",C596,")"),AND(A595=3,B595&lt;&gt;B593,B595&lt;&gt;B594),_xlfn.CONCAT(B595," ","(",C595,","," ",C596,","," ",C597,")"),AND(A595=4,B595&lt;&gt;B592,B595&lt;&gt;B593,B595&lt;&gt;B594),_xlfn.CONCAT(B595," ","(",C595,","," ",C596,","," ",C597,","," ",C598,")"),AND(A595=5,B595&lt;&gt;B591,B595&lt;&gt;B592,B595&lt;&gt;B593,B595&lt;&gt;B594),_xlfn.CONCAT(B595," ","(",C595,","," ",C596,","," ",C597,","," ",C598,","," ",C599,")"),AND(A595=6,B595&lt;&gt;B590,B595&lt;&gt;B591,B595&lt;&gt;B592,B595&lt;&gt;B593,B595&lt;&gt;B594),_xlfn.CONCAT(B595," ","(",C595,","," ",C596,","," ",C597,","," ",C598,","," ",C599,","," ",C600,,")"),TRUE,"")</f>
        <v/>
      </c>
    </row>
    <row r="596">
      <c r="A596">
        <f t="array" ref="A596">SUM(--EXACT($B$6:$B$634,B596))</f>
        <v/>
      </c>
      <c r="B596" s="7" t="inlineStr">
        <is>
          <t>WFCM 2017-C38</t>
        </is>
      </c>
      <c r="C596" s="8" t="inlineStr">
        <is>
          <t>A5</t>
        </is>
      </c>
      <c r="D596" s="8" t="inlineStr">
        <is>
          <t>95001MAF7</t>
        </is>
      </c>
      <c r="E596" s="9" t="inlineStr">
        <is>
          <t>Adam</t>
        </is>
      </c>
      <c r="F596">
        <f t="array" ref="F596">_xlfn.IFS(A596=1,_xlfn.CONCAT(B596," ","(",C596,")"),AND(A596=2,B596&lt;&gt;B595),_xlfn.CONCAT(B596," ","(",C596,","," ",C597,")"),AND(A596=3,B596&lt;&gt;B594,B596&lt;&gt;B595),_xlfn.CONCAT(B596," ","(",C596,","," ",C597,","," ",C598,")"),AND(A596=4,B596&lt;&gt;B593,B596&lt;&gt;B594,B596&lt;&gt;B595),_xlfn.CONCAT(B596," ","(",C596,","," ",C597,","," ",C598,","," ",C599,")"),AND(A596=5,B596&lt;&gt;B592,B596&lt;&gt;B593,B596&lt;&gt;B594,B596&lt;&gt;B595),_xlfn.CONCAT(B596," ","(",C596,","," ",C597,","," ",C598,","," ",C599,","," ",C600,")"),AND(A596=6,B596&lt;&gt;B591,B596&lt;&gt;B592,B596&lt;&gt;B593,B596&lt;&gt;B594,B596&lt;&gt;B595),_xlfn.CONCAT(B596," ","(",C596,","," ",C597,","," ",C598,","," ",C599,","," ",C600,","," ",C601,,")"),TRUE,"")</f>
        <v/>
      </c>
    </row>
    <row r="597">
      <c r="A597">
        <f t="array" ref="A597">SUM(--EXACT($B$6:$B$634,B597))</f>
        <v/>
      </c>
      <c r="B597" s="7" t="inlineStr">
        <is>
          <t>WFCM 2017-C38</t>
        </is>
      </c>
      <c r="C597" s="8" t="inlineStr">
        <is>
          <t>AS</t>
        </is>
      </c>
      <c r="D597" s="8" t="inlineStr">
        <is>
          <t>95001MAG5</t>
        </is>
      </c>
      <c r="E597" s="9" t="inlineStr">
        <is>
          <t>Adam</t>
        </is>
      </c>
      <c r="F597">
        <f t="array" ref="F597">_xlfn.IFS(A597=1,_xlfn.CONCAT(B597," ","(",C597,")"),AND(A597=2,B597&lt;&gt;B596),_xlfn.CONCAT(B597," ","(",C597,","," ",C598,")"),AND(A597=3,B597&lt;&gt;B595,B597&lt;&gt;B596),_xlfn.CONCAT(B597," ","(",C597,","," ",C598,","," ",C599,")"),AND(A597=4,B597&lt;&gt;B594,B597&lt;&gt;B595,B597&lt;&gt;B596),_xlfn.CONCAT(B597," ","(",C597,","," ",C598,","," ",C599,","," ",C600,")"),AND(A597=5,B597&lt;&gt;B593,B597&lt;&gt;B594,B597&lt;&gt;B595,B597&lt;&gt;B596),_xlfn.CONCAT(B597," ","(",C597,","," ",C598,","," ",C599,","," ",C600,","," ",C601,")"),AND(A597=6,B597&lt;&gt;B592,B597&lt;&gt;B593,B597&lt;&gt;B594,B597&lt;&gt;B595,B597&lt;&gt;B596),_xlfn.CONCAT(B597," ","(",C597,","," ",C598,","," ",C599,","," ",C600,","," ",C601,","," ",C602,,")"),TRUE,"")</f>
        <v/>
      </c>
    </row>
    <row r="598">
      <c r="A598">
        <f t="array" ref="A598">SUM(--EXACT($B$6:$B$634,B598))</f>
        <v/>
      </c>
      <c r="B598" s="7" t="inlineStr">
        <is>
          <t>WFCM 2017-C38</t>
        </is>
      </c>
      <c r="C598" s="8" t="inlineStr">
        <is>
          <t>B</t>
        </is>
      </c>
      <c r="D598" s="8" t="inlineStr">
        <is>
          <t>95001MAK6</t>
        </is>
      </c>
      <c r="E598" s="9" t="inlineStr">
        <is>
          <t>Adam</t>
        </is>
      </c>
      <c r="F598">
        <f t="array" ref="F598">_xlfn.IFS(A598=1,_xlfn.CONCAT(B598," ","(",C598,")"),AND(A598=2,B598&lt;&gt;B597),_xlfn.CONCAT(B598," ","(",C598,","," ",C599,")"),AND(A598=3,B598&lt;&gt;B596,B598&lt;&gt;B597),_xlfn.CONCAT(B598," ","(",C598,","," ",C599,","," ",C600,")"),AND(A598=4,B598&lt;&gt;B595,B598&lt;&gt;B596,B598&lt;&gt;B597),_xlfn.CONCAT(B598," ","(",C598,","," ",C599,","," ",C600,","," ",C601,")"),AND(A598=5,B598&lt;&gt;B594,B598&lt;&gt;B595,B598&lt;&gt;B596,B598&lt;&gt;B597),_xlfn.CONCAT(B598," ","(",C598,","," ",C599,","," ",C600,","," ",C601,","," ",C602,")"),AND(A598=6,B598&lt;&gt;B593,B598&lt;&gt;B594,B598&lt;&gt;B595,B598&lt;&gt;B596,B598&lt;&gt;B597),_xlfn.CONCAT(B598," ","(",C598,","," ",C599,","," ",C600,","," ",C601,","," ",C602,","," ",C603,,")"),TRUE,"")</f>
        <v/>
      </c>
    </row>
    <row r="599">
      <c r="A599">
        <f t="array" ref="A599">SUM(--EXACT($B$6:$B$634,B599))</f>
        <v/>
      </c>
      <c r="B599" s="7" t="inlineStr">
        <is>
          <t>WFCM 2017-C39</t>
        </is>
      </c>
      <c r="C599" s="8" t="inlineStr">
        <is>
          <t>B</t>
        </is>
      </c>
      <c r="D599" s="8" t="inlineStr">
        <is>
          <t>95000XAK3</t>
        </is>
      </c>
      <c r="E599" s="9" t="inlineStr">
        <is>
          <t>Adam</t>
        </is>
      </c>
      <c r="F599">
        <f t="array" ref="F599">_xlfn.IFS(A599=1,_xlfn.CONCAT(B599," ","(",C599,")"),AND(A599=2,B599&lt;&gt;B598),_xlfn.CONCAT(B599," ","(",C599,","," ",C600,")"),AND(A599=3,B599&lt;&gt;B597,B599&lt;&gt;B598),_xlfn.CONCAT(B599," ","(",C599,","," ",C600,","," ",C601,")"),AND(A599=4,B599&lt;&gt;B596,B599&lt;&gt;B597,B599&lt;&gt;B598),_xlfn.CONCAT(B599," ","(",C599,","," ",C600,","," ",C601,","," ",C602,")"),AND(A599=5,B599&lt;&gt;B595,B599&lt;&gt;B596,B599&lt;&gt;B597,B599&lt;&gt;B598),_xlfn.CONCAT(B599," ","(",C599,","," ",C600,","," ",C601,","," ",C602,","," ",C603,")"),AND(A599=6,B599&lt;&gt;B594,B599&lt;&gt;B595,B599&lt;&gt;B596,B599&lt;&gt;B597,B599&lt;&gt;B598),_xlfn.CONCAT(B599," ","(",C599,","," ",C600,","," ",C601,","," ",C602,","," ",C603,","," ",C604,,")"),TRUE,"")</f>
        <v/>
      </c>
    </row>
    <row r="600">
      <c r="A600">
        <f t="array" ref="A600">SUM(--EXACT($B$6:$B$634,B600))</f>
        <v/>
      </c>
      <c r="B600" s="7" t="inlineStr">
        <is>
          <t>WFCM 2017-C40</t>
        </is>
      </c>
      <c r="C600" s="8" t="inlineStr">
        <is>
          <t>A2</t>
        </is>
      </c>
      <c r="D600" s="8" t="inlineStr">
        <is>
          <t>95000YAV7</t>
        </is>
      </c>
      <c r="E600" s="9" t="inlineStr">
        <is>
          <t>Adam</t>
        </is>
      </c>
      <c r="F600">
        <f t="array" ref="F600">_xlfn.IFS(A600=1,_xlfn.CONCAT(B600," ","(",C600,")"),AND(A600=2,B600&lt;&gt;B599),_xlfn.CONCAT(B600," ","(",C600,","," ",C601,")"),AND(A600=3,B600&lt;&gt;B598,B600&lt;&gt;B599),_xlfn.CONCAT(B600," ","(",C600,","," ",C601,","," ",C602,")"),AND(A600=4,B600&lt;&gt;B597,B600&lt;&gt;B598,B600&lt;&gt;B599),_xlfn.CONCAT(B600," ","(",C600,","," ",C601,","," ",C602,","," ",C603,")"),AND(A600=5,B600&lt;&gt;B596,B600&lt;&gt;B597,B600&lt;&gt;B598,B600&lt;&gt;B599),_xlfn.CONCAT(B600," ","(",C600,","," ",C601,","," ",C602,","," ",C603,","," ",C604,")"),AND(A600=6,B600&lt;&gt;B595,B600&lt;&gt;B596,B600&lt;&gt;B597,B600&lt;&gt;B598,B600&lt;&gt;B599),_xlfn.CONCAT(B600," ","(",C600,","," ",C601,","," ",C602,","," ",C603,","," ",C604,","," ",C605,,")"),TRUE,"")</f>
        <v/>
      </c>
    </row>
    <row r="601">
      <c r="A601">
        <f t="array" ref="A601">SUM(--EXACT($B$6:$B$634,B601))</f>
        <v/>
      </c>
      <c r="B601" s="7" t="inlineStr">
        <is>
          <t>WFCM 2017-C41</t>
        </is>
      </c>
      <c r="C601" s="8" t="inlineStr">
        <is>
          <t>AS</t>
        </is>
      </c>
      <c r="D601" s="8" t="inlineStr">
        <is>
          <t>95001ABG0</t>
        </is>
      </c>
      <c r="E601" s="9" t="inlineStr">
        <is>
          <t>Adam</t>
        </is>
      </c>
      <c r="F601">
        <f t="array" ref="F601">_xlfn.IFS(A601=1,_xlfn.CONCAT(B601," ","(",C601,")"),AND(A601=2,B601&lt;&gt;B600),_xlfn.CONCAT(B601," ","(",C601,","," ",C602,")"),AND(A601=3,B601&lt;&gt;B599,B601&lt;&gt;B600),_xlfn.CONCAT(B601," ","(",C601,","," ",C602,","," ",C603,")"),AND(A601=4,B601&lt;&gt;B598,B601&lt;&gt;B599,B601&lt;&gt;B600),_xlfn.CONCAT(B601," ","(",C601,","," ",C602,","," ",C603,","," ",C604,")"),AND(A601=5,B601&lt;&gt;B597,B601&lt;&gt;B598,B601&lt;&gt;B599,B601&lt;&gt;B600),_xlfn.CONCAT(B601," ","(",C601,","," ",C602,","," ",C603,","," ",C604,","," ",C605,")"),AND(A601=6,B601&lt;&gt;B596,B601&lt;&gt;B597,B601&lt;&gt;B598,B601&lt;&gt;B599,B601&lt;&gt;B600),_xlfn.CONCAT(B601," ","(",C601,","," ",C602,","," ",C603,","," ",C604,","," ",C605,","," ",C606,,")"),TRUE,"")</f>
        <v/>
      </c>
    </row>
    <row r="602">
      <c r="A602">
        <f t="array" ref="A602">SUM(--EXACT($B$6:$B$634,B602))</f>
        <v/>
      </c>
      <c r="B602" s="7" t="inlineStr">
        <is>
          <t>WFCM 2018-C46</t>
        </is>
      </c>
      <c r="C602" s="8" t="inlineStr">
        <is>
          <t>XA</t>
        </is>
      </c>
      <c r="D602" s="8" t="inlineStr">
        <is>
          <t>95001QAV3</t>
        </is>
      </c>
      <c r="E602" s="9" t="inlineStr">
        <is>
          <t>Taylor</t>
        </is>
      </c>
      <c r="F602">
        <f t="array" ref="F602">_xlfn.IFS(A602=1,_xlfn.CONCAT(B602," ","(",C602,")"),AND(A602=2,B602&lt;&gt;B601),_xlfn.CONCAT(B602," ","(",C602,","," ",C603,")"),AND(A602=3,B602&lt;&gt;B600,B602&lt;&gt;B601),_xlfn.CONCAT(B602," ","(",C602,","," ",C603,","," ",C604,")"),AND(A602=4,B602&lt;&gt;B599,B602&lt;&gt;B600,B602&lt;&gt;B601),_xlfn.CONCAT(B602," ","(",C602,","," ",C603,","," ",C604,","," ",C605,")"),AND(A602=5,B602&lt;&gt;B598,B602&lt;&gt;B599,B602&lt;&gt;B600,B602&lt;&gt;B601),_xlfn.CONCAT(B602," ","(",C602,","," ",C603,","," ",C604,","," ",C605,","," ",C606,")"),AND(A602=6,B602&lt;&gt;B597,B602&lt;&gt;B598,B602&lt;&gt;B599,B602&lt;&gt;B600,B602&lt;&gt;B601),_xlfn.CONCAT(B602," ","(",C602,","," ",C603,","," ",C604,","," ",C605,","," ",C606,","," ",C607,,")"),TRUE,"")</f>
        <v/>
      </c>
    </row>
    <row r="603">
      <c r="A603">
        <f t="array" ref="A603">SUM(--EXACT($B$6:$B$634,B603))</f>
        <v/>
      </c>
      <c r="B603" s="7" t="inlineStr">
        <is>
          <t>WFCM 2019-C49</t>
        </is>
      </c>
      <c r="C603" s="8" t="inlineStr">
        <is>
          <t>A4</t>
        </is>
      </c>
      <c r="D603" s="8" t="inlineStr">
        <is>
          <t>95001WBA5</t>
        </is>
      </c>
      <c r="E603" s="9" t="inlineStr">
        <is>
          <t>Jane</t>
        </is>
      </c>
      <c r="F603">
        <f t="array" ref="F603">_xlfn.IFS(A603=1,_xlfn.CONCAT(B603," ","(",C603,")"),AND(A603=2,B603&lt;&gt;B602),_xlfn.CONCAT(B603," ","(",C603,","," ",C604,")"),AND(A603=3,B603&lt;&gt;B601,B603&lt;&gt;B602),_xlfn.CONCAT(B603," ","(",C603,","," ",C604,","," ",C605,")"),AND(A603=4,B603&lt;&gt;B600,B603&lt;&gt;B601,B603&lt;&gt;B602),_xlfn.CONCAT(B603," ","(",C603,","," ",C604,","," ",C605,","," ",C606,")"),AND(A603=5,B603&lt;&gt;B599,B603&lt;&gt;B600,B603&lt;&gt;B601,B603&lt;&gt;B602),_xlfn.CONCAT(B603," ","(",C603,","," ",C604,","," ",C605,","," ",C606,","," ",C607,")"),AND(A603=6,B603&lt;&gt;B598,B603&lt;&gt;B599,B603&lt;&gt;B600,B603&lt;&gt;B601,B603&lt;&gt;B602),_xlfn.CONCAT(B603," ","(",C603,","," ",C604,","," ",C605,","," ",C606,","," ",C607,","," ",C608,,")"),TRUE,"")</f>
        <v/>
      </c>
    </row>
    <row r="604">
      <c r="A604">
        <f t="array" ref="A604">SUM(--EXACT($B$6:$B$634,B604))</f>
        <v/>
      </c>
      <c r="B604" s="7" t="inlineStr">
        <is>
          <t>WFCM 2019-C51</t>
        </is>
      </c>
      <c r="C604" s="8" t="inlineStr">
        <is>
          <t>A4</t>
        </is>
      </c>
      <c r="D604" s="8" t="inlineStr">
        <is>
          <t>95001VAU4</t>
        </is>
      </c>
      <c r="E604" s="9" t="inlineStr">
        <is>
          <t>Adam</t>
        </is>
      </c>
      <c r="F604">
        <f t="array" ref="F604">_xlfn.IFS(A604=1,_xlfn.CONCAT(B604," ","(",C604,")"),AND(A604=2,B604&lt;&gt;B603),_xlfn.CONCAT(B604," ","(",C604,","," ",C605,")"),AND(A604=3,B604&lt;&gt;B602,B604&lt;&gt;B603),_xlfn.CONCAT(B604," ","(",C604,","," ",C605,","," ",C606,")"),AND(A604=4,B604&lt;&gt;B601,B604&lt;&gt;B602,B604&lt;&gt;B603),_xlfn.CONCAT(B604," ","(",C604,","," ",C605,","," ",C606,","," ",C607,")"),AND(A604=5,B604&lt;&gt;B600,B604&lt;&gt;B601,B604&lt;&gt;B602,B604&lt;&gt;B603),_xlfn.CONCAT(B604," ","(",C604,","," ",C605,","," ",C606,","," ",C607,","," ",C608,")"),AND(A604=6,B604&lt;&gt;B599,B604&lt;&gt;B600,B604&lt;&gt;B601,B604&lt;&gt;B602,B604&lt;&gt;B603),_xlfn.CONCAT(B604," ","(",C604,","," ",C605,","," ",C606,","," ",C607,","," ",C608,","," ",C609,,")"),TRUE,"")</f>
        <v/>
      </c>
    </row>
    <row r="605">
      <c r="A605">
        <f t="array" ref="A605">SUM(--EXACT($B$6:$B$634,B605))</f>
        <v/>
      </c>
      <c r="B605" s="7" t="inlineStr">
        <is>
          <t>WFCM 2019-C52</t>
        </is>
      </c>
      <c r="C605" s="8" t="inlineStr">
        <is>
          <t>A5</t>
        </is>
      </c>
      <c r="D605" s="8" t="inlineStr">
        <is>
          <t>95002MAX7</t>
        </is>
      </c>
      <c r="E605" s="9" t="inlineStr">
        <is>
          <t>Taylor</t>
        </is>
      </c>
      <c r="F605">
        <f t="array" ref="F605">_xlfn.IFS(A605=1,_xlfn.CONCAT(B605," ","(",C605,")"),AND(A605=2,B605&lt;&gt;B604),_xlfn.CONCAT(B605," ","(",C605,","," ",C606,")"),AND(A605=3,B605&lt;&gt;B603,B605&lt;&gt;B604),_xlfn.CONCAT(B605," ","(",C605,","," ",C606,","," ",C607,")"),AND(A605=4,B605&lt;&gt;B602,B605&lt;&gt;B603,B605&lt;&gt;B604),_xlfn.CONCAT(B605," ","(",C605,","," ",C606,","," ",C607,","," ",C608,")"),AND(A605=5,B605&lt;&gt;B601,B605&lt;&gt;B602,B605&lt;&gt;B603,B605&lt;&gt;B604),_xlfn.CONCAT(B605," ","(",C605,","," ",C606,","," ",C607,","," ",C608,","," ",C609,")"),AND(A605=6,B605&lt;&gt;B600,B605&lt;&gt;B601,B605&lt;&gt;B602,B605&lt;&gt;B603,B605&lt;&gt;B604),_xlfn.CONCAT(B605," ","(",C605,","," ",C606,","," ",C607,","," ",C608,","," ",C609,","," ",C610,,")"),TRUE,"")</f>
        <v/>
      </c>
    </row>
    <row r="606">
      <c r="A606">
        <f t="array" ref="A606">SUM(--EXACT($B$6:$B$634,B606))</f>
        <v/>
      </c>
      <c r="B606" s="7" t="inlineStr">
        <is>
          <t>WFCM 2019-C53</t>
        </is>
      </c>
      <c r="C606" s="8" t="inlineStr">
        <is>
          <t>A1</t>
        </is>
      </c>
      <c r="D606" s="8" t="inlineStr">
        <is>
          <t>95002BAA1</t>
        </is>
      </c>
      <c r="E606" s="9" t="inlineStr">
        <is>
          <t>Taylor</t>
        </is>
      </c>
      <c r="F606">
        <f t="array" ref="F606">_xlfn.IFS(A606=1,_xlfn.CONCAT(B606," ","(",C606,")"),AND(A606=2,B606&lt;&gt;B605),_xlfn.CONCAT(B606," ","(",C606,","," ",C607,")"),AND(A606=3,B606&lt;&gt;B604,B606&lt;&gt;B605),_xlfn.CONCAT(B606," ","(",C606,","," ",C607,","," ",C608,")"),AND(A606=4,B606&lt;&gt;B603,B606&lt;&gt;B604,B606&lt;&gt;B605),_xlfn.CONCAT(B606," ","(",C606,","," ",C607,","," ",C608,","," ",C609,")"),AND(A606=5,B606&lt;&gt;B602,B606&lt;&gt;B603,B606&lt;&gt;B604,B606&lt;&gt;B605),_xlfn.CONCAT(B606," ","(",C606,","," ",C607,","," ",C608,","," ",C609,","," ",C610,")"),AND(A606=6,B606&lt;&gt;B601,B606&lt;&gt;B602,B606&lt;&gt;B603,B606&lt;&gt;B604,B606&lt;&gt;B605),_xlfn.CONCAT(B606," ","(",C606,","," ",C607,","," ",C608,","," ",C609,","," ",C610,","," ",C611,,")"),TRUE,"")</f>
        <v/>
      </c>
    </row>
    <row r="607">
      <c r="A607">
        <f t="array" ref="A607">SUM(--EXACT($B$6:$B$634,B607))</f>
        <v/>
      </c>
      <c r="B607" s="7" t="inlineStr">
        <is>
          <t>WFCM 2019-C53</t>
        </is>
      </c>
      <c r="C607" s="8" t="inlineStr">
        <is>
          <t>A4</t>
        </is>
      </c>
      <c r="D607" s="8" t="inlineStr">
        <is>
          <t>95002BAE3</t>
        </is>
      </c>
      <c r="E607" s="9" t="inlineStr">
        <is>
          <t>Taylor</t>
        </is>
      </c>
      <c r="F607">
        <f t="array" ref="F607">_xlfn.IFS(A607=1,_xlfn.CONCAT(B607," ","(",C607,")"),AND(A607=2,B607&lt;&gt;B606),_xlfn.CONCAT(B607," ","(",C607,","," ",C608,")"),AND(A607=3,B607&lt;&gt;B605,B607&lt;&gt;B606),_xlfn.CONCAT(B607," ","(",C607,","," ",C608,","," ",C609,")"),AND(A607=4,B607&lt;&gt;B604,B607&lt;&gt;B605,B607&lt;&gt;B606),_xlfn.CONCAT(B607," ","(",C607,","," ",C608,","," ",C609,","," ",C610,")"),AND(A607=5,B607&lt;&gt;B603,B607&lt;&gt;B604,B607&lt;&gt;B605,B607&lt;&gt;B606),_xlfn.CONCAT(B607," ","(",C607,","," ",C608,","," ",C609,","," ",C610,","," ",C611,")"),AND(A607=6,B607&lt;&gt;B602,B607&lt;&gt;B603,B607&lt;&gt;B604,B607&lt;&gt;B605,B607&lt;&gt;B606),_xlfn.CONCAT(B607," ","(",C607,","," ",C608,","," ",C609,","," ",C610,","," ",C611,","," ",C612,,")"),TRUE,"")</f>
        <v/>
      </c>
    </row>
    <row r="608">
      <c r="A608">
        <f t="array" ref="A608">SUM(--EXACT($B$6:$B$634,B608))</f>
        <v/>
      </c>
      <c r="B608" s="7" t="inlineStr">
        <is>
          <t>WFCM 2019-C54</t>
        </is>
      </c>
      <c r="C608" s="8" t="inlineStr">
        <is>
          <t>A1</t>
        </is>
      </c>
      <c r="D608" s="8" t="inlineStr">
        <is>
          <t>95001YAA2</t>
        </is>
      </c>
      <c r="E608" s="9" t="inlineStr">
        <is>
          <t>Taylor</t>
        </is>
      </c>
      <c r="F608">
        <f t="array" ref="F608">_xlfn.IFS(A608=1,_xlfn.CONCAT(B608," ","(",C608,")"),AND(A608=2,B608&lt;&gt;B607),_xlfn.CONCAT(B608," ","(",C608,","," ",C609,")"),AND(A608=3,B608&lt;&gt;B606,B608&lt;&gt;B607),_xlfn.CONCAT(B608," ","(",C608,","," ",C609,","," ",C610,")"),AND(A608=4,B608&lt;&gt;B605,B608&lt;&gt;B606,B608&lt;&gt;B607),_xlfn.CONCAT(B608," ","(",C608,","," ",C609,","," ",C610,","," ",C611,")"),AND(A608=5,B608&lt;&gt;B604,B608&lt;&gt;B605,B608&lt;&gt;B606,B608&lt;&gt;B607),_xlfn.CONCAT(B608," ","(",C608,","," ",C609,","," ",C610,","," ",C611,","," ",C612,")"),AND(A608=6,B608&lt;&gt;B603,B608&lt;&gt;B604,B608&lt;&gt;B605,B608&lt;&gt;B606,B608&lt;&gt;B607),_xlfn.CONCAT(B608," ","(",C608,","," ",C609,","," ",C610,","," ",C611,","," ",C612,","," ",C613,,")"),TRUE,"")</f>
        <v/>
      </c>
    </row>
    <row r="609">
      <c r="A609">
        <f t="array" ref="A609">SUM(--EXACT($B$6:$B$634,B609))</f>
        <v/>
      </c>
      <c r="B609" s="7" t="inlineStr">
        <is>
          <t>WFCM 2019-C54</t>
        </is>
      </c>
      <c r="C609" s="8" t="inlineStr">
        <is>
          <t>A4</t>
        </is>
      </c>
      <c r="D609" s="8" t="inlineStr">
        <is>
          <t>95001YAE4</t>
        </is>
      </c>
      <c r="E609" s="9" t="inlineStr">
        <is>
          <t>Taylor</t>
        </is>
      </c>
      <c r="F609">
        <f t="array" ref="F609">_xlfn.IFS(A609=1,_xlfn.CONCAT(B609," ","(",C609,")"),AND(A609=2,B609&lt;&gt;B608),_xlfn.CONCAT(B609," ","(",C609,","," ",C610,")"),AND(A609=3,B609&lt;&gt;B607,B609&lt;&gt;B608),_xlfn.CONCAT(B609," ","(",C609,","," ",C610,","," ",C611,")"),AND(A609=4,B609&lt;&gt;B606,B609&lt;&gt;B607,B609&lt;&gt;B608),_xlfn.CONCAT(B609," ","(",C609,","," ",C610,","," ",C611,","," ",C612,")"),AND(A609=5,B609&lt;&gt;B605,B609&lt;&gt;B606,B609&lt;&gt;B607,B609&lt;&gt;B608),_xlfn.CONCAT(B609," ","(",C609,","," ",C610,","," ",C611,","," ",C612,","," ",C613,")"),AND(A609=6,B609&lt;&gt;B604,B609&lt;&gt;B605,B609&lt;&gt;B606,B609&lt;&gt;B607,B609&lt;&gt;B608),_xlfn.CONCAT(B609," ","(",C609,","," ",C610,","," ",C611,","," ",C612,","," ",C613,","," ",C614,,")"),TRUE,"")</f>
        <v/>
      </c>
    </row>
    <row r="610">
      <c r="A610">
        <f t="array" ref="A610">SUM(--EXACT($B$6:$B$634,B610))</f>
        <v/>
      </c>
      <c r="B610" s="7" t="inlineStr">
        <is>
          <t>WFCM 2019-JWDR</t>
        </is>
      </c>
      <c r="C610" s="8" t="inlineStr">
        <is>
          <t>A</t>
        </is>
      </c>
      <c r="D610" s="8" t="inlineStr">
        <is>
          <t>95002NAA5</t>
        </is>
      </c>
      <c r="E610" s="9" t="inlineStr">
        <is>
          <t>Jane</t>
        </is>
      </c>
      <c r="F610">
        <f t="array" ref="F610">_xlfn.IFS(A610=1,_xlfn.CONCAT(B610," ","(",C610,")"),AND(A610=2,B610&lt;&gt;B609),_xlfn.CONCAT(B610," ","(",C610,","," ",C611,")"),AND(A610=3,B610&lt;&gt;B608,B610&lt;&gt;B609),_xlfn.CONCAT(B610," ","(",C610,","," ",C611,","," ",C612,")"),AND(A610=4,B610&lt;&gt;B607,B610&lt;&gt;B608,B610&lt;&gt;B609),_xlfn.CONCAT(B610," ","(",C610,","," ",C611,","," ",C612,","," ",C613,")"),AND(A610=5,B610&lt;&gt;B606,B610&lt;&gt;B607,B610&lt;&gt;B608,B610&lt;&gt;B609),_xlfn.CONCAT(B610," ","(",C610,","," ",C611,","," ",C612,","," ",C613,","," ",C614,")"),AND(A610=6,B610&lt;&gt;B605,B610&lt;&gt;B606,B610&lt;&gt;B607,B610&lt;&gt;B608,B610&lt;&gt;B609),_xlfn.CONCAT(B610," ","(",C610,","," ",C611,","," ",C612,","," ",C613,","," ",C614,","," ",C615,,")"),TRUE,"")</f>
        <v/>
      </c>
    </row>
    <row r="611">
      <c r="A611">
        <f t="array" ref="A611">SUM(--EXACT($B$6:$B$634,B611))</f>
        <v/>
      </c>
      <c r="B611" s="7" t="inlineStr">
        <is>
          <t>WFCM 2020-C55</t>
        </is>
      </c>
      <c r="C611" s="8" t="inlineStr">
        <is>
          <t>A1</t>
        </is>
      </c>
      <c r="D611" s="8" t="inlineStr">
        <is>
          <t>95002EAW7</t>
        </is>
      </c>
      <c r="E611" s="9" t="inlineStr">
        <is>
          <t>Taylor</t>
        </is>
      </c>
      <c r="F611">
        <f t="array" ref="F611">_xlfn.IFS(A611=1,_xlfn.CONCAT(B611," ","(",C611,")"),AND(A611=2,B611&lt;&gt;B610),_xlfn.CONCAT(B611," ","(",C611,","," ",C612,")"),AND(A611=3,B611&lt;&gt;B609,B611&lt;&gt;B610),_xlfn.CONCAT(B611," ","(",C611,","," ",C612,","," ",C613,")"),AND(A611=4,B611&lt;&gt;B608,B611&lt;&gt;B609,B611&lt;&gt;B610),_xlfn.CONCAT(B611," ","(",C611,","," ",C612,","," ",C613,","," ",C614,")"),AND(A611=5,B611&lt;&gt;B607,B611&lt;&gt;B608,B611&lt;&gt;B609,B611&lt;&gt;B610),_xlfn.CONCAT(B611," ","(",C611,","," ",C612,","," ",C613,","," ",C614,","," ",C615,")"),AND(A611=6,B611&lt;&gt;B606,B611&lt;&gt;B607,B611&lt;&gt;B608,B611&lt;&gt;B609,B611&lt;&gt;B610),_xlfn.CONCAT(B611," ","(",C611,","," ",C612,","," ",C613,","," ",C614,","," ",C615,","," ",C616,,")"),TRUE,"")</f>
        <v/>
      </c>
    </row>
    <row r="612">
      <c r="A612">
        <f t="array" ref="A612">SUM(--EXACT($B$6:$B$634,B612))</f>
        <v/>
      </c>
      <c r="B612" s="7" t="inlineStr">
        <is>
          <t>WFCM 2020-C55</t>
        </is>
      </c>
      <c r="C612" s="8" t="inlineStr">
        <is>
          <t>A5</t>
        </is>
      </c>
      <c r="D612" s="8" t="inlineStr">
        <is>
          <t>95002EBB2</t>
        </is>
      </c>
      <c r="E612" s="9" t="inlineStr">
        <is>
          <t>Taylor</t>
        </is>
      </c>
      <c r="F612">
        <f t="array" ref="F612">_xlfn.IFS(A612=1,_xlfn.CONCAT(B612," ","(",C612,")"),AND(A612=2,B612&lt;&gt;B611),_xlfn.CONCAT(B612," ","(",C612,","," ",C613,")"),AND(A612=3,B612&lt;&gt;B610,B612&lt;&gt;B611),_xlfn.CONCAT(B612," ","(",C612,","," ",C613,","," ",C614,")"),AND(A612=4,B612&lt;&gt;B609,B612&lt;&gt;B610,B612&lt;&gt;B611),_xlfn.CONCAT(B612," ","(",C612,","," ",C613,","," ",C614,","," ",C615,")"),AND(A612=5,B612&lt;&gt;B608,B612&lt;&gt;B609,B612&lt;&gt;B610,B612&lt;&gt;B611),_xlfn.CONCAT(B612," ","(",C612,","," ",C613,","," ",C614,","," ",C615,","," ",C616,")"),AND(A612=6,B612&lt;&gt;B607,B612&lt;&gt;B608,B612&lt;&gt;B609,B612&lt;&gt;B610,B612&lt;&gt;B611),_xlfn.CONCAT(B612," ","(",C612,","," ",C613,","," ",C614,","," ",C615,","," ",C616,","," ",C617,,")"),TRUE,"")</f>
        <v/>
      </c>
    </row>
    <row r="613">
      <c r="A613">
        <f t="array" ref="A613">SUM(--EXACT($B$6:$B$634,B613))</f>
        <v/>
      </c>
      <c r="B613" s="7" t="inlineStr">
        <is>
          <t>WFCM 2020-C56</t>
        </is>
      </c>
      <c r="C613" s="8" t="inlineStr">
        <is>
          <t>C</t>
        </is>
      </c>
      <c r="D613" s="8" t="inlineStr">
        <is>
          <t>95002RBA5</t>
        </is>
      </c>
      <c r="E613" s="9" t="inlineStr">
        <is>
          <t>Adam</t>
        </is>
      </c>
      <c r="F613">
        <f t="array" ref="F613">_xlfn.IFS(A613=1,_xlfn.CONCAT(B613," ","(",C613,")"),AND(A613=2,B613&lt;&gt;B612),_xlfn.CONCAT(B613," ","(",C613,","," ",C614,")"),AND(A613=3,B613&lt;&gt;B611,B613&lt;&gt;B612),_xlfn.CONCAT(B613," ","(",C613,","," ",C614,","," ",C615,")"),AND(A613=4,B613&lt;&gt;B610,B613&lt;&gt;B611,B613&lt;&gt;B612),_xlfn.CONCAT(B613," ","(",C613,","," ",C614,","," ",C615,","," ",C616,")"),AND(A613=5,B613&lt;&gt;B609,B613&lt;&gt;B610,B613&lt;&gt;B611,B613&lt;&gt;B612),_xlfn.CONCAT(B613," ","(",C613,","," ",C614,","," ",C615,","," ",C616,","," ",C617,")"),AND(A613=6,B613&lt;&gt;B608,B613&lt;&gt;B609,B613&lt;&gt;B610,B613&lt;&gt;B611,B613&lt;&gt;B612),_xlfn.CONCAT(B613," ","(",C613,","," ",C614,","," ",C615,","," ",C616,","," ",C617,","," ",C618,,")"),TRUE,"")</f>
        <v/>
      </c>
    </row>
    <row r="614">
      <c r="A614">
        <f t="array" ref="A614">SUM(--EXACT($B$6:$B$634,B614))</f>
        <v/>
      </c>
      <c r="B614" s="7" t="inlineStr">
        <is>
          <t>WFCM 2020-C57</t>
        </is>
      </c>
      <c r="C614" s="8" t="inlineStr">
        <is>
          <t>A3</t>
        </is>
      </c>
      <c r="D614" s="8" t="inlineStr">
        <is>
          <t>95002XBC8</t>
        </is>
      </c>
      <c r="E614" s="9" t="inlineStr">
        <is>
          <t>Taylor</t>
        </is>
      </c>
      <c r="F614">
        <f t="array" ref="F614">_xlfn.IFS(A614=1,_xlfn.CONCAT(B614," ","(",C614,")"),AND(A614=2,B614&lt;&gt;B613),_xlfn.CONCAT(B614," ","(",C614,","," ",C615,")"),AND(A614=3,B614&lt;&gt;B612,B614&lt;&gt;B613),_xlfn.CONCAT(B614," ","(",C614,","," ",C615,","," ",C616,")"),AND(A614=4,B614&lt;&gt;B611,B614&lt;&gt;B612,B614&lt;&gt;B613),_xlfn.CONCAT(B614," ","(",C614,","," ",C615,","," ",C616,","," ",C617,")"),AND(A614=5,B614&lt;&gt;B610,B614&lt;&gt;B611,B614&lt;&gt;B612,B614&lt;&gt;B613),_xlfn.CONCAT(B614," ","(",C614,","," ",C615,","," ",C616,","," ",C617,","," ",C618,")"),AND(A614=6,B614&lt;&gt;B609,B614&lt;&gt;B610,B614&lt;&gt;B611,B614&lt;&gt;B612,B614&lt;&gt;B613),_xlfn.CONCAT(B614," ","(",C614,","," ",C615,","," ",C616,","," ",C617,","," ",C618,","," ",C619,,")"),TRUE,"")</f>
        <v/>
      </c>
    </row>
    <row r="615">
      <c r="A615">
        <f t="array" ref="A615">SUM(--EXACT($B$6:$B$634,B615))</f>
        <v/>
      </c>
      <c r="B615" s="7" t="inlineStr">
        <is>
          <t>WFCM 2020-C58</t>
        </is>
      </c>
      <c r="C615" s="8" t="inlineStr">
        <is>
          <t>A1</t>
        </is>
      </c>
      <c r="D615" s="8" t="inlineStr">
        <is>
          <t>95002UAA9</t>
        </is>
      </c>
      <c r="E615" s="9" t="inlineStr">
        <is>
          <t>Adam</t>
        </is>
      </c>
      <c r="F615">
        <f t="array" ref="F615">_xlfn.IFS(A615=1,_xlfn.CONCAT(B615," ","(",C615,")"),AND(A615=2,B615&lt;&gt;B614),_xlfn.CONCAT(B615," ","(",C615,","," ",C616,")"),AND(A615=3,B615&lt;&gt;B613,B615&lt;&gt;B614),_xlfn.CONCAT(B615," ","(",C615,","," ",C616,","," ",C617,")"),AND(A615=4,B615&lt;&gt;B612,B615&lt;&gt;B613,B615&lt;&gt;B614),_xlfn.CONCAT(B615," ","(",C615,","," ",C616,","," ",C617,","," ",C618,")"),AND(A615=5,B615&lt;&gt;B611,B615&lt;&gt;B612,B615&lt;&gt;B613,B615&lt;&gt;B614),_xlfn.CONCAT(B615," ","(",C615,","," ",C616,","," ",C617,","," ",C618,","," ",C619,")"),AND(A615=6,B615&lt;&gt;B610,B615&lt;&gt;B611,B615&lt;&gt;B612,B615&lt;&gt;B613,B615&lt;&gt;B614),_xlfn.CONCAT(B615," ","(",C615,","," ",C616,","," ",C617,","," ",C618,","," ",C619,","," ",C620,,")"),TRUE,"")</f>
        <v/>
      </c>
    </row>
    <row r="616">
      <c r="A616">
        <f t="array" ref="A616">SUM(--EXACT($B$6:$B$634,B616))</f>
        <v/>
      </c>
      <c r="B616" s="7" t="inlineStr">
        <is>
          <t>WFCM 2021-FCMT</t>
        </is>
      </c>
      <c r="C616" s="8" t="inlineStr">
        <is>
          <t>A</t>
        </is>
      </c>
      <c r="D616" s="8" t="inlineStr">
        <is>
          <t>95003EAA4</t>
        </is>
      </c>
      <c r="E616" s="9" t="inlineStr">
        <is>
          <t>Taylor</t>
        </is>
      </c>
      <c r="F616">
        <f t="array" ref="F616">_xlfn.IFS(A616=1,_xlfn.CONCAT(B616," ","(",C616,")"),AND(A616=2,B616&lt;&gt;B615),_xlfn.CONCAT(B616," ","(",C616,","," ",C617,")"),AND(A616=3,B616&lt;&gt;B614,B616&lt;&gt;B615),_xlfn.CONCAT(B616," ","(",C616,","," ",C617,","," ",C618,")"),AND(A616=4,B616&lt;&gt;B613,B616&lt;&gt;B614,B616&lt;&gt;B615),_xlfn.CONCAT(B616," ","(",C616,","," ",C617,","," ",C618,","," ",C619,")"),AND(A616=5,B616&lt;&gt;B612,B616&lt;&gt;B613,B616&lt;&gt;B614,B616&lt;&gt;B615),_xlfn.CONCAT(B616," ","(",C616,","," ",C617,","," ",C618,","," ",C619,","," ",C620,")"),AND(A616=6,B616&lt;&gt;B611,B616&lt;&gt;B612,B616&lt;&gt;B613,B616&lt;&gt;B614,B616&lt;&gt;B615),_xlfn.CONCAT(B616," ","(",C616,","," ",C617,","," ",C618,","," ",C619,","," ",C620,","," ",C621,,")"),TRUE,"")</f>
        <v/>
      </c>
    </row>
    <row r="617">
      <c r="A617">
        <f t="array" ref="A617">SUM(--EXACT($B$6:$B$634,B617))</f>
        <v/>
      </c>
      <c r="B617" s="7" t="inlineStr">
        <is>
          <t>WFCM 2021-SAVE</t>
        </is>
      </c>
      <c r="C617" s="8" t="inlineStr">
        <is>
          <t>C</t>
        </is>
      </c>
      <c r="D617" s="8" t="inlineStr">
        <is>
          <t>95003LAJ9</t>
        </is>
      </c>
      <c r="E617" s="9" t="inlineStr">
        <is>
          <t>Adam</t>
        </is>
      </c>
      <c r="F617">
        <f t="array" ref="F617">_xlfn.IFS(A617=1,_xlfn.CONCAT(B617," ","(",C617,")"),AND(A617=2,B617&lt;&gt;B616),_xlfn.CONCAT(B617," ","(",C617,","," ",C618,")"),AND(A617=3,B617&lt;&gt;B615,B617&lt;&gt;B616),_xlfn.CONCAT(B617," ","(",C617,","," ",C618,","," ",C619,")"),AND(A617=4,B617&lt;&gt;B614,B617&lt;&gt;B615,B617&lt;&gt;B616),_xlfn.CONCAT(B617," ","(",C617,","," ",C618,","," ",C619,","," ",C620,")"),AND(A617=5,B617&lt;&gt;B613,B617&lt;&gt;B614,B617&lt;&gt;B615,B617&lt;&gt;B616),_xlfn.CONCAT(B617," ","(",C617,","," ",C618,","," ",C619,","," ",C620,","," ",C621,")"),AND(A617=6,B617&lt;&gt;B612,B617&lt;&gt;B613,B617&lt;&gt;B614,B617&lt;&gt;B615,B617&lt;&gt;B616),_xlfn.CONCAT(B617," ","(",C617,","," ",C618,","," ",C619,","," ",C620,","," ",C621,","," ",C622,,")"),TRUE,"")</f>
        <v/>
      </c>
    </row>
    <row r="618">
      <c r="A618">
        <f t="array" ref="A618">SUM(--EXACT($B$6:$B$634,B618))</f>
        <v/>
      </c>
      <c r="B618" s="7" t="inlineStr">
        <is>
          <t>WFRBS 2013-C13</t>
        </is>
      </c>
      <c r="C618" s="8" t="inlineStr">
        <is>
          <t>A3</t>
        </is>
      </c>
      <c r="D618" s="8" t="inlineStr">
        <is>
          <t>92937UAC2</t>
        </is>
      </c>
      <c r="E618" s="9" t="inlineStr">
        <is>
          <t>Jane</t>
        </is>
      </c>
      <c r="F618">
        <f t="array" ref="F618">_xlfn.IFS(A618=1,_xlfn.CONCAT(B618," ","(",C618,")"),AND(A618=2,B618&lt;&gt;B617),_xlfn.CONCAT(B618," ","(",C618,","," ",C619,")"),AND(A618=3,B618&lt;&gt;B616,B618&lt;&gt;B617),_xlfn.CONCAT(B618," ","(",C618,","," ",C619,","," ",C620,")"),AND(A618=4,B618&lt;&gt;B615,B618&lt;&gt;B616,B618&lt;&gt;B617),_xlfn.CONCAT(B618," ","(",C618,","," ",C619,","," ",C620,","," ",C621,")"),AND(A618=5,B618&lt;&gt;B614,B618&lt;&gt;B615,B618&lt;&gt;B616,B618&lt;&gt;B617),_xlfn.CONCAT(B618," ","(",C618,","," ",C619,","," ",C620,","," ",C621,","," ",C622,")"),AND(A618=6,B618&lt;&gt;B613,B618&lt;&gt;B614,B618&lt;&gt;B615,B618&lt;&gt;B616,B618&lt;&gt;B617),_xlfn.CONCAT(B618," ","(",C618,","," ",C619,","," ",C620,","," ",C621,","," ",C622,","," ",C623,,")"),TRUE,"")</f>
        <v/>
      </c>
    </row>
    <row r="619">
      <c r="A619">
        <f t="array" ref="A619">SUM(--EXACT($B$6:$B$634,B619))</f>
        <v/>
      </c>
      <c r="B619" s="7" t="inlineStr">
        <is>
          <t>WFRBS 2013-C13</t>
        </is>
      </c>
      <c r="C619" s="8" t="inlineStr">
        <is>
          <t>ASB</t>
        </is>
      </c>
      <c r="D619" s="8" t="inlineStr">
        <is>
          <t>92937UAE8</t>
        </is>
      </c>
      <c r="E619" s="9" t="inlineStr">
        <is>
          <t>Adam</t>
        </is>
      </c>
      <c r="F619">
        <f t="array" ref="F619">_xlfn.IFS(A619=1,_xlfn.CONCAT(B619," ","(",C619,")"),AND(A619=2,B619&lt;&gt;B618),_xlfn.CONCAT(B619," ","(",C619,","," ",C620,")"),AND(A619=3,B619&lt;&gt;B617,B619&lt;&gt;B618),_xlfn.CONCAT(B619," ","(",C619,","," ",C620,","," ",C621,")"),AND(A619=4,B619&lt;&gt;B616,B619&lt;&gt;B617,B619&lt;&gt;B618),_xlfn.CONCAT(B619," ","(",C619,","," ",C620,","," ",C621,","," ",C622,")"),AND(A619=5,B619&lt;&gt;B615,B619&lt;&gt;B616,B619&lt;&gt;B617,B619&lt;&gt;B618),_xlfn.CONCAT(B619," ","(",C619,","," ",C620,","," ",C621,","," ",C622,","," ",C623,")"),AND(A619=6,B619&lt;&gt;B614,B619&lt;&gt;B615,B619&lt;&gt;B616,B619&lt;&gt;B617,B619&lt;&gt;B618),_xlfn.CONCAT(B619," ","(",C619,","," ",C620,","," ",C621,","," ",C622,","," ",C623,","," ",C624,,")"),TRUE,"")</f>
        <v/>
      </c>
    </row>
    <row r="620">
      <c r="A620">
        <f t="array" ref="A620">SUM(--EXACT($B$6:$B$634,B620))</f>
        <v/>
      </c>
      <c r="B620" s="7" t="inlineStr">
        <is>
          <t>WFRBS 2013-C14</t>
        </is>
      </c>
      <c r="C620" s="8" t="inlineStr">
        <is>
          <t>A5</t>
        </is>
      </c>
      <c r="D620" s="8" t="inlineStr">
        <is>
          <t>92890PAE4</t>
        </is>
      </c>
      <c r="E620" s="9" t="inlineStr">
        <is>
          <t>Adam</t>
        </is>
      </c>
      <c r="F620">
        <f t="array" ref="F620">_xlfn.IFS(A620=1,_xlfn.CONCAT(B620," ","(",C620,")"),AND(A620=2,B620&lt;&gt;B619),_xlfn.CONCAT(B620," ","(",C620,","," ",C621,")"),AND(A620=3,B620&lt;&gt;B618,B620&lt;&gt;B619),_xlfn.CONCAT(B620," ","(",C620,","," ",C621,","," ",C622,")"),AND(A620=4,B620&lt;&gt;B617,B620&lt;&gt;B618,B620&lt;&gt;B619),_xlfn.CONCAT(B620," ","(",C620,","," ",C621,","," ",C622,","," ",C623,")"),AND(A620=5,B620&lt;&gt;B616,B620&lt;&gt;B617,B620&lt;&gt;B618,B620&lt;&gt;B619),_xlfn.CONCAT(B620," ","(",C620,","," ",C621,","," ",C622,","," ",C623,","," ",C624,")"),AND(A620=6,B620&lt;&gt;B615,B620&lt;&gt;B616,B620&lt;&gt;B617,B620&lt;&gt;B618,B620&lt;&gt;B619),_xlfn.CONCAT(B620," ","(",C620,","," ",C621,","," ",C622,","," ",C623,","," ",C624,","," ",C625,,")"),TRUE,"")</f>
        <v/>
      </c>
    </row>
    <row r="621">
      <c r="A621">
        <f t="array" ref="A621">SUM(--EXACT($B$6:$B$634,B621))</f>
        <v/>
      </c>
      <c r="B621" s="7" t="inlineStr">
        <is>
          <t>WFRBS 2013-C15</t>
        </is>
      </c>
      <c r="C621" s="8" t="inlineStr">
        <is>
          <t>ASB</t>
        </is>
      </c>
      <c r="D621" s="8" t="inlineStr">
        <is>
          <t>92938CAE7</t>
        </is>
      </c>
      <c r="E621" s="9" t="inlineStr">
        <is>
          <t>Adam</t>
        </is>
      </c>
      <c r="F621">
        <f t="array" ref="F621">_xlfn.IFS(A621=1,_xlfn.CONCAT(B621," ","(",C621,")"),AND(A621=2,B621&lt;&gt;B620),_xlfn.CONCAT(B621," ","(",C621,","," ",C622,")"),AND(A621=3,B621&lt;&gt;B619,B621&lt;&gt;B620),_xlfn.CONCAT(B621," ","(",C621,","," ",C622,","," ",C623,")"),AND(A621=4,B621&lt;&gt;B618,B621&lt;&gt;B619,B621&lt;&gt;B620),_xlfn.CONCAT(B621," ","(",C621,","," ",C622,","," ",C623,","," ",C624,")"),AND(A621=5,B621&lt;&gt;B617,B621&lt;&gt;B618,B621&lt;&gt;B619,B621&lt;&gt;B620),_xlfn.CONCAT(B621," ","(",C621,","," ",C622,","," ",C623,","," ",C624,","," ",C625,")"),AND(A621=6,B621&lt;&gt;B616,B621&lt;&gt;B617,B621&lt;&gt;B618,B621&lt;&gt;B619,B621&lt;&gt;B620),_xlfn.CONCAT(B621," ","(",C621,","," ",C622,","," ",C623,","," ",C624,","," ",C625,","," ",C626,,")"),TRUE,"")</f>
        <v/>
      </c>
    </row>
    <row r="622">
      <c r="A622">
        <f t="array" ref="A622">SUM(--EXACT($B$6:$B$634,B622))</f>
        <v/>
      </c>
      <c r="B622" s="7" t="inlineStr">
        <is>
          <t>WFRBS 2013-C18</t>
        </is>
      </c>
      <c r="C622" s="8" t="inlineStr">
        <is>
          <t>ASB</t>
        </is>
      </c>
      <c r="D622" s="8" t="inlineStr">
        <is>
          <t>96221QAF0</t>
        </is>
      </c>
      <c r="E622" s="9" t="inlineStr">
        <is>
          <t>Adam</t>
        </is>
      </c>
      <c r="F622">
        <f t="array" ref="F622">_xlfn.IFS(A622=1,_xlfn.CONCAT(B622," ","(",C622,")"),AND(A622=2,B622&lt;&gt;B621),_xlfn.CONCAT(B622," ","(",C622,","," ",C623,")"),AND(A622=3,B622&lt;&gt;B620,B622&lt;&gt;B621),_xlfn.CONCAT(B622," ","(",C622,","," ",C623,","," ",C624,")"),AND(A622=4,B622&lt;&gt;B619,B622&lt;&gt;B620,B622&lt;&gt;B621),_xlfn.CONCAT(B622," ","(",C622,","," ",C623,","," ",C624,","," ",C625,")"),AND(A622=5,B622&lt;&gt;B618,B622&lt;&gt;B619,B622&lt;&gt;B620,B622&lt;&gt;B621),_xlfn.CONCAT(B622," ","(",C622,","," ",C623,","," ",C624,","," ",C625,","," ",C626,")"),AND(A622=6,B622&lt;&gt;B617,B622&lt;&gt;B618,B622&lt;&gt;B619,B622&lt;&gt;B620,B622&lt;&gt;B621),_xlfn.CONCAT(B622," ","(",C622,","," ",C623,","," ",C624,","," ",C625,","," ",C626,","," ",C627,,")"),TRUE,"")</f>
        <v/>
      </c>
    </row>
    <row r="623">
      <c r="A623">
        <f t="array" ref="A623">SUM(--EXACT($B$6:$B$634,B623))</f>
        <v/>
      </c>
      <c r="B623" s="7" t="inlineStr">
        <is>
          <t>WFRBS 2013-UBS1</t>
        </is>
      </c>
      <c r="C623" s="8" t="inlineStr">
        <is>
          <t>A4</t>
        </is>
      </c>
      <c r="D623" s="8" t="inlineStr">
        <is>
          <t>92938JAE2</t>
        </is>
      </c>
      <c r="E623" s="9" t="inlineStr">
        <is>
          <t>Adam</t>
        </is>
      </c>
      <c r="F623">
        <f t="array" ref="F623">_xlfn.IFS(A623=1,_xlfn.CONCAT(B623," ","(",C623,")"),AND(A623=2,B623&lt;&gt;B622),_xlfn.CONCAT(B623," ","(",C623,","," ",C624,")"),AND(A623=3,B623&lt;&gt;B621,B623&lt;&gt;B622),_xlfn.CONCAT(B623," ","(",C623,","," ",C624,","," ",C625,")"),AND(A623=4,B623&lt;&gt;B620,B623&lt;&gt;B621,B623&lt;&gt;B622),_xlfn.CONCAT(B623," ","(",C623,","," ",C624,","," ",C625,","," ",C626,")"),AND(A623=5,B623&lt;&gt;B619,B623&lt;&gt;B620,B623&lt;&gt;B621,B623&lt;&gt;B622),_xlfn.CONCAT(B623," ","(",C623,","," ",C624,","," ",C625,","," ",C626,","," ",C627,")"),AND(A623=6,B623&lt;&gt;B618,B623&lt;&gt;B619,B623&lt;&gt;B620,B623&lt;&gt;B621,B623&lt;&gt;B622),_xlfn.CONCAT(B623," ","(",C623,","," ",C624,","," ",C625,","," ",C626,","," ",C627,","," ",C628,,")"),TRUE,"")</f>
        <v/>
      </c>
    </row>
    <row r="624">
      <c r="A624">
        <f t="array" ref="A624">SUM(--EXACT($B$6:$B$634,B624))</f>
        <v/>
      </c>
      <c r="B624" s="7" t="inlineStr">
        <is>
          <t>WFRBS 2014-C19</t>
        </is>
      </c>
      <c r="C624" s="8" t="inlineStr">
        <is>
          <t>AS</t>
        </is>
      </c>
      <c r="D624" s="8" t="inlineStr">
        <is>
          <t>92938VAS4</t>
        </is>
      </c>
      <c r="E624" s="9" t="inlineStr">
        <is>
          <t>Adam</t>
        </is>
      </c>
      <c r="F624">
        <f t="array" ref="F624">_xlfn.IFS(A624=1,_xlfn.CONCAT(B624," ","(",C624,")"),AND(A624=2,B624&lt;&gt;B623),_xlfn.CONCAT(B624," ","(",C624,","," ",C625,")"),AND(A624=3,B624&lt;&gt;B622,B624&lt;&gt;B623),_xlfn.CONCAT(B624," ","(",C624,","," ",C625,","," ",C626,")"),AND(A624=4,B624&lt;&gt;B621,B624&lt;&gt;B622,B624&lt;&gt;B623),_xlfn.CONCAT(B624," ","(",C624,","," ",C625,","," ",C626,","," ",C627,")"),AND(A624=5,B624&lt;&gt;B620,B624&lt;&gt;B621,B624&lt;&gt;B622,B624&lt;&gt;B623),_xlfn.CONCAT(B624," ","(",C624,","," ",C625,","," ",C626,","," ",C627,","," ",C628,")"),AND(A624=6,B624&lt;&gt;B619,B624&lt;&gt;B620,B624&lt;&gt;B621,B624&lt;&gt;B622,B624&lt;&gt;B623),_xlfn.CONCAT(B624," ","(",C624,","," ",C625,","," ",C626,","," ",C627,","," ",C628,","," ",C629,,")"),TRUE,"")</f>
        <v/>
      </c>
    </row>
    <row r="625">
      <c r="A625">
        <f t="array" ref="A625">SUM(--EXACT($B$6:$B$634,B625))</f>
        <v/>
      </c>
      <c r="B625" s="7" t="inlineStr">
        <is>
          <t>WFRBS 2014-C19</t>
        </is>
      </c>
      <c r="C625" s="8" t="inlineStr">
        <is>
          <t>B</t>
        </is>
      </c>
      <c r="D625" s="8" t="inlineStr">
        <is>
          <t>92938VAT2</t>
        </is>
      </c>
      <c r="E625" s="9" t="inlineStr">
        <is>
          <t>Adam</t>
        </is>
      </c>
      <c r="F625">
        <f t="array" ref="F625">_xlfn.IFS(A625=1,_xlfn.CONCAT(B625," ","(",C625,")"),AND(A625=2,B625&lt;&gt;B624),_xlfn.CONCAT(B625," ","(",C625,","," ",C626,")"),AND(A625=3,B625&lt;&gt;B623,B625&lt;&gt;B624),_xlfn.CONCAT(B625," ","(",C625,","," ",C626,","," ",C627,")"),AND(A625=4,B625&lt;&gt;B622,B625&lt;&gt;B623,B625&lt;&gt;B624),_xlfn.CONCAT(B625," ","(",C625,","," ",C626,","," ",C627,","," ",C628,")"),AND(A625=5,B625&lt;&gt;B621,B625&lt;&gt;B622,B625&lt;&gt;B623,B625&lt;&gt;B624),_xlfn.CONCAT(B625," ","(",C625,","," ",C626,","," ",C627,","," ",C628,","," ",C629,")"),AND(A625=6,B625&lt;&gt;B620,B625&lt;&gt;B621,B625&lt;&gt;B622,B625&lt;&gt;B623,B625&lt;&gt;B624),_xlfn.CONCAT(B625," ","(",C625,","," ",C626,","," ",C627,","," ",C628,","," ",C629,","," ",C630,,")"),TRUE,"")</f>
        <v/>
      </c>
    </row>
    <row r="626">
      <c r="A626">
        <f t="array" ref="A626">SUM(--EXACT($B$6:$B$634,B626))</f>
        <v/>
      </c>
      <c r="B626" s="7" t="inlineStr">
        <is>
          <t>WFRBS 2014-C22</t>
        </is>
      </c>
      <c r="C626" s="8" t="inlineStr">
        <is>
          <t>A5</t>
        </is>
      </c>
      <c r="D626" s="8" t="inlineStr">
        <is>
          <t>92890KBA2</t>
        </is>
      </c>
      <c r="E626" s="9" t="inlineStr">
        <is>
          <t>Adam</t>
        </is>
      </c>
      <c r="F626">
        <f t="array" ref="F626">_xlfn.IFS(A626=1,_xlfn.CONCAT(B626," ","(",C626,")"),AND(A626=2,B626&lt;&gt;B625),_xlfn.CONCAT(B626," ","(",C626,","," ",C627,")"),AND(A626=3,B626&lt;&gt;B624,B626&lt;&gt;B625),_xlfn.CONCAT(B626," ","(",C626,","," ",C627,","," ",C628,")"),AND(A626=4,B626&lt;&gt;B623,B626&lt;&gt;B624,B626&lt;&gt;B625),_xlfn.CONCAT(B626," ","(",C626,","," ",C627,","," ",C628,","," ",C629,")"),AND(A626=5,B626&lt;&gt;B622,B626&lt;&gt;B623,B626&lt;&gt;B624,B626&lt;&gt;B625),_xlfn.CONCAT(B626," ","(",C626,","," ",C627,","," ",C628,","," ",C629,","," ",C630,")"),AND(A626=6,B626&lt;&gt;B621,B626&lt;&gt;B622,B626&lt;&gt;B623,B626&lt;&gt;B624,B626&lt;&gt;B625),_xlfn.CONCAT(B626," ","(",C626,","," ",C627,","," ",C628,","," ",C629,","," ",C630,","," ",C631,,")"),TRUE,"")</f>
        <v/>
      </c>
    </row>
    <row r="627">
      <c r="A627">
        <f t="array" ref="A627">SUM(--EXACT($B$6:$B$634,B627))</f>
        <v/>
      </c>
      <c r="B627" s="7" t="inlineStr">
        <is>
          <t>WFRBS 2014-C22</t>
        </is>
      </c>
      <c r="C627" s="8" t="inlineStr">
        <is>
          <t>AS</t>
        </is>
      </c>
      <c r="D627" s="8" t="inlineStr">
        <is>
          <t>92890KBC8</t>
        </is>
      </c>
      <c r="E627" s="9" t="inlineStr">
        <is>
          <t>Adam</t>
        </is>
      </c>
      <c r="F627">
        <f t="array" ref="F627">_xlfn.IFS(A627=1,_xlfn.CONCAT(B627," ","(",C627,")"),AND(A627=2,B627&lt;&gt;B626),_xlfn.CONCAT(B627," ","(",C627,","," ",C628,")"),AND(A627=3,B627&lt;&gt;B625,B627&lt;&gt;B626),_xlfn.CONCAT(B627," ","(",C627,","," ",C628,","," ",C629,")"),AND(A627=4,B627&lt;&gt;B624,B627&lt;&gt;B625,B627&lt;&gt;B626),_xlfn.CONCAT(B627," ","(",C627,","," ",C628,","," ",C629,","," ",C630,")"),AND(A627=5,B627&lt;&gt;B623,B627&lt;&gt;B624,B627&lt;&gt;B625,B627&lt;&gt;B626),_xlfn.CONCAT(B627," ","(",C627,","," ",C628,","," ",C629,","," ",C630,","," ",C631,")"),AND(A627=6,B627&lt;&gt;B622,B627&lt;&gt;B623,B627&lt;&gt;B624,B627&lt;&gt;B625,B627&lt;&gt;B626),_xlfn.CONCAT(B627," ","(",C627,","," ",C628,","," ",C629,","," ",C630,","," ",C631,","," ",C632,,")"),TRUE,"")</f>
        <v/>
      </c>
    </row>
    <row r="628">
      <c r="A628">
        <f t="array" ref="A628">SUM(--EXACT($B$6:$B$634,B628))</f>
        <v/>
      </c>
      <c r="B628" s="7" t="inlineStr">
        <is>
          <t>WFRBS 2014-C23</t>
        </is>
      </c>
      <c r="C628" s="8" t="inlineStr">
        <is>
          <t>A5</t>
        </is>
      </c>
      <c r="D628" s="8" t="inlineStr">
        <is>
          <t>92939HAY1</t>
        </is>
      </c>
      <c r="E628" s="9" t="inlineStr">
        <is>
          <t>Adam</t>
        </is>
      </c>
      <c r="F628">
        <f t="array" ref="F628">_xlfn.IFS(A628=1,_xlfn.CONCAT(B628," ","(",C628,")"),AND(A628=2,B628&lt;&gt;B627),_xlfn.CONCAT(B628," ","(",C628,","," ",C629,")"),AND(A628=3,B628&lt;&gt;B626,B628&lt;&gt;B627),_xlfn.CONCAT(B628," ","(",C628,","," ",C629,","," ",C630,")"),AND(A628=4,B628&lt;&gt;B625,B628&lt;&gt;B626,B628&lt;&gt;B627),_xlfn.CONCAT(B628," ","(",C628,","," ",C629,","," ",C630,","," ",C631,")"),AND(A628=5,B628&lt;&gt;B624,B628&lt;&gt;B625,B628&lt;&gt;B626,B628&lt;&gt;B627),_xlfn.CONCAT(B628," ","(",C628,","," ",C629,","," ",C630,","," ",C631,","," ",C632,")"),AND(A628=6,B628&lt;&gt;B623,B628&lt;&gt;B624,B628&lt;&gt;B625,B628&lt;&gt;B626,B628&lt;&gt;B627),_xlfn.CONCAT(B628," ","(",C628,","," ",C629,","," ",C630,","," ",C631,","," ",C632,","," ",C633,,")"),TRUE,"")</f>
        <v/>
      </c>
    </row>
    <row r="629">
      <c r="A629">
        <f t="array" ref="A629">SUM(--EXACT($B$6:$B$634,B629))</f>
        <v/>
      </c>
      <c r="B629" s="7" t="inlineStr">
        <is>
          <t>WFRBS 2014-C24</t>
        </is>
      </c>
      <c r="C629" s="8" t="inlineStr">
        <is>
          <t>A5</t>
        </is>
      </c>
      <c r="D629" s="8" t="inlineStr">
        <is>
          <t>92939KAE8</t>
        </is>
      </c>
      <c r="E629" s="9" t="inlineStr">
        <is>
          <t>Adam</t>
        </is>
      </c>
      <c r="F629">
        <f t="array" ref="F629">_xlfn.IFS(A629=1,_xlfn.CONCAT(B629," ","(",C629,")"),AND(A629=2,B629&lt;&gt;B628),_xlfn.CONCAT(B629," ","(",C629,","," ",C630,")"),AND(A629=3,B629&lt;&gt;B627,B629&lt;&gt;B628),_xlfn.CONCAT(B629," ","(",C629,","," ",C630,","," ",C631,")"),AND(A629=4,B629&lt;&gt;B626,B629&lt;&gt;B627,B629&lt;&gt;B628),_xlfn.CONCAT(B629," ","(",C629,","," ",C630,","," ",C631,","," ",C632,")"),AND(A629=5,B629&lt;&gt;B625,B629&lt;&gt;B626,B629&lt;&gt;B627,B629&lt;&gt;B628),_xlfn.CONCAT(B629," ","(",C629,","," ",C630,","," ",C631,","," ",C632,","," ",C633,")"),AND(A629=6,B629&lt;&gt;B624,B629&lt;&gt;B625,B629&lt;&gt;B626,B629&lt;&gt;B627,B629&lt;&gt;B628),_xlfn.CONCAT(B629," ","(",C629,","," ",C630,","," ",C631,","," ",C632,","," ",C633,","," ",C634,,")"),TRUE,"")</f>
        <v/>
      </c>
    </row>
    <row r="630">
      <c r="A630">
        <f t="array" ref="A630">SUM(--EXACT($B$6:$B$634,B630))</f>
        <v/>
      </c>
      <c r="B630" s="7" t="inlineStr">
        <is>
          <t>WFRBS 2014-C24</t>
        </is>
      </c>
      <c r="C630" s="8" t="inlineStr">
        <is>
          <t>XA</t>
        </is>
      </c>
      <c r="D630" s="8" t="inlineStr">
        <is>
          <t>92939KAH1</t>
        </is>
      </c>
      <c r="E630" s="9" t="inlineStr">
        <is>
          <t>Adam</t>
        </is>
      </c>
      <c r="F630">
        <f t="array" ref="F630">_xlfn.IFS(A630=1,_xlfn.CONCAT(B630," ","(",C630,")"),AND(A630=2,B630&lt;&gt;B629),_xlfn.CONCAT(B630," ","(",C630,","," ",C631,")"),AND(A630=3,B630&lt;&gt;B628,B630&lt;&gt;B629),_xlfn.CONCAT(B630," ","(",C630,","," ",C631,","," ",C632,")"),AND(A630=4,B630&lt;&gt;B627,B630&lt;&gt;B628,B630&lt;&gt;B629),_xlfn.CONCAT(B630," ","(",C630,","," ",C631,","," ",C632,","," ",C633,")"),AND(A630=5,B630&lt;&gt;B626,B630&lt;&gt;B627,B630&lt;&gt;B628,B630&lt;&gt;B629),_xlfn.CONCAT(B630," ","(",C630,","," ",C631,","," ",C632,","," ",C633,","," ",C634,")"),AND(A630=6,B630&lt;&gt;B625,B630&lt;&gt;B626,B630&lt;&gt;B627,B630&lt;&gt;B628,B630&lt;&gt;B629),_xlfn.CONCAT(B630," ","(",C630,","," ",C631,","," ",C632,","," ",C633,","," ",C634,","," ",C635,,")"),TRUE,"")</f>
        <v/>
      </c>
    </row>
    <row r="631">
      <c r="A631">
        <f t="array" ref="A631">SUM(--EXACT($B$6:$B$634,B631))</f>
        <v/>
      </c>
      <c r="B631" s="7" t="inlineStr">
        <is>
          <t>WFRBS 2014-LC14</t>
        </is>
      </c>
      <c r="C631" s="8" t="inlineStr">
        <is>
          <t>A5</t>
        </is>
      </c>
      <c r="D631" s="8" t="inlineStr">
        <is>
          <t>96221TAE7</t>
        </is>
      </c>
      <c r="E631" s="9" t="inlineStr">
        <is>
          <t>Adam</t>
        </is>
      </c>
      <c r="F631">
        <f t="array" ref="F631">_xlfn.IFS(A631=1,_xlfn.CONCAT(B631," ","(",C631,")"),AND(A631=2,B631&lt;&gt;B630),_xlfn.CONCAT(B631," ","(",C631,","," ",C632,")"),AND(A631=3,B631&lt;&gt;B629,B631&lt;&gt;B630),_xlfn.CONCAT(B631," ","(",C631,","," ",C632,","," ",C633,")"),AND(A631=4,B631&lt;&gt;B628,B631&lt;&gt;B629,B631&lt;&gt;B630),_xlfn.CONCAT(B631," ","(",C631,","," ",C632,","," ",C633,","," ",C634,")"),AND(A631=5,B631&lt;&gt;B627,B631&lt;&gt;B628,B631&lt;&gt;B629,B631&lt;&gt;B630),_xlfn.CONCAT(B631," ","(",C631,","," ",C632,","," ",C633,","," ",C634,","," ",C635,")"),AND(A631=6,B631&lt;&gt;B626,B631&lt;&gt;B627,B631&lt;&gt;B628,B631&lt;&gt;B629,B631&lt;&gt;B630),_xlfn.CONCAT(B631," ","(",C631,","," ",C632,","," ",C633,","," ",C634,","," ",C635,","," ",C636,,")"),TRUE,"")</f>
        <v/>
      </c>
    </row>
    <row r="632">
      <c r="A632">
        <f t="array" ref="A632">SUM(--EXACT($B$6:$B$634,B632))</f>
        <v/>
      </c>
      <c r="B632" s="7" t="inlineStr">
        <is>
          <t>WFRBS 2014-LC14</t>
        </is>
      </c>
      <c r="C632" s="8" t="inlineStr">
        <is>
          <t>XA</t>
        </is>
      </c>
      <c r="D632" s="8" t="inlineStr">
        <is>
          <t>96221TAH0</t>
        </is>
      </c>
      <c r="E632" s="9" t="inlineStr">
        <is>
          <t>Adam</t>
        </is>
      </c>
      <c r="F632">
        <f t="array" ref="F632">_xlfn.IFS(A632=1,_xlfn.CONCAT(B632," ","(",C632,")"),AND(A632=2,B632&lt;&gt;B631),_xlfn.CONCAT(B632," ","(",C632,","," ",C633,")"),AND(A632=3,B632&lt;&gt;B630,B632&lt;&gt;B631),_xlfn.CONCAT(B632," ","(",C632,","," ",C633,","," ",C634,")"),AND(A632=4,B632&lt;&gt;B629,B632&lt;&gt;B630,B632&lt;&gt;B631),_xlfn.CONCAT(B632," ","(",C632,","," ",C633,","," ",C634,","," ",C635,")"),AND(A632=5,B632&lt;&gt;B628,B632&lt;&gt;B629,B632&lt;&gt;B630,B632&lt;&gt;B631),_xlfn.CONCAT(B632," ","(",C632,","," ",C633,","," ",C634,","," ",C635,","," ",C636,")"),AND(A632=6,B632&lt;&gt;B627,B632&lt;&gt;B628,B632&lt;&gt;B629,B632&lt;&gt;B630,B632&lt;&gt;B631),_xlfn.CONCAT(B632," ","(",C632,","," ",C633,","," ",C634,","," ",C635,","," ",C636,","," ",C637,,")"),TRUE,"")</f>
        <v/>
      </c>
    </row>
    <row r="633">
      <c r="A633">
        <f t="array" ref="A633">SUM(--EXACT($B$6:$B$634,B633))</f>
        <v/>
      </c>
      <c r="B633" s="7" t="inlineStr">
        <is>
          <t>WPT 2017-WWP</t>
        </is>
      </c>
      <c r="C633" s="8" t="inlineStr">
        <is>
          <t>A</t>
        </is>
      </c>
      <c r="D633" s="8" t="inlineStr">
        <is>
          <t>98162JAA4</t>
        </is>
      </c>
      <c r="E633" s="9" t="inlineStr">
        <is>
          <t>Adam</t>
        </is>
      </c>
      <c r="F633">
        <f t="array" ref="F633">_xlfn.IFS(A633=1,_xlfn.CONCAT(B633," ","(",C633,")"),AND(A633=2,B633&lt;&gt;B632),_xlfn.CONCAT(B633," ","(",C633,","," ",C634,")"),AND(A633=3,B633&lt;&gt;B631,B633&lt;&gt;B632),_xlfn.CONCAT(B633," ","(",C633,","," ",C634,","," ",C635,")"),AND(A633=4,B633&lt;&gt;B630,B633&lt;&gt;B631,B633&lt;&gt;B632),_xlfn.CONCAT(B633," ","(",C633,","," ",C634,","," ",C635,","," ",C636,")"),AND(A633=5,B633&lt;&gt;B629,B633&lt;&gt;B630,B633&lt;&gt;B631,B633&lt;&gt;B632),_xlfn.CONCAT(B633," ","(",C633,","," ",C634,","," ",C635,","," ",C636,","," ",C637,")"),AND(A633=6,B633&lt;&gt;B628,B633&lt;&gt;B629,B633&lt;&gt;B630,B633&lt;&gt;B631,B633&lt;&gt;B632),_xlfn.CONCAT(B633," ","(",C633,","," ",C634,","," ",C635,","," ",C636,","," ",C637,","," ",C638,,")"),TRUE,"")</f>
        <v/>
      </c>
    </row>
    <row r="634">
      <c r="A634">
        <f t="array" ref="A634">SUM(--EXACT($B$6:$B$634,B634))</f>
        <v/>
      </c>
      <c r="B634" s="7" t="inlineStr">
        <is>
          <t>WPT 2017-WWP</t>
        </is>
      </c>
      <c r="C634" s="8" t="inlineStr">
        <is>
          <t>C</t>
        </is>
      </c>
      <c r="D634" s="8" t="inlineStr">
        <is>
          <t>98162JAJ5</t>
        </is>
      </c>
      <c r="E634" s="9" t="inlineStr">
        <is>
          <t>Adam</t>
        </is>
      </c>
      <c r="F634">
        <f t="array" ref="F634">_xlfn.IFS(A634=1,_xlfn.CONCAT(B634," ","(",C634,")"),AND(A634=2,B634&lt;&gt;B633),_xlfn.CONCAT(B634," ","(",C634,","," ",C635,")"),AND(A634=3,B634&lt;&gt;B632,B634&lt;&gt;B633),_xlfn.CONCAT(B634," ","(",C634,","," ",C635,","," ",C636,")"),AND(A634=4,B634&lt;&gt;B631,B634&lt;&gt;B632,B634&lt;&gt;B633),_xlfn.CONCAT(B634," ","(",C634,","," ",C635,","," ",C636,","," ",C637,")"),AND(A634=5,B634&lt;&gt;B630,B634&lt;&gt;B631,B634&lt;&gt;B632,B634&lt;&gt;B633),_xlfn.CONCAT(B634," ","(",C634,","," ",C635,","," ",C636,","," ",C637,","," ",C638,")"),AND(A634=6,B634&lt;&gt;B629,B634&lt;&gt;B630,B634&lt;&gt;B631,B634&lt;&gt;B632,B634&lt;&gt;B633),_xlfn.CONCAT(B634," ","(",C634,","," ",C635,","," ",C636,","," ",C637,","," ",C638,","," ",C639,,")"),TRUE,"")</f>
        <v/>
      </c>
    </row>
  </sheetData>
  <conditionalFormatting sqref="B6:D550">
    <cfRule type="expression" priority="171" dxfId="3">
      <formula>$B6=""</formula>
    </cfRule>
    <cfRule type="expression" priority="172" dxfId="2">
      <formula>ISEVEN(ROW(B6))=TRUE</formula>
    </cfRule>
  </conditionalFormatting>
  <conditionalFormatting sqref="B633:D634">
    <cfRule type="expression" priority="169" dxfId="3">
      <formula>$B633=""</formula>
    </cfRule>
    <cfRule type="expression" priority="170" dxfId="2">
      <formula>ISEVEN(ROW(B633))=TRUE</formula>
    </cfRule>
  </conditionalFormatting>
  <conditionalFormatting sqref="B631:D632">
    <cfRule type="expression" priority="167" dxfId="3">
      <formula>$B631=""</formula>
    </cfRule>
    <cfRule type="expression" priority="168" dxfId="2">
      <formula>ISEVEN(ROW(B631))=TRUE</formula>
    </cfRule>
  </conditionalFormatting>
  <conditionalFormatting sqref="B629:D630">
    <cfRule type="expression" priority="165" dxfId="3">
      <formula>$B629=""</formula>
    </cfRule>
    <cfRule type="expression" priority="166" dxfId="2">
      <formula>ISEVEN(ROW(B629))=TRUE</formula>
    </cfRule>
  </conditionalFormatting>
  <conditionalFormatting sqref="B627:D628">
    <cfRule type="expression" priority="163" dxfId="3">
      <formula>$B627=""</formula>
    </cfRule>
    <cfRule type="expression" priority="164" dxfId="2">
      <formula>ISEVEN(ROW(B627))=TRUE</formula>
    </cfRule>
  </conditionalFormatting>
  <conditionalFormatting sqref="B625:D626">
    <cfRule type="expression" priority="161" dxfId="3">
      <formula>$B625=""</formula>
    </cfRule>
    <cfRule type="expression" priority="162" dxfId="2">
      <formula>ISEVEN(ROW(B625))=TRUE</formula>
    </cfRule>
  </conditionalFormatting>
  <conditionalFormatting sqref="B623:D624">
    <cfRule type="expression" priority="159" dxfId="3">
      <formula>$B623=""</formula>
    </cfRule>
    <cfRule type="expression" priority="160" dxfId="2">
      <formula>ISEVEN(ROW(B623))=TRUE</formula>
    </cfRule>
  </conditionalFormatting>
  <conditionalFormatting sqref="B621:D622">
    <cfRule type="expression" priority="157" dxfId="3">
      <formula>$B621=""</formula>
    </cfRule>
    <cfRule type="expression" priority="158" dxfId="2">
      <formula>ISEVEN(ROW(B621))=TRUE</formula>
    </cfRule>
  </conditionalFormatting>
  <conditionalFormatting sqref="B619:D620">
    <cfRule type="expression" priority="155" dxfId="3">
      <formula>$B619=""</formula>
    </cfRule>
    <cfRule type="expression" priority="156" dxfId="2">
      <formula>ISEVEN(ROW(B619))=TRUE</formula>
    </cfRule>
  </conditionalFormatting>
  <conditionalFormatting sqref="B617:D618">
    <cfRule type="expression" priority="153" dxfId="3">
      <formula>$B617=""</formula>
    </cfRule>
    <cfRule type="expression" priority="154" dxfId="2">
      <formula>ISEVEN(ROW(B617))=TRUE</formula>
    </cfRule>
  </conditionalFormatting>
  <conditionalFormatting sqref="B615:D616">
    <cfRule type="expression" priority="151" dxfId="3">
      <formula>$B615=""</formula>
    </cfRule>
    <cfRule type="expression" priority="152" dxfId="2">
      <formula>ISEVEN(ROW(B615))=TRUE</formula>
    </cfRule>
  </conditionalFormatting>
  <conditionalFormatting sqref="B613:D614">
    <cfRule type="expression" priority="149" dxfId="3">
      <formula>$B613=""</formula>
    </cfRule>
    <cfRule type="expression" priority="150" dxfId="2">
      <formula>ISEVEN(ROW(B613))=TRUE</formula>
    </cfRule>
  </conditionalFormatting>
  <conditionalFormatting sqref="B611:D612">
    <cfRule type="expression" priority="147" dxfId="3">
      <formula>$B611=""</formula>
    </cfRule>
    <cfRule type="expression" priority="148" dxfId="2">
      <formula>ISEVEN(ROW(B611))=TRUE</formula>
    </cfRule>
  </conditionalFormatting>
  <conditionalFormatting sqref="B609:D610">
    <cfRule type="expression" priority="145" dxfId="3">
      <formula>$B609=""</formula>
    </cfRule>
    <cfRule type="expression" priority="146" dxfId="2">
      <formula>ISEVEN(ROW(B609))=TRUE</formula>
    </cfRule>
  </conditionalFormatting>
  <conditionalFormatting sqref="B607:D608">
    <cfRule type="expression" priority="143" dxfId="3">
      <formula>$B607=""</formula>
    </cfRule>
    <cfRule type="expression" priority="144" dxfId="2">
      <formula>ISEVEN(ROW(B607))=TRUE</formula>
    </cfRule>
  </conditionalFormatting>
  <conditionalFormatting sqref="B605:D606">
    <cfRule type="expression" priority="141" dxfId="3">
      <formula>$B605=""</formula>
    </cfRule>
    <cfRule type="expression" priority="142" dxfId="2">
      <formula>ISEVEN(ROW(B605))=TRUE</formula>
    </cfRule>
  </conditionalFormatting>
  <conditionalFormatting sqref="B603:D604">
    <cfRule type="expression" priority="139" dxfId="3">
      <formula>$B603=""</formula>
    </cfRule>
    <cfRule type="expression" priority="140" dxfId="2">
      <formula>ISEVEN(ROW(B603))=TRUE</formula>
    </cfRule>
  </conditionalFormatting>
  <conditionalFormatting sqref="B601:D602">
    <cfRule type="expression" priority="137" dxfId="3">
      <formula>$B601=""</formula>
    </cfRule>
    <cfRule type="expression" priority="138" dxfId="2">
      <formula>ISEVEN(ROW(B601))=TRUE</formula>
    </cfRule>
  </conditionalFormatting>
  <conditionalFormatting sqref="B599:D600">
    <cfRule type="expression" priority="135" dxfId="3">
      <formula>$B599=""</formula>
    </cfRule>
    <cfRule type="expression" priority="136" dxfId="2">
      <formula>ISEVEN(ROW(B599))=TRUE</formula>
    </cfRule>
  </conditionalFormatting>
  <conditionalFormatting sqref="B597:D598">
    <cfRule type="expression" priority="133" dxfId="3">
      <formula>$B597=""</formula>
    </cfRule>
    <cfRule type="expression" priority="134" dxfId="2">
      <formula>ISEVEN(ROW(B597))=TRUE</formula>
    </cfRule>
  </conditionalFormatting>
  <conditionalFormatting sqref="B595:D596">
    <cfRule type="expression" priority="131" dxfId="3">
      <formula>$B595=""</formula>
    </cfRule>
    <cfRule type="expression" priority="132" dxfId="2">
      <formula>ISEVEN(ROW(B595))=TRUE</formula>
    </cfRule>
  </conditionalFormatting>
  <conditionalFormatting sqref="B593:D594">
    <cfRule type="expression" priority="129" dxfId="3">
      <formula>$B593=""</formula>
    </cfRule>
    <cfRule type="expression" priority="130" dxfId="2">
      <formula>ISEVEN(ROW(B593))=TRUE</formula>
    </cfRule>
  </conditionalFormatting>
  <conditionalFormatting sqref="B591:D592">
    <cfRule type="expression" priority="127" dxfId="3">
      <formula>$B591=""</formula>
    </cfRule>
    <cfRule type="expression" priority="128" dxfId="2">
      <formula>ISEVEN(ROW(B591))=TRUE</formula>
    </cfRule>
  </conditionalFormatting>
  <conditionalFormatting sqref="B589:D590">
    <cfRule type="expression" priority="125" dxfId="3">
      <formula>$B589=""</formula>
    </cfRule>
    <cfRule type="expression" priority="126" dxfId="2">
      <formula>ISEVEN(ROW(B589))=TRUE</formula>
    </cfRule>
  </conditionalFormatting>
  <conditionalFormatting sqref="B587:D588">
    <cfRule type="expression" priority="123" dxfId="3">
      <formula>$B587=""</formula>
    </cfRule>
    <cfRule type="expression" priority="124" dxfId="2">
      <formula>ISEVEN(ROW(B587))=TRUE</formula>
    </cfRule>
  </conditionalFormatting>
  <conditionalFormatting sqref="B585:D586">
    <cfRule type="expression" priority="121" dxfId="3">
      <formula>$B585=""</formula>
    </cfRule>
    <cfRule type="expression" priority="122" dxfId="2">
      <formula>ISEVEN(ROW(B585))=TRUE</formula>
    </cfRule>
  </conditionalFormatting>
  <conditionalFormatting sqref="B583:D584">
    <cfRule type="expression" priority="119" dxfId="3">
      <formula>$B583=""</formula>
    </cfRule>
    <cfRule type="expression" priority="120" dxfId="2">
      <formula>ISEVEN(ROW(B583))=TRUE</formula>
    </cfRule>
  </conditionalFormatting>
  <conditionalFormatting sqref="B581:D582">
    <cfRule type="expression" priority="117" dxfId="3">
      <formula>$B581=""</formula>
    </cfRule>
    <cfRule type="expression" priority="118" dxfId="2">
      <formula>ISEVEN(ROW(B581))=TRUE</formula>
    </cfRule>
  </conditionalFormatting>
  <conditionalFormatting sqref="B579:D580">
    <cfRule type="expression" priority="115" dxfId="3">
      <formula>$B579=""</formula>
    </cfRule>
    <cfRule type="expression" priority="116" dxfId="2">
      <formula>ISEVEN(ROW(B579))=TRUE</formula>
    </cfRule>
  </conditionalFormatting>
  <conditionalFormatting sqref="B577:D578">
    <cfRule type="expression" priority="113" dxfId="3">
      <formula>$B577=""</formula>
    </cfRule>
    <cfRule type="expression" priority="114" dxfId="2">
      <formula>ISEVEN(ROW(B577))=TRUE</formula>
    </cfRule>
  </conditionalFormatting>
  <conditionalFormatting sqref="B575:D576">
    <cfRule type="expression" priority="111" dxfId="3">
      <formula>$B575=""</formula>
    </cfRule>
    <cfRule type="expression" priority="112" dxfId="2">
      <formula>ISEVEN(ROW(B575))=TRUE</formula>
    </cfRule>
  </conditionalFormatting>
  <conditionalFormatting sqref="B573:D574">
    <cfRule type="expression" priority="109" dxfId="3">
      <formula>$B573=""</formula>
    </cfRule>
    <cfRule type="expression" priority="110" dxfId="2">
      <formula>ISEVEN(ROW(B573))=TRUE</formula>
    </cfRule>
  </conditionalFormatting>
  <conditionalFormatting sqref="B571:D572">
    <cfRule type="expression" priority="107" dxfId="3">
      <formula>$B571=""</formula>
    </cfRule>
    <cfRule type="expression" priority="108" dxfId="2">
      <formula>ISEVEN(ROW(B571))=TRUE</formula>
    </cfRule>
  </conditionalFormatting>
  <conditionalFormatting sqref="B569:D570">
    <cfRule type="expression" priority="105" dxfId="3">
      <formula>$B569=""</formula>
    </cfRule>
    <cfRule type="expression" priority="106" dxfId="2">
      <formula>ISEVEN(ROW(B569))=TRUE</formula>
    </cfRule>
  </conditionalFormatting>
  <conditionalFormatting sqref="B567:D568">
    <cfRule type="expression" priority="103" dxfId="3">
      <formula>$B567=""</formula>
    </cfRule>
    <cfRule type="expression" priority="104" dxfId="2">
      <formula>ISEVEN(ROW(B567))=TRUE</formula>
    </cfRule>
  </conditionalFormatting>
  <conditionalFormatting sqref="B565:D566">
    <cfRule type="expression" priority="101" dxfId="3">
      <formula>$B565=""</formula>
    </cfRule>
    <cfRule type="expression" priority="102" dxfId="2">
      <formula>ISEVEN(ROW(B565))=TRUE</formula>
    </cfRule>
  </conditionalFormatting>
  <conditionalFormatting sqref="B563:D564">
    <cfRule type="expression" priority="99" dxfId="3">
      <formula>$B563=""</formula>
    </cfRule>
    <cfRule type="expression" priority="100" dxfId="2">
      <formula>ISEVEN(ROW(B563))=TRUE</formula>
    </cfRule>
  </conditionalFormatting>
  <conditionalFormatting sqref="B561:D562">
    <cfRule type="expression" priority="97" dxfId="3">
      <formula>$B561=""</formula>
    </cfRule>
    <cfRule type="expression" priority="98" dxfId="2">
      <formula>ISEVEN(ROW(B561))=TRUE</formula>
    </cfRule>
  </conditionalFormatting>
  <conditionalFormatting sqref="B559:D560">
    <cfRule type="expression" priority="95" dxfId="3">
      <formula>$B559=""</formula>
    </cfRule>
    <cfRule type="expression" priority="96" dxfId="2">
      <formula>ISEVEN(ROW(B559))=TRUE</formula>
    </cfRule>
  </conditionalFormatting>
  <conditionalFormatting sqref="B557:D558">
    <cfRule type="expression" priority="93" dxfId="3">
      <formula>$B557=""</formula>
    </cfRule>
    <cfRule type="expression" priority="94" dxfId="2">
      <formula>ISEVEN(ROW(B557))=TRUE</formula>
    </cfRule>
  </conditionalFormatting>
  <conditionalFormatting sqref="B555:D556">
    <cfRule type="expression" priority="91" dxfId="3">
      <formula>$B555=""</formula>
    </cfRule>
    <cfRule type="expression" priority="92" dxfId="2">
      <formula>ISEVEN(ROW(B555))=TRUE</formula>
    </cfRule>
  </conditionalFormatting>
  <conditionalFormatting sqref="B553:D554">
    <cfRule type="expression" priority="89" dxfId="3">
      <formula>$B553=""</formula>
    </cfRule>
    <cfRule type="expression" priority="90" dxfId="2">
      <formula>ISEVEN(ROW(B553))=TRUE</formula>
    </cfRule>
  </conditionalFormatting>
  <conditionalFormatting sqref="B551:D552">
    <cfRule type="expression" priority="87" dxfId="3">
      <formula>$B551=""</formula>
    </cfRule>
    <cfRule type="expression" priority="88" dxfId="2">
      <formula>ISEVEN(ROW(B551))=TRUE</formula>
    </cfRule>
  </conditionalFormatting>
  <conditionalFormatting sqref="E6:E550">
    <cfRule type="expression" priority="85" dxfId="3">
      <formula>$B6=""</formula>
    </cfRule>
    <cfRule type="expression" priority="86" dxfId="2">
      <formula>ISEVEN(ROW(E6))=TRUE</formula>
    </cfRule>
  </conditionalFormatting>
  <conditionalFormatting sqref="E633:E634">
    <cfRule type="expression" priority="83" dxfId="3">
      <formula>$B633=""</formula>
    </cfRule>
    <cfRule type="expression" priority="84" dxfId="2">
      <formula>ISEVEN(ROW(E633))=TRUE</formula>
    </cfRule>
  </conditionalFormatting>
  <conditionalFormatting sqref="E631:E632">
    <cfRule type="expression" priority="81" dxfId="3">
      <formula>$B631=""</formula>
    </cfRule>
    <cfRule type="expression" priority="82" dxfId="2">
      <formula>ISEVEN(ROW(E631))=TRUE</formula>
    </cfRule>
  </conditionalFormatting>
  <conditionalFormatting sqref="E629:E630">
    <cfRule type="expression" priority="79" dxfId="3">
      <formula>$B629=""</formula>
    </cfRule>
    <cfRule type="expression" priority="80" dxfId="2">
      <formula>ISEVEN(ROW(E629))=TRUE</formula>
    </cfRule>
  </conditionalFormatting>
  <conditionalFormatting sqref="E627:E628">
    <cfRule type="expression" priority="77" dxfId="3">
      <formula>$B627=""</formula>
    </cfRule>
    <cfRule type="expression" priority="78" dxfId="2">
      <formula>ISEVEN(ROW(E627))=TRUE</formula>
    </cfRule>
  </conditionalFormatting>
  <conditionalFormatting sqref="E625:E626">
    <cfRule type="expression" priority="75" dxfId="3">
      <formula>$B625=""</formula>
    </cfRule>
    <cfRule type="expression" priority="76" dxfId="2">
      <formula>ISEVEN(ROW(E625))=TRUE</formula>
    </cfRule>
  </conditionalFormatting>
  <conditionalFormatting sqref="E623:E624">
    <cfRule type="expression" priority="73" dxfId="3">
      <formula>$B623=""</formula>
    </cfRule>
    <cfRule type="expression" priority="74" dxfId="2">
      <formula>ISEVEN(ROW(E623))=TRUE</formula>
    </cfRule>
  </conditionalFormatting>
  <conditionalFormatting sqref="E621:E622">
    <cfRule type="expression" priority="71" dxfId="3">
      <formula>$B621=""</formula>
    </cfRule>
    <cfRule type="expression" priority="72" dxfId="2">
      <formula>ISEVEN(ROW(E621))=TRUE</formula>
    </cfRule>
  </conditionalFormatting>
  <conditionalFormatting sqref="E619:E620">
    <cfRule type="expression" priority="69" dxfId="3">
      <formula>$B619=""</formula>
    </cfRule>
    <cfRule type="expression" priority="70" dxfId="2">
      <formula>ISEVEN(ROW(E619))=TRUE</formula>
    </cfRule>
  </conditionalFormatting>
  <conditionalFormatting sqref="E617:E618">
    <cfRule type="expression" priority="67" dxfId="3">
      <formula>$B617=""</formula>
    </cfRule>
    <cfRule type="expression" priority="68" dxfId="2">
      <formula>ISEVEN(ROW(E617))=TRUE</formula>
    </cfRule>
  </conditionalFormatting>
  <conditionalFormatting sqref="E615:E616">
    <cfRule type="expression" priority="65" dxfId="3">
      <formula>$B615=""</formula>
    </cfRule>
    <cfRule type="expression" priority="66" dxfId="2">
      <formula>ISEVEN(ROW(E615))=TRUE</formula>
    </cfRule>
  </conditionalFormatting>
  <conditionalFormatting sqref="E613:E614">
    <cfRule type="expression" priority="63" dxfId="3">
      <formula>$B613=""</formula>
    </cfRule>
    <cfRule type="expression" priority="64" dxfId="2">
      <formula>ISEVEN(ROW(E613))=TRUE</formula>
    </cfRule>
  </conditionalFormatting>
  <conditionalFormatting sqref="E611:E612">
    <cfRule type="expression" priority="61" dxfId="3">
      <formula>$B611=""</formula>
    </cfRule>
    <cfRule type="expression" priority="62" dxfId="2">
      <formula>ISEVEN(ROW(E611))=TRUE</formula>
    </cfRule>
  </conditionalFormatting>
  <conditionalFormatting sqref="E609:E610">
    <cfRule type="expression" priority="59" dxfId="3">
      <formula>$B609=""</formula>
    </cfRule>
    <cfRule type="expression" priority="60" dxfId="2">
      <formula>ISEVEN(ROW(E609))=TRUE</formula>
    </cfRule>
  </conditionalFormatting>
  <conditionalFormatting sqref="E607:E608">
    <cfRule type="expression" priority="57" dxfId="3">
      <formula>$B607=""</formula>
    </cfRule>
    <cfRule type="expression" priority="58" dxfId="2">
      <formula>ISEVEN(ROW(E607))=TRUE</formula>
    </cfRule>
  </conditionalFormatting>
  <conditionalFormatting sqref="E605:E606">
    <cfRule type="expression" priority="55" dxfId="3">
      <formula>$B605=""</formula>
    </cfRule>
    <cfRule type="expression" priority="56" dxfId="2">
      <formula>ISEVEN(ROW(E605))=TRUE</formula>
    </cfRule>
  </conditionalFormatting>
  <conditionalFormatting sqref="E603:E604">
    <cfRule type="expression" priority="53" dxfId="3">
      <formula>$B603=""</formula>
    </cfRule>
    <cfRule type="expression" priority="54" dxfId="2">
      <formula>ISEVEN(ROW(E603))=TRUE</formula>
    </cfRule>
  </conditionalFormatting>
  <conditionalFormatting sqref="E601:E602">
    <cfRule type="expression" priority="51" dxfId="3">
      <formula>$B601=""</formula>
    </cfRule>
    <cfRule type="expression" priority="52" dxfId="2">
      <formula>ISEVEN(ROW(E601))=TRUE</formula>
    </cfRule>
  </conditionalFormatting>
  <conditionalFormatting sqref="E599:E600">
    <cfRule type="expression" priority="49" dxfId="3">
      <formula>$B599=""</formula>
    </cfRule>
    <cfRule type="expression" priority="50" dxfId="2">
      <formula>ISEVEN(ROW(E599))=TRUE</formula>
    </cfRule>
  </conditionalFormatting>
  <conditionalFormatting sqref="E597:E598">
    <cfRule type="expression" priority="47" dxfId="3">
      <formula>$B597=""</formula>
    </cfRule>
    <cfRule type="expression" priority="48" dxfId="2">
      <formula>ISEVEN(ROW(E597))=TRUE</formula>
    </cfRule>
  </conditionalFormatting>
  <conditionalFormatting sqref="E595:E596">
    <cfRule type="expression" priority="45" dxfId="3">
      <formula>$B595=""</formula>
    </cfRule>
    <cfRule type="expression" priority="46" dxfId="2">
      <formula>ISEVEN(ROW(E595))=TRUE</formula>
    </cfRule>
  </conditionalFormatting>
  <conditionalFormatting sqref="E593:E594">
    <cfRule type="expression" priority="43" dxfId="3">
      <formula>$B593=""</formula>
    </cfRule>
    <cfRule type="expression" priority="44" dxfId="2">
      <formula>ISEVEN(ROW(E593))=TRUE</formula>
    </cfRule>
  </conditionalFormatting>
  <conditionalFormatting sqref="E591:E592">
    <cfRule type="expression" priority="41" dxfId="3">
      <formula>$B591=""</formula>
    </cfRule>
    <cfRule type="expression" priority="42" dxfId="2">
      <formula>ISEVEN(ROW(E591))=TRUE</formula>
    </cfRule>
  </conditionalFormatting>
  <conditionalFormatting sqref="E589:E590">
    <cfRule type="expression" priority="39" dxfId="3">
      <formula>$B589=""</formula>
    </cfRule>
    <cfRule type="expression" priority="40" dxfId="2">
      <formula>ISEVEN(ROW(E589))=TRUE</formula>
    </cfRule>
  </conditionalFormatting>
  <conditionalFormatting sqref="E587:E588">
    <cfRule type="expression" priority="37" dxfId="3">
      <formula>$B587=""</formula>
    </cfRule>
    <cfRule type="expression" priority="38" dxfId="2">
      <formula>ISEVEN(ROW(E587))=TRUE</formula>
    </cfRule>
  </conditionalFormatting>
  <conditionalFormatting sqref="E585:E586">
    <cfRule type="expression" priority="35" dxfId="3">
      <formula>$B585=""</formula>
    </cfRule>
    <cfRule type="expression" priority="36" dxfId="2">
      <formula>ISEVEN(ROW(E585))=TRUE</formula>
    </cfRule>
  </conditionalFormatting>
  <conditionalFormatting sqref="E583:E584">
    <cfRule type="expression" priority="33" dxfId="3">
      <formula>$B583=""</formula>
    </cfRule>
    <cfRule type="expression" priority="34" dxfId="2">
      <formula>ISEVEN(ROW(E583))=TRUE</formula>
    </cfRule>
  </conditionalFormatting>
  <conditionalFormatting sqref="E581:E582">
    <cfRule type="expression" priority="31" dxfId="3">
      <formula>$B581=""</formula>
    </cfRule>
    <cfRule type="expression" priority="32" dxfId="2">
      <formula>ISEVEN(ROW(E581))=TRUE</formula>
    </cfRule>
  </conditionalFormatting>
  <conditionalFormatting sqref="E579:E580">
    <cfRule type="expression" priority="29" dxfId="3">
      <formula>$B579=""</formula>
    </cfRule>
    <cfRule type="expression" priority="30" dxfId="2">
      <formula>ISEVEN(ROW(E579))=TRUE</formula>
    </cfRule>
  </conditionalFormatting>
  <conditionalFormatting sqref="E577:E578">
    <cfRule type="expression" priority="27" dxfId="3">
      <formula>$B577=""</formula>
    </cfRule>
    <cfRule type="expression" priority="28" dxfId="2">
      <formula>ISEVEN(ROW(E577))=TRUE</formula>
    </cfRule>
  </conditionalFormatting>
  <conditionalFormatting sqref="E575:E576">
    <cfRule type="expression" priority="25" dxfId="3">
      <formula>$B575=""</formula>
    </cfRule>
    <cfRule type="expression" priority="26" dxfId="2">
      <formula>ISEVEN(ROW(E575))=TRUE</formula>
    </cfRule>
  </conditionalFormatting>
  <conditionalFormatting sqref="E573:E574">
    <cfRule type="expression" priority="23" dxfId="3">
      <formula>$B573=""</formula>
    </cfRule>
    <cfRule type="expression" priority="24" dxfId="2">
      <formula>ISEVEN(ROW(E573))=TRUE</formula>
    </cfRule>
  </conditionalFormatting>
  <conditionalFormatting sqref="E571:E572">
    <cfRule type="expression" priority="21" dxfId="3">
      <formula>$B571=""</formula>
    </cfRule>
    <cfRule type="expression" priority="22" dxfId="2">
      <formula>ISEVEN(ROW(E571))=TRUE</formula>
    </cfRule>
  </conditionalFormatting>
  <conditionalFormatting sqref="E569:E570">
    <cfRule type="expression" priority="19" dxfId="3">
      <formula>$B569=""</formula>
    </cfRule>
    <cfRule type="expression" priority="20" dxfId="2">
      <formula>ISEVEN(ROW(E569))=TRUE</formula>
    </cfRule>
  </conditionalFormatting>
  <conditionalFormatting sqref="E567:E568">
    <cfRule type="expression" priority="17" dxfId="3">
      <formula>$B567=""</formula>
    </cfRule>
    <cfRule type="expression" priority="18" dxfId="2">
      <formula>ISEVEN(ROW(E567))=TRUE</formula>
    </cfRule>
  </conditionalFormatting>
  <conditionalFormatting sqref="E565:E566">
    <cfRule type="expression" priority="15" dxfId="3">
      <formula>$B565=""</formula>
    </cfRule>
    <cfRule type="expression" priority="16" dxfId="2">
      <formula>ISEVEN(ROW(E565))=TRUE</formula>
    </cfRule>
  </conditionalFormatting>
  <conditionalFormatting sqref="E563:E564">
    <cfRule type="expression" priority="13" dxfId="3">
      <formula>$B563=""</formula>
    </cfRule>
    <cfRule type="expression" priority="14" dxfId="2">
      <formula>ISEVEN(ROW(E563))=TRUE</formula>
    </cfRule>
  </conditionalFormatting>
  <conditionalFormatting sqref="E561:E562">
    <cfRule type="expression" priority="11" dxfId="3">
      <formula>$B561=""</formula>
    </cfRule>
    <cfRule type="expression" priority="12" dxfId="2">
      <formula>ISEVEN(ROW(E561))=TRUE</formula>
    </cfRule>
  </conditionalFormatting>
  <conditionalFormatting sqref="E559:E560">
    <cfRule type="expression" priority="9" dxfId="3">
      <formula>$B559=""</formula>
    </cfRule>
    <cfRule type="expression" priority="10" dxfId="2">
      <formula>ISEVEN(ROW(E559))=TRUE</formula>
    </cfRule>
  </conditionalFormatting>
  <conditionalFormatting sqref="E557:E558">
    <cfRule type="expression" priority="7" dxfId="3">
      <formula>$B557=""</formula>
    </cfRule>
    <cfRule type="expression" priority="8" dxfId="2">
      <formula>ISEVEN(ROW(E557))=TRUE</formula>
    </cfRule>
  </conditionalFormatting>
  <conditionalFormatting sqref="E555:E556">
    <cfRule type="expression" priority="5" dxfId="3">
      <formula>$B555=""</formula>
    </cfRule>
    <cfRule type="expression" priority="6" dxfId="2">
      <formula>ISEVEN(ROW(E555))=TRUE</formula>
    </cfRule>
  </conditionalFormatting>
  <conditionalFormatting sqref="E553:E554">
    <cfRule type="expression" priority="3" dxfId="3">
      <formula>$B553=""</formula>
    </cfRule>
    <cfRule type="expression" priority="4" dxfId="2">
      <formula>ISEVEN(ROW(E553))=TRUE</formula>
    </cfRule>
  </conditionalFormatting>
  <conditionalFormatting sqref="E551:E552">
    <cfRule type="expression" priority="1" dxfId="3">
      <formula>$B551=""</formula>
    </cfRule>
    <cfRule type="expression" priority="2" dxfId="2">
      <formula>ISEVEN(ROW(E551))=TRUE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4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Column</t>
        </is>
      </c>
    </row>
    <row r="2">
      <c r="A2" t="inlineStr">
        <is>
          <t>BANK 2021-BN34</t>
        </is>
      </c>
    </row>
    <row r="3">
      <c r="A3" t="inlineStr">
        <is>
          <t>1 Loans Removed from Watchlist</t>
        </is>
      </c>
    </row>
    <row r="4">
      <c r="A4" t="inlineStr">
        <is>
          <t xml:space="preserve">150 East Tenants Corp.              </t>
        </is>
      </c>
    </row>
    <row r="5">
      <c r="A5" t="inlineStr">
        <is>
          <t xml:space="preserve">Deal%: 1.26 </t>
        </is>
      </c>
    </row>
    <row r="6">
      <c r="A6" t="inlineStr">
        <is>
          <t>Loan 150 East Tenants Corp. met threshold () with DSCR = 0.71</t>
        </is>
      </c>
    </row>
    <row r="7">
      <c r="A7" t="inlineStr">
        <is>
          <t>BANK 2019-BN18</t>
        </is>
      </c>
    </row>
    <row r="8">
      <c r="A8" t="inlineStr">
        <is>
          <t>1 Loans Removed from Watchlist</t>
        </is>
      </c>
    </row>
    <row r="9">
      <c r="A9" t="inlineStr">
        <is>
          <t xml:space="preserve">Regency Gardens Apartment Corp.     </t>
        </is>
      </c>
    </row>
    <row r="10">
      <c r="A10" t="inlineStr">
        <is>
          <t xml:space="preserve">Deal%: 1.52 </t>
        </is>
      </c>
    </row>
    <row r="11">
      <c r="A11" t="inlineStr">
        <is>
          <t>Loan Regency Gardens Apartment Corp. met threshold () with DSCR = 0.</t>
        </is>
      </c>
    </row>
    <row r="12">
      <c r="A12" t="inlineStr">
        <is>
          <t>67</t>
        </is>
      </c>
    </row>
    <row r="13">
      <c r="A13" t="inlineStr">
        <is>
          <t>BANK 2017-BNK8</t>
        </is>
      </c>
    </row>
    <row r="14">
      <c r="A14" t="inlineStr">
        <is>
          <t>2 Newly Available Financials</t>
        </is>
      </c>
    </row>
    <row r="15">
      <c r="A15" t="inlineStr">
        <is>
          <t xml:space="preserve">DHG Greater Boston Hotel Portfolio  </t>
        </is>
      </c>
    </row>
    <row r="16">
      <c r="A16" t="inlineStr">
        <is>
          <t xml:space="preserve">Deal%: 6.78 </t>
        </is>
      </c>
    </row>
    <row r="17">
      <c r="A17" t="inlineStr">
        <is>
          <t xml:space="preserve">Park Plaza II                       </t>
        </is>
      </c>
    </row>
    <row r="18">
      <c r="A18" t="inlineStr">
        <is>
          <t>Deal%: 1.00</t>
        </is>
      </c>
    </row>
    <row r="19">
      <c r="A19" t="inlineStr">
        <is>
          <t xml:space="preserve">Loan DHG Greater Boston Hotel Portfolio met threshold () with DSCR = </t>
        </is>
      </c>
    </row>
    <row r="20">
      <c r="A20" t="inlineStr">
        <is>
          <t>0.9022</t>
        </is>
      </c>
    </row>
    <row r="21">
      <c r="A21" t="inlineStr">
        <is>
          <t>Loan Park Plaza II met threshold () with DSCR = 0.9536</t>
        </is>
      </c>
    </row>
    <row r="22">
      <c r="A22" t="inlineStr">
        <is>
          <t>WFCM 2015-C29</t>
        </is>
      </c>
    </row>
    <row r="23">
      <c r="A23" t="inlineStr">
        <is>
          <t>2 Newly Available Financials</t>
        </is>
      </c>
    </row>
    <row r="24">
      <c r="A24" t="inlineStr">
        <is>
          <t xml:space="preserve">Parkway Crossing East Shopping...   </t>
        </is>
      </c>
    </row>
    <row r="25">
      <c r="A25" t="inlineStr">
        <is>
          <t xml:space="preserve">Deal%: 2.28 </t>
        </is>
      </c>
    </row>
    <row r="26">
      <c r="A26" t="inlineStr">
        <is>
          <t xml:space="preserve">Dulles North Corporate Parks        </t>
        </is>
      </c>
    </row>
    <row r="27">
      <c r="A27" t="inlineStr">
        <is>
          <t xml:space="preserve">Deal%: 2.04 </t>
        </is>
      </c>
    </row>
    <row r="28">
      <c r="A28" t="inlineStr">
        <is>
          <t xml:space="preserve">Loan Parkway Crossing East Shopping Center met threshold () with </t>
        </is>
      </c>
    </row>
    <row r="29">
      <c r="A29" t="inlineStr">
        <is>
          <t>DSCR = 0.7839</t>
        </is>
      </c>
    </row>
    <row r="30">
      <c r="A30" t="inlineStr">
        <is>
          <t>Loan Dulles North Corporate Parks met threshold () with DSCR = 0.5622</t>
        </is>
      </c>
    </row>
    <row r="31">
      <c r="A31" t="inlineStr">
        <is>
          <t>WFRBS 2014-C22</t>
        </is>
      </c>
    </row>
    <row r="32">
      <c r="A32" t="inlineStr">
        <is>
          <t>1 Newly Available Financials</t>
        </is>
      </c>
    </row>
    <row r="33">
      <c r="A33" t="inlineStr">
        <is>
          <t xml:space="preserve">Stamford Plaza Portfolio            </t>
        </is>
      </c>
    </row>
    <row r="34">
      <c r="A34" t="inlineStr">
        <is>
          <t xml:space="preserve">Deal%: 8.19 </t>
        </is>
      </c>
    </row>
    <row r="35">
      <c r="A35" t="inlineStr">
        <is>
          <t>Loan Stamford Plaza Portfolio met threshold () with DSCR = 0.7037</t>
        </is>
      </c>
    </row>
    <row r="36">
      <c r="A36" t="inlineStr">
        <is>
          <t>BANK 2018-BN13</t>
        </is>
      </c>
    </row>
    <row r="37">
      <c r="A37" t="inlineStr">
        <is>
          <t>1 Newly Available Financials</t>
        </is>
      </c>
    </row>
    <row r="38">
      <c r="A38" t="inlineStr">
        <is>
          <t xml:space="preserve">Pfizer Building                     </t>
        </is>
      </c>
    </row>
    <row r="39">
      <c r="A39" t="inlineStr">
        <is>
          <t xml:space="preserve">Deal%: 1.87 </t>
        </is>
      </c>
    </row>
    <row r="40">
      <c r="A40" t="inlineStr">
        <is>
          <t>Loan Pfizer Building met threshold () with DSCR = 1.0041</t>
        </is>
      </c>
    </row>
    <row r="41">
      <c r="A41" t="inlineStr">
        <is>
          <t>WFCM 2014-LC18</t>
        </is>
      </c>
    </row>
    <row r="42">
      <c r="A42" t="inlineStr">
        <is>
          <t>1 Loans with Newly Reduced Appr Val</t>
        </is>
      </c>
    </row>
    <row r="43">
      <c r="A43" t="inlineStr">
        <is>
          <t>Hilton Garden Inn Au...    {</t>
        </is>
      </c>
    </row>
    <row r="44">
      <c r="A44" t="inlineStr">
        <is>
          <t xml:space="preserve">Deal%: 2.03 </t>
        </is>
      </c>
    </row>
    <row r="45">
      <c r="A45" t="inlineStr">
        <is>
          <t xml:space="preserve">Loan Hilton Garden Inn Austin Northwest met threshold () with DSCR = </t>
        </is>
      </c>
    </row>
    <row r="46">
      <c r="A46" t="inlineStr">
        <is>
          <t>0.52</t>
        </is>
      </c>
    </row>
    <row r="47">
      <c r="A47" t="inlineStr">
        <is>
          <t>BANK 2017-BNK5</t>
        </is>
      </c>
    </row>
    <row r="48">
      <c r="A48" t="inlineStr">
        <is>
          <t>2 Newly Available Financials</t>
        </is>
      </c>
    </row>
    <row r="49">
      <c r="A49" t="inlineStr">
        <is>
          <t xml:space="preserve">Charlotte Southpark Marriott        </t>
        </is>
      </c>
    </row>
    <row r="50">
      <c r="A50" t="inlineStr">
        <is>
          <t xml:space="preserve">Deal%: 2.11 </t>
        </is>
      </c>
    </row>
    <row r="51">
      <c r="A51" t="inlineStr">
        <is>
          <t xml:space="preserve">Marriott Minneapolis Northwest      </t>
        </is>
      </c>
    </row>
    <row r="52">
      <c r="A52" t="inlineStr">
        <is>
          <t xml:space="preserve">Deal%: 1.84 </t>
        </is>
      </c>
    </row>
    <row r="53">
      <c r="A53" t="inlineStr">
        <is>
          <t>Loan Charlotte Southpark Marriott met threshold () with DSCR = 0.943</t>
        </is>
      </c>
    </row>
    <row r="54">
      <c r="A54" t="inlineStr">
        <is>
          <t>Loan Marriott Minneapolis Northwest met threshold () with DSCR = 0.</t>
        </is>
      </c>
    </row>
    <row r="55">
      <c r="A55" t="inlineStr">
        <is>
          <t>7222</t>
        </is>
      </c>
    </row>
    <row r="56">
      <c r="A56" t="inlineStr">
        <is>
          <t>WFCM 2016-LC24</t>
        </is>
      </c>
    </row>
    <row r="57">
      <c r="A57" t="inlineStr">
        <is>
          <t>2 Newly Available Financials</t>
        </is>
      </c>
    </row>
    <row r="58">
      <c r="A58" t="inlineStr">
        <is>
          <t xml:space="preserve">1140 Avenue of the Americas         </t>
        </is>
      </c>
    </row>
    <row r="59">
      <c r="A59" t="inlineStr">
        <is>
          <t xml:space="preserve">Deal%: 5.02 </t>
        </is>
      </c>
    </row>
    <row r="60">
      <c r="A60" t="inlineStr">
        <is>
          <t xml:space="preserve">Hilton Garden Inn Bothell           </t>
        </is>
      </c>
    </row>
    <row r="61">
      <c r="A61" t="inlineStr">
        <is>
          <t xml:space="preserve">Deal%: 1.67 </t>
        </is>
      </c>
    </row>
    <row r="62">
      <c r="A62" t="inlineStr">
        <is>
          <t>Loan 1140 Avenue of the Americas met threshold () with DSCR = 0.677</t>
        </is>
      </c>
    </row>
    <row r="63">
      <c r="A63" t="inlineStr">
        <is>
          <t>Loan Hilton Garden Inn Bothell met threshold () with DSCR = 0.5203</t>
        </is>
      </c>
    </row>
    <row r="64">
      <c r="A64" t="inlineStr">
        <is>
          <t>BANK 2019-BN24</t>
        </is>
      </c>
    </row>
    <row r="65">
      <c r="A65" t="inlineStr">
        <is>
          <t>1 Newly Available Financials</t>
        </is>
      </c>
    </row>
    <row r="66">
      <c r="A66" t="inlineStr">
        <is>
          <t xml:space="preserve">Jackson Park                        </t>
        </is>
      </c>
    </row>
    <row r="67">
      <c r="A67" t="inlineStr">
        <is>
          <t xml:space="preserve">Deal%: 3.07  </t>
        </is>
      </c>
    </row>
    <row r="68">
      <c r="A68" t="inlineStr">
        <is>
          <t>Loan Jackson Park met threshold () with DSCR = 1.056</t>
        </is>
      </c>
    </row>
    <row r="69">
      <c r="A69" t="inlineStr">
        <is>
          <t>UBSCM 2017-C7</t>
        </is>
      </c>
    </row>
    <row r="70">
      <c r="A70" t="inlineStr">
        <is>
          <t>1 Newly Available Financials</t>
        </is>
      </c>
    </row>
    <row r="71">
      <c r="A71" t="inlineStr">
        <is>
          <t xml:space="preserve">Lockefield Gardens                  </t>
        </is>
      </c>
    </row>
    <row r="72">
      <c r="A72" t="inlineStr">
        <is>
          <t xml:space="preserve">Deal%: 4.13 </t>
        </is>
      </c>
    </row>
    <row r="73">
      <c r="A73" t="inlineStr">
        <is>
          <t>Loan Lockefield Gardens met threshold () with DSCR = 0.7607</t>
        </is>
      </c>
    </row>
    <row r="74">
      <c r="A74" t="inlineStr">
        <is>
          <t>MSBAM 2017-C33</t>
        </is>
      </c>
    </row>
    <row r="75">
      <c r="A75" t="inlineStr">
        <is>
          <t>1 Newly Available Financials</t>
        </is>
      </c>
    </row>
    <row r="76">
      <c r="A76" t="inlineStr">
        <is>
          <t xml:space="preserve">MVP Midwest Portfolio               </t>
        </is>
      </c>
    </row>
    <row r="77">
      <c r="A77" t="inlineStr">
        <is>
          <t xml:space="preserve">Deal%: 2.01 </t>
        </is>
      </c>
    </row>
    <row r="78">
      <c r="A78" t="inlineStr">
        <is>
          <t>Loan MVP Midwest Portfolio met threshold () with DSCR = 0.7746</t>
        </is>
      </c>
    </row>
    <row r="79">
      <c r="A79" t="inlineStr">
        <is>
          <t>BANK 2020-BN25</t>
        </is>
      </c>
    </row>
    <row r="80">
      <c r="A80" t="inlineStr">
        <is>
          <t>1 Newly Available Financials</t>
        </is>
      </c>
    </row>
    <row r="81">
      <c r="A81" t="inlineStr">
        <is>
          <t xml:space="preserve">Jackson Park                        </t>
        </is>
      </c>
    </row>
    <row r="82">
      <c r="A82" t="inlineStr">
        <is>
          <t xml:space="preserve">Deal%: 4.61 </t>
        </is>
      </c>
    </row>
    <row r="83">
      <c r="A83" t="inlineStr">
        <is>
          <t>Loan Jackson Park met threshold () with DSCR = 1.056</t>
        </is>
      </c>
    </row>
    <row r="84">
      <c r="A84" t="inlineStr">
        <is>
          <t>JPMDB 2016-C4</t>
        </is>
      </c>
    </row>
    <row r="85">
      <c r="A85" t="inlineStr">
        <is>
          <t>1 Newly Available Financials</t>
        </is>
      </c>
    </row>
    <row r="86">
      <c r="A86" t="inlineStr">
        <is>
          <t xml:space="preserve">100 East Wisconsin Avenue           </t>
        </is>
      </c>
    </row>
    <row r="87">
      <c r="A87" t="inlineStr">
        <is>
          <t xml:space="preserve">Deal%: 2.39 </t>
        </is>
      </c>
    </row>
    <row r="88">
      <c r="A88" t="inlineStr">
        <is>
          <t>Loan 100 East Wisconsin Avenue met threshold () with DSCR = 0.1052</t>
        </is>
      </c>
    </row>
    <row r="89">
      <c r="A89" t="inlineStr">
        <is>
          <t>CFCRE 2017-C8</t>
        </is>
      </c>
    </row>
    <row r="90">
      <c r="A90" t="inlineStr">
        <is>
          <t>1 New Workout Status Changes</t>
        </is>
      </c>
    </row>
    <row r="91">
      <c r="A91" t="inlineStr">
        <is>
          <t xml:space="preserve">340 Bryant                          </t>
        </is>
      </c>
    </row>
    <row r="92">
      <c r="A92" t="inlineStr">
        <is>
          <t xml:space="preserve">Deal%: 2.95 </t>
        </is>
      </c>
    </row>
    <row r="93">
      <c r="A93" t="inlineStr">
        <is>
          <t>Loan 340 Bryant met threshold () with DSCR = 0.0462</t>
        </is>
      </c>
    </row>
    <row r="94">
      <c r="A94" t="inlineStr">
        <is>
          <t>CSAIL 2019-C16</t>
        </is>
      </c>
    </row>
    <row r="95">
      <c r="A95" t="inlineStr">
        <is>
          <t>1 Newly Available Financials</t>
        </is>
      </c>
    </row>
    <row r="96">
      <c r="A96" t="inlineStr">
        <is>
          <t xml:space="preserve">Hilton Baltimore BWI Airport        </t>
        </is>
      </c>
    </row>
    <row r="97">
      <c r="A97" t="inlineStr">
        <is>
          <t xml:space="preserve">Deal%: 2.04 </t>
        </is>
      </c>
    </row>
    <row r="98">
      <c r="A98" t="inlineStr">
        <is>
          <t>Loan Hilton Baltimore BWI Airport met threshold () with DSCR = 0.78</t>
        </is>
      </c>
    </row>
    <row r="99">
      <c r="A99" t="inlineStr">
        <is>
          <t>WFCM 2017-C41</t>
        </is>
      </c>
    </row>
    <row r="100">
      <c r="A100" t="inlineStr">
        <is>
          <t>1 Newly Available Financials</t>
        </is>
      </c>
    </row>
    <row r="101">
      <c r="A101" t="inlineStr">
        <is>
          <t xml:space="preserve">Marriott LAX                        </t>
        </is>
      </c>
    </row>
    <row r="102">
      <c r="A102" t="inlineStr">
        <is>
          <t xml:space="preserve">Deal%: 5.48 </t>
        </is>
      </c>
    </row>
    <row r="103">
      <c r="A103" t="inlineStr">
        <is>
          <t>Loan Marriott LAX met threshold () with DSCR = 0.8017</t>
        </is>
      </c>
    </row>
    <row r="104">
      <c r="A104" t="inlineStr">
        <is>
          <t>BBCMS 2019-C5</t>
        </is>
      </c>
    </row>
    <row r="105">
      <c r="A105" t="inlineStr">
        <is>
          <t>1 Newly Available Financials</t>
        </is>
      </c>
    </row>
    <row r="106">
      <c r="A106" t="inlineStr">
        <is>
          <t xml:space="preserve">Equinix Data Center                 </t>
        </is>
      </c>
    </row>
    <row r="107">
      <c r="A107" t="inlineStr">
        <is>
          <t xml:space="preserve">Deal%: 4.05 </t>
        </is>
      </c>
    </row>
    <row r="108">
      <c r="A108" t="inlineStr">
        <is>
          <t>Loan Equinix Data Center met threshold () with DSCR = 0.71</t>
        </is>
      </c>
    </row>
    <row r="109">
      <c r="A109" t="inlineStr">
        <is>
          <t>WFRBS 2013-C12</t>
        </is>
      </c>
    </row>
    <row r="110">
      <c r="A110" t="inlineStr">
        <is>
          <t>1 Loans with Newly Reduced Appr Val</t>
        </is>
      </c>
    </row>
    <row r="111">
      <c r="A111" t="inlineStr">
        <is>
          <t>Kings Mall                 {</t>
        </is>
      </c>
    </row>
    <row r="112">
      <c r="A112" t="inlineStr">
        <is>
          <t>Deal%: 1.58</t>
        </is>
      </c>
    </row>
    <row r="113">
      <c r="A113" t="inlineStr">
        <is>
          <t>Loan Kings Mall met threshold () with DSCR = 0.622</t>
        </is>
      </c>
    </row>
    <row r="114">
      <c r="A114" t="inlineStr">
        <is>
          <t>MSBAM 2014-C15</t>
        </is>
      </c>
    </row>
    <row r="115">
      <c r="A115" t="inlineStr">
        <is>
          <t>1 Newly Available Financials</t>
        </is>
      </c>
    </row>
    <row r="116">
      <c r="A116" t="inlineStr">
        <is>
          <t xml:space="preserve">Marriott Philadelphia Downtown      </t>
        </is>
      </c>
    </row>
    <row r="117">
      <c r="A117" t="inlineStr">
        <is>
          <t xml:space="preserve">Deal%: 8.31 </t>
        </is>
      </c>
    </row>
    <row r="118">
      <c r="A118" t="inlineStr">
        <is>
          <t xml:space="preserve">Loan Marriott Philadelphia Downtown met threshold () with DSCR = </t>
        </is>
      </c>
    </row>
    <row r="119">
      <c r="A119" t="inlineStr">
        <is>
          <t>0.926</t>
        </is>
      </c>
    </row>
    <row r="120">
      <c r="A120" t="inlineStr">
        <is>
          <t>WFCM 2019-C54</t>
        </is>
      </c>
    </row>
    <row r="121">
      <c r="A121" t="inlineStr">
        <is>
          <t>1 Newly Available Financials</t>
        </is>
      </c>
    </row>
    <row r="122">
      <c r="A122" t="inlineStr">
        <is>
          <t xml:space="preserve">730 Arizona Avenue                  </t>
        </is>
      </c>
    </row>
    <row r="123">
      <c r="A123" t="inlineStr">
        <is>
          <t xml:space="preserve">Deal%: 3.43 </t>
        </is>
      </c>
    </row>
    <row r="124">
      <c r="A124" t="inlineStr">
        <is>
          <t>Loan 730 Arizona Avenue met threshold () with DSCR = 0.9469</t>
        </is>
      </c>
    </row>
    <row r="125">
      <c r="A125" t="inlineStr">
        <is>
          <t>MSBAM 2013-C13</t>
        </is>
      </c>
    </row>
    <row r="126">
      <c r="A126" t="inlineStr">
        <is>
          <t>1 Newly Available Financials</t>
        </is>
      </c>
    </row>
    <row r="127">
      <c r="A127" t="inlineStr">
        <is>
          <t xml:space="preserve">Pacific Town Center                 </t>
        </is>
      </c>
    </row>
    <row r="128">
      <c r="A128" t="inlineStr">
        <is>
          <t xml:space="preserve">Deal%: 1.48 </t>
        </is>
      </c>
    </row>
    <row r="129">
      <c r="A129" t="inlineStr">
        <is>
          <t>Loan Pacific Town Center met threshold () with DSCR = 0.981</t>
        </is>
      </c>
    </row>
    <row r="130">
      <c r="A130" t="inlineStr">
        <is>
          <t>UBSCM 2017-C1</t>
        </is>
      </c>
    </row>
    <row r="131">
      <c r="A131" t="inlineStr">
        <is>
          <t>1 Newly Available Financials</t>
        </is>
      </c>
    </row>
    <row r="132">
      <c r="A132" t="inlineStr">
        <is>
          <t xml:space="preserve">One West 34th Street                </t>
        </is>
      </c>
    </row>
    <row r="133">
      <c r="A133" t="inlineStr">
        <is>
          <t xml:space="preserve">Deal%: 3.94 </t>
        </is>
      </c>
    </row>
    <row r="134">
      <c r="A134" t="inlineStr">
        <is>
          <t>Loan One West 34th Street met threshold () with DSCR = 0.817</t>
        </is>
      </c>
    </row>
    <row r="135">
      <c r="A135" t="inlineStr">
        <is>
          <t>CCUBS 2017-C1</t>
        </is>
      </c>
    </row>
    <row r="136">
      <c r="A136" t="inlineStr">
        <is>
          <t>1 Newly Available Financials</t>
        </is>
      </c>
    </row>
    <row r="137">
      <c r="A137" t="inlineStr">
        <is>
          <t xml:space="preserve">Headquarters Plaza                  </t>
        </is>
      </c>
    </row>
    <row r="138">
      <c r="A138" t="inlineStr">
        <is>
          <t xml:space="preserve">Deal%: 4.29 </t>
        </is>
      </c>
    </row>
    <row r="139">
      <c r="A139" t="inlineStr">
        <is>
          <t>Loan Headquarters Plaza met threshold () with DSCR = 0.53</t>
        </is>
      </c>
    </row>
    <row r="140">
      <c r="A140" t="inlineStr">
        <is>
          <t>JPMCC 2016-JP4</t>
        </is>
      </c>
    </row>
    <row r="141">
      <c r="A141" t="inlineStr">
        <is>
          <t>2 Newly Available Financials</t>
        </is>
      </c>
    </row>
    <row r="142">
      <c r="A142" t="inlineStr">
        <is>
          <t xml:space="preserve">Riverway                            </t>
        </is>
      </c>
    </row>
    <row r="143">
      <c r="A143" t="inlineStr">
        <is>
          <t xml:space="preserve">Deal%: 6.83 </t>
        </is>
      </c>
    </row>
    <row r="144">
      <c r="A144" t="inlineStr">
        <is>
          <t xml:space="preserve">1140 Avenue of the Americas         </t>
        </is>
      </c>
    </row>
    <row r="145">
      <c r="A145" t="inlineStr">
        <is>
          <t xml:space="preserve">Deal%: 2.88 </t>
        </is>
      </c>
    </row>
    <row r="146">
      <c r="A146" t="inlineStr">
        <is>
          <t>Loan Riverway met threshold () with DSCR = 0.824</t>
        </is>
      </c>
    </row>
    <row r="147">
      <c r="A147" t="inlineStr">
        <is>
          <t>Loan 1140 Avenue of the Americas met threshold () with DSCR = 0.677</t>
        </is>
      </c>
    </row>
    <row r="148">
      <c r="A148" t="inlineStr">
        <is>
          <t>SLG 2021-OVA</t>
        </is>
      </c>
    </row>
    <row r="149">
      <c r="A149" t="inlineStr">
        <is>
          <t>1 Newly Available Financials</t>
        </is>
      </c>
    </row>
    <row r="150">
      <c r="A150" t="inlineStr">
        <is>
          <t xml:space="preserve">One Vanderbilt                      </t>
        </is>
      </c>
    </row>
    <row r="151">
      <c r="A151" t="inlineStr">
        <is>
          <t xml:space="preserve">Deal%: 100.00  </t>
        </is>
      </c>
    </row>
    <row r="152">
      <c r="A152" t="inlineStr">
        <is>
          <t>Loan One Vanderbilt met threshold () with DSCR = -0.2591</t>
        </is>
      </c>
    </row>
    <row r="153">
      <c r="A153" t="inlineStr">
        <is>
          <t>BBCMS 2020-C7</t>
        </is>
      </c>
    </row>
    <row r="154">
      <c r="A154" t="inlineStr">
        <is>
          <t>1 Newly Available Financials</t>
        </is>
      </c>
    </row>
    <row r="155">
      <c r="A155" t="inlineStr">
        <is>
          <t xml:space="preserve">Vernon Tower                        </t>
        </is>
      </c>
    </row>
    <row r="156">
      <c r="A156" t="inlineStr">
        <is>
          <t xml:space="preserve">Deal%: 2.09 </t>
        </is>
      </c>
    </row>
    <row r="157">
      <c r="A157" t="inlineStr">
        <is>
          <t>Loan Vernon Tower met threshold () with DSCR = 0.7857</t>
        </is>
      </c>
    </row>
    <row r="158">
      <c r="A158" t="inlineStr">
        <is>
          <t>MSBAM 2015-C27</t>
        </is>
      </c>
    </row>
    <row r="159">
      <c r="A159" t="inlineStr">
        <is>
          <t>1 Newly Available Financials</t>
        </is>
      </c>
    </row>
    <row r="160">
      <c r="A160" t="inlineStr">
        <is>
          <t xml:space="preserve">University West Apartments          </t>
        </is>
      </c>
    </row>
    <row r="161">
      <c r="A161" t="inlineStr">
        <is>
          <t xml:space="preserve">Deal%: 3.68 </t>
        </is>
      </c>
    </row>
    <row r="162">
      <c r="A162" t="inlineStr">
        <is>
          <t>Loan University West Apartments met threshold () with DSCR = 0.9803</t>
        </is>
      </c>
    </row>
    <row r="163">
      <c r="A163" t="inlineStr">
        <is>
          <t>WFRBS 2014-C24</t>
        </is>
      </c>
    </row>
    <row r="164">
      <c r="A164" t="inlineStr">
        <is>
          <t>1 Loans with Newly Reduced Appr Val</t>
        </is>
      </c>
    </row>
    <row r="165">
      <c r="A165" t="inlineStr">
        <is>
          <t>Orlando Plaza Retail...    {</t>
        </is>
      </c>
    </row>
    <row r="166">
      <c r="A166" t="inlineStr">
        <is>
          <t xml:space="preserve">Deal%: 1.69 </t>
        </is>
      </c>
    </row>
    <row r="167">
      <c r="A167" t="inlineStr">
        <is>
          <t>1 Newly Available Financials</t>
        </is>
      </c>
    </row>
    <row r="168">
      <c r="A168" t="inlineStr">
        <is>
          <t xml:space="preserve">Crossings at Corona                 </t>
        </is>
      </c>
    </row>
    <row r="169">
      <c r="A169" t="inlineStr">
        <is>
          <t xml:space="preserve">Deal%: 5.88 </t>
        </is>
      </c>
    </row>
    <row r="170">
      <c r="A170" t="inlineStr">
        <is>
          <t>Loan Crossings at Corona met threshold () with DSCR = 1.0201</t>
        </is>
      </c>
    </row>
    <row r="171">
      <c r="A171" t="inlineStr">
        <is>
          <t>Loan Orlando Plaza Retail Center met threshold () with DSCR = 0.5435</t>
        </is>
      </c>
    </row>
    <row r="172">
      <c r="A172" t="inlineStr">
        <is>
          <t>UBSCM 2017-C5</t>
        </is>
      </c>
    </row>
    <row r="173">
      <c r="A173" t="inlineStr">
        <is>
          <t>1 Newly 60DQ Loans</t>
        </is>
      </c>
    </row>
    <row r="174">
      <c r="A174" t="inlineStr">
        <is>
          <t xml:space="preserve">Delshah NYC Portfolio               </t>
        </is>
      </c>
    </row>
    <row r="175">
      <c r="A175" t="inlineStr">
        <is>
          <t xml:space="preserve">Deal%: 4.47 </t>
        </is>
      </c>
    </row>
    <row r="176">
      <c r="A176" t="inlineStr">
        <is>
          <t>Loan Delshah NYC Portfolio met threshold () with DSCR = -0.25</t>
        </is>
      </c>
    </row>
    <row r="177">
      <c r="A177" t="inlineStr">
        <is>
          <t>JPMDB 2016-C2</t>
        </is>
      </c>
    </row>
    <row r="178">
      <c r="A178" t="inlineStr">
        <is>
          <t>1 Newly 30DQ Loans</t>
        </is>
      </c>
    </row>
    <row r="179">
      <c r="A179" t="inlineStr">
        <is>
          <t xml:space="preserve">Legends at Kingsville               </t>
        </is>
      </c>
    </row>
    <row r="180">
      <c r="A180" t="inlineStr">
        <is>
          <t xml:space="preserve">Deal%: 2.81 </t>
        </is>
      </c>
    </row>
    <row r="181">
      <c r="A181" t="inlineStr">
        <is>
          <t>1 New Workout Status Changes</t>
        </is>
      </c>
    </row>
    <row r="182">
      <c r="A182" t="inlineStr">
        <is>
          <t xml:space="preserve">Legends at Kingsville               </t>
        </is>
      </c>
    </row>
    <row r="183">
      <c r="A183" t="inlineStr">
        <is>
          <t xml:space="preserve">Deal%: 2.81 </t>
        </is>
      </c>
    </row>
    <row r="184">
      <c r="A184" t="inlineStr">
        <is>
          <t>Loan Legends at Kingsville met threshold () with DSCR = 1.0052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1000"/>
  <sheetViews>
    <sheetView topLeftCell="AN1" workbookViewId="0">
      <selection activeCell="BC1" sqref="BC1"/>
    </sheetView>
  </sheetViews>
  <sheetFormatPr baseColWidth="8" defaultRowHeight="15"/>
  <sheetData>
    <row r="1">
      <c r="A1">
        <f>IF(Alerts!A2="","",IF(ISNUMBER(SEARCH("Deal%",Alerts!A2)),_xlfn.CONCAT(Alerts!A1,Alerts!A2),Alerts!A2))</f>
        <v/>
      </c>
      <c r="J1">
        <f>IF(LEFT(A1,10) = LEFT(A2,10),"",A1)</f>
        <v/>
      </c>
      <c r="S1">
        <f>IF(OR(ISNUMBER(SEARCH("DSCR",LEFT(J2,4))),AND(LEN(J2)&lt;=6,J2&lt;&gt;""),ISNUMBER(SEARCH("with",LEFT(J2,4)))),_xlfn.CONCAT(J1,J2),J1)</f>
        <v/>
      </c>
      <c r="AB1">
        <f>IF(OR(LEN(S1)&lt;=6,ISNUMBER(SEARCH("DSCR",LEFT(S1,4))),ISNUMBER(SEARCH("with",LEFT(S1,4)))),"",S1)</f>
        <v/>
      </c>
      <c r="AK1">
        <f>SUBSTITUTE(AB1,"()","")</f>
        <v/>
      </c>
      <c r="AT1">
        <f>SUBSTITUTE(AK1,"{","")</f>
        <v/>
      </c>
      <c r="BC1">
        <f>IF(ISNA(VLOOKUP(AT1,Holdings!$B$6:$F$634,1,FALSE)),AT1,VLOOKUP(AT1,Holdings!$B$6:$F$634,5,FALSE))</f>
        <v/>
      </c>
    </row>
    <row r="2">
      <c r="A2">
        <f>IF(Alerts!A3="","",IF(ISNUMBER(SEARCH("Deal%",Alerts!A3)),_xlfn.CONCAT(Alerts!A2,Alerts!A3),Alerts!A3))</f>
        <v/>
      </c>
      <c r="J2">
        <f>IF(LEFT(A2,10) = LEFT(A3,10),"",A2)</f>
        <v/>
      </c>
      <c r="S2">
        <f>IF(OR(ISNUMBER(SEARCH("DSCR",LEFT(J3,4))),AND(LEN(J3)&lt;=6,J3&lt;&gt;""),ISNUMBER(SEARCH("with",LEFT(J3,4)))),_xlfn.CONCAT(J2,J3),J2)</f>
        <v/>
      </c>
      <c r="AB2">
        <f>IF(OR(LEN(S2)&lt;=6,ISNUMBER(SEARCH("DSCR",LEFT(S2,4))),ISNUMBER(SEARCH("with",LEFT(S2,4)))),"",S2)</f>
        <v/>
      </c>
      <c r="AK2">
        <f>SUBSTITUTE(AB2,"()","")</f>
        <v/>
      </c>
      <c r="AT2">
        <f>SUBSTITUTE(AK2,"{","")</f>
        <v/>
      </c>
      <c r="BC2">
        <f>IF(ISNA(VLOOKUP(AT2,Holdings!$B$6:$F$634,1,FALSE)),AT2,VLOOKUP(AT2,Holdings!$B$6:$F$634,5,FALSE))</f>
        <v/>
      </c>
    </row>
    <row r="3">
      <c r="A3">
        <f>IF(Alerts!A4="","",IF(ISNUMBER(SEARCH("Deal%",Alerts!A4)),_xlfn.CONCAT(Alerts!A3,Alerts!A4),Alerts!A4))</f>
        <v/>
      </c>
      <c r="J3">
        <f>IF(LEFT(A3,10) = LEFT(A4,10),"",A3)</f>
        <v/>
      </c>
      <c r="S3">
        <f>IF(OR(ISNUMBER(SEARCH("DSCR",LEFT(J4,4))),AND(LEN(J4)&lt;=6,J4&lt;&gt;""),ISNUMBER(SEARCH("with",LEFT(J4,4)))),_xlfn.CONCAT(J3,J4),J3)</f>
        <v/>
      </c>
      <c r="AB3">
        <f>IF(OR(LEN(S3)&lt;=6,ISNUMBER(SEARCH("DSCR",LEFT(S3,4))),ISNUMBER(SEARCH("with",LEFT(S3,4)))),"",S3)</f>
        <v/>
      </c>
      <c r="AK3">
        <f>SUBSTITUTE(AB3,"()","")</f>
        <v/>
      </c>
      <c r="AT3">
        <f>SUBSTITUTE(AK3,"{","")</f>
        <v/>
      </c>
      <c r="BC3">
        <f>IF(ISNA(VLOOKUP(AT3,Holdings!$B$6:$F$634,1,FALSE)),AT3,VLOOKUP(AT3,Holdings!$B$6:$F$634,5,FALSE))</f>
        <v/>
      </c>
    </row>
    <row r="4">
      <c r="A4">
        <f>IF(Alerts!A5="","",IF(ISNUMBER(SEARCH("Deal%",Alerts!A5)),_xlfn.CONCAT(Alerts!A4,Alerts!A5),Alerts!A5))</f>
        <v/>
      </c>
      <c r="J4">
        <f>IF(LEFT(A4,10) = LEFT(A5,10),"",A4)</f>
        <v/>
      </c>
      <c r="S4">
        <f>IF(OR(ISNUMBER(SEARCH("DSCR",LEFT(J5,4))),AND(LEN(J5)&lt;=6,J5&lt;&gt;""),ISNUMBER(SEARCH("with",LEFT(J5,4)))),_xlfn.CONCAT(J4,J5),J4)</f>
        <v/>
      </c>
      <c r="AB4">
        <f>IF(OR(LEN(S4)&lt;=6,ISNUMBER(SEARCH("DSCR",LEFT(S4,4))),ISNUMBER(SEARCH("with",LEFT(S4,4)))),"",S4)</f>
        <v/>
      </c>
      <c r="AK4">
        <f>SUBSTITUTE(AB4,"()","")</f>
        <v/>
      </c>
      <c r="AT4">
        <f>SUBSTITUTE(AK4,"{","")</f>
        <v/>
      </c>
      <c r="BC4">
        <f>IF(ISNA(VLOOKUP(AT4,Holdings!$B$6:$F$634,1,FALSE)),AT4,VLOOKUP(AT4,Holdings!$B$6:$F$634,5,FALSE))</f>
        <v/>
      </c>
    </row>
    <row r="5">
      <c r="A5">
        <f>IF(Alerts!A6="","",IF(ISNUMBER(SEARCH("Deal%",Alerts!A6)),_xlfn.CONCAT(Alerts!A5,Alerts!A6),Alerts!A6))</f>
        <v/>
      </c>
      <c r="J5">
        <f>IF(LEFT(A5,10) = LEFT(A6,10),"",A5)</f>
        <v/>
      </c>
      <c r="S5">
        <f>IF(OR(ISNUMBER(SEARCH("DSCR",LEFT(J6,4))),AND(LEN(J6)&lt;=6,J6&lt;&gt;""),ISNUMBER(SEARCH("with",LEFT(J6,4)))),_xlfn.CONCAT(J5,J6),J5)</f>
        <v/>
      </c>
      <c r="AB5">
        <f>IF(OR(LEN(S5)&lt;=6,ISNUMBER(SEARCH("DSCR",LEFT(S5,4))),ISNUMBER(SEARCH("with",LEFT(S5,4)))),"",S5)</f>
        <v/>
      </c>
      <c r="AK5">
        <f>SUBSTITUTE(AB5,"()","")</f>
        <v/>
      </c>
      <c r="AT5">
        <f>SUBSTITUTE(AK5,"{","")</f>
        <v/>
      </c>
      <c r="BC5">
        <f>IF(ISNA(VLOOKUP(AT5,Holdings!$B$6:$F$634,1,FALSE)),AT5,VLOOKUP(AT5,Holdings!$B$6:$F$634,5,FALSE))</f>
        <v/>
      </c>
    </row>
    <row r="6">
      <c r="A6">
        <f>IF(Alerts!A7="","",IF(ISNUMBER(SEARCH("Deal%",Alerts!A7)),_xlfn.CONCAT(Alerts!A6,Alerts!A7),Alerts!A7))</f>
        <v/>
      </c>
      <c r="J6">
        <f>IF(LEFT(A6,10) = LEFT(A7,10),"",A6)</f>
        <v/>
      </c>
      <c r="S6">
        <f>IF(OR(ISNUMBER(SEARCH("DSCR",LEFT(J7,4))),AND(LEN(J7)&lt;=6,J7&lt;&gt;""),ISNUMBER(SEARCH("with",LEFT(J7,4)))),_xlfn.CONCAT(J6,J7),J6)</f>
        <v/>
      </c>
      <c r="AB6">
        <f>IF(OR(LEN(S6)&lt;=6,ISNUMBER(SEARCH("DSCR",LEFT(S6,4))),ISNUMBER(SEARCH("with",LEFT(S6,4)))),"",S6)</f>
        <v/>
      </c>
      <c r="AK6">
        <f>SUBSTITUTE(AB6,"()","")</f>
        <v/>
      </c>
      <c r="AT6">
        <f>SUBSTITUTE(AK6,"{","")</f>
        <v/>
      </c>
      <c r="BC6">
        <f>IF(ISNA(VLOOKUP(AT6,Holdings!$B$6:$F$634,1,FALSE)),AT6,VLOOKUP(AT6,Holdings!$B$6:$F$634,5,FALSE))</f>
        <v/>
      </c>
    </row>
    <row r="7">
      <c r="A7">
        <f>IF(Alerts!A8="","",IF(ISNUMBER(SEARCH("Deal%",Alerts!A8)),_xlfn.CONCAT(Alerts!A7,Alerts!A8),Alerts!A8))</f>
        <v/>
      </c>
      <c r="J7">
        <f>IF(LEFT(A7,10) = LEFT(A8,10),"",A7)</f>
        <v/>
      </c>
      <c r="S7">
        <f>IF(OR(ISNUMBER(SEARCH("DSCR",LEFT(J8,4))),AND(LEN(J8)&lt;=6,J8&lt;&gt;""),ISNUMBER(SEARCH("with",LEFT(J8,4)))),_xlfn.CONCAT(J7,J8),J7)</f>
        <v/>
      </c>
      <c r="AB7">
        <f>IF(OR(LEN(S7)&lt;=6,ISNUMBER(SEARCH("DSCR",LEFT(S7,4))),ISNUMBER(SEARCH("with",LEFT(S7,4)))),"",S7)</f>
        <v/>
      </c>
      <c r="AK7">
        <f>SUBSTITUTE(AB7,"()","")</f>
        <v/>
      </c>
      <c r="AT7">
        <f>SUBSTITUTE(AK7,"{","")</f>
        <v/>
      </c>
      <c r="BC7">
        <f>IF(ISNA(VLOOKUP(AT7,Holdings!$B$6:$F$634,1,FALSE)),AT7,VLOOKUP(AT7,Holdings!$B$6:$F$634,5,FALSE))</f>
        <v/>
      </c>
    </row>
    <row r="8">
      <c r="A8">
        <f>IF(Alerts!A9="","",IF(ISNUMBER(SEARCH("Deal%",Alerts!A9)),_xlfn.CONCAT(Alerts!A8,Alerts!A9),Alerts!A9))</f>
        <v/>
      </c>
      <c r="J8">
        <f>IF(LEFT(A8,10) = LEFT(A9,10),"",A8)</f>
        <v/>
      </c>
      <c r="S8">
        <f>IF(OR(ISNUMBER(SEARCH("DSCR",LEFT(J9,4))),AND(LEN(J9)&lt;=6,J9&lt;&gt;""),ISNUMBER(SEARCH("with",LEFT(J9,4)))),_xlfn.CONCAT(J8,J9),J8)</f>
        <v/>
      </c>
      <c r="AB8">
        <f>IF(OR(LEN(S8)&lt;=6,ISNUMBER(SEARCH("DSCR",LEFT(S8,4))),ISNUMBER(SEARCH("with",LEFT(S8,4)))),"",S8)</f>
        <v/>
      </c>
      <c r="AK8">
        <f>SUBSTITUTE(AB8,"()","")</f>
        <v/>
      </c>
      <c r="AT8">
        <f>SUBSTITUTE(AK8,"{","")</f>
        <v/>
      </c>
      <c r="BC8">
        <f>IF(ISNA(VLOOKUP(AT8,Holdings!$B$6:$F$634,1,FALSE)),AT8,VLOOKUP(AT8,Holdings!$B$6:$F$634,5,FALSE))</f>
        <v/>
      </c>
    </row>
    <row r="9">
      <c r="A9">
        <f>IF(Alerts!A10="","",IF(ISNUMBER(SEARCH("Deal%",Alerts!A10)),_xlfn.CONCAT(Alerts!A9,Alerts!A10),Alerts!A10))</f>
        <v/>
      </c>
      <c r="J9">
        <f>IF(LEFT(A9,10) = LEFT(A10,10),"",A9)</f>
        <v/>
      </c>
      <c r="S9">
        <f>IF(OR(ISNUMBER(SEARCH("DSCR",LEFT(J10,4))),AND(LEN(J10)&lt;=6,J10&lt;&gt;""),ISNUMBER(SEARCH("with",LEFT(J10,4)))),_xlfn.CONCAT(J9,J10),J9)</f>
        <v/>
      </c>
      <c r="AB9">
        <f>IF(OR(LEN(S9)&lt;=6,ISNUMBER(SEARCH("DSCR",LEFT(S9,4))),ISNUMBER(SEARCH("with",LEFT(S9,4)))),"",S9)</f>
        <v/>
      </c>
      <c r="AK9">
        <f>SUBSTITUTE(AB9,"()","")</f>
        <v/>
      </c>
      <c r="AT9">
        <f>SUBSTITUTE(AK9,"{","")</f>
        <v/>
      </c>
      <c r="BC9">
        <f>IF(ISNA(VLOOKUP(AT9,Holdings!$B$6:$F$634,1,FALSE)),AT9,VLOOKUP(AT9,Holdings!$B$6:$F$634,5,FALSE))</f>
        <v/>
      </c>
    </row>
    <row r="10">
      <c r="A10">
        <f>IF(Alerts!A11="","",IF(ISNUMBER(SEARCH("Deal%",Alerts!A11)),_xlfn.CONCAT(Alerts!A10,Alerts!A11),Alerts!A11))</f>
        <v/>
      </c>
      <c r="J10">
        <f>IF(LEFT(A10,10) = LEFT(A11,10),"",A10)</f>
        <v/>
      </c>
      <c r="S10">
        <f>IF(OR(ISNUMBER(SEARCH("DSCR",LEFT(J11,4))),AND(LEN(J11)&lt;=6,J11&lt;&gt;""),ISNUMBER(SEARCH("with",LEFT(J11,4)))),_xlfn.CONCAT(J10,J11),J10)</f>
        <v/>
      </c>
      <c r="AB10">
        <f>IF(OR(LEN(S10)&lt;=6,ISNUMBER(SEARCH("DSCR",LEFT(S10,4))),ISNUMBER(SEARCH("with",LEFT(S10,4)))),"",S10)</f>
        <v/>
      </c>
      <c r="AK10">
        <f>SUBSTITUTE(AB10,"()","")</f>
        <v/>
      </c>
      <c r="AT10">
        <f>SUBSTITUTE(AK10,"{","")</f>
        <v/>
      </c>
      <c r="BC10">
        <f>IF(ISNA(VLOOKUP(AT10,Holdings!$B$6:$F$634,1,FALSE)),AT10,VLOOKUP(AT10,Holdings!$B$6:$F$634,5,FALSE))</f>
        <v/>
      </c>
    </row>
    <row r="11">
      <c r="A11">
        <f>IF(Alerts!A12="","",IF(ISNUMBER(SEARCH("Deal%",Alerts!A12)),_xlfn.CONCAT(Alerts!A11,Alerts!A12),Alerts!A12))</f>
        <v/>
      </c>
      <c r="J11">
        <f>IF(LEFT(A11,10) = LEFT(A12,10),"",A11)</f>
        <v/>
      </c>
      <c r="S11">
        <f>IF(OR(ISNUMBER(SEARCH("DSCR",LEFT(J12,4))),AND(LEN(J12)&lt;=6,J12&lt;&gt;""),ISNUMBER(SEARCH("with",LEFT(J12,4)))),_xlfn.CONCAT(J11,J12),J11)</f>
        <v/>
      </c>
      <c r="AB11">
        <f>IF(OR(LEN(S11)&lt;=6,ISNUMBER(SEARCH("DSCR",LEFT(S11,4))),ISNUMBER(SEARCH("with",LEFT(S11,4)))),"",S11)</f>
        <v/>
      </c>
      <c r="AK11">
        <f>SUBSTITUTE(AB11,"()","")</f>
        <v/>
      </c>
      <c r="AT11">
        <f>SUBSTITUTE(AK11,"{","")</f>
        <v/>
      </c>
      <c r="BC11">
        <f>IF(ISNA(VLOOKUP(AT11,Holdings!$B$6:$F$634,1,FALSE)),AT11,VLOOKUP(AT11,Holdings!$B$6:$F$634,5,FALSE))</f>
        <v/>
      </c>
    </row>
    <row r="12">
      <c r="A12">
        <f>IF(Alerts!A13="","",IF(ISNUMBER(SEARCH("Deal%",Alerts!A13)),_xlfn.CONCAT(Alerts!A12,Alerts!A13),Alerts!A13))</f>
        <v/>
      </c>
      <c r="J12">
        <f>IF(LEFT(A12,10) = LEFT(A13,10),"",A12)</f>
        <v/>
      </c>
      <c r="S12">
        <f>IF(OR(ISNUMBER(SEARCH("DSCR",LEFT(J13,4))),AND(LEN(J13)&lt;=6,J13&lt;&gt;""),ISNUMBER(SEARCH("with",LEFT(J13,4)))),_xlfn.CONCAT(J12,J13),J12)</f>
        <v/>
      </c>
      <c r="AB12">
        <f>IF(OR(LEN(S12)&lt;=6,ISNUMBER(SEARCH("DSCR",LEFT(S12,4))),ISNUMBER(SEARCH("with",LEFT(S12,4)))),"",S12)</f>
        <v/>
      </c>
      <c r="AK12">
        <f>SUBSTITUTE(AB12,"()","")</f>
        <v/>
      </c>
      <c r="AT12">
        <f>SUBSTITUTE(AK12,"{","")</f>
        <v/>
      </c>
      <c r="BC12">
        <f>IF(ISNA(VLOOKUP(AT12,Holdings!$B$6:$F$634,1,FALSE)),AT12,VLOOKUP(AT12,Holdings!$B$6:$F$634,5,FALSE))</f>
        <v/>
      </c>
    </row>
    <row r="13">
      <c r="A13">
        <f>IF(Alerts!A14="","",IF(ISNUMBER(SEARCH("Deal%",Alerts!A14)),_xlfn.CONCAT(Alerts!A13,Alerts!A14),Alerts!A14))</f>
        <v/>
      </c>
      <c r="J13">
        <f>IF(LEFT(A13,10) = LEFT(A14,10),"",A13)</f>
        <v/>
      </c>
      <c r="S13">
        <f>IF(OR(ISNUMBER(SEARCH("DSCR",LEFT(J14,4))),AND(LEN(J14)&lt;=6,J14&lt;&gt;""),ISNUMBER(SEARCH("with",LEFT(J14,4)))),_xlfn.CONCAT(J13,J14),J13)</f>
        <v/>
      </c>
      <c r="AB13">
        <f>IF(OR(LEN(S13)&lt;=6,ISNUMBER(SEARCH("DSCR",LEFT(S13,4))),ISNUMBER(SEARCH("with",LEFT(S13,4)))),"",S13)</f>
        <v/>
      </c>
      <c r="AK13">
        <f>SUBSTITUTE(AB13,"()","")</f>
        <v/>
      </c>
      <c r="AT13">
        <f>SUBSTITUTE(AK13,"{","")</f>
        <v/>
      </c>
      <c r="BC13">
        <f>IF(ISNA(VLOOKUP(AT13,Holdings!$B$6:$F$634,1,FALSE)),AT13,VLOOKUP(AT13,Holdings!$B$6:$F$634,5,FALSE))</f>
        <v/>
      </c>
    </row>
    <row r="14">
      <c r="A14">
        <f>IF(Alerts!A15="","",IF(ISNUMBER(SEARCH("Deal%",Alerts!A15)),_xlfn.CONCAT(Alerts!A14,Alerts!A15),Alerts!A15))</f>
        <v/>
      </c>
      <c r="J14">
        <f>IF(LEFT(A14,10) = LEFT(A15,10),"",A14)</f>
        <v/>
      </c>
      <c r="S14">
        <f>IF(OR(ISNUMBER(SEARCH("DSCR",LEFT(J15,4))),AND(LEN(J15)&lt;=6,J15&lt;&gt;""),ISNUMBER(SEARCH("with",LEFT(J15,4)))),_xlfn.CONCAT(J14,J15),J14)</f>
        <v/>
      </c>
      <c r="AB14">
        <f>IF(OR(LEN(S14)&lt;=6,ISNUMBER(SEARCH("DSCR",LEFT(S14,4))),ISNUMBER(SEARCH("with",LEFT(S14,4)))),"",S14)</f>
        <v/>
      </c>
      <c r="AK14">
        <f>SUBSTITUTE(AB14,"()","")</f>
        <v/>
      </c>
      <c r="AT14">
        <f>SUBSTITUTE(AK14,"{","")</f>
        <v/>
      </c>
      <c r="BC14">
        <f>IF(ISNA(VLOOKUP(AT14,Holdings!$B$6:$F$634,1,FALSE)),AT14,VLOOKUP(AT14,Holdings!$B$6:$F$634,5,FALSE))</f>
        <v/>
      </c>
    </row>
    <row r="15">
      <c r="A15">
        <f>IF(Alerts!A16="","",IF(ISNUMBER(SEARCH("Deal%",Alerts!A16)),_xlfn.CONCAT(Alerts!A15,Alerts!A16),Alerts!A16))</f>
        <v/>
      </c>
      <c r="J15">
        <f>IF(LEFT(A15,10) = LEFT(A16,10),"",A15)</f>
        <v/>
      </c>
      <c r="S15">
        <f>IF(OR(ISNUMBER(SEARCH("DSCR",LEFT(J16,4))),AND(LEN(J16)&lt;=6,J16&lt;&gt;""),ISNUMBER(SEARCH("with",LEFT(J16,4)))),_xlfn.CONCAT(J15,J16),J15)</f>
        <v/>
      </c>
      <c r="AB15">
        <f>IF(OR(LEN(S15)&lt;=6,ISNUMBER(SEARCH("DSCR",LEFT(S15,4))),ISNUMBER(SEARCH("with",LEFT(S15,4)))),"",S15)</f>
        <v/>
      </c>
      <c r="AK15">
        <f>SUBSTITUTE(AB15,"()","")</f>
        <v/>
      </c>
      <c r="AT15">
        <f>SUBSTITUTE(AK15,"{","")</f>
        <v/>
      </c>
      <c r="BC15">
        <f>IF(ISNA(VLOOKUP(AT15,Holdings!$B$6:$F$634,1,FALSE)),AT15,VLOOKUP(AT15,Holdings!$B$6:$F$634,5,FALSE))</f>
        <v/>
      </c>
    </row>
    <row r="16">
      <c r="A16">
        <f>IF(Alerts!A17="","",IF(ISNUMBER(SEARCH("Deal%",Alerts!A17)),_xlfn.CONCAT(Alerts!A16,Alerts!A17),Alerts!A17))</f>
        <v/>
      </c>
      <c r="J16">
        <f>IF(LEFT(A16,10) = LEFT(A17,10),"",A16)</f>
        <v/>
      </c>
      <c r="S16">
        <f>IF(OR(ISNUMBER(SEARCH("DSCR",LEFT(J17,4))),AND(LEN(J17)&lt;=6,J17&lt;&gt;""),ISNUMBER(SEARCH("with",LEFT(J17,4)))),_xlfn.CONCAT(J16,J17),J16)</f>
        <v/>
      </c>
      <c r="AB16">
        <f>IF(OR(LEN(S16)&lt;=6,ISNUMBER(SEARCH("DSCR",LEFT(S16,4))),ISNUMBER(SEARCH("with",LEFT(S16,4)))),"",S16)</f>
        <v/>
      </c>
      <c r="AK16">
        <f>SUBSTITUTE(AB16,"()","")</f>
        <v/>
      </c>
      <c r="AT16">
        <f>SUBSTITUTE(AK16,"{","")</f>
        <v/>
      </c>
      <c r="BC16">
        <f>IF(ISNA(VLOOKUP(AT16,Holdings!$B$6:$F$634,1,FALSE)),AT16,VLOOKUP(AT16,Holdings!$B$6:$F$634,5,FALSE))</f>
        <v/>
      </c>
    </row>
    <row r="17">
      <c r="A17">
        <f>IF(Alerts!A18="","",IF(ISNUMBER(SEARCH("Deal%",Alerts!A18)),_xlfn.CONCAT(Alerts!A17,Alerts!A18),Alerts!A18))</f>
        <v/>
      </c>
      <c r="J17">
        <f>IF(LEFT(A17,10) = LEFT(A18,10),"",A17)</f>
        <v/>
      </c>
      <c r="S17">
        <f>IF(OR(ISNUMBER(SEARCH("DSCR",LEFT(J18,4))),AND(LEN(J18)&lt;=6,J18&lt;&gt;""),ISNUMBER(SEARCH("with",LEFT(J18,4)))),_xlfn.CONCAT(J17,J18),J17)</f>
        <v/>
      </c>
      <c r="AB17">
        <f>IF(OR(LEN(S17)&lt;=6,ISNUMBER(SEARCH("DSCR",LEFT(S17,4))),ISNUMBER(SEARCH("with",LEFT(S17,4)))),"",S17)</f>
        <v/>
      </c>
      <c r="AK17">
        <f>SUBSTITUTE(AB17,"()","")</f>
        <v/>
      </c>
      <c r="AT17">
        <f>SUBSTITUTE(AK17,"{","")</f>
        <v/>
      </c>
      <c r="BC17">
        <f>IF(ISNA(VLOOKUP(AT17,Holdings!$B$6:$F$634,1,FALSE)),AT17,VLOOKUP(AT17,Holdings!$B$6:$F$634,5,FALSE))</f>
        <v/>
      </c>
    </row>
    <row r="18">
      <c r="A18">
        <f>IF(Alerts!A19="","",IF(ISNUMBER(SEARCH("Deal%",Alerts!A19)),_xlfn.CONCAT(Alerts!A18,Alerts!A19),Alerts!A19))</f>
        <v/>
      </c>
      <c r="J18">
        <f>IF(LEFT(A18,10) = LEFT(A19,10),"",A18)</f>
        <v/>
      </c>
      <c r="S18">
        <f>IF(OR(ISNUMBER(SEARCH("DSCR",LEFT(J19,4))),AND(LEN(J19)&lt;=6,J19&lt;&gt;""),ISNUMBER(SEARCH("with",LEFT(J19,4)))),_xlfn.CONCAT(J18,J19),J18)</f>
        <v/>
      </c>
      <c r="AB18">
        <f>IF(OR(LEN(S18)&lt;=6,ISNUMBER(SEARCH("DSCR",LEFT(S18,4))),ISNUMBER(SEARCH("with",LEFT(S18,4)))),"",S18)</f>
        <v/>
      </c>
      <c r="AK18">
        <f>SUBSTITUTE(AB18,"()","")</f>
        <v/>
      </c>
      <c r="AT18">
        <f>SUBSTITUTE(AK18,"{","")</f>
        <v/>
      </c>
      <c r="BC18">
        <f>IF(ISNA(VLOOKUP(AT18,Holdings!$B$6:$F$634,1,FALSE)),AT18,VLOOKUP(AT18,Holdings!$B$6:$F$634,5,FALSE))</f>
        <v/>
      </c>
    </row>
    <row r="19">
      <c r="A19">
        <f>IF(Alerts!A20="","",IF(ISNUMBER(SEARCH("Deal%",Alerts!A20)),_xlfn.CONCAT(Alerts!A19,Alerts!A20),Alerts!A20))</f>
        <v/>
      </c>
      <c r="J19">
        <f>IF(LEFT(A19,10) = LEFT(A20,10),"",A19)</f>
        <v/>
      </c>
      <c r="S19">
        <f>IF(OR(ISNUMBER(SEARCH("DSCR",LEFT(J20,4))),AND(LEN(J20)&lt;=6,J20&lt;&gt;""),ISNUMBER(SEARCH("with",LEFT(J20,4)))),_xlfn.CONCAT(J19,J20),J19)</f>
        <v/>
      </c>
      <c r="AB19">
        <f>IF(OR(LEN(S19)&lt;=6,ISNUMBER(SEARCH("DSCR",LEFT(S19,4))),ISNUMBER(SEARCH("with",LEFT(S19,4)))),"",S19)</f>
        <v/>
      </c>
      <c r="AK19">
        <f>SUBSTITUTE(AB19,"()","")</f>
        <v/>
      </c>
      <c r="AT19">
        <f>SUBSTITUTE(AK19,"{","")</f>
        <v/>
      </c>
      <c r="BC19">
        <f>IF(ISNA(VLOOKUP(AT19,Holdings!$B$6:$F$634,1,FALSE)),AT19,VLOOKUP(AT19,Holdings!$B$6:$F$634,5,FALSE))</f>
        <v/>
      </c>
    </row>
    <row r="20">
      <c r="A20">
        <f>IF(Alerts!A21="","",IF(ISNUMBER(SEARCH("Deal%",Alerts!A21)),_xlfn.CONCAT(Alerts!A20,Alerts!A21),Alerts!A21))</f>
        <v/>
      </c>
      <c r="J20">
        <f>IF(LEFT(A20,10) = LEFT(A21,10),"",A20)</f>
        <v/>
      </c>
      <c r="S20">
        <f>IF(OR(ISNUMBER(SEARCH("DSCR",LEFT(J21,4))),AND(LEN(J21)&lt;=6,J21&lt;&gt;""),ISNUMBER(SEARCH("with",LEFT(J21,4)))),_xlfn.CONCAT(J20,J21),J20)</f>
        <v/>
      </c>
      <c r="AB20">
        <f>IF(OR(LEN(S20)&lt;=6,ISNUMBER(SEARCH("DSCR",LEFT(S20,4))),ISNUMBER(SEARCH("with",LEFT(S20,4)))),"",S20)</f>
        <v/>
      </c>
      <c r="AK20">
        <f>SUBSTITUTE(AB20,"()","")</f>
        <v/>
      </c>
      <c r="AT20">
        <f>SUBSTITUTE(AK20,"{","")</f>
        <v/>
      </c>
      <c r="BC20">
        <f>IF(ISNA(VLOOKUP(AT20,Holdings!$B$6:$F$634,1,FALSE)),AT20,VLOOKUP(AT20,Holdings!$B$6:$F$634,5,FALSE))</f>
        <v/>
      </c>
    </row>
    <row r="21">
      <c r="A21">
        <f>IF(Alerts!A22="","",IF(ISNUMBER(SEARCH("Deal%",Alerts!A22)),_xlfn.CONCAT(Alerts!A21,Alerts!A22),Alerts!A22))</f>
        <v/>
      </c>
      <c r="J21">
        <f>IF(LEFT(A21,10) = LEFT(A22,10),"",A21)</f>
        <v/>
      </c>
      <c r="S21">
        <f>IF(OR(ISNUMBER(SEARCH("DSCR",LEFT(J22,4))),AND(LEN(J22)&lt;=6,J22&lt;&gt;""),ISNUMBER(SEARCH("with",LEFT(J22,4)))),_xlfn.CONCAT(J21,J22),J21)</f>
        <v/>
      </c>
      <c r="AB21">
        <f>IF(OR(LEN(S21)&lt;=6,ISNUMBER(SEARCH("DSCR",LEFT(S21,4))),ISNUMBER(SEARCH("with",LEFT(S21,4)))),"",S21)</f>
        <v/>
      </c>
      <c r="AK21">
        <f>SUBSTITUTE(AB21,"()","")</f>
        <v/>
      </c>
      <c r="AT21">
        <f>SUBSTITUTE(AK21,"{","")</f>
        <v/>
      </c>
      <c r="BC21">
        <f>IF(ISNA(VLOOKUP(AT21,Holdings!$B$6:$F$634,1,FALSE)),AT21,VLOOKUP(AT21,Holdings!$B$6:$F$634,5,FALSE))</f>
        <v/>
      </c>
    </row>
    <row r="22">
      <c r="A22">
        <f>IF(Alerts!A23="","",IF(ISNUMBER(SEARCH("Deal%",Alerts!A23)),_xlfn.CONCAT(Alerts!A22,Alerts!A23),Alerts!A23))</f>
        <v/>
      </c>
      <c r="J22">
        <f>IF(LEFT(A22,10) = LEFT(A23,10),"",A22)</f>
        <v/>
      </c>
      <c r="S22">
        <f>IF(OR(ISNUMBER(SEARCH("DSCR",LEFT(J23,4))),AND(LEN(J23)&lt;=6,J23&lt;&gt;""),ISNUMBER(SEARCH("with",LEFT(J23,4)))),_xlfn.CONCAT(J22,J23),J22)</f>
        <v/>
      </c>
      <c r="AB22">
        <f>IF(OR(LEN(S22)&lt;=6,ISNUMBER(SEARCH("DSCR",LEFT(S22,4))),ISNUMBER(SEARCH("with",LEFT(S22,4)))),"",S22)</f>
        <v/>
      </c>
      <c r="AK22">
        <f>SUBSTITUTE(AB22,"()","")</f>
        <v/>
      </c>
      <c r="AT22">
        <f>SUBSTITUTE(AK22,"{","")</f>
        <v/>
      </c>
      <c r="BC22">
        <f>IF(ISNA(VLOOKUP(AT22,Holdings!$B$6:$F$634,1,FALSE)),AT22,VLOOKUP(AT22,Holdings!$B$6:$F$634,5,FALSE))</f>
        <v/>
      </c>
    </row>
    <row r="23">
      <c r="A23">
        <f>IF(Alerts!A24="","",IF(ISNUMBER(SEARCH("Deal%",Alerts!A24)),_xlfn.CONCAT(Alerts!A23,Alerts!A24),Alerts!A24))</f>
        <v/>
      </c>
      <c r="J23">
        <f>IF(LEFT(A23,10) = LEFT(A24,10),"",A23)</f>
        <v/>
      </c>
      <c r="S23">
        <f>IF(OR(ISNUMBER(SEARCH("DSCR",LEFT(J24,4))),AND(LEN(J24)&lt;=6,J24&lt;&gt;""),ISNUMBER(SEARCH("with",LEFT(J24,4)))),_xlfn.CONCAT(J23,J24),J23)</f>
        <v/>
      </c>
      <c r="AB23">
        <f>IF(OR(LEN(S23)&lt;=6,ISNUMBER(SEARCH("DSCR",LEFT(S23,4))),ISNUMBER(SEARCH("with",LEFT(S23,4)))),"",S23)</f>
        <v/>
      </c>
      <c r="AK23">
        <f>SUBSTITUTE(AB23,"()","")</f>
        <v/>
      </c>
      <c r="AT23">
        <f>SUBSTITUTE(AK23,"{","")</f>
        <v/>
      </c>
      <c r="BC23">
        <f>IF(ISNA(VLOOKUP(AT23,Holdings!$B$6:$F$634,1,FALSE)),AT23,VLOOKUP(AT23,Holdings!$B$6:$F$634,5,FALSE))</f>
        <v/>
      </c>
    </row>
    <row r="24">
      <c r="A24">
        <f>IF(Alerts!A25="","",IF(ISNUMBER(SEARCH("Deal%",Alerts!A25)),_xlfn.CONCAT(Alerts!A24,Alerts!A25),Alerts!A25))</f>
        <v/>
      </c>
      <c r="J24">
        <f>IF(LEFT(A24,10) = LEFT(A25,10),"",A24)</f>
        <v/>
      </c>
      <c r="S24">
        <f>IF(OR(ISNUMBER(SEARCH("DSCR",LEFT(J25,4))),AND(LEN(J25)&lt;=6,J25&lt;&gt;""),ISNUMBER(SEARCH("with",LEFT(J25,4)))),_xlfn.CONCAT(J24,J25),J24)</f>
        <v/>
      </c>
      <c r="AB24">
        <f>IF(OR(LEN(S24)&lt;=6,ISNUMBER(SEARCH("DSCR",LEFT(S24,4))),ISNUMBER(SEARCH("with",LEFT(S24,4)))),"",S24)</f>
        <v/>
      </c>
      <c r="AK24">
        <f>SUBSTITUTE(AB24,"()","")</f>
        <v/>
      </c>
      <c r="AT24">
        <f>SUBSTITUTE(AK24,"{","")</f>
        <v/>
      </c>
      <c r="BC24">
        <f>IF(ISNA(VLOOKUP(AT24,Holdings!$B$6:$F$634,1,FALSE)),AT24,VLOOKUP(AT24,Holdings!$B$6:$F$634,5,FALSE))</f>
        <v/>
      </c>
    </row>
    <row r="25">
      <c r="A25">
        <f>IF(Alerts!A26="","",IF(ISNUMBER(SEARCH("Deal%",Alerts!A26)),_xlfn.CONCAT(Alerts!A25,Alerts!A26),Alerts!A26))</f>
        <v/>
      </c>
      <c r="J25">
        <f>IF(LEFT(A25,10) = LEFT(A26,10),"",A25)</f>
        <v/>
      </c>
      <c r="S25">
        <f>IF(OR(ISNUMBER(SEARCH("DSCR",LEFT(J26,4))),AND(LEN(J26)&lt;=6,J26&lt;&gt;""),ISNUMBER(SEARCH("with",LEFT(J26,4)))),_xlfn.CONCAT(J25,J26),J25)</f>
        <v/>
      </c>
      <c r="AB25">
        <f>IF(OR(LEN(S25)&lt;=6,ISNUMBER(SEARCH("DSCR",LEFT(S25,4))),ISNUMBER(SEARCH("with",LEFT(S25,4)))),"",S25)</f>
        <v/>
      </c>
      <c r="AK25">
        <f>SUBSTITUTE(AB25,"()","")</f>
        <v/>
      </c>
      <c r="AT25">
        <f>SUBSTITUTE(AK25,"{","")</f>
        <v/>
      </c>
      <c r="BC25">
        <f>IF(ISNA(VLOOKUP(AT25,Holdings!$B$6:$F$634,1,FALSE)),AT25,VLOOKUP(AT25,Holdings!$B$6:$F$634,5,FALSE))</f>
        <v/>
      </c>
    </row>
    <row r="26">
      <c r="A26">
        <f>IF(Alerts!A27="","",IF(ISNUMBER(SEARCH("Deal%",Alerts!A27)),_xlfn.CONCAT(Alerts!A26,Alerts!A27),Alerts!A27))</f>
        <v/>
      </c>
      <c r="J26">
        <f>IF(LEFT(A26,10) = LEFT(A27,10),"",A26)</f>
        <v/>
      </c>
      <c r="S26">
        <f>IF(OR(ISNUMBER(SEARCH("DSCR",LEFT(J27,4))),AND(LEN(J27)&lt;=6,J27&lt;&gt;""),ISNUMBER(SEARCH("with",LEFT(J27,4)))),_xlfn.CONCAT(J26,J27),J26)</f>
        <v/>
      </c>
      <c r="AB26">
        <f>IF(OR(LEN(S26)&lt;=6,ISNUMBER(SEARCH("DSCR",LEFT(S26,4))),ISNUMBER(SEARCH("with",LEFT(S26,4)))),"",S26)</f>
        <v/>
      </c>
      <c r="AK26">
        <f>SUBSTITUTE(AB26,"()","")</f>
        <v/>
      </c>
      <c r="AT26">
        <f>SUBSTITUTE(AK26,"{","")</f>
        <v/>
      </c>
      <c r="BC26">
        <f>IF(ISNA(VLOOKUP(AT26,Holdings!$B$6:$F$634,1,FALSE)),AT26,VLOOKUP(AT26,Holdings!$B$6:$F$634,5,FALSE))</f>
        <v/>
      </c>
    </row>
    <row r="27">
      <c r="A27">
        <f>IF(Alerts!A28="","",IF(ISNUMBER(SEARCH("Deal%",Alerts!A28)),_xlfn.CONCAT(Alerts!A27,Alerts!A28),Alerts!A28))</f>
        <v/>
      </c>
      <c r="J27">
        <f>IF(LEFT(A27,10) = LEFT(A28,10),"",A27)</f>
        <v/>
      </c>
      <c r="S27">
        <f>IF(OR(ISNUMBER(SEARCH("DSCR",LEFT(J28,4))),AND(LEN(J28)&lt;=6,J28&lt;&gt;""),ISNUMBER(SEARCH("with",LEFT(J28,4)))),_xlfn.CONCAT(J27,J28),J27)</f>
        <v/>
      </c>
      <c r="AB27">
        <f>IF(OR(LEN(S27)&lt;=6,ISNUMBER(SEARCH("DSCR",LEFT(S27,4))),ISNUMBER(SEARCH("with",LEFT(S27,4)))),"",S27)</f>
        <v/>
      </c>
      <c r="AK27">
        <f>SUBSTITUTE(AB27,"()","")</f>
        <v/>
      </c>
      <c r="AT27">
        <f>SUBSTITUTE(AK27,"{","")</f>
        <v/>
      </c>
      <c r="BC27">
        <f>IF(ISNA(VLOOKUP(AT27,Holdings!$B$6:$F$634,1,FALSE)),AT27,VLOOKUP(AT27,Holdings!$B$6:$F$634,5,FALSE))</f>
        <v/>
      </c>
    </row>
    <row r="28">
      <c r="A28">
        <f>IF(Alerts!A29="","",IF(ISNUMBER(SEARCH("Deal%",Alerts!A29)),_xlfn.CONCAT(Alerts!A28,Alerts!A29),Alerts!A29))</f>
        <v/>
      </c>
      <c r="J28">
        <f>IF(LEFT(A28,10) = LEFT(A29,10),"",A28)</f>
        <v/>
      </c>
      <c r="S28">
        <f>IF(OR(ISNUMBER(SEARCH("DSCR",LEFT(J29,4))),AND(LEN(J29)&lt;=6,J29&lt;&gt;""),ISNUMBER(SEARCH("with",LEFT(J29,4)))),_xlfn.CONCAT(J28,J29),J28)</f>
        <v/>
      </c>
      <c r="AB28">
        <f>IF(OR(LEN(S28)&lt;=6,ISNUMBER(SEARCH("DSCR",LEFT(S28,4))),ISNUMBER(SEARCH("with",LEFT(S28,4)))),"",S28)</f>
        <v/>
      </c>
      <c r="AK28">
        <f>SUBSTITUTE(AB28,"()","")</f>
        <v/>
      </c>
      <c r="AT28">
        <f>SUBSTITUTE(AK28,"{","")</f>
        <v/>
      </c>
      <c r="BC28">
        <f>IF(ISNA(VLOOKUP(AT28,Holdings!$B$6:$F$634,1,FALSE)),AT28,VLOOKUP(AT28,Holdings!$B$6:$F$634,5,FALSE))</f>
        <v/>
      </c>
    </row>
    <row r="29">
      <c r="A29">
        <f>IF(Alerts!A30="","",IF(ISNUMBER(SEARCH("Deal%",Alerts!A30)),_xlfn.CONCAT(Alerts!A29,Alerts!A30),Alerts!A30))</f>
        <v/>
      </c>
      <c r="J29">
        <f>IF(LEFT(A29,10) = LEFT(A30,10),"",A29)</f>
        <v/>
      </c>
      <c r="S29">
        <f>IF(OR(ISNUMBER(SEARCH("DSCR",LEFT(J30,4))),AND(LEN(J30)&lt;=6,J30&lt;&gt;""),ISNUMBER(SEARCH("with",LEFT(J30,4)))),_xlfn.CONCAT(J29,J30),J29)</f>
        <v/>
      </c>
      <c r="AB29">
        <f>IF(OR(LEN(S29)&lt;=6,ISNUMBER(SEARCH("DSCR",LEFT(S29,4))),ISNUMBER(SEARCH("with",LEFT(S29,4)))),"",S29)</f>
        <v/>
      </c>
      <c r="AK29">
        <f>SUBSTITUTE(AB29,"()","")</f>
        <v/>
      </c>
      <c r="AT29">
        <f>SUBSTITUTE(AK29,"{","")</f>
        <v/>
      </c>
      <c r="BC29">
        <f>IF(ISNA(VLOOKUP(AT29,Holdings!$B$6:$F$634,1,FALSE)),AT29,VLOOKUP(AT29,Holdings!$B$6:$F$634,5,FALSE))</f>
        <v/>
      </c>
    </row>
    <row r="30">
      <c r="A30">
        <f>IF(Alerts!A31="","",IF(ISNUMBER(SEARCH("Deal%",Alerts!A31)),_xlfn.CONCAT(Alerts!A30,Alerts!A31),Alerts!A31))</f>
        <v/>
      </c>
      <c r="J30">
        <f>IF(LEFT(A30,10) = LEFT(A31,10),"",A30)</f>
        <v/>
      </c>
      <c r="S30">
        <f>IF(OR(ISNUMBER(SEARCH("DSCR",LEFT(J31,4))),AND(LEN(J31)&lt;=6,J31&lt;&gt;""),ISNUMBER(SEARCH("with",LEFT(J31,4)))),_xlfn.CONCAT(J30,J31),J30)</f>
        <v/>
      </c>
      <c r="AB30">
        <f>IF(OR(LEN(S30)&lt;=6,ISNUMBER(SEARCH("DSCR",LEFT(S30,4))),ISNUMBER(SEARCH("with",LEFT(S30,4)))),"",S30)</f>
        <v/>
      </c>
      <c r="AK30">
        <f>SUBSTITUTE(AB30,"()","")</f>
        <v/>
      </c>
      <c r="AT30">
        <f>SUBSTITUTE(AK30,"{","")</f>
        <v/>
      </c>
      <c r="BC30">
        <f>IF(ISNA(VLOOKUP(AT30,Holdings!$B$6:$F$634,1,FALSE)),AT30,VLOOKUP(AT30,Holdings!$B$6:$F$634,5,FALSE))</f>
        <v/>
      </c>
    </row>
    <row r="31">
      <c r="A31">
        <f>IF(Alerts!A32="","",IF(ISNUMBER(SEARCH("Deal%",Alerts!A32)),_xlfn.CONCAT(Alerts!A31,Alerts!A32),Alerts!A32))</f>
        <v/>
      </c>
      <c r="J31">
        <f>IF(LEFT(A31,10) = LEFT(A32,10),"",A31)</f>
        <v/>
      </c>
      <c r="S31">
        <f>IF(OR(ISNUMBER(SEARCH("DSCR",LEFT(J32,4))),AND(LEN(J32)&lt;=6,J32&lt;&gt;""),ISNUMBER(SEARCH("with",LEFT(J32,4)))),_xlfn.CONCAT(J31,J32),J31)</f>
        <v/>
      </c>
      <c r="AB31">
        <f>IF(OR(LEN(S31)&lt;=6,ISNUMBER(SEARCH("DSCR",LEFT(S31,4))),ISNUMBER(SEARCH("with",LEFT(S31,4)))),"",S31)</f>
        <v/>
      </c>
      <c r="AK31">
        <f>SUBSTITUTE(AB31,"()","")</f>
        <v/>
      </c>
      <c r="AT31">
        <f>SUBSTITUTE(AK31,"{","")</f>
        <v/>
      </c>
      <c r="BC31">
        <f>IF(ISNA(VLOOKUP(AT31,Holdings!$B$6:$F$634,1,FALSE)),AT31,VLOOKUP(AT31,Holdings!$B$6:$F$634,5,FALSE))</f>
        <v/>
      </c>
    </row>
    <row r="32">
      <c r="A32">
        <f>IF(Alerts!A33="","",IF(ISNUMBER(SEARCH("Deal%",Alerts!A33)),_xlfn.CONCAT(Alerts!A32,Alerts!A33),Alerts!A33))</f>
        <v/>
      </c>
      <c r="J32">
        <f>IF(LEFT(A32,10) = LEFT(A33,10),"",A32)</f>
        <v/>
      </c>
      <c r="S32">
        <f>IF(OR(ISNUMBER(SEARCH("DSCR",LEFT(J33,4))),AND(LEN(J33)&lt;=6,J33&lt;&gt;""),ISNUMBER(SEARCH("with",LEFT(J33,4)))),_xlfn.CONCAT(J32,J33),J32)</f>
        <v/>
      </c>
      <c r="AB32">
        <f>IF(OR(LEN(S32)&lt;=6,ISNUMBER(SEARCH("DSCR",LEFT(S32,4))),ISNUMBER(SEARCH("with",LEFT(S32,4)))),"",S32)</f>
        <v/>
      </c>
      <c r="AK32">
        <f>SUBSTITUTE(AB32,"()","")</f>
        <v/>
      </c>
      <c r="AT32">
        <f>SUBSTITUTE(AK32,"{","")</f>
        <v/>
      </c>
      <c r="BC32">
        <f>IF(ISNA(VLOOKUP(AT32,Holdings!$B$6:$F$634,1,FALSE)),AT32,VLOOKUP(AT32,Holdings!$B$6:$F$634,5,FALSE))</f>
        <v/>
      </c>
    </row>
    <row r="33">
      <c r="A33">
        <f>IF(Alerts!A34="","",IF(ISNUMBER(SEARCH("Deal%",Alerts!A34)),_xlfn.CONCAT(Alerts!A33,Alerts!A34),Alerts!A34))</f>
        <v/>
      </c>
      <c r="J33">
        <f>IF(LEFT(A33,10) = LEFT(A34,10),"",A33)</f>
        <v/>
      </c>
      <c r="S33">
        <f>IF(OR(ISNUMBER(SEARCH("DSCR",LEFT(J34,4))),AND(LEN(J34)&lt;=6,J34&lt;&gt;""),ISNUMBER(SEARCH("with",LEFT(J34,4)))),_xlfn.CONCAT(J33,J34),J33)</f>
        <v/>
      </c>
      <c r="AB33">
        <f>IF(OR(LEN(S33)&lt;=6,ISNUMBER(SEARCH("DSCR",LEFT(S33,4))),ISNUMBER(SEARCH("with",LEFT(S33,4)))),"",S33)</f>
        <v/>
      </c>
      <c r="AK33">
        <f>SUBSTITUTE(AB33,"()","")</f>
        <v/>
      </c>
      <c r="AT33">
        <f>SUBSTITUTE(AK33,"{","")</f>
        <v/>
      </c>
      <c r="BC33">
        <f>IF(ISNA(VLOOKUP(AT33,Holdings!$B$6:$F$634,1,FALSE)),AT33,VLOOKUP(AT33,Holdings!$B$6:$F$634,5,FALSE))</f>
        <v/>
      </c>
    </row>
    <row r="34">
      <c r="A34">
        <f>IF(Alerts!A35="","",IF(ISNUMBER(SEARCH("Deal%",Alerts!A35)),_xlfn.CONCAT(Alerts!A34,Alerts!A35),Alerts!A35))</f>
        <v/>
      </c>
      <c r="J34">
        <f>IF(LEFT(A34,10) = LEFT(A35,10),"",A34)</f>
        <v/>
      </c>
      <c r="S34">
        <f>IF(OR(ISNUMBER(SEARCH("DSCR",LEFT(J35,4))),AND(LEN(J35)&lt;=6,J35&lt;&gt;""),ISNUMBER(SEARCH("with",LEFT(J35,4)))),_xlfn.CONCAT(J34,J35),J34)</f>
        <v/>
      </c>
      <c r="AB34">
        <f>IF(OR(LEN(S34)&lt;=6,ISNUMBER(SEARCH("DSCR",LEFT(S34,4))),ISNUMBER(SEARCH("with",LEFT(S34,4)))),"",S34)</f>
        <v/>
      </c>
      <c r="AK34">
        <f>SUBSTITUTE(AB34,"()","")</f>
        <v/>
      </c>
      <c r="AT34">
        <f>SUBSTITUTE(AK34,"{","")</f>
        <v/>
      </c>
      <c r="BC34">
        <f>IF(ISNA(VLOOKUP(AT34,Holdings!$B$6:$F$634,1,FALSE)),AT34,VLOOKUP(AT34,Holdings!$B$6:$F$634,5,FALSE))</f>
        <v/>
      </c>
    </row>
    <row r="35">
      <c r="A35">
        <f>IF(Alerts!A36="","",IF(ISNUMBER(SEARCH("Deal%",Alerts!A36)),_xlfn.CONCAT(Alerts!A35,Alerts!A36),Alerts!A36))</f>
        <v/>
      </c>
      <c r="J35">
        <f>IF(LEFT(A35,10) = LEFT(A36,10),"",A35)</f>
        <v/>
      </c>
      <c r="S35">
        <f>IF(OR(ISNUMBER(SEARCH("DSCR",LEFT(J36,4))),AND(LEN(J36)&lt;=6,J36&lt;&gt;""),ISNUMBER(SEARCH("with",LEFT(J36,4)))),_xlfn.CONCAT(J35,J36),J35)</f>
        <v/>
      </c>
      <c r="AB35">
        <f>IF(OR(LEN(S35)&lt;=6,ISNUMBER(SEARCH("DSCR",LEFT(S35,4))),ISNUMBER(SEARCH("with",LEFT(S35,4)))),"",S35)</f>
        <v/>
      </c>
      <c r="AK35">
        <f>SUBSTITUTE(AB35,"()","")</f>
        <v/>
      </c>
      <c r="AT35">
        <f>SUBSTITUTE(AK35,"{","")</f>
        <v/>
      </c>
      <c r="BC35">
        <f>IF(ISNA(VLOOKUP(AT35,Holdings!$B$6:$F$634,1,FALSE)),AT35,VLOOKUP(AT35,Holdings!$B$6:$F$634,5,FALSE))</f>
        <v/>
      </c>
    </row>
    <row r="36">
      <c r="A36">
        <f>IF(Alerts!A37="","",IF(ISNUMBER(SEARCH("Deal%",Alerts!A37)),_xlfn.CONCAT(Alerts!A36,Alerts!A37),Alerts!A37))</f>
        <v/>
      </c>
      <c r="J36">
        <f>IF(LEFT(A36,10) = LEFT(A37,10),"",A36)</f>
        <v/>
      </c>
      <c r="S36">
        <f>IF(OR(ISNUMBER(SEARCH("DSCR",LEFT(J37,4))),AND(LEN(J37)&lt;=6,J37&lt;&gt;""),ISNUMBER(SEARCH("with",LEFT(J37,4)))),_xlfn.CONCAT(J36,J37),J36)</f>
        <v/>
      </c>
      <c r="AB36">
        <f>IF(OR(LEN(S36)&lt;=6,ISNUMBER(SEARCH("DSCR",LEFT(S36,4))),ISNUMBER(SEARCH("with",LEFT(S36,4)))),"",S36)</f>
        <v/>
      </c>
      <c r="AK36">
        <f>SUBSTITUTE(AB36,"()","")</f>
        <v/>
      </c>
      <c r="AT36">
        <f>SUBSTITUTE(AK36,"{","")</f>
        <v/>
      </c>
      <c r="BC36">
        <f>IF(ISNA(VLOOKUP(AT36,Holdings!$B$6:$F$634,1,FALSE)),AT36,VLOOKUP(AT36,Holdings!$B$6:$F$634,5,FALSE))</f>
        <v/>
      </c>
    </row>
    <row r="37">
      <c r="A37">
        <f>IF(Alerts!A38="","",IF(ISNUMBER(SEARCH("Deal%",Alerts!A38)),_xlfn.CONCAT(Alerts!A37,Alerts!A38),Alerts!A38))</f>
        <v/>
      </c>
      <c r="J37">
        <f>IF(LEFT(A37,10) = LEFT(A38,10),"",A37)</f>
        <v/>
      </c>
      <c r="S37">
        <f>IF(OR(ISNUMBER(SEARCH("DSCR",LEFT(J38,4))),AND(LEN(J38)&lt;=6,J38&lt;&gt;""),ISNUMBER(SEARCH("with",LEFT(J38,4)))),_xlfn.CONCAT(J37,J38),J37)</f>
        <v/>
      </c>
      <c r="AB37">
        <f>IF(OR(LEN(S37)&lt;=6,ISNUMBER(SEARCH("DSCR",LEFT(S37,4))),ISNUMBER(SEARCH("with",LEFT(S37,4)))),"",S37)</f>
        <v/>
      </c>
      <c r="AK37">
        <f>SUBSTITUTE(AB37,"()","")</f>
        <v/>
      </c>
      <c r="AT37">
        <f>SUBSTITUTE(AK37,"{","")</f>
        <v/>
      </c>
      <c r="BC37">
        <f>IF(ISNA(VLOOKUP(AT37,Holdings!$B$6:$F$634,1,FALSE)),AT37,VLOOKUP(AT37,Holdings!$B$6:$F$634,5,FALSE))</f>
        <v/>
      </c>
    </row>
    <row r="38">
      <c r="A38">
        <f>IF(Alerts!A39="","",IF(ISNUMBER(SEARCH("Deal%",Alerts!A39)),_xlfn.CONCAT(Alerts!A38,Alerts!A39),Alerts!A39))</f>
        <v/>
      </c>
      <c r="J38">
        <f>IF(LEFT(A38,10) = LEFT(A39,10),"",A38)</f>
        <v/>
      </c>
      <c r="S38">
        <f>IF(OR(ISNUMBER(SEARCH("DSCR",LEFT(J39,4))),AND(LEN(J39)&lt;=6,J39&lt;&gt;""),ISNUMBER(SEARCH("with",LEFT(J39,4)))),_xlfn.CONCAT(J38,J39),J38)</f>
        <v/>
      </c>
      <c r="AB38">
        <f>IF(OR(LEN(S38)&lt;=6,ISNUMBER(SEARCH("DSCR",LEFT(S38,4))),ISNUMBER(SEARCH("with",LEFT(S38,4)))),"",S38)</f>
        <v/>
      </c>
      <c r="AK38">
        <f>SUBSTITUTE(AB38,"()","")</f>
        <v/>
      </c>
      <c r="AT38">
        <f>SUBSTITUTE(AK38,"{","")</f>
        <v/>
      </c>
      <c r="BC38">
        <f>IF(ISNA(VLOOKUP(AT38,Holdings!$B$6:$F$634,1,FALSE)),AT38,VLOOKUP(AT38,Holdings!$B$6:$F$634,5,FALSE))</f>
        <v/>
      </c>
    </row>
    <row r="39">
      <c r="A39">
        <f>IF(Alerts!A40="","",IF(ISNUMBER(SEARCH("Deal%",Alerts!A40)),_xlfn.CONCAT(Alerts!A39,Alerts!A40),Alerts!A40))</f>
        <v/>
      </c>
      <c r="J39">
        <f>IF(LEFT(A39,10) = LEFT(A40,10),"",A39)</f>
        <v/>
      </c>
      <c r="S39">
        <f>IF(OR(ISNUMBER(SEARCH("DSCR",LEFT(J40,4))),AND(LEN(J40)&lt;=6,J40&lt;&gt;""),ISNUMBER(SEARCH("with",LEFT(J40,4)))),_xlfn.CONCAT(J39,J40),J39)</f>
        <v/>
      </c>
      <c r="AB39">
        <f>IF(OR(LEN(S39)&lt;=6,ISNUMBER(SEARCH("DSCR",LEFT(S39,4))),ISNUMBER(SEARCH("with",LEFT(S39,4)))),"",S39)</f>
        <v/>
      </c>
      <c r="AK39">
        <f>SUBSTITUTE(AB39,"()","")</f>
        <v/>
      </c>
      <c r="AT39">
        <f>SUBSTITUTE(AK39,"{","")</f>
        <v/>
      </c>
      <c r="BC39">
        <f>IF(ISNA(VLOOKUP(AT39,Holdings!$B$6:$F$634,1,FALSE)),AT39,VLOOKUP(AT39,Holdings!$B$6:$F$634,5,FALSE))</f>
        <v/>
      </c>
    </row>
    <row r="40">
      <c r="A40">
        <f>IF(Alerts!A41="","",IF(ISNUMBER(SEARCH("Deal%",Alerts!A41)),_xlfn.CONCAT(Alerts!A40,Alerts!A41),Alerts!A41))</f>
        <v/>
      </c>
      <c r="J40">
        <f>IF(LEFT(A40,10) = LEFT(A41,10),"",A40)</f>
        <v/>
      </c>
      <c r="S40">
        <f>IF(OR(ISNUMBER(SEARCH("DSCR",LEFT(J41,4))),AND(LEN(J41)&lt;=6,J41&lt;&gt;""),ISNUMBER(SEARCH("with",LEFT(J41,4)))),_xlfn.CONCAT(J40,J41),J40)</f>
        <v/>
      </c>
      <c r="AB40">
        <f>IF(OR(LEN(S40)&lt;=6,ISNUMBER(SEARCH("DSCR",LEFT(S40,4))),ISNUMBER(SEARCH("with",LEFT(S40,4)))),"",S40)</f>
        <v/>
      </c>
      <c r="AK40">
        <f>SUBSTITUTE(AB40,"()","")</f>
        <v/>
      </c>
      <c r="AT40">
        <f>SUBSTITUTE(AK40,"{","")</f>
        <v/>
      </c>
      <c r="BC40">
        <f>IF(ISNA(VLOOKUP(AT40,Holdings!$B$6:$F$634,1,FALSE)),AT40,VLOOKUP(AT40,Holdings!$B$6:$F$634,5,FALSE))</f>
        <v/>
      </c>
    </row>
    <row r="41">
      <c r="A41">
        <f>IF(Alerts!A42="","",IF(ISNUMBER(SEARCH("Deal%",Alerts!A42)),_xlfn.CONCAT(Alerts!A41,Alerts!A42),Alerts!A42))</f>
        <v/>
      </c>
      <c r="J41">
        <f>IF(LEFT(A41,10) = LEFT(A42,10),"",A41)</f>
        <v/>
      </c>
      <c r="S41">
        <f>IF(OR(ISNUMBER(SEARCH("DSCR",LEFT(J42,4))),AND(LEN(J42)&lt;=6,J42&lt;&gt;""),ISNUMBER(SEARCH("with",LEFT(J42,4)))),_xlfn.CONCAT(J41,J42),J41)</f>
        <v/>
      </c>
      <c r="AB41">
        <f>IF(OR(LEN(S41)&lt;=6,ISNUMBER(SEARCH("DSCR",LEFT(S41,4))),ISNUMBER(SEARCH("with",LEFT(S41,4)))),"",S41)</f>
        <v/>
      </c>
      <c r="AK41">
        <f>SUBSTITUTE(AB41,"()","")</f>
        <v/>
      </c>
      <c r="AT41">
        <f>SUBSTITUTE(AK41,"{","")</f>
        <v/>
      </c>
      <c r="BC41">
        <f>IF(ISNA(VLOOKUP(AT41,Holdings!$B$6:$F$634,1,FALSE)),AT41,VLOOKUP(AT41,Holdings!$B$6:$F$634,5,FALSE))</f>
        <v/>
      </c>
    </row>
    <row r="42">
      <c r="A42">
        <f>IF(Alerts!A43="","",IF(ISNUMBER(SEARCH("Deal%",Alerts!A43)),_xlfn.CONCAT(Alerts!A42,Alerts!A43),Alerts!A43))</f>
        <v/>
      </c>
      <c r="J42">
        <f>IF(LEFT(A42,10) = LEFT(A43,10),"",A42)</f>
        <v/>
      </c>
      <c r="S42">
        <f>IF(OR(ISNUMBER(SEARCH("DSCR",LEFT(J43,4))),AND(LEN(J43)&lt;=6,J43&lt;&gt;""),ISNUMBER(SEARCH("with",LEFT(J43,4)))),_xlfn.CONCAT(J42,J43),J42)</f>
        <v/>
      </c>
      <c r="AB42">
        <f>IF(OR(LEN(S42)&lt;=6,ISNUMBER(SEARCH("DSCR",LEFT(S42,4))),ISNUMBER(SEARCH("with",LEFT(S42,4)))),"",S42)</f>
        <v/>
      </c>
      <c r="AK42">
        <f>SUBSTITUTE(AB42,"()","")</f>
        <v/>
      </c>
      <c r="AT42">
        <f>SUBSTITUTE(AK42,"{","")</f>
        <v/>
      </c>
      <c r="BC42">
        <f>IF(ISNA(VLOOKUP(AT42,Holdings!$B$6:$F$634,1,FALSE)),AT42,VLOOKUP(AT42,Holdings!$B$6:$F$634,5,FALSE))</f>
        <v/>
      </c>
    </row>
    <row r="43">
      <c r="A43">
        <f>IF(Alerts!A44="","",IF(ISNUMBER(SEARCH("Deal%",Alerts!A44)),_xlfn.CONCAT(Alerts!A43,Alerts!A44),Alerts!A44))</f>
        <v/>
      </c>
      <c r="J43">
        <f>IF(LEFT(A43,10) = LEFT(A44,10),"",A43)</f>
        <v/>
      </c>
      <c r="S43">
        <f>IF(OR(ISNUMBER(SEARCH("DSCR",LEFT(J44,4))),AND(LEN(J44)&lt;=6,J44&lt;&gt;""),ISNUMBER(SEARCH("with",LEFT(J44,4)))),_xlfn.CONCAT(J43,J44),J43)</f>
        <v/>
      </c>
      <c r="AB43">
        <f>IF(OR(LEN(S43)&lt;=6,ISNUMBER(SEARCH("DSCR",LEFT(S43,4))),ISNUMBER(SEARCH("with",LEFT(S43,4)))),"",S43)</f>
        <v/>
      </c>
      <c r="AK43">
        <f>SUBSTITUTE(AB43,"()","")</f>
        <v/>
      </c>
      <c r="AT43">
        <f>SUBSTITUTE(AK43,"{","")</f>
        <v/>
      </c>
      <c r="BC43">
        <f>IF(ISNA(VLOOKUP(AT43,Holdings!$B$6:$F$634,1,FALSE)),AT43,VLOOKUP(AT43,Holdings!$B$6:$F$634,5,FALSE))</f>
        <v/>
      </c>
    </row>
    <row r="44">
      <c r="A44">
        <f>IF(Alerts!A45="","",IF(ISNUMBER(SEARCH("Deal%",Alerts!A45)),_xlfn.CONCAT(Alerts!A44,Alerts!A45),Alerts!A45))</f>
        <v/>
      </c>
      <c r="J44">
        <f>IF(LEFT(A44,10) = LEFT(A45,10),"",A44)</f>
        <v/>
      </c>
      <c r="S44">
        <f>IF(OR(ISNUMBER(SEARCH("DSCR",LEFT(J45,4))),AND(LEN(J45)&lt;=6,J45&lt;&gt;""),ISNUMBER(SEARCH("with",LEFT(J45,4)))),_xlfn.CONCAT(J44,J45),J44)</f>
        <v/>
      </c>
      <c r="AB44">
        <f>IF(OR(LEN(S44)&lt;=6,ISNUMBER(SEARCH("DSCR",LEFT(S44,4))),ISNUMBER(SEARCH("with",LEFT(S44,4)))),"",S44)</f>
        <v/>
      </c>
      <c r="AK44">
        <f>SUBSTITUTE(AB44,"()","")</f>
        <v/>
      </c>
      <c r="AT44">
        <f>SUBSTITUTE(AK44,"{","")</f>
        <v/>
      </c>
      <c r="BC44">
        <f>IF(ISNA(VLOOKUP(AT44,Holdings!$B$6:$F$634,1,FALSE)),AT44,VLOOKUP(AT44,Holdings!$B$6:$F$634,5,FALSE))</f>
        <v/>
      </c>
    </row>
    <row r="45">
      <c r="A45">
        <f>IF(Alerts!A46="","",IF(ISNUMBER(SEARCH("Deal%",Alerts!A46)),_xlfn.CONCAT(Alerts!A45,Alerts!A46),Alerts!A46))</f>
        <v/>
      </c>
      <c r="J45">
        <f>IF(LEFT(A45,10) = LEFT(A46,10),"",A45)</f>
        <v/>
      </c>
      <c r="S45">
        <f>IF(OR(ISNUMBER(SEARCH("DSCR",LEFT(J46,4))),AND(LEN(J46)&lt;=6,J46&lt;&gt;""),ISNUMBER(SEARCH("with",LEFT(J46,4)))),_xlfn.CONCAT(J45,J46),J45)</f>
        <v/>
      </c>
      <c r="AB45">
        <f>IF(OR(LEN(S45)&lt;=6,ISNUMBER(SEARCH("DSCR",LEFT(S45,4))),ISNUMBER(SEARCH("with",LEFT(S45,4)))),"",S45)</f>
        <v/>
      </c>
      <c r="AK45">
        <f>SUBSTITUTE(AB45,"()","")</f>
        <v/>
      </c>
      <c r="AT45">
        <f>SUBSTITUTE(AK45,"{","")</f>
        <v/>
      </c>
      <c r="BC45">
        <f>IF(ISNA(VLOOKUP(AT45,Holdings!$B$6:$F$634,1,FALSE)),AT45,VLOOKUP(AT45,Holdings!$B$6:$F$634,5,FALSE))</f>
        <v/>
      </c>
    </row>
    <row r="46">
      <c r="A46">
        <f>IF(Alerts!A47="","",IF(ISNUMBER(SEARCH("Deal%",Alerts!A47)),_xlfn.CONCAT(Alerts!A46,Alerts!A47),Alerts!A47))</f>
        <v/>
      </c>
      <c r="J46">
        <f>IF(LEFT(A46,10) = LEFT(A47,10),"",A46)</f>
        <v/>
      </c>
      <c r="S46">
        <f>IF(OR(ISNUMBER(SEARCH("DSCR",LEFT(J47,4))),AND(LEN(J47)&lt;=6,J47&lt;&gt;""),ISNUMBER(SEARCH("with",LEFT(J47,4)))),_xlfn.CONCAT(J46,J47),J46)</f>
        <v/>
      </c>
      <c r="AB46">
        <f>IF(OR(LEN(S46)&lt;=6,ISNUMBER(SEARCH("DSCR",LEFT(S46,4))),ISNUMBER(SEARCH("with",LEFT(S46,4)))),"",S46)</f>
        <v/>
      </c>
      <c r="AK46">
        <f>SUBSTITUTE(AB46,"()","")</f>
        <v/>
      </c>
      <c r="AT46">
        <f>SUBSTITUTE(AK46,"{","")</f>
        <v/>
      </c>
      <c r="BC46">
        <f>IF(ISNA(VLOOKUP(AT46,Holdings!$B$6:$F$634,1,FALSE)),AT46,VLOOKUP(AT46,Holdings!$B$6:$F$634,5,FALSE))</f>
        <v/>
      </c>
    </row>
    <row r="47">
      <c r="A47">
        <f>IF(Alerts!A48="","",IF(ISNUMBER(SEARCH("Deal%",Alerts!A48)),_xlfn.CONCAT(Alerts!A47,Alerts!A48),Alerts!A48))</f>
        <v/>
      </c>
      <c r="J47">
        <f>IF(LEFT(A47,10) = LEFT(A48,10),"",A47)</f>
        <v/>
      </c>
      <c r="S47">
        <f>IF(OR(ISNUMBER(SEARCH("DSCR",LEFT(J48,4))),AND(LEN(J48)&lt;=6,J48&lt;&gt;""),ISNUMBER(SEARCH("with",LEFT(J48,4)))),_xlfn.CONCAT(J47,J48),J47)</f>
        <v/>
      </c>
      <c r="AB47">
        <f>IF(OR(LEN(S47)&lt;=6,ISNUMBER(SEARCH("DSCR",LEFT(S47,4))),ISNUMBER(SEARCH("with",LEFT(S47,4)))),"",S47)</f>
        <v/>
      </c>
      <c r="AK47">
        <f>SUBSTITUTE(AB47,"()","")</f>
        <v/>
      </c>
      <c r="AT47">
        <f>SUBSTITUTE(AK47,"{","")</f>
        <v/>
      </c>
      <c r="BC47">
        <f>IF(ISNA(VLOOKUP(AT47,Holdings!$B$6:$F$634,1,FALSE)),AT47,VLOOKUP(AT47,Holdings!$B$6:$F$634,5,FALSE))</f>
        <v/>
      </c>
    </row>
    <row r="48">
      <c r="A48">
        <f>IF(Alerts!A49="","",IF(ISNUMBER(SEARCH("Deal%",Alerts!A49)),_xlfn.CONCAT(Alerts!A48,Alerts!A49),Alerts!A49))</f>
        <v/>
      </c>
      <c r="J48">
        <f>IF(LEFT(A48,10) = LEFT(A49,10),"",A48)</f>
        <v/>
      </c>
      <c r="S48">
        <f>IF(OR(ISNUMBER(SEARCH("DSCR",LEFT(J49,4))),AND(LEN(J49)&lt;=6,J49&lt;&gt;""),ISNUMBER(SEARCH("with",LEFT(J49,4)))),_xlfn.CONCAT(J48,J49),J48)</f>
        <v/>
      </c>
      <c r="AB48">
        <f>IF(OR(LEN(S48)&lt;=6,ISNUMBER(SEARCH("DSCR",LEFT(S48,4))),ISNUMBER(SEARCH("with",LEFT(S48,4)))),"",S48)</f>
        <v/>
      </c>
      <c r="AK48">
        <f>SUBSTITUTE(AB48,"()","")</f>
        <v/>
      </c>
      <c r="AT48">
        <f>SUBSTITUTE(AK48,"{","")</f>
        <v/>
      </c>
      <c r="BC48">
        <f>IF(ISNA(VLOOKUP(AT48,Holdings!$B$6:$F$634,1,FALSE)),AT48,VLOOKUP(AT48,Holdings!$B$6:$F$634,5,FALSE))</f>
        <v/>
      </c>
    </row>
    <row r="49">
      <c r="A49">
        <f>IF(Alerts!A50="","",IF(ISNUMBER(SEARCH("Deal%",Alerts!A50)),_xlfn.CONCAT(Alerts!A49,Alerts!A50),Alerts!A50))</f>
        <v/>
      </c>
      <c r="J49">
        <f>IF(LEFT(A49,10) = LEFT(A50,10),"",A49)</f>
        <v/>
      </c>
      <c r="S49">
        <f>IF(OR(ISNUMBER(SEARCH("DSCR",LEFT(J50,4))),AND(LEN(J50)&lt;=6,J50&lt;&gt;""),ISNUMBER(SEARCH("with",LEFT(J50,4)))),_xlfn.CONCAT(J49,J50),J49)</f>
        <v/>
      </c>
      <c r="AB49">
        <f>IF(OR(LEN(S49)&lt;=6,ISNUMBER(SEARCH("DSCR",LEFT(S49,4))),ISNUMBER(SEARCH("with",LEFT(S49,4)))),"",S49)</f>
        <v/>
      </c>
      <c r="AK49">
        <f>SUBSTITUTE(AB49,"()","")</f>
        <v/>
      </c>
      <c r="AT49">
        <f>SUBSTITUTE(AK49,"{","")</f>
        <v/>
      </c>
      <c r="BC49">
        <f>IF(ISNA(VLOOKUP(AT49,Holdings!$B$6:$F$634,1,FALSE)),AT49,VLOOKUP(AT49,Holdings!$B$6:$F$634,5,FALSE))</f>
        <v/>
      </c>
    </row>
    <row r="50">
      <c r="A50">
        <f>IF(Alerts!A51="","",IF(ISNUMBER(SEARCH("Deal%",Alerts!A51)),_xlfn.CONCAT(Alerts!A50,Alerts!A51),Alerts!A51))</f>
        <v/>
      </c>
      <c r="J50">
        <f>IF(LEFT(A50,10) = LEFT(A51,10),"",A50)</f>
        <v/>
      </c>
      <c r="S50">
        <f>IF(OR(ISNUMBER(SEARCH("DSCR",LEFT(J51,4))),AND(LEN(J51)&lt;=6,J51&lt;&gt;""),ISNUMBER(SEARCH("with",LEFT(J51,4)))),_xlfn.CONCAT(J50,J51),J50)</f>
        <v/>
      </c>
      <c r="AB50">
        <f>IF(OR(LEN(S50)&lt;=6,ISNUMBER(SEARCH("DSCR",LEFT(S50,4))),ISNUMBER(SEARCH("with",LEFT(S50,4)))),"",S50)</f>
        <v/>
      </c>
      <c r="AK50">
        <f>SUBSTITUTE(AB50,"()","")</f>
        <v/>
      </c>
      <c r="AT50">
        <f>SUBSTITUTE(AK50,"{","")</f>
        <v/>
      </c>
      <c r="BC50">
        <f>IF(ISNA(VLOOKUP(AT50,Holdings!$B$6:$F$634,1,FALSE)),AT50,VLOOKUP(AT50,Holdings!$B$6:$F$634,5,FALSE))</f>
        <v/>
      </c>
    </row>
    <row r="51">
      <c r="A51">
        <f>IF(Alerts!A52="","",IF(ISNUMBER(SEARCH("Deal%",Alerts!A52)),_xlfn.CONCAT(Alerts!A51,Alerts!A52),Alerts!A52))</f>
        <v/>
      </c>
      <c r="J51">
        <f>IF(LEFT(A51,10) = LEFT(A52,10),"",A51)</f>
        <v/>
      </c>
      <c r="S51">
        <f>IF(OR(ISNUMBER(SEARCH("DSCR",LEFT(J52,4))),AND(LEN(J52)&lt;=6,J52&lt;&gt;""),ISNUMBER(SEARCH("with",LEFT(J52,4)))),_xlfn.CONCAT(J51,J52),J51)</f>
        <v/>
      </c>
      <c r="AB51">
        <f>IF(OR(LEN(S51)&lt;=6,ISNUMBER(SEARCH("DSCR",LEFT(S51,4))),ISNUMBER(SEARCH("with",LEFT(S51,4)))),"",S51)</f>
        <v/>
      </c>
      <c r="AK51">
        <f>SUBSTITUTE(AB51,"()","")</f>
        <v/>
      </c>
      <c r="AT51">
        <f>SUBSTITUTE(AK51,"{","")</f>
        <v/>
      </c>
      <c r="BC51">
        <f>IF(ISNA(VLOOKUP(AT51,Holdings!$B$6:$F$634,1,FALSE)),AT51,VLOOKUP(AT51,Holdings!$B$6:$F$634,5,FALSE))</f>
        <v/>
      </c>
    </row>
    <row r="52">
      <c r="A52">
        <f>IF(Alerts!A53="","",IF(ISNUMBER(SEARCH("Deal%",Alerts!A53)),_xlfn.CONCAT(Alerts!A52,Alerts!A53),Alerts!A53))</f>
        <v/>
      </c>
      <c r="J52">
        <f>IF(LEFT(A52,10) = LEFT(A53,10),"",A52)</f>
        <v/>
      </c>
      <c r="S52">
        <f>IF(OR(ISNUMBER(SEARCH("DSCR",LEFT(J53,4))),AND(LEN(J53)&lt;=6,J53&lt;&gt;""),ISNUMBER(SEARCH("with",LEFT(J53,4)))),_xlfn.CONCAT(J52,J53),J52)</f>
        <v/>
      </c>
      <c r="AB52">
        <f>IF(OR(LEN(S52)&lt;=6,ISNUMBER(SEARCH("DSCR",LEFT(S52,4))),ISNUMBER(SEARCH("with",LEFT(S52,4)))),"",S52)</f>
        <v/>
      </c>
      <c r="AK52">
        <f>SUBSTITUTE(AB52,"()","")</f>
        <v/>
      </c>
      <c r="AT52">
        <f>SUBSTITUTE(AK52,"{","")</f>
        <v/>
      </c>
      <c r="BC52">
        <f>IF(ISNA(VLOOKUP(AT52,Holdings!$B$6:$F$634,1,FALSE)),AT52,VLOOKUP(AT52,Holdings!$B$6:$F$634,5,FALSE))</f>
        <v/>
      </c>
    </row>
    <row r="53">
      <c r="A53">
        <f>IF(Alerts!A54="","",IF(ISNUMBER(SEARCH("Deal%",Alerts!A54)),_xlfn.CONCAT(Alerts!A53,Alerts!A54),Alerts!A54))</f>
        <v/>
      </c>
      <c r="J53">
        <f>IF(LEFT(A53,10) = LEFT(A54,10),"",A53)</f>
        <v/>
      </c>
      <c r="S53">
        <f>IF(OR(ISNUMBER(SEARCH("DSCR",LEFT(J54,4))),AND(LEN(J54)&lt;=6,J54&lt;&gt;""),ISNUMBER(SEARCH("with",LEFT(J54,4)))),_xlfn.CONCAT(J53,J54),J53)</f>
        <v/>
      </c>
      <c r="AB53">
        <f>IF(OR(LEN(S53)&lt;=6,ISNUMBER(SEARCH("DSCR",LEFT(S53,4))),ISNUMBER(SEARCH("with",LEFT(S53,4)))),"",S53)</f>
        <v/>
      </c>
      <c r="AK53">
        <f>SUBSTITUTE(AB53,"()","")</f>
        <v/>
      </c>
      <c r="AT53">
        <f>SUBSTITUTE(AK53,"{","")</f>
        <v/>
      </c>
      <c r="BC53">
        <f>IF(ISNA(VLOOKUP(AT53,Holdings!$B$6:$F$634,1,FALSE)),AT53,VLOOKUP(AT53,Holdings!$B$6:$F$634,5,FALSE))</f>
        <v/>
      </c>
    </row>
    <row r="54">
      <c r="A54">
        <f>IF(Alerts!A55="","",IF(ISNUMBER(SEARCH("Deal%",Alerts!A55)),_xlfn.CONCAT(Alerts!A54,Alerts!A55),Alerts!A55))</f>
        <v/>
      </c>
      <c r="J54">
        <f>IF(LEFT(A54,10) = LEFT(A55,10),"",A54)</f>
        <v/>
      </c>
      <c r="S54">
        <f>IF(OR(ISNUMBER(SEARCH("DSCR",LEFT(J55,4))),AND(LEN(J55)&lt;=6,J55&lt;&gt;""),ISNUMBER(SEARCH("with",LEFT(J55,4)))),_xlfn.CONCAT(J54,J55),J54)</f>
        <v/>
      </c>
      <c r="AB54">
        <f>IF(OR(LEN(S54)&lt;=6,ISNUMBER(SEARCH("DSCR",LEFT(S54,4))),ISNUMBER(SEARCH("with",LEFT(S54,4)))),"",S54)</f>
        <v/>
      </c>
      <c r="AK54">
        <f>SUBSTITUTE(AB54,"()","")</f>
        <v/>
      </c>
      <c r="AT54">
        <f>SUBSTITUTE(AK54,"{","")</f>
        <v/>
      </c>
      <c r="BC54">
        <f>IF(ISNA(VLOOKUP(AT54,Holdings!$B$6:$F$634,1,FALSE)),AT54,VLOOKUP(AT54,Holdings!$B$6:$F$634,5,FALSE))</f>
        <v/>
      </c>
    </row>
    <row r="55">
      <c r="A55">
        <f>IF(Alerts!A56="","",IF(ISNUMBER(SEARCH("Deal%",Alerts!A56)),_xlfn.CONCAT(Alerts!A55,Alerts!A56),Alerts!A56))</f>
        <v/>
      </c>
      <c r="J55">
        <f>IF(LEFT(A55,10) = LEFT(A56,10),"",A55)</f>
        <v/>
      </c>
      <c r="S55">
        <f>IF(OR(ISNUMBER(SEARCH("DSCR",LEFT(J56,4))),AND(LEN(J56)&lt;=6,J56&lt;&gt;""),ISNUMBER(SEARCH("with",LEFT(J56,4)))),_xlfn.CONCAT(J55,J56),J55)</f>
        <v/>
      </c>
      <c r="AB55">
        <f>IF(OR(LEN(S55)&lt;=6,ISNUMBER(SEARCH("DSCR",LEFT(S55,4))),ISNUMBER(SEARCH("with",LEFT(S55,4)))),"",S55)</f>
        <v/>
      </c>
      <c r="AK55">
        <f>SUBSTITUTE(AB55,"()","")</f>
        <v/>
      </c>
      <c r="AT55">
        <f>SUBSTITUTE(AK55,"{","")</f>
        <v/>
      </c>
      <c r="BC55">
        <f>IF(ISNA(VLOOKUP(AT55,Holdings!$B$6:$F$634,1,FALSE)),AT55,VLOOKUP(AT55,Holdings!$B$6:$F$634,5,FALSE))</f>
        <v/>
      </c>
    </row>
    <row r="56">
      <c r="A56">
        <f>IF(Alerts!A57="","",IF(ISNUMBER(SEARCH("Deal%",Alerts!A57)),_xlfn.CONCAT(Alerts!A56,Alerts!A57),Alerts!A57))</f>
        <v/>
      </c>
      <c r="J56">
        <f>IF(LEFT(A56,10) = LEFT(A57,10),"",A56)</f>
        <v/>
      </c>
      <c r="S56">
        <f>IF(OR(ISNUMBER(SEARCH("DSCR",LEFT(J57,4))),AND(LEN(J57)&lt;=6,J57&lt;&gt;""),ISNUMBER(SEARCH("with",LEFT(J57,4)))),_xlfn.CONCAT(J56,J57),J56)</f>
        <v/>
      </c>
      <c r="AB56">
        <f>IF(OR(LEN(S56)&lt;=6,ISNUMBER(SEARCH("DSCR",LEFT(S56,4))),ISNUMBER(SEARCH("with",LEFT(S56,4)))),"",S56)</f>
        <v/>
      </c>
      <c r="AK56">
        <f>SUBSTITUTE(AB56,"()","")</f>
        <v/>
      </c>
      <c r="AT56">
        <f>SUBSTITUTE(AK56,"{","")</f>
        <v/>
      </c>
      <c r="BC56">
        <f>IF(ISNA(VLOOKUP(AT56,Holdings!$B$6:$F$634,1,FALSE)),AT56,VLOOKUP(AT56,Holdings!$B$6:$F$634,5,FALSE))</f>
        <v/>
      </c>
    </row>
    <row r="57">
      <c r="A57">
        <f>IF(Alerts!A58="","",IF(ISNUMBER(SEARCH("Deal%",Alerts!A58)),_xlfn.CONCAT(Alerts!A57,Alerts!A58),Alerts!A58))</f>
        <v/>
      </c>
      <c r="J57">
        <f>IF(LEFT(A57,10) = LEFT(A58,10),"",A57)</f>
        <v/>
      </c>
      <c r="S57">
        <f>IF(OR(ISNUMBER(SEARCH("DSCR",LEFT(J58,4))),AND(LEN(J58)&lt;=6,J58&lt;&gt;""),ISNUMBER(SEARCH("with",LEFT(J58,4)))),_xlfn.CONCAT(J57,J58),J57)</f>
        <v/>
      </c>
      <c r="AB57">
        <f>IF(OR(LEN(S57)&lt;=6,ISNUMBER(SEARCH("DSCR",LEFT(S57,4))),ISNUMBER(SEARCH("with",LEFT(S57,4)))),"",S57)</f>
        <v/>
      </c>
      <c r="AK57">
        <f>SUBSTITUTE(AB57,"()","")</f>
        <v/>
      </c>
      <c r="AT57">
        <f>SUBSTITUTE(AK57,"{","")</f>
        <v/>
      </c>
      <c r="BC57">
        <f>IF(ISNA(VLOOKUP(AT57,Holdings!$B$6:$F$634,1,FALSE)),AT57,VLOOKUP(AT57,Holdings!$B$6:$F$634,5,FALSE))</f>
        <v/>
      </c>
    </row>
    <row r="58">
      <c r="A58">
        <f>IF(Alerts!A59="","",IF(ISNUMBER(SEARCH("Deal%",Alerts!A59)),_xlfn.CONCAT(Alerts!A58,Alerts!A59),Alerts!A59))</f>
        <v/>
      </c>
      <c r="J58">
        <f>IF(LEFT(A58,10) = LEFT(A59,10),"",A58)</f>
        <v/>
      </c>
      <c r="S58">
        <f>IF(OR(ISNUMBER(SEARCH("DSCR",LEFT(J59,4))),AND(LEN(J59)&lt;=6,J59&lt;&gt;""),ISNUMBER(SEARCH("with",LEFT(J59,4)))),_xlfn.CONCAT(J58,J59),J58)</f>
        <v/>
      </c>
      <c r="AB58">
        <f>IF(OR(LEN(S58)&lt;=6,ISNUMBER(SEARCH("DSCR",LEFT(S58,4))),ISNUMBER(SEARCH("with",LEFT(S58,4)))),"",S58)</f>
        <v/>
      </c>
      <c r="AK58">
        <f>SUBSTITUTE(AB58,"()","")</f>
        <v/>
      </c>
      <c r="AT58">
        <f>SUBSTITUTE(AK58,"{","")</f>
        <v/>
      </c>
      <c r="BC58">
        <f>IF(ISNA(VLOOKUP(AT58,Holdings!$B$6:$F$634,1,FALSE)),AT58,VLOOKUP(AT58,Holdings!$B$6:$F$634,5,FALSE))</f>
        <v/>
      </c>
    </row>
    <row r="59">
      <c r="A59">
        <f>IF(Alerts!A60="","",IF(ISNUMBER(SEARCH("Deal%",Alerts!A60)),_xlfn.CONCAT(Alerts!A59,Alerts!A60),Alerts!A60))</f>
        <v/>
      </c>
      <c r="J59">
        <f>IF(LEFT(A59,10) = LEFT(A60,10),"",A59)</f>
        <v/>
      </c>
      <c r="S59">
        <f>IF(OR(ISNUMBER(SEARCH("DSCR",LEFT(J60,4))),AND(LEN(J60)&lt;=6,J60&lt;&gt;""),ISNUMBER(SEARCH("with",LEFT(J60,4)))),_xlfn.CONCAT(J59,J60),J59)</f>
        <v/>
      </c>
      <c r="AB59">
        <f>IF(OR(LEN(S59)&lt;=6,ISNUMBER(SEARCH("DSCR",LEFT(S59,4))),ISNUMBER(SEARCH("with",LEFT(S59,4)))),"",S59)</f>
        <v/>
      </c>
      <c r="AK59">
        <f>SUBSTITUTE(AB59,"()","")</f>
        <v/>
      </c>
      <c r="AT59">
        <f>SUBSTITUTE(AK59,"{","")</f>
        <v/>
      </c>
      <c r="BC59">
        <f>IF(ISNA(VLOOKUP(AT59,Holdings!$B$6:$F$634,1,FALSE)),AT59,VLOOKUP(AT59,Holdings!$B$6:$F$634,5,FALSE))</f>
        <v/>
      </c>
    </row>
    <row r="60">
      <c r="A60">
        <f>IF(Alerts!A61="","",IF(ISNUMBER(SEARCH("Deal%",Alerts!A61)),_xlfn.CONCAT(Alerts!A60,Alerts!A61),Alerts!A61))</f>
        <v/>
      </c>
      <c r="J60">
        <f>IF(LEFT(A60,10) = LEFT(A61,10),"",A60)</f>
        <v/>
      </c>
      <c r="S60">
        <f>IF(OR(ISNUMBER(SEARCH("DSCR",LEFT(J61,4))),AND(LEN(J61)&lt;=6,J61&lt;&gt;""),ISNUMBER(SEARCH("with",LEFT(J61,4)))),_xlfn.CONCAT(J60,J61),J60)</f>
        <v/>
      </c>
      <c r="AB60">
        <f>IF(OR(LEN(S60)&lt;=6,ISNUMBER(SEARCH("DSCR",LEFT(S60,4))),ISNUMBER(SEARCH("with",LEFT(S60,4)))),"",S60)</f>
        <v/>
      </c>
      <c r="AK60">
        <f>SUBSTITUTE(AB60,"()","")</f>
        <v/>
      </c>
      <c r="AT60">
        <f>SUBSTITUTE(AK60,"{","")</f>
        <v/>
      </c>
      <c r="BC60">
        <f>IF(ISNA(VLOOKUP(AT60,Holdings!$B$6:$F$634,1,FALSE)),AT60,VLOOKUP(AT60,Holdings!$B$6:$F$634,5,FALSE))</f>
        <v/>
      </c>
    </row>
    <row r="61">
      <c r="A61">
        <f>IF(Alerts!A62="","",IF(ISNUMBER(SEARCH("Deal%",Alerts!A62)),_xlfn.CONCAT(Alerts!A61,Alerts!A62),Alerts!A62))</f>
        <v/>
      </c>
      <c r="J61">
        <f>IF(LEFT(A61,10) = LEFT(A62,10),"",A61)</f>
        <v/>
      </c>
      <c r="S61">
        <f>IF(OR(ISNUMBER(SEARCH("DSCR",LEFT(J62,4))),AND(LEN(J62)&lt;=6,J62&lt;&gt;""),ISNUMBER(SEARCH("with",LEFT(J62,4)))),_xlfn.CONCAT(J61,J62),J61)</f>
        <v/>
      </c>
      <c r="AB61">
        <f>IF(OR(LEN(S61)&lt;=6,ISNUMBER(SEARCH("DSCR",LEFT(S61,4))),ISNUMBER(SEARCH("with",LEFT(S61,4)))),"",S61)</f>
        <v/>
      </c>
      <c r="AK61">
        <f>SUBSTITUTE(AB61,"()","")</f>
        <v/>
      </c>
      <c r="AT61">
        <f>SUBSTITUTE(AK61,"{","")</f>
        <v/>
      </c>
      <c r="BC61">
        <f>IF(ISNA(VLOOKUP(AT61,Holdings!$B$6:$F$634,1,FALSE)),AT61,VLOOKUP(AT61,Holdings!$B$6:$F$634,5,FALSE))</f>
        <v/>
      </c>
    </row>
    <row r="62">
      <c r="A62">
        <f>IF(Alerts!A63="","",IF(ISNUMBER(SEARCH("Deal%",Alerts!A63)),_xlfn.CONCAT(Alerts!A62,Alerts!A63),Alerts!A63))</f>
        <v/>
      </c>
      <c r="J62">
        <f>IF(LEFT(A62,10) = LEFT(A63,10),"",A62)</f>
        <v/>
      </c>
      <c r="S62">
        <f>IF(OR(ISNUMBER(SEARCH("DSCR",LEFT(J63,4))),AND(LEN(J63)&lt;=6,J63&lt;&gt;""),ISNUMBER(SEARCH("with",LEFT(J63,4)))),_xlfn.CONCAT(J62,J63),J62)</f>
        <v/>
      </c>
      <c r="AB62">
        <f>IF(OR(LEN(S62)&lt;=6,ISNUMBER(SEARCH("DSCR",LEFT(S62,4))),ISNUMBER(SEARCH("with",LEFT(S62,4)))),"",S62)</f>
        <v/>
      </c>
      <c r="AK62">
        <f>SUBSTITUTE(AB62,"()","")</f>
        <v/>
      </c>
      <c r="AT62">
        <f>SUBSTITUTE(AK62,"{","")</f>
        <v/>
      </c>
      <c r="BC62">
        <f>IF(ISNA(VLOOKUP(AT62,Holdings!$B$6:$F$634,1,FALSE)),AT62,VLOOKUP(AT62,Holdings!$B$6:$F$634,5,FALSE))</f>
        <v/>
      </c>
    </row>
    <row r="63">
      <c r="A63">
        <f>IF(Alerts!A64="","",IF(ISNUMBER(SEARCH("Deal%",Alerts!A64)),_xlfn.CONCAT(Alerts!A63,Alerts!A64),Alerts!A64))</f>
        <v/>
      </c>
      <c r="J63">
        <f>IF(LEFT(A63,10) = LEFT(A64,10),"",A63)</f>
        <v/>
      </c>
      <c r="S63">
        <f>IF(OR(ISNUMBER(SEARCH("DSCR",LEFT(J64,4))),AND(LEN(J64)&lt;=6,J64&lt;&gt;""),ISNUMBER(SEARCH("with",LEFT(J64,4)))),_xlfn.CONCAT(J63,J64),J63)</f>
        <v/>
      </c>
      <c r="AB63">
        <f>IF(OR(LEN(S63)&lt;=6,ISNUMBER(SEARCH("DSCR",LEFT(S63,4))),ISNUMBER(SEARCH("with",LEFT(S63,4)))),"",S63)</f>
        <v/>
      </c>
      <c r="AK63">
        <f>SUBSTITUTE(AB63,"()","")</f>
        <v/>
      </c>
      <c r="AT63">
        <f>SUBSTITUTE(AK63,"{","")</f>
        <v/>
      </c>
      <c r="BC63">
        <f>IF(ISNA(VLOOKUP(AT63,Holdings!$B$6:$F$634,1,FALSE)),AT63,VLOOKUP(AT63,Holdings!$B$6:$F$634,5,FALSE))</f>
        <v/>
      </c>
    </row>
    <row r="64">
      <c r="A64">
        <f>IF(Alerts!A65="","",IF(ISNUMBER(SEARCH("Deal%",Alerts!A65)),_xlfn.CONCAT(Alerts!A64,Alerts!A65),Alerts!A65))</f>
        <v/>
      </c>
      <c r="J64">
        <f>IF(LEFT(A64,10) = LEFT(A65,10),"",A64)</f>
        <v/>
      </c>
      <c r="S64">
        <f>IF(OR(ISNUMBER(SEARCH("DSCR",LEFT(J65,4))),AND(LEN(J65)&lt;=6,J65&lt;&gt;""),ISNUMBER(SEARCH("with",LEFT(J65,4)))),_xlfn.CONCAT(J64,J65),J64)</f>
        <v/>
      </c>
      <c r="AB64">
        <f>IF(OR(LEN(S64)&lt;=6,ISNUMBER(SEARCH("DSCR",LEFT(S64,4))),ISNUMBER(SEARCH("with",LEFT(S64,4)))),"",S64)</f>
        <v/>
      </c>
      <c r="AK64">
        <f>SUBSTITUTE(AB64,"()","")</f>
        <v/>
      </c>
      <c r="AT64">
        <f>SUBSTITUTE(AK64,"{","")</f>
        <v/>
      </c>
      <c r="BC64">
        <f>IF(ISNA(VLOOKUP(AT64,Holdings!$B$6:$F$634,1,FALSE)),AT64,VLOOKUP(AT64,Holdings!$B$6:$F$634,5,FALSE))</f>
        <v/>
      </c>
    </row>
    <row r="65">
      <c r="A65">
        <f>IF(Alerts!A66="","",IF(ISNUMBER(SEARCH("Deal%",Alerts!A66)),_xlfn.CONCAT(Alerts!A65,Alerts!A66),Alerts!A66))</f>
        <v/>
      </c>
      <c r="J65">
        <f>IF(LEFT(A65,10) = LEFT(A66,10),"",A65)</f>
        <v/>
      </c>
      <c r="S65">
        <f>IF(OR(ISNUMBER(SEARCH("DSCR",LEFT(J66,4))),AND(LEN(J66)&lt;=6,J66&lt;&gt;""),ISNUMBER(SEARCH("with",LEFT(J66,4)))),_xlfn.CONCAT(J65,J66),J65)</f>
        <v/>
      </c>
      <c r="AB65">
        <f>IF(OR(LEN(S65)&lt;=6,ISNUMBER(SEARCH("DSCR",LEFT(S65,4))),ISNUMBER(SEARCH("with",LEFT(S65,4)))),"",S65)</f>
        <v/>
      </c>
      <c r="AK65">
        <f>SUBSTITUTE(AB65,"()","")</f>
        <v/>
      </c>
      <c r="AT65">
        <f>SUBSTITUTE(AK65,"{","")</f>
        <v/>
      </c>
      <c r="BC65">
        <f>IF(ISNA(VLOOKUP(AT65,Holdings!$B$6:$F$634,1,FALSE)),AT65,VLOOKUP(AT65,Holdings!$B$6:$F$634,5,FALSE))</f>
        <v/>
      </c>
    </row>
    <row r="66">
      <c r="A66">
        <f>IF(Alerts!A67="","",IF(ISNUMBER(SEARCH("Deal%",Alerts!A67)),_xlfn.CONCAT(Alerts!A66,Alerts!A67),Alerts!A67))</f>
        <v/>
      </c>
      <c r="J66">
        <f>IF(LEFT(A66,10) = LEFT(A67,10),"",A66)</f>
        <v/>
      </c>
      <c r="S66">
        <f>IF(OR(ISNUMBER(SEARCH("DSCR",LEFT(J67,4))),AND(LEN(J67)&lt;=6,J67&lt;&gt;""),ISNUMBER(SEARCH("with",LEFT(J67,4)))),_xlfn.CONCAT(J66,J67),J66)</f>
        <v/>
      </c>
      <c r="AB66">
        <f>IF(OR(LEN(S66)&lt;=6,ISNUMBER(SEARCH("DSCR",LEFT(S66,4))),ISNUMBER(SEARCH("with",LEFT(S66,4)))),"",S66)</f>
        <v/>
      </c>
      <c r="AK66">
        <f>SUBSTITUTE(AB66,"()","")</f>
        <v/>
      </c>
      <c r="AT66">
        <f>SUBSTITUTE(AK66,"{","")</f>
        <v/>
      </c>
      <c r="BC66">
        <f>IF(ISNA(VLOOKUP(AT66,Holdings!$B$6:$F$634,1,FALSE)),AT66,VLOOKUP(AT66,Holdings!$B$6:$F$634,5,FALSE))</f>
        <v/>
      </c>
    </row>
    <row r="67">
      <c r="A67">
        <f>IF(Alerts!A68="","",IF(ISNUMBER(SEARCH("Deal%",Alerts!A68)),_xlfn.CONCAT(Alerts!A67,Alerts!A68),Alerts!A68))</f>
        <v/>
      </c>
      <c r="J67">
        <f>IF(LEFT(A67,10) = LEFT(A68,10),"",A67)</f>
        <v/>
      </c>
      <c r="S67">
        <f>IF(OR(ISNUMBER(SEARCH("DSCR",LEFT(J68,4))),AND(LEN(J68)&lt;=6,J68&lt;&gt;""),ISNUMBER(SEARCH("with",LEFT(J68,4)))),_xlfn.CONCAT(J67,J68),J67)</f>
        <v/>
      </c>
      <c r="AB67">
        <f>IF(OR(LEN(S67)&lt;=6,ISNUMBER(SEARCH("DSCR",LEFT(S67,4))),ISNUMBER(SEARCH("with",LEFT(S67,4)))),"",S67)</f>
        <v/>
      </c>
      <c r="AK67">
        <f>SUBSTITUTE(AB67,"()","")</f>
        <v/>
      </c>
      <c r="AT67">
        <f>SUBSTITUTE(AK67,"{","")</f>
        <v/>
      </c>
      <c r="BC67">
        <f>IF(ISNA(VLOOKUP(AT67,Holdings!$B$6:$F$634,1,FALSE)),AT67,VLOOKUP(AT67,Holdings!$B$6:$F$634,5,FALSE))</f>
        <v/>
      </c>
    </row>
    <row r="68">
      <c r="A68">
        <f>IF(Alerts!A69="","",IF(ISNUMBER(SEARCH("Deal%",Alerts!A69)),_xlfn.CONCAT(Alerts!A68,Alerts!A69),Alerts!A69))</f>
        <v/>
      </c>
      <c r="J68">
        <f>IF(LEFT(A68,10) = LEFT(A69,10),"",A68)</f>
        <v/>
      </c>
      <c r="S68">
        <f>IF(OR(ISNUMBER(SEARCH("DSCR",LEFT(J69,4))),AND(LEN(J69)&lt;=6,J69&lt;&gt;""),ISNUMBER(SEARCH("with",LEFT(J69,4)))),_xlfn.CONCAT(J68,J69),J68)</f>
        <v/>
      </c>
      <c r="AB68">
        <f>IF(OR(LEN(S68)&lt;=6,ISNUMBER(SEARCH("DSCR",LEFT(S68,4))),ISNUMBER(SEARCH("with",LEFT(S68,4)))),"",S68)</f>
        <v/>
      </c>
      <c r="AK68">
        <f>SUBSTITUTE(AB68,"()","")</f>
        <v/>
      </c>
      <c r="AT68">
        <f>SUBSTITUTE(AK68,"{","")</f>
        <v/>
      </c>
      <c r="BC68">
        <f>IF(ISNA(VLOOKUP(AT68,Holdings!$B$6:$F$634,1,FALSE)),AT68,VLOOKUP(AT68,Holdings!$B$6:$F$634,5,FALSE))</f>
        <v/>
      </c>
    </row>
    <row r="69">
      <c r="A69">
        <f>IF(Alerts!A70="","",IF(ISNUMBER(SEARCH("Deal%",Alerts!A70)),_xlfn.CONCAT(Alerts!A69,Alerts!A70),Alerts!A70))</f>
        <v/>
      </c>
      <c r="J69">
        <f>IF(LEFT(A69,10) = LEFT(A70,10),"",A69)</f>
        <v/>
      </c>
      <c r="S69">
        <f>IF(OR(ISNUMBER(SEARCH("DSCR",LEFT(J70,4))),AND(LEN(J70)&lt;=6,J70&lt;&gt;""),ISNUMBER(SEARCH("with",LEFT(J70,4)))),_xlfn.CONCAT(J69,J70),J69)</f>
        <v/>
      </c>
      <c r="AB69">
        <f>IF(OR(LEN(S69)&lt;=6,ISNUMBER(SEARCH("DSCR",LEFT(S69,4))),ISNUMBER(SEARCH("with",LEFT(S69,4)))),"",S69)</f>
        <v/>
      </c>
      <c r="AK69">
        <f>SUBSTITUTE(AB69,"()","")</f>
        <v/>
      </c>
      <c r="AT69">
        <f>SUBSTITUTE(AK69,"{","")</f>
        <v/>
      </c>
      <c r="BC69">
        <f>IF(ISNA(VLOOKUP(AT69,Holdings!$B$6:$F$634,1,FALSE)),AT69,VLOOKUP(AT69,Holdings!$B$6:$F$634,5,FALSE))</f>
        <v/>
      </c>
    </row>
    <row r="70">
      <c r="A70">
        <f>IF(Alerts!A71="","",IF(ISNUMBER(SEARCH("Deal%",Alerts!A71)),_xlfn.CONCAT(Alerts!A70,Alerts!A71),Alerts!A71))</f>
        <v/>
      </c>
      <c r="J70">
        <f>IF(LEFT(A70,10) = LEFT(A71,10),"",A70)</f>
        <v/>
      </c>
      <c r="S70">
        <f>IF(OR(ISNUMBER(SEARCH("DSCR",LEFT(J71,4))),AND(LEN(J71)&lt;=6,J71&lt;&gt;""),ISNUMBER(SEARCH("with",LEFT(J71,4)))),_xlfn.CONCAT(J70,J71),J70)</f>
        <v/>
      </c>
      <c r="AB70">
        <f>IF(OR(LEN(S70)&lt;=6,ISNUMBER(SEARCH("DSCR",LEFT(S70,4))),ISNUMBER(SEARCH("with",LEFT(S70,4)))),"",S70)</f>
        <v/>
      </c>
      <c r="AK70">
        <f>SUBSTITUTE(AB70,"()","")</f>
        <v/>
      </c>
      <c r="AT70">
        <f>SUBSTITUTE(AK70,"{","")</f>
        <v/>
      </c>
      <c r="BC70">
        <f>IF(ISNA(VLOOKUP(AT70,Holdings!$B$6:$F$634,1,FALSE)),AT70,VLOOKUP(AT70,Holdings!$B$6:$F$634,5,FALSE))</f>
        <v/>
      </c>
    </row>
    <row r="71">
      <c r="A71">
        <f>IF(Alerts!A72="","",IF(ISNUMBER(SEARCH("Deal%",Alerts!A72)),_xlfn.CONCAT(Alerts!A71,Alerts!A72),Alerts!A72))</f>
        <v/>
      </c>
      <c r="J71">
        <f>IF(LEFT(A71,10) = LEFT(A72,10),"",A71)</f>
        <v/>
      </c>
      <c r="S71">
        <f>IF(OR(ISNUMBER(SEARCH("DSCR",LEFT(J72,4))),AND(LEN(J72)&lt;=6,J72&lt;&gt;""),ISNUMBER(SEARCH("with",LEFT(J72,4)))),_xlfn.CONCAT(J71,J72),J71)</f>
        <v/>
      </c>
      <c r="AB71">
        <f>IF(OR(LEN(S71)&lt;=6,ISNUMBER(SEARCH("DSCR",LEFT(S71,4))),ISNUMBER(SEARCH("with",LEFT(S71,4)))),"",S71)</f>
        <v/>
      </c>
      <c r="AK71">
        <f>SUBSTITUTE(AB71,"()","")</f>
        <v/>
      </c>
      <c r="AT71">
        <f>SUBSTITUTE(AK71,"{","")</f>
        <v/>
      </c>
      <c r="BC71">
        <f>IF(ISNA(VLOOKUP(AT71,Holdings!$B$6:$F$634,1,FALSE)),AT71,VLOOKUP(AT71,Holdings!$B$6:$F$634,5,FALSE))</f>
        <v/>
      </c>
    </row>
    <row r="72">
      <c r="A72">
        <f>IF(Alerts!A73="","",IF(ISNUMBER(SEARCH("Deal%",Alerts!A73)),_xlfn.CONCAT(Alerts!A72,Alerts!A73),Alerts!A73))</f>
        <v/>
      </c>
      <c r="J72">
        <f>IF(LEFT(A72,10) = LEFT(A73,10),"",A72)</f>
        <v/>
      </c>
      <c r="S72">
        <f>IF(OR(ISNUMBER(SEARCH("DSCR",LEFT(J73,4))),AND(LEN(J73)&lt;=6,J73&lt;&gt;""),ISNUMBER(SEARCH("with",LEFT(J73,4)))),_xlfn.CONCAT(J72,J73),J72)</f>
        <v/>
      </c>
      <c r="AB72">
        <f>IF(OR(LEN(S72)&lt;=6,ISNUMBER(SEARCH("DSCR",LEFT(S72,4))),ISNUMBER(SEARCH("with",LEFT(S72,4)))),"",S72)</f>
        <v/>
      </c>
      <c r="AK72">
        <f>SUBSTITUTE(AB72,"()","")</f>
        <v/>
      </c>
      <c r="AT72">
        <f>SUBSTITUTE(AK72,"{","")</f>
        <v/>
      </c>
      <c r="BC72">
        <f>IF(ISNA(VLOOKUP(AT72,Holdings!$B$6:$F$634,1,FALSE)),AT72,VLOOKUP(AT72,Holdings!$B$6:$F$634,5,FALSE))</f>
        <v/>
      </c>
    </row>
    <row r="73">
      <c r="A73">
        <f>IF(Alerts!A74="","",IF(ISNUMBER(SEARCH("Deal%",Alerts!A74)),_xlfn.CONCAT(Alerts!A73,Alerts!A74),Alerts!A74))</f>
        <v/>
      </c>
      <c r="J73">
        <f>IF(LEFT(A73,10) = LEFT(A74,10),"",A73)</f>
        <v/>
      </c>
      <c r="S73">
        <f>IF(OR(ISNUMBER(SEARCH("DSCR",LEFT(J74,4))),AND(LEN(J74)&lt;=6,J74&lt;&gt;""),ISNUMBER(SEARCH("with",LEFT(J74,4)))),_xlfn.CONCAT(J73,J74),J73)</f>
        <v/>
      </c>
      <c r="AB73">
        <f>IF(OR(LEN(S73)&lt;=6,ISNUMBER(SEARCH("DSCR",LEFT(S73,4))),ISNUMBER(SEARCH("with",LEFT(S73,4)))),"",S73)</f>
        <v/>
      </c>
      <c r="AK73">
        <f>SUBSTITUTE(AB73,"()","")</f>
        <v/>
      </c>
      <c r="AT73">
        <f>SUBSTITUTE(AK73,"{","")</f>
        <v/>
      </c>
      <c r="BC73">
        <f>IF(ISNA(VLOOKUP(AT73,Holdings!$B$6:$F$634,1,FALSE)),AT73,VLOOKUP(AT73,Holdings!$B$6:$F$634,5,FALSE))</f>
        <v/>
      </c>
    </row>
    <row r="74">
      <c r="A74">
        <f>IF(Alerts!A75="","",IF(ISNUMBER(SEARCH("Deal%",Alerts!A75)),_xlfn.CONCAT(Alerts!A74,Alerts!A75),Alerts!A75))</f>
        <v/>
      </c>
      <c r="J74">
        <f>IF(LEFT(A74,10) = LEFT(A75,10),"",A74)</f>
        <v/>
      </c>
      <c r="S74">
        <f>IF(OR(ISNUMBER(SEARCH("DSCR",LEFT(J75,4))),AND(LEN(J75)&lt;=6,J75&lt;&gt;""),ISNUMBER(SEARCH("with",LEFT(J75,4)))),_xlfn.CONCAT(J74,J75),J74)</f>
        <v/>
      </c>
      <c r="AB74">
        <f>IF(OR(LEN(S74)&lt;=6,ISNUMBER(SEARCH("DSCR",LEFT(S74,4))),ISNUMBER(SEARCH("with",LEFT(S74,4)))),"",S74)</f>
        <v/>
      </c>
      <c r="AK74">
        <f>SUBSTITUTE(AB74,"()","")</f>
        <v/>
      </c>
      <c r="AT74">
        <f>SUBSTITUTE(AK74,"{","")</f>
        <v/>
      </c>
      <c r="BC74">
        <f>IF(ISNA(VLOOKUP(AT74,Holdings!$B$6:$F$634,1,FALSE)),AT74,VLOOKUP(AT74,Holdings!$B$6:$F$634,5,FALSE))</f>
        <v/>
      </c>
    </row>
    <row r="75">
      <c r="A75">
        <f>IF(Alerts!A76="","",IF(ISNUMBER(SEARCH("Deal%",Alerts!A76)),_xlfn.CONCAT(Alerts!A75,Alerts!A76),Alerts!A76))</f>
        <v/>
      </c>
      <c r="J75">
        <f>IF(LEFT(A75,10) = LEFT(A76,10),"",A75)</f>
        <v/>
      </c>
      <c r="S75">
        <f>IF(OR(ISNUMBER(SEARCH("DSCR",LEFT(J76,4))),AND(LEN(J76)&lt;=6,J76&lt;&gt;""),ISNUMBER(SEARCH("with",LEFT(J76,4)))),_xlfn.CONCAT(J75,J76),J75)</f>
        <v/>
      </c>
      <c r="AB75">
        <f>IF(OR(LEN(S75)&lt;=6,ISNUMBER(SEARCH("DSCR",LEFT(S75,4))),ISNUMBER(SEARCH("with",LEFT(S75,4)))),"",S75)</f>
        <v/>
      </c>
      <c r="AK75">
        <f>SUBSTITUTE(AB75,"()","")</f>
        <v/>
      </c>
      <c r="AT75">
        <f>SUBSTITUTE(AK75,"{","")</f>
        <v/>
      </c>
      <c r="BC75">
        <f>IF(ISNA(VLOOKUP(AT75,Holdings!$B$6:$F$634,1,FALSE)),AT75,VLOOKUP(AT75,Holdings!$B$6:$F$634,5,FALSE))</f>
        <v/>
      </c>
    </row>
    <row r="76">
      <c r="A76">
        <f>IF(Alerts!A77="","",IF(ISNUMBER(SEARCH("Deal%",Alerts!A77)),_xlfn.CONCAT(Alerts!A76,Alerts!A77),Alerts!A77))</f>
        <v/>
      </c>
      <c r="J76">
        <f>IF(LEFT(A76,10) = LEFT(A77,10),"",A76)</f>
        <v/>
      </c>
      <c r="S76">
        <f>IF(OR(ISNUMBER(SEARCH("DSCR",LEFT(J77,4))),AND(LEN(J77)&lt;=6,J77&lt;&gt;""),ISNUMBER(SEARCH("with",LEFT(J77,4)))),_xlfn.CONCAT(J76,J77),J76)</f>
        <v/>
      </c>
      <c r="AB76">
        <f>IF(OR(LEN(S76)&lt;=6,ISNUMBER(SEARCH("DSCR",LEFT(S76,4))),ISNUMBER(SEARCH("with",LEFT(S76,4)))),"",S76)</f>
        <v/>
      </c>
      <c r="AK76">
        <f>SUBSTITUTE(AB76,"()","")</f>
        <v/>
      </c>
      <c r="AT76">
        <f>SUBSTITUTE(AK76,"{","")</f>
        <v/>
      </c>
      <c r="BC76">
        <f>IF(ISNA(VLOOKUP(AT76,Holdings!$B$6:$F$634,1,FALSE)),AT76,VLOOKUP(AT76,Holdings!$B$6:$F$634,5,FALSE))</f>
        <v/>
      </c>
    </row>
    <row r="77">
      <c r="A77">
        <f>IF(Alerts!A78="","",IF(ISNUMBER(SEARCH("Deal%",Alerts!A78)),_xlfn.CONCAT(Alerts!A77,Alerts!A78),Alerts!A78))</f>
        <v/>
      </c>
      <c r="J77">
        <f>IF(LEFT(A77,10) = LEFT(A78,10),"",A77)</f>
        <v/>
      </c>
      <c r="S77">
        <f>IF(OR(ISNUMBER(SEARCH("DSCR",LEFT(J78,4))),AND(LEN(J78)&lt;=6,J78&lt;&gt;""),ISNUMBER(SEARCH("with",LEFT(J78,4)))),_xlfn.CONCAT(J77,J78),J77)</f>
        <v/>
      </c>
      <c r="AB77">
        <f>IF(OR(LEN(S77)&lt;=6,ISNUMBER(SEARCH("DSCR",LEFT(S77,4))),ISNUMBER(SEARCH("with",LEFT(S77,4)))),"",S77)</f>
        <v/>
      </c>
      <c r="AK77">
        <f>SUBSTITUTE(AB77,"()","")</f>
        <v/>
      </c>
      <c r="AT77">
        <f>SUBSTITUTE(AK77,"{","")</f>
        <v/>
      </c>
      <c r="BC77">
        <f>IF(ISNA(VLOOKUP(AT77,Holdings!$B$6:$F$634,1,FALSE)),AT77,VLOOKUP(AT77,Holdings!$B$6:$F$634,5,FALSE))</f>
        <v/>
      </c>
    </row>
    <row r="78">
      <c r="A78">
        <f>IF(Alerts!A79="","",IF(ISNUMBER(SEARCH("Deal%",Alerts!A79)),_xlfn.CONCAT(Alerts!A78,Alerts!A79),Alerts!A79))</f>
        <v/>
      </c>
      <c r="J78">
        <f>IF(LEFT(A78,10) = LEFT(A79,10),"",A78)</f>
        <v/>
      </c>
      <c r="S78">
        <f>IF(OR(ISNUMBER(SEARCH("DSCR",LEFT(J79,4))),AND(LEN(J79)&lt;=6,J79&lt;&gt;""),ISNUMBER(SEARCH("with",LEFT(J79,4)))),_xlfn.CONCAT(J78,J79),J78)</f>
        <v/>
      </c>
      <c r="AB78">
        <f>IF(OR(LEN(S78)&lt;=6,ISNUMBER(SEARCH("DSCR",LEFT(S78,4))),ISNUMBER(SEARCH("with",LEFT(S78,4)))),"",S78)</f>
        <v/>
      </c>
      <c r="AK78">
        <f>SUBSTITUTE(AB78,"()","")</f>
        <v/>
      </c>
      <c r="AT78">
        <f>SUBSTITUTE(AK78,"{","")</f>
        <v/>
      </c>
      <c r="BC78">
        <f>IF(ISNA(VLOOKUP(AT78,Holdings!$B$6:$F$634,1,FALSE)),AT78,VLOOKUP(AT78,Holdings!$B$6:$F$634,5,FALSE))</f>
        <v/>
      </c>
    </row>
    <row r="79">
      <c r="A79">
        <f>IF(Alerts!A80="","",IF(ISNUMBER(SEARCH("Deal%",Alerts!A80)),_xlfn.CONCAT(Alerts!A79,Alerts!A80),Alerts!A80))</f>
        <v/>
      </c>
      <c r="J79">
        <f>IF(LEFT(A79,10) = LEFT(A80,10),"",A79)</f>
        <v/>
      </c>
      <c r="S79">
        <f>IF(OR(ISNUMBER(SEARCH("DSCR",LEFT(J80,4))),AND(LEN(J80)&lt;=6,J80&lt;&gt;""),ISNUMBER(SEARCH("with",LEFT(J80,4)))),_xlfn.CONCAT(J79,J80),J79)</f>
        <v/>
      </c>
      <c r="AB79">
        <f>IF(OR(LEN(S79)&lt;=6,ISNUMBER(SEARCH("DSCR",LEFT(S79,4))),ISNUMBER(SEARCH("with",LEFT(S79,4)))),"",S79)</f>
        <v/>
      </c>
      <c r="AK79">
        <f>SUBSTITUTE(AB79,"()","")</f>
        <v/>
      </c>
      <c r="AT79">
        <f>SUBSTITUTE(AK79,"{","")</f>
        <v/>
      </c>
      <c r="BC79">
        <f>IF(ISNA(VLOOKUP(AT79,Holdings!$B$6:$F$634,1,FALSE)),AT79,VLOOKUP(AT79,Holdings!$B$6:$F$634,5,FALSE))</f>
        <v/>
      </c>
    </row>
    <row r="80">
      <c r="A80">
        <f>IF(Alerts!A81="","",IF(ISNUMBER(SEARCH("Deal%",Alerts!A81)),_xlfn.CONCAT(Alerts!A80,Alerts!A81),Alerts!A81))</f>
        <v/>
      </c>
      <c r="J80">
        <f>IF(LEFT(A80,10) = LEFT(A81,10),"",A80)</f>
        <v/>
      </c>
      <c r="S80">
        <f>IF(OR(ISNUMBER(SEARCH("DSCR",LEFT(J81,4))),AND(LEN(J81)&lt;=6,J81&lt;&gt;""),ISNUMBER(SEARCH("with",LEFT(J81,4)))),_xlfn.CONCAT(J80,J81),J80)</f>
        <v/>
      </c>
      <c r="AB80">
        <f>IF(OR(LEN(S80)&lt;=6,ISNUMBER(SEARCH("DSCR",LEFT(S80,4))),ISNUMBER(SEARCH("with",LEFT(S80,4)))),"",S80)</f>
        <v/>
      </c>
      <c r="AK80">
        <f>SUBSTITUTE(AB80,"()","")</f>
        <v/>
      </c>
      <c r="AT80">
        <f>SUBSTITUTE(AK80,"{","")</f>
        <v/>
      </c>
      <c r="BC80">
        <f>IF(ISNA(VLOOKUP(AT80,Holdings!$B$6:$F$634,1,FALSE)),AT80,VLOOKUP(AT80,Holdings!$B$6:$F$634,5,FALSE))</f>
        <v/>
      </c>
    </row>
    <row r="81">
      <c r="A81">
        <f>IF(Alerts!A82="","",IF(ISNUMBER(SEARCH("Deal%",Alerts!A82)),_xlfn.CONCAT(Alerts!A81,Alerts!A82),Alerts!A82))</f>
        <v/>
      </c>
      <c r="J81">
        <f>IF(LEFT(A81,10) = LEFT(A82,10),"",A81)</f>
        <v/>
      </c>
      <c r="S81">
        <f>IF(OR(ISNUMBER(SEARCH("DSCR",LEFT(J82,4))),AND(LEN(J82)&lt;=6,J82&lt;&gt;""),ISNUMBER(SEARCH("with",LEFT(J82,4)))),_xlfn.CONCAT(J81,J82),J81)</f>
        <v/>
      </c>
      <c r="AB81">
        <f>IF(OR(LEN(S81)&lt;=6,ISNUMBER(SEARCH("DSCR",LEFT(S81,4))),ISNUMBER(SEARCH("with",LEFT(S81,4)))),"",S81)</f>
        <v/>
      </c>
      <c r="AK81">
        <f>SUBSTITUTE(AB81,"()","")</f>
        <v/>
      </c>
      <c r="AT81">
        <f>SUBSTITUTE(AK81,"{","")</f>
        <v/>
      </c>
      <c r="BC81">
        <f>IF(ISNA(VLOOKUP(AT81,Holdings!$B$6:$F$634,1,FALSE)),AT81,VLOOKUP(AT81,Holdings!$B$6:$F$634,5,FALSE))</f>
        <v/>
      </c>
    </row>
    <row r="82">
      <c r="A82">
        <f>IF(Alerts!A83="","",IF(ISNUMBER(SEARCH("Deal%",Alerts!A83)),_xlfn.CONCAT(Alerts!A82,Alerts!A83),Alerts!A83))</f>
        <v/>
      </c>
      <c r="J82">
        <f>IF(LEFT(A82,10) = LEFT(A83,10),"",A82)</f>
        <v/>
      </c>
      <c r="S82">
        <f>IF(OR(ISNUMBER(SEARCH("DSCR",LEFT(J83,4))),AND(LEN(J83)&lt;=6,J83&lt;&gt;""),ISNUMBER(SEARCH("with",LEFT(J83,4)))),_xlfn.CONCAT(J82,J83),J82)</f>
        <v/>
      </c>
      <c r="AB82">
        <f>IF(OR(LEN(S82)&lt;=6,ISNUMBER(SEARCH("DSCR",LEFT(S82,4))),ISNUMBER(SEARCH("with",LEFT(S82,4)))),"",S82)</f>
        <v/>
      </c>
      <c r="AK82">
        <f>SUBSTITUTE(AB82,"()","")</f>
        <v/>
      </c>
      <c r="AT82">
        <f>SUBSTITUTE(AK82,"{","")</f>
        <v/>
      </c>
      <c r="BC82">
        <f>IF(ISNA(VLOOKUP(AT82,Holdings!$B$6:$F$634,1,FALSE)),AT82,VLOOKUP(AT82,Holdings!$B$6:$F$634,5,FALSE))</f>
        <v/>
      </c>
    </row>
    <row r="83">
      <c r="A83">
        <f>IF(Alerts!A84="","",IF(ISNUMBER(SEARCH("Deal%",Alerts!A84)),_xlfn.CONCAT(Alerts!A83,Alerts!A84),Alerts!A84))</f>
        <v/>
      </c>
      <c r="J83">
        <f>IF(LEFT(A83,10) = LEFT(A84,10),"",A83)</f>
        <v/>
      </c>
      <c r="S83">
        <f>IF(OR(ISNUMBER(SEARCH("DSCR",LEFT(J84,4))),AND(LEN(J84)&lt;=6,J84&lt;&gt;""),ISNUMBER(SEARCH("with",LEFT(J84,4)))),_xlfn.CONCAT(J83,J84),J83)</f>
        <v/>
      </c>
      <c r="AB83">
        <f>IF(OR(LEN(S83)&lt;=6,ISNUMBER(SEARCH("DSCR",LEFT(S83,4))),ISNUMBER(SEARCH("with",LEFT(S83,4)))),"",S83)</f>
        <v/>
      </c>
      <c r="AK83">
        <f>SUBSTITUTE(AB83,"()","")</f>
        <v/>
      </c>
      <c r="AT83">
        <f>SUBSTITUTE(AK83,"{","")</f>
        <v/>
      </c>
      <c r="BC83">
        <f>IF(ISNA(VLOOKUP(AT83,Holdings!$B$6:$F$634,1,FALSE)),AT83,VLOOKUP(AT83,Holdings!$B$6:$F$634,5,FALSE))</f>
        <v/>
      </c>
    </row>
    <row r="84">
      <c r="A84">
        <f>IF(Alerts!A85="","",IF(ISNUMBER(SEARCH("Deal%",Alerts!A85)),_xlfn.CONCAT(Alerts!A84,Alerts!A85),Alerts!A85))</f>
        <v/>
      </c>
      <c r="J84">
        <f>IF(LEFT(A84,10) = LEFT(A85,10),"",A84)</f>
        <v/>
      </c>
      <c r="S84">
        <f>IF(OR(ISNUMBER(SEARCH("DSCR",LEFT(J85,4))),AND(LEN(J85)&lt;=6,J85&lt;&gt;""),ISNUMBER(SEARCH("with",LEFT(J85,4)))),_xlfn.CONCAT(J84,J85),J84)</f>
        <v/>
      </c>
      <c r="AB84">
        <f>IF(OR(LEN(S84)&lt;=6,ISNUMBER(SEARCH("DSCR",LEFT(S84,4))),ISNUMBER(SEARCH("with",LEFT(S84,4)))),"",S84)</f>
        <v/>
      </c>
      <c r="AK84">
        <f>SUBSTITUTE(AB84,"()","")</f>
        <v/>
      </c>
      <c r="AT84">
        <f>SUBSTITUTE(AK84,"{","")</f>
        <v/>
      </c>
      <c r="BC84">
        <f>IF(ISNA(VLOOKUP(AT84,Holdings!$B$6:$F$634,1,FALSE)),AT84,VLOOKUP(AT84,Holdings!$B$6:$F$634,5,FALSE))</f>
        <v/>
      </c>
    </row>
    <row r="85">
      <c r="A85">
        <f>IF(Alerts!A86="","",IF(ISNUMBER(SEARCH("Deal%",Alerts!A86)),_xlfn.CONCAT(Alerts!A85,Alerts!A86),Alerts!A86))</f>
        <v/>
      </c>
      <c r="J85">
        <f>IF(LEFT(A85,10) = LEFT(A86,10),"",A85)</f>
        <v/>
      </c>
      <c r="S85">
        <f>IF(OR(ISNUMBER(SEARCH("DSCR",LEFT(J86,4))),AND(LEN(J86)&lt;=6,J86&lt;&gt;""),ISNUMBER(SEARCH("with",LEFT(J86,4)))),_xlfn.CONCAT(J85,J86),J85)</f>
        <v/>
      </c>
      <c r="AB85">
        <f>IF(OR(LEN(S85)&lt;=6,ISNUMBER(SEARCH("DSCR",LEFT(S85,4))),ISNUMBER(SEARCH("with",LEFT(S85,4)))),"",S85)</f>
        <v/>
      </c>
      <c r="AK85">
        <f>SUBSTITUTE(AB85,"()","")</f>
        <v/>
      </c>
      <c r="AT85">
        <f>SUBSTITUTE(AK85,"{","")</f>
        <v/>
      </c>
      <c r="BC85">
        <f>IF(ISNA(VLOOKUP(AT85,Holdings!$B$6:$F$634,1,FALSE)),AT85,VLOOKUP(AT85,Holdings!$B$6:$F$634,5,FALSE))</f>
        <v/>
      </c>
    </row>
    <row r="86">
      <c r="A86">
        <f>IF(Alerts!A87="","",IF(ISNUMBER(SEARCH("Deal%",Alerts!A87)),_xlfn.CONCAT(Alerts!A86,Alerts!A87),Alerts!A87))</f>
        <v/>
      </c>
      <c r="J86">
        <f>IF(LEFT(A86,10) = LEFT(A87,10),"",A86)</f>
        <v/>
      </c>
      <c r="S86">
        <f>IF(OR(ISNUMBER(SEARCH("DSCR",LEFT(J87,4))),AND(LEN(J87)&lt;=6,J87&lt;&gt;""),ISNUMBER(SEARCH("with",LEFT(J87,4)))),_xlfn.CONCAT(J86,J87),J86)</f>
        <v/>
      </c>
      <c r="AB86">
        <f>IF(OR(LEN(S86)&lt;=6,ISNUMBER(SEARCH("DSCR",LEFT(S86,4))),ISNUMBER(SEARCH("with",LEFT(S86,4)))),"",S86)</f>
        <v/>
      </c>
      <c r="AK86">
        <f>SUBSTITUTE(AB86,"()","")</f>
        <v/>
      </c>
      <c r="AT86">
        <f>SUBSTITUTE(AK86,"{","")</f>
        <v/>
      </c>
      <c r="BC86">
        <f>IF(ISNA(VLOOKUP(AT86,Holdings!$B$6:$F$634,1,FALSE)),AT86,VLOOKUP(AT86,Holdings!$B$6:$F$634,5,FALSE))</f>
        <v/>
      </c>
    </row>
    <row r="87">
      <c r="A87">
        <f>IF(Alerts!A88="","",IF(ISNUMBER(SEARCH("Deal%",Alerts!A88)),_xlfn.CONCAT(Alerts!A87,Alerts!A88),Alerts!A88))</f>
        <v/>
      </c>
      <c r="J87">
        <f>IF(LEFT(A87,10) = LEFT(A88,10),"",A87)</f>
        <v/>
      </c>
      <c r="S87">
        <f>IF(OR(ISNUMBER(SEARCH("DSCR",LEFT(J88,4))),AND(LEN(J88)&lt;=6,J88&lt;&gt;""),ISNUMBER(SEARCH("with",LEFT(J88,4)))),_xlfn.CONCAT(J87,J88),J87)</f>
        <v/>
      </c>
      <c r="AB87">
        <f>IF(OR(LEN(S87)&lt;=6,ISNUMBER(SEARCH("DSCR",LEFT(S87,4))),ISNUMBER(SEARCH("with",LEFT(S87,4)))),"",S87)</f>
        <v/>
      </c>
      <c r="AK87">
        <f>SUBSTITUTE(AB87,"()","")</f>
        <v/>
      </c>
      <c r="AT87">
        <f>SUBSTITUTE(AK87,"{","")</f>
        <v/>
      </c>
      <c r="BC87">
        <f>IF(ISNA(VLOOKUP(AT87,Holdings!$B$6:$F$634,1,FALSE)),AT87,VLOOKUP(AT87,Holdings!$B$6:$F$634,5,FALSE))</f>
        <v/>
      </c>
    </row>
    <row r="88">
      <c r="A88">
        <f>IF(Alerts!A89="","",IF(ISNUMBER(SEARCH("Deal%",Alerts!A89)),_xlfn.CONCAT(Alerts!A88,Alerts!A89),Alerts!A89))</f>
        <v/>
      </c>
      <c r="J88">
        <f>IF(LEFT(A88,10) = LEFT(A89,10),"",A88)</f>
        <v/>
      </c>
      <c r="S88">
        <f>IF(OR(ISNUMBER(SEARCH("DSCR",LEFT(J89,4))),AND(LEN(J89)&lt;=6,J89&lt;&gt;""),ISNUMBER(SEARCH("with",LEFT(J89,4)))),_xlfn.CONCAT(J88,J89),J88)</f>
        <v/>
      </c>
      <c r="AB88">
        <f>IF(OR(LEN(S88)&lt;=6,ISNUMBER(SEARCH("DSCR",LEFT(S88,4))),ISNUMBER(SEARCH("with",LEFT(S88,4)))),"",S88)</f>
        <v/>
      </c>
      <c r="AK88">
        <f>SUBSTITUTE(AB88,"()","")</f>
        <v/>
      </c>
      <c r="AT88">
        <f>SUBSTITUTE(AK88,"{","")</f>
        <v/>
      </c>
      <c r="BC88">
        <f>IF(ISNA(VLOOKUP(AT88,Holdings!$B$6:$F$634,1,FALSE)),AT88,VLOOKUP(AT88,Holdings!$B$6:$F$634,5,FALSE))</f>
        <v/>
      </c>
    </row>
    <row r="89">
      <c r="A89">
        <f>IF(Alerts!A90="","",IF(ISNUMBER(SEARCH("Deal%",Alerts!A90)),_xlfn.CONCAT(Alerts!A89,Alerts!A90),Alerts!A90))</f>
        <v/>
      </c>
      <c r="J89">
        <f>IF(LEFT(A89,10) = LEFT(A90,10),"",A89)</f>
        <v/>
      </c>
      <c r="S89">
        <f>IF(OR(ISNUMBER(SEARCH("DSCR",LEFT(J90,4))),AND(LEN(J90)&lt;=6,J90&lt;&gt;""),ISNUMBER(SEARCH("with",LEFT(J90,4)))),_xlfn.CONCAT(J89,J90),J89)</f>
        <v/>
      </c>
      <c r="AB89">
        <f>IF(OR(LEN(S89)&lt;=6,ISNUMBER(SEARCH("DSCR",LEFT(S89,4))),ISNUMBER(SEARCH("with",LEFT(S89,4)))),"",S89)</f>
        <v/>
      </c>
      <c r="AK89">
        <f>SUBSTITUTE(AB89,"()","")</f>
        <v/>
      </c>
      <c r="AT89">
        <f>SUBSTITUTE(AK89,"{","")</f>
        <v/>
      </c>
      <c r="BC89">
        <f>IF(ISNA(VLOOKUP(AT89,Holdings!$B$6:$F$634,1,FALSE)),AT89,VLOOKUP(AT89,Holdings!$B$6:$F$634,5,FALSE))</f>
        <v/>
      </c>
    </row>
    <row r="90">
      <c r="A90">
        <f>IF(Alerts!A91="","",IF(ISNUMBER(SEARCH("Deal%",Alerts!A91)),_xlfn.CONCAT(Alerts!A90,Alerts!A91),Alerts!A91))</f>
        <v/>
      </c>
      <c r="J90">
        <f>IF(LEFT(A90,10) = LEFT(A91,10),"",A90)</f>
        <v/>
      </c>
      <c r="S90">
        <f>IF(OR(ISNUMBER(SEARCH("DSCR",LEFT(J91,4))),AND(LEN(J91)&lt;=6,J91&lt;&gt;""),ISNUMBER(SEARCH("with",LEFT(J91,4)))),_xlfn.CONCAT(J90,J91),J90)</f>
        <v/>
      </c>
      <c r="AB90">
        <f>IF(OR(LEN(S90)&lt;=6,ISNUMBER(SEARCH("DSCR",LEFT(S90,4))),ISNUMBER(SEARCH("with",LEFT(S90,4)))),"",S90)</f>
        <v/>
      </c>
      <c r="AK90">
        <f>SUBSTITUTE(AB90,"()","")</f>
        <v/>
      </c>
      <c r="AT90">
        <f>SUBSTITUTE(AK90,"{","")</f>
        <v/>
      </c>
      <c r="BC90">
        <f>IF(ISNA(VLOOKUP(AT90,Holdings!$B$6:$F$634,1,FALSE)),AT90,VLOOKUP(AT90,Holdings!$B$6:$F$634,5,FALSE))</f>
        <v/>
      </c>
    </row>
    <row r="91">
      <c r="A91">
        <f>IF(Alerts!A92="","",IF(ISNUMBER(SEARCH("Deal%",Alerts!A92)),_xlfn.CONCAT(Alerts!A91,Alerts!A92),Alerts!A92))</f>
        <v/>
      </c>
      <c r="J91">
        <f>IF(LEFT(A91,10) = LEFT(A92,10),"",A91)</f>
        <v/>
      </c>
      <c r="S91">
        <f>IF(OR(ISNUMBER(SEARCH("DSCR",LEFT(J92,4))),AND(LEN(J92)&lt;=6,J92&lt;&gt;""),ISNUMBER(SEARCH("with",LEFT(J92,4)))),_xlfn.CONCAT(J91,J92),J91)</f>
        <v/>
      </c>
      <c r="AB91">
        <f>IF(OR(LEN(S91)&lt;=6,ISNUMBER(SEARCH("DSCR",LEFT(S91,4))),ISNUMBER(SEARCH("with",LEFT(S91,4)))),"",S91)</f>
        <v/>
      </c>
      <c r="AK91">
        <f>SUBSTITUTE(AB91,"()","")</f>
        <v/>
      </c>
      <c r="AT91">
        <f>SUBSTITUTE(AK91,"{","")</f>
        <v/>
      </c>
      <c r="BC91">
        <f>IF(ISNA(VLOOKUP(AT91,Holdings!$B$6:$F$634,1,FALSE)),AT91,VLOOKUP(AT91,Holdings!$B$6:$F$634,5,FALSE))</f>
        <v/>
      </c>
    </row>
    <row r="92">
      <c r="A92">
        <f>IF(Alerts!A93="","",IF(ISNUMBER(SEARCH("Deal%",Alerts!A93)),_xlfn.CONCAT(Alerts!A92,Alerts!A93),Alerts!A93))</f>
        <v/>
      </c>
      <c r="J92">
        <f>IF(LEFT(A92,10) = LEFT(A93,10),"",A92)</f>
        <v/>
      </c>
      <c r="S92">
        <f>IF(OR(ISNUMBER(SEARCH("DSCR",LEFT(J93,4))),AND(LEN(J93)&lt;=6,J93&lt;&gt;""),ISNUMBER(SEARCH("with",LEFT(J93,4)))),_xlfn.CONCAT(J92,J93),J92)</f>
        <v/>
      </c>
      <c r="AB92">
        <f>IF(OR(LEN(S92)&lt;=6,ISNUMBER(SEARCH("DSCR",LEFT(S92,4))),ISNUMBER(SEARCH("with",LEFT(S92,4)))),"",S92)</f>
        <v/>
      </c>
      <c r="AK92">
        <f>SUBSTITUTE(AB92,"()","")</f>
        <v/>
      </c>
      <c r="AT92">
        <f>SUBSTITUTE(AK92,"{","")</f>
        <v/>
      </c>
      <c r="BC92">
        <f>IF(ISNA(VLOOKUP(AT92,Holdings!$B$6:$F$634,1,FALSE)),AT92,VLOOKUP(AT92,Holdings!$B$6:$F$634,5,FALSE))</f>
        <v/>
      </c>
    </row>
    <row r="93">
      <c r="A93">
        <f>IF(Alerts!A94="","",IF(ISNUMBER(SEARCH("Deal%",Alerts!A94)),_xlfn.CONCAT(Alerts!A93,Alerts!A94),Alerts!A94))</f>
        <v/>
      </c>
      <c r="J93">
        <f>IF(LEFT(A93,10) = LEFT(A94,10),"",A93)</f>
        <v/>
      </c>
      <c r="S93">
        <f>IF(OR(ISNUMBER(SEARCH("DSCR",LEFT(J94,4))),AND(LEN(J94)&lt;=6,J94&lt;&gt;""),ISNUMBER(SEARCH("with",LEFT(J94,4)))),_xlfn.CONCAT(J93,J94),J93)</f>
        <v/>
      </c>
      <c r="AB93">
        <f>IF(OR(LEN(S93)&lt;=6,ISNUMBER(SEARCH("DSCR",LEFT(S93,4))),ISNUMBER(SEARCH("with",LEFT(S93,4)))),"",S93)</f>
        <v/>
      </c>
      <c r="AK93">
        <f>SUBSTITUTE(AB93,"()","")</f>
        <v/>
      </c>
      <c r="AT93">
        <f>SUBSTITUTE(AK93,"{","")</f>
        <v/>
      </c>
      <c r="BC93">
        <f>IF(ISNA(VLOOKUP(AT93,Holdings!$B$6:$F$634,1,FALSE)),AT93,VLOOKUP(AT93,Holdings!$B$6:$F$634,5,FALSE))</f>
        <v/>
      </c>
    </row>
    <row r="94">
      <c r="A94">
        <f>IF(Alerts!A95="","",IF(ISNUMBER(SEARCH("Deal%",Alerts!A95)),_xlfn.CONCAT(Alerts!A94,Alerts!A95),Alerts!A95))</f>
        <v/>
      </c>
      <c r="J94">
        <f>IF(LEFT(A94,10) = LEFT(A95,10),"",A94)</f>
        <v/>
      </c>
      <c r="S94">
        <f>IF(OR(ISNUMBER(SEARCH("DSCR",LEFT(J95,4))),AND(LEN(J95)&lt;=6,J95&lt;&gt;""),ISNUMBER(SEARCH("with",LEFT(J95,4)))),_xlfn.CONCAT(J94,J95),J94)</f>
        <v/>
      </c>
      <c r="AB94">
        <f>IF(OR(LEN(S94)&lt;=6,ISNUMBER(SEARCH("DSCR",LEFT(S94,4))),ISNUMBER(SEARCH("with",LEFT(S94,4)))),"",S94)</f>
        <v/>
      </c>
      <c r="AK94">
        <f>SUBSTITUTE(AB94,"()","")</f>
        <v/>
      </c>
      <c r="AT94">
        <f>SUBSTITUTE(AK94,"{","")</f>
        <v/>
      </c>
      <c r="BC94">
        <f>IF(ISNA(VLOOKUP(AT94,Holdings!$B$6:$F$634,1,FALSE)),AT94,VLOOKUP(AT94,Holdings!$B$6:$F$634,5,FALSE))</f>
        <v/>
      </c>
    </row>
    <row r="95">
      <c r="A95">
        <f>IF(Alerts!A96="","",IF(ISNUMBER(SEARCH("Deal%",Alerts!A96)),_xlfn.CONCAT(Alerts!A95,Alerts!A96),Alerts!A96))</f>
        <v/>
      </c>
      <c r="J95">
        <f>IF(LEFT(A95,10) = LEFT(A96,10),"",A95)</f>
        <v/>
      </c>
      <c r="S95">
        <f>IF(OR(ISNUMBER(SEARCH("DSCR",LEFT(J96,4))),AND(LEN(J96)&lt;=6,J96&lt;&gt;""),ISNUMBER(SEARCH("with",LEFT(J96,4)))),_xlfn.CONCAT(J95,J96),J95)</f>
        <v/>
      </c>
      <c r="AB95">
        <f>IF(OR(LEN(S95)&lt;=6,ISNUMBER(SEARCH("DSCR",LEFT(S95,4))),ISNUMBER(SEARCH("with",LEFT(S95,4)))),"",S95)</f>
        <v/>
      </c>
      <c r="AK95">
        <f>SUBSTITUTE(AB95,"()","")</f>
        <v/>
      </c>
      <c r="AT95">
        <f>SUBSTITUTE(AK95,"{","")</f>
        <v/>
      </c>
      <c r="BC95">
        <f>IF(ISNA(VLOOKUP(AT95,Holdings!$B$6:$F$634,1,FALSE)),AT95,VLOOKUP(AT95,Holdings!$B$6:$F$634,5,FALSE))</f>
        <v/>
      </c>
    </row>
    <row r="96">
      <c r="A96">
        <f>IF(Alerts!A97="","",IF(ISNUMBER(SEARCH("Deal%",Alerts!A97)),_xlfn.CONCAT(Alerts!A96,Alerts!A97),Alerts!A97))</f>
        <v/>
      </c>
      <c r="J96">
        <f>IF(LEFT(A96,10) = LEFT(A97,10),"",A96)</f>
        <v/>
      </c>
      <c r="S96">
        <f>IF(OR(ISNUMBER(SEARCH("DSCR",LEFT(J97,4))),AND(LEN(J97)&lt;=6,J97&lt;&gt;""),ISNUMBER(SEARCH("with",LEFT(J97,4)))),_xlfn.CONCAT(J96,J97),J96)</f>
        <v/>
      </c>
      <c r="AB96">
        <f>IF(OR(LEN(S96)&lt;=6,ISNUMBER(SEARCH("DSCR",LEFT(S96,4))),ISNUMBER(SEARCH("with",LEFT(S96,4)))),"",S96)</f>
        <v/>
      </c>
      <c r="AK96">
        <f>SUBSTITUTE(AB96,"()","")</f>
        <v/>
      </c>
      <c r="AT96">
        <f>SUBSTITUTE(AK96,"{","")</f>
        <v/>
      </c>
      <c r="BC96">
        <f>IF(ISNA(VLOOKUP(AT96,Holdings!$B$6:$F$634,1,FALSE)),AT96,VLOOKUP(AT96,Holdings!$B$6:$F$634,5,FALSE))</f>
        <v/>
      </c>
    </row>
    <row r="97">
      <c r="A97">
        <f>IF(Alerts!A98="","",IF(ISNUMBER(SEARCH("Deal%",Alerts!A98)),_xlfn.CONCAT(Alerts!A97,Alerts!A98),Alerts!A98))</f>
        <v/>
      </c>
      <c r="J97">
        <f>IF(LEFT(A97,10) = LEFT(A98,10),"",A97)</f>
        <v/>
      </c>
      <c r="S97">
        <f>IF(OR(ISNUMBER(SEARCH("DSCR",LEFT(J98,4))),AND(LEN(J98)&lt;=6,J98&lt;&gt;""),ISNUMBER(SEARCH("with",LEFT(J98,4)))),_xlfn.CONCAT(J97,J98),J97)</f>
        <v/>
      </c>
      <c r="AB97">
        <f>IF(OR(LEN(S97)&lt;=6,ISNUMBER(SEARCH("DSCR",LEFT(S97,4))),ISNUMBER(SEARCH("with",LEFT(S97,4)))),"",S97)</f>
        <v/>
      </c>
      <c r="AK97">
        <f>SUBSTITUTE(AB97,"()","")</f>
        <v/>
      </c>
      <c r="AT97">
        <f>SUBSTITUTE(AK97,"{","")</f>
        <v/>
      </c>
      <c r="BC97">
        <f>IF(ISNA(VLOOKUP(AT97,Holdings!$B$6:$F$634,1,FALSE)),AT97,VLOOKUP(AT97,Holdings!$B$6:$F$634,5,FALSE))</f>
        <v/>
      </c>
    </row>
    <row r="98">
      <c r="A98">
        <f>IF(Alerts!A99="","",IF(ISNUMBER(SEARCH("Deal%",Alerts!A99)),_xlfn.CONCAT(Alerts!A98,Alerts!A99),Alerts!A99))</f>
        <v/>
      </c>
      <c r="J98">
        <f>IF(LEFT(A98,10) = LEFT(A99,10),"",A98)</f>
        <v/>
      </c>
      <c r="S98">
        <f>IF(OR(ISNUMBER(SEARCH("DSCR",LEFT(J99,4))),AND(LEN(J99)&lt;=6,J99&lt;&gt;""),ISNUMBER(SEARCH("with",LEFT(J99,4)))),_xlfn.CONCAT(J98,J99),J98)</f>
        <v/>
      </c>
      <c r="AB98">
        <f>IF(OR(LEN(S98)&lt;=6,ISNUMBER(SEARCH("DSCR",LEFT(S98,4))),ISNUMBER(SEARCH("with",LEFT(S98,4)))),"",S98)</f>
        <v/>
      </c>
      <c r="AK98">
        <f>SUBSTITUTE(AB98,"()","")</f>
        <v/>
      </c>
      <c r="AT98">
        <f>SUBSTITUTE(AK98,"{","")</f>
        <v/>
      </c>
      <c r="BC98">
        <f>IF(ISNA(VLOOKUP(AT98,Holdings!$B$6:$F$634,1,FALSE)),AT98,VLOOKUP(AT98,Holdings!$B$6:$F$634,5,FALSE))</f>
        <v/>
      </c>
    </row>
    <row r="99">
      <c r="A99">
        <f>IF(Alerts!A100="","",IF(ISNUMBER(SEARCH("Deal%",Alerts!A100)),_xlfn.CONCAT(Alerts!A99,Alerts!A100),Alerts!A100))</f>
        <v/>
      </c>
      <c r="J99">
        <f>IF(LEFT(A99,10) = LEFT(A100,10),"",A99)</f>
        <v/>
      </c>
      <c r="S99">
        <f>IF(OR(ISNUMBER(SEARCH("DSCR",LEFT(J100,4))),AND(LEN(J100)&lt;=6,J100&lt;&gt;""),ISNUMBER(SEARCH("with",LEFT(J100,4)))),_xlfn.CONCAT(J99,J100),J99)</f>
        <v/>
      </c>
      <c r="AB99">
        <f>IF(OR(LEN(S99)&lt;=6,ISNUMBER(SEARCH("DSCR",LEFT(S99,4))),ISNUMBER(SEARCH("with",LEFT(S99,4)))),"",S99)</f>
        <v/>
      </c>
      <c r="AK99">
        <f>SUBSTITUTE(AB99,"()","")</f>
        <v/>
      </c>
      <c r="AT99">
        <f>SUBSTITUTE(AK99,"{","")</f>
        <v/>
      </c>
      <c r="BC99">
        <f>IF(ISNA(VLOOKUP(AT99,Holdings!$B$6:$F$634,1,FALSE)),AT99,VLOOKUP(AT99,Holdings!$B$6:$F$634,5,FALSE))</f>
        <v/>
      </c>
    </row>
    <row r="100">
      <c r="A100">
        <f>IF(Alerts!A101="","",IF(ISNUMBER(SEARCH("Deal%",Alerts!A101)),_xlfn.CONCAT(Alerts!A100,Alerts!A101),Alerts!A101))</f>
        <v/>
      </c>
      <c r="J100">
        <f>IF(LEFT(A100,10) = LEFT(A101,10),"",A100)</f>
        <v/>
      </c>
      <c r="S100">
        <f>IF(OR(ISNUMBER(SEARCH("DSCR",LEFT(J101,4))),AND(LEN(J101)&lt;=6,J101&lt;&gt;""),ISNUMBER(SEARCH("with",LEFT(J101,4)))),_xlfn.CONCAT(J100,J101),J100)</f>
        <v/>
      </c>
      <c r="AB100">
        <f>IF(OR(LEN(S100)&lt;=6,ISNUMBER(SEARCH("DSCR",LEFT(S100,4))),ISNUMBER(SEARCH("with",LEFT(S100,4)))),"",S100)</f>
        <v/>
      </c>
      <c r="AK100">
        <f>SUBSTITUTE(AB100,"()","")</f>
        <v/>
      </c>
      <c r="AT100">
        <f>SUBSTITUTE(AK100,"{","")</f>
        <v/>
      </c>
      <c r="BC100">
        <f>IF(ISNA(VLOOKUP(AT100,Holdings!$B$6:$F$634,1,FALSE)),AT100,VLOOKUP(AT100,Holdings!$B$6:$F$634,5,FALSE))</f>
        <v/>
      </c>
    </row>
    <row r="101">
      <c r="A101">
        <f>IF(Alerts!A102="","",IF(ISNUMBER(SEARCH("Deal%",Alerts!A102)),_xlfn.CONCAT(Alerts!A101,Alerts!A102),Alerts!A102))</f>
        <v/>
      </c>
      <c r="J101">
        <f>IF(LEFT(A101,10) = LEFT(A102,10),"",A101)</f>
        <v/>
      </c>
      <c r="S101">
        <f>IF(OR(ISNUMBER(SEARCH("DSCR",LEFT(J102,4))),AND(LEN(J102)&lt;=6,J102&lt;&gt;""),ISNUMBER(SEARCH("with",LEFT(J102,4)))),_xlfn.CONCAT(J101,J102),J101)</f>
        <v/>
      </c>
      <c r="AB101">
        <f>IF(OR(LEN(S101)&lt;=6,ISNUMBER(SEARCH("DSCR",LEFT(S101,4))),ISNUMBER(SEARCH("with",LEFT(S101,4)))),"",S101)</f>
        <v/>
      </c>
      <c r="AK101">
        <f>SUBSTITUTE(AB101,"()","")</f>
        <v/>
      </c>
      <c r="AT101">
        <f>SUBSTITUTE(AK101,"{","")</f>
        <v/>
      </c>
      <c r="BC101">
        <f>IF(ISNA(VLOOKUP(AT101,Holdings!$B$6:$F$634,1,FALSE)),AT101,VLOOKUP(AT101,Holdings!$B$6:$F$634,5,FALSE))</f>
        <v/>
      </c>
    </row>
    <row r="102">
      <c r="A102">
        <f>IF(Alerts!A103="","",IF(ISNUMBER(SEARCH("Deal%",Alerts!A103)),_xlfn.CONCAT(Alerts!A102,Alerts!A103),Alerts!A103))</f>
        <v/>
      </c>
      <c r="J102">
        <f>IF(LEFT(A102,10) = LEFT(A103,10),"",A102)</f>
        <v/>
      </c>
      <c r="S102">
        <f>IF(OR(ISNUMBER(SEARCH("DSCR",LEFT(J103,4))),AND(LEN(J103)&lt;=6,J103&lt;&gt;""),ISNUMBER(SEARCH("with",LEFT(J103,4)))),_xlfn.CONCAT(J102,J103),J102)</f>
        <v/>
      </c>
      <c r="AB102">
        <f>IF(OR(LEN(S102)&lt;=6,ISNUMBER(SEARCH("DSCR",LEFT(S102,4))),ISNUMBER(SEARCH("with",LEFT(S102,4)))),"",S102)</f>
        <v/>
      </c>
      <c r="AK102">
        <f>SUBSTITUTE(AB102,"()","")</f>
        <v/>
      </c>
      <c r="AT102">
        <f>SUBSTITUTE(AK102,"{","")</f>
        <v/>
      </c>
      <c r="BC102">
        <f>IF(ISNA(VLOOKUP(AT102,Holdings!$B$6:$F$634,1,FALSE)),AT102,VLOOKUP(AT102,Holdings!$B$6:$F$634,5,FALSE))</f>
        <v/>
      </c>
    </row>
    <row r="103">
      <c r="A103">
        <f>IF(Alerts!A104="","",IF(ISNUMBER(SEARCH("Deal%",Alerts!A104)),_xlfn.CONCAT(Alerts!A103,Alerts!A104),Alerts!A104))</f>
        <v/>
      </c>
      <c r="J103">
        <f>IF(LEFT(A103,10) = LEFT(A104,10),"",A103)</f>
        <v/>
      </c>
      <c r="S103">
        <f>IF(OR(ISNUMBER(SEARCH("DSCR",LEFT(J104,4))),AND(LEN(J104)&lt;=6,J104&lt;&gt;""),ISNUMBER(SEARCH("with",LEFT(J104,4)))),_xlfn.CONCAT(J103,J104),J103)</f>
        <v/>
      </c>
      <c r="AB103">
        <f>IF(OR(LEN(S103)&lt;=6,ISNUMBER(SEARCH("DSCR",LEFT(S103,4))),ISNUMBER(SEARCH("with",LEFT(S103,4)))),"",S103)</f>
        <v/>
      </c>
      <c r="AK103">
        <f>SUBSTITUTE(AB103,"()","")</f>
        <v/>
      </c>
      <c r="AT103">
        <f>SUBSTITUTE(AK103,"{","")</f>
        <v/>
      </c>
      <c r="BC103">
        <f>IF(ISNA(VLOOKUP(AT103,Holdings!$B$6:$F$634,1,FALSE)),AT103,VLOOKUP(AT103,Holdings!$B$6:$F$634,5,FALSE))</f>
        <v/>
      </c>
    </row>
    <row r="104">
      <c r="A104">
        <f>IF(Alerts!A105="","",IF(ISNUMBER(SEARCH("Deal%",Alerts!A105)),_xlfn.CONCAT(Alerts!A104,Alerts!A105),Alerts!A105))</f>
        <v/>
      </c>
      <c r="J104">
        <f>IF(LEFT(A104,10) = LEFT(A105,10),"",A104)</f>
        <v/>
      </c>
      <c r="S104">
        <f>IF(OR(ISNUMBER(SEARCH("DSCR",LEFT(J105,4))),AND(LEN(J105)&lt;=6,J105&lt;&gt;""),ISNUMBER(SEARCH("with",LEFT(J105,4)))),_xlfn.CONCAT(J104,J105),J104)</f>
        <v/>
      </c>
      <c r="AB104">
        <f>IF(OR(LEN(S104)&lt;=6,ISNUMBER(SEARCH("DSCR",LEFT(S104,4))),ISNUMBER(SEARCH("with",LEFT(S104,4)))),"",S104)</f>
        <v/>
      </c>
      <c r="AK104">
        <f>SUBSTITUTE(AB104,"()","")</f>
        <v/>
      </c>
      <c r="AT104">
        <f>SUBSTITUTE(AK104,"{","")</f>
        <v/>
      </c>
      <c r="BC104">
        <f>IF(ISNA(VLOOKUP(AT104,Holdings!$B$6:$F$634,1,FALSE)),AT104,VLOOKUP(AT104,Holdings!$B$6:$F$634,5,FALSE))</f>
        <v/>
      </c>
    </row>
    <row r="105">
      <c r="A105">
        <f>IF(Alerts!A106="","",IF(ISNUMBER(SEARCH("Deal%",Alerts!A106)),_xlfn.CONCAT(Alerts!A105,Alerts!A106),Alerts!A106))</f>
        <v/>
      </c>
      <c r="J105">
        <f>IF(LEFT(A105,10) = LEFT(A106,10),"",A105)</f>
        <v/>
      </c>
      <c r="S105">
        <f>IF(OR(ISNUMBER(SEARCH("DSCR",LEFT(J106,4))),AND(LEN(J106)&lt;=6,J106&lt;&gt;""),ISNUMBER(SEARCH("with",LEFT(J106,4)))),_xlfn.CONCAT(J105,J106),J105)</f>
        <v/>
      </c>
      <c r="AB105">
        <f>IF(OR(LEN(S105)&lt;=6,ISNUMBER(SEARCH("DSCR",LEFT(S105,4))),ISNUMBER(SEARCH("with",LEFT(S105,4)))),"",S105)</f>
        <v/>
      </c>
      <c r="AK105">
        <f>SUBSTITUTE(AB105,"()","")</f>
        <v/>
      </c>
      <c r="AT105">
        <f>SUBSTITUTE(AK105,"{","")</f>
        <v/>
      </c>
      <c r="BC105">
        <f>IF(ISNA(VLOOKUP(AT105,Holdings!$B$6:$F$634,1,FALSE)),AT105,VLOOKUP(AT105,Holdings!$B$6:$F$634,5,FALSE))</f>
        <v/>
      </c>
    </row>
    <row r="106">
      <c r="A106">
        <f>IF(Alerts!A107="","",IF(ISNUMBER(SEARCH("Deal%",Alerts!A107)),_xlfn.CONCAT(Alerts!A106,Alerts!A107),Alerts!A107))</f>
        <v/>
      </c>
      <c r="J106">
        <f>IF(LEFT(A106,10) = LEFT(A107,10),"",A106)</f>
        <v/>
      </c>
      <c r="S106">
        <f>IF(OR(ISNUMBER(SEARCH("DSCR",LEFT(J107,4))),AND(LEN(J107)&lt;=6,J107&lt;&gt;""),ISNUMBER(SEARCH("with",LEFT(J107,4)))),_xlfn.CONCAT(J106,J107),J106)</f>
        <v/>
      </c>
      <c r="AB106">
        <f>IF(OR(LEN(S106)&lt;=6,ISNUMBER(SEARCH("DSCR",LEFT(S106,4))),ISNUMBER(SEARCH("with",LEFT(S106,4)))),"",S106)</f>
        <v/>
      </c>
      <c r="AK106">
        <f>SUBSTITUTE(AB106,"()","")</f>
        <v/>
      </c>
      <c r="AT106">
        <f>SUBSTITUTE(AK106,"{","")</f>
        <v/>
      </c>
      <c r="BC106">
        <f>IF(ISNA(VLOOKUP(AT106,Holdings!$B$6:$F$634,1,FALSE)),AT106,VLOOKUP(AT106,Holdings!$B$6:$F$634,5,FALSE))</f>
        <v/>
      </c>
    </row>
    <row r="107">
      <c r="A107">
        <f>IF(Alerts!A108="","",IF(ISNUMBER(SEARCH("Deal%",Alerts!A108)),_xlfn.CONCAT(Alerts!A107,Alerts!A108),Alerts!A108))</f>
        <v/>
      </c>
      <c r="J107">
        <f>IF(LEFT(A107,10) = LEFT(A108,10),"",A107)</f>
        <v/>
      </c>
      <c r="S107">
        <f>IF(OR(ISNUMBER(SEARCH("DSCR",LEFT(J108,4))),AND(LEN(J108)&lt;=6,J108&lt;&gt;""),ISNUMBER(SEARCH("with",LEFT(J108,4)))),_xlfn.CONCAT(J107,J108),J107)</f>
        <v/>
      </c>
      <c r="AB107">
        <f>IF(OR(LEN(S107)&lt;=6,ISNUMBER(SEARCH("DSCR",LEFT(S107,4))),ISNUMBER(SEARCH("with",LEFT(S107,4)))),"",S107)</f>
        <v/>
      </c>
      <c r="AK107">
        <f>SUBSTITUTE(AB107,"()","")</f>
        <v/>
      </c>
      <c r="AT107">
        <f>SUBSTITUTE(AK107,"{","")</f>
        <v/>
      </c>
      <c r="BC107">
        <f>IF(ISNA(VLOOKUP(AT107,Holdings!$B$6:$F$634,1,FALSE)),AT107,VLOOKUP(AT107,Holdings!$B$6:$F$634,5,FALSE))</f>
        <v/>
      </c>
    </row>
    <row r="108">
      <c r="A108">
        <f>IF(Alerts!A109="","",IF(ISNUMBER(SEARCH("Deal%",Alerts!A109)),_xlfn.CONCAT(Alerts!A108,Alerts!A109),Alerts!A109))</f>
        <v/>
      </c>
      <c r="J108">
        <f>IF(LEFT(A108,10) = LEFT(A109,10),"",A108)</f>
        <v/>
      </c>
      <c r="S108">
        <f>IF(OR(ISNUMBER(SEARCH("DSCR",LEFT(J109,4))),AND(LEN(J109)&lt;=6,J109&lt;&gt;""),ISNUMBER(SEARCH("with",LEFT(J109,4)))),_xlfn.CONCAT(J108,J109),J108)</f>
        <v/>
      </c>
      <c r="AB108">
        <f>IF(OR(LEN(S108)&lt;=6,ISNUMBER(SEARCH("DSCR",LEFT(S108,4))),ISNUMBER(SEARCH("with",LEFT(S108,4)))),"",S108)</f>
        <v/>
      </c>
      <c r="AK108">
        <f>SUBSTITUTE(AB108,"()","")</f>
        <v/>
      </c>
      <c r="AT108">
        <f>SUBSTITUTE(AK108,"{","")</f>
        <v/>
      </c>
      <c r="BC108">
        <f>IF(ISNA(VLOOKUP(AT108,Holdings!$B$6:$F$634,1,FALSE)),AT108,VLOOKUP(AT108,Holdings!$B$6:$F$634,5,FALSE))</f>
        <v/>
      </c>
    </row>
    <row r="109">
      <c r="A109">
        <f>IF(Alerts!A110="","",IF(ISNUMBER(SEARCH("Deal%",Alerts!A110)),_xlfn.CONCAT(Alerts!A109,Alerts!A110),Alerts!A110))</f>
        <v/>
      </c>
      <c r="J109">
        <f>IF(LEFT(A109,10) = LEFT(A110,10),"",A109)</f>
        <v/>
      </c>
      <c r="S109">
        <f>IF(OR(ISNUMBER(SEARCH("DSCR",LEFT(J110,4))),AND(LEN(J110)&lt;=6,J110&lt;&gt;""),ISNUMBER(SEARCH("with",LEFT(J110,4)))),_xlfn.CONCAT(J109,J110),J109)</f>
        <v/>
      </c>
      <c r="AB109">
        <f>IF(OR(LEN(S109)&lt;=6,ISNUMBER(SEARCH("DSCR",LEFT(S109,4))),ISNUMBER(SEARCH("with",LEFT(S109,4)))),"",S109)</f>
        <v/>
      </c>
      <c r="AK109">
        <f>SUBSTITUTE(AB109,"()","")</f>
        <v/>
      </c>
      <c r="AT109">
        <f>SUBSTITUTE(AK109,"{","")</f>
        <v/>
      </c>
      <c r="BC109">
        <f>IF(ISNA(VLOOKUP(AT109,Holdings!$B$6:$F$634,1,FALSE)),AT109,VLOOKUP(AT109,Holdings!$B$6:$F$634,5,FALSE))</f>
        <v/>
      </c>
    </row>
    <row r="110">
      <c r="A110">
        <f>IF(Alerts!A111="","",IF(ISNUMBER(SEARCH("Deal%",Alerts!A111)),_xlfn.CONCAT(Alerts!A110,Alerts!A111),Alerts!A111))</f>
        <v/>
      </c>
      <c r="J110">
        <f>IF(LEFT(A110,10) = LEFT(A111,10),"",A110)</f>
        <v/>
      </c>
      <c r="S110">
        <f>IF(OR(ISNUMBER(SEARCH("DSCR",LEFT(J111,4))),AND(LEN(J111)&lt;=6,J111&lt;&gt;""),ISNUMBER(SEARCH("with",LEFT(J111,4)))),_xlfn.CONCAT(J110,J111),J110)</f>
        <v/>
      </c>
      <c r="AB110">
        <f>IF(OR(LEN(S110)&lt;=6,ISNUMBER(SEARCH("DSCR",LEFT(S110,4))),ISNUMBER(SEARCH("with",LEFT(S110,4)))),"",S110)</f>
        <v/>
      </c>
      <c r="AK110">
        <f>SUBSTITUTE(AB110,"()","")</f>
        <v/>
      </c>
      <c r="AT110">
        <f>SUBSTITUTE(AK110,"{","")</f>
        <v/>
      </c>
      <c r="BC110">
        <f>IF(ISNA(VLOOKUP(AT110,Holdings!$B$6:$F$634,1,FALSE)),AT110,VLOOKUP(AT110,Holdings!$B$6:$F$634,5,FALSE))</f>
        <v/>
      </c>
    </row>
    <row r="111">
      <c r="A111">
        <f>IF(Alerts!A112="","",IF(ISNUMBER(SEARCH("Deal%",Alerts!A112)),_xlfn.CONCAT(Alerts!A111,Alerts!A112),Alerts!A112))</f>
        <v/>
      </c>
      <c r="J111">
        <f>IF(LEFT(A111,10) = LEFT(A112,10),"",A111)</f>
        <v/>
      </c>
      <c r="S111">
        <f>IF(OR(ISNUMBER(SEARCH("DSCR",LEFT(J112,4))),AND(LEN(J112)&lt;=6,J112&lt;&gt;""),ISNUMBER(SEARCH("with",LEFT(J112,4)))),_xlfn.CONCAT(J111,J112),J111)</f>
        <v/>
      </c>
      <c r="AB111">
        <f>IF(OR(LEN(S111)&lt;=6,ISNUMBER(SEARCH("DSCR",LEFT(S111,4))),ISNUMBER(SEARCH("with",LEFT(S111,4)))),"",S111)</f>
        <v/>
      </c>
      <c r="AK111">
        <f>SUBSTITUTE(AB111,"()","")</f>
        <v/>
      </c>
      <c r="AT111">
        <f>SUBSTITUTE(AK111,"{","")</f>
        <v/>
      </c>
      <c r="BC111">
        <f>IF(ISNA(VLOOKUP(AT111,Holdings!$B$6:$F$634,1,FALSE)),AT111,VLOOKUP(AT111,Holdings!$B$6:$F$634,5,FALSE))</f>
        <v/>
      </c>
    </row>
    <row r="112">
      <c r="A112">
        <f>IF(Alerts!A113="","",IF(ISNUMBER(SEARCH("Deal%",Alerts!A113)),_xlfn.CONCAT(Alerts!A112,Alerts!A113),Alerts!A113))</f>
        <v/>
      </c>
      <c r="J112">
        <f>IF(LEFT(A112,10) = LEFT(A113,10),"",A112)</f>
        <v/>
      </c>
      <c r="S112">
        <f>IF(OR(ISNUMBER(SEARCH("DSCR",LEFT(J113,4))),AND(LEN(J113)&lt;=6,J113&lt;&gt;""),ISNUMBER(SEARCH("with",LEFT(J113,4)))),_xlfn.CONCAT(J112,J113),J112)</f>
        <v/>
      </c>
      <c r="AB112">
        <f>IF(OR(LEN(S112)&lt;=6,ISNUMBER(SEARCH("DSCR",LEFT(S112,4))),ISNUMBER(SEARCH("with",LEFT(S112,4)))),"",S112)</f>
        <v/>
      </c>
      <c r="AK112">
        <f>SUBSTITUTE(AB112,"()","")</f>
        <v/>
      </c>
      <c r="AT112">
        <f>SUBSTITUTE(AK112,"{","")</f>
        <v/>
      </c>
      <c r="BC112">
        <f>IF(ISNA(VLOOKUP(AT112,Holdings!$B$6:$F$634,1,FALSE)),AT112,VLOOKUP(AT112,Holdings!$B$6:$F$634,5,FALSE))</f>
        <v/>
      </c>
    </row>
    <row r="113">
      <c r="A113">
        <f>IF(Alerts!A114="","",IF(ISNUMBER(SEARCH("Deal%",Alerts!A114)),_xlfn.CONCAT(Alerts!A113,Alerts!A114),Alerts!A114))</f>
        <v/>
      </c>
      <c r="J113">
        <f>IF(LEFT(A113,10) = LEFT(A114,10),"",A113)</f>
        <v/>
      </c>
      <c r="S113">
        <f>IF(OR(ISNUMBER(SEARCH("DSCR",LEFT(J114,4))),AND(LEN(J114)&lt;=6,J114&lt;&gt;""),ISNUMBER(SEARCH("with",LEFT(J114,4)))),_xlfn.CONCAT(J113,J114),J113)</f>
        <v/>
      </c>
      <c r="AB113">
        <f>IF(OR(LEN(S113)&lt;=6,ISNUMBER(SEARCH("DSCR",LEFT(S113,4))),ISNUMBER(SEARCH("with",LEFT(S113,4)))),"",S113)</f>
        <v/>
      </c>
      <c r="AK113">
        <f>SUBSTITUTE(AB113,"()","")</f>
        <v/>
      </c>
      <c r="AT113">
        <f>SUBSTITUTE(AK113,"{","")</f>
        <v/>
      </c>
      <c r="BC113">
        <f>IF(ISNA(VLOOKUP(AT113,Holdings!$B$6:$F$634,1,FALSE)),AT113,VLOOKUP(AT113,Holdings!$B$6:$F$634,5,FALSE))</f>
        <v/>
      </c>
    </row>
    <row r="114">
      <c r="A114">
        <f>IF(Alerts!A115="","",IF(ISNUMBER(SEARCH("Deal%",Alerts!A115)),_xlfn.CONCAT(Alerts!A114,Alerts!A115),Alerts!A115))</f>
        <v/>
      </c>
      <c r="J114">
        <f>IF(LEFT(A114,10) = LEFT(A115,10),"",A114)</f>
        <v/>
      </c>
      <c r="S114">
        <f>IF(OR(ISNUMBER(SEARCH("DSCR",LEFT(J115,4))),AND(LEN(J115)&lt;=6,J115&lt;&gt;""),ISNUMBER(SEARCH("with",LEFT(J115,4)))),_xlfn.CONCAT(J114,J115),J114)</f>
        <v/>
      </c>
      <c r="AB114">
        <f>IF(OR(LEN(S114)&lt;=6,ISNUMBER(SEARCH("DSCR",LEFT(S114,4))),ISNUMBER(SEARCH("with",LEFT(S114,4)))),"",S114)</f>
        <v/>
      </c>
      <c r="AK114">
        <f>SUBSTITUTE(AB114,"()","")</f>
        <v/>
      </c>
      <c r="AT114">
        <f>SUBSTITUTE(AK114,"{","")</f>
        <v/>
      </c>
      <c r="BC114">
        <f>IF(ISNA(VLOOKUP(AT114,Holdings!$B$6:$F$634,1,FALSE)),AT114,VLOOKUP(AT114,Holdings!$B$6:$F$634,5,FALSE))</f>
        <v/>
      </c>
    </row>
    <row r="115">
      <c r="A115">
        <f>IF(Alerts!A116="","",IF(ISNUMBER(SEARCH("Deal%",Alerts!A116)),_xlfn.CONCAT(Alerts!A115,Alerts!A116),Alerts!A116))</f>
        <v/>
      </c>
      <c r="J115">
        <f>IF(LEFT(A115,10) = LEFT(A116,10),"",A115)</f>
        <v/>
      </c>
      <c r="S115">
        <f>IF(OR(ISNUMBER(SEARCH("DSCR",LEFT(J116,4))),AND(LEN(J116)&lt;=6,J116&lt;&gt;""),ISNUMBER(SEARCH("with",LEFT(J116,4)))),_xlfn.CONCAT(J115,J116),J115)</f>
        <v/>
      </c>
      <c r="AB115">
        <f>IF(OR(LEN(S115)&lt;=6,ISNUMBER(SEARCH("DSCR",LEFT(S115,4))),ISNUMBER(SEARCH("with",LEFT(S115,4)))),"",S115)</f>
        <v/>
      </c>
      <c r="AK115">
        <f>SUBSTITUTE(AB115,"()","")</f>
        <v/>
      </c>
      <c r="AT115">
        <f>SUBSTITUTE(AK115,"{","")</f>
        <v/>
      </c>
      <c r="BC115">
        <f>IF(ISNA(VLOOKUP(AT115,Holdings!$B$6:$F$634,1,FALSE)),AT115,VLOOKUP(AT115,Holdings!$B$6:$F$634,5,FALSE))</f>
        <v/>
      </c>
    </row>
    <row r="116">
      <c r="A116">
        <f>IF(Alerts!A117="","",IF(ISNUMBER(SEARCH("Deal%",Alerts!A117)),_xlfn.CONCAT(Alerts!A116,Alerts!A117),Alerts!A117))</f>
        <v/>
      </c>
      <c r="J116">
        <f>IF(LEFT(A116,10) = LEFT(A117,10),"",A116)</f>
        <v/>
      </c>
      <c r="S116">
        <f>IF(OR(ISNUMBER(SEARCH("DSCR",LEFT(J117,4))),AND(LEN(J117)&lt;=6,J117&lt;&gt;""),ISNUMBER(SEARCH("with",LEFT(J117,4)))),_xlfn.CONCAT(J116,J117),J116)</f>
        <v/>
      </c>
      <c r="AB116">
        <f>IF(OR(LEN(S116)&lt;=6,ISNUMBER(SEARCH("DSCR",LEFT(S116,4))),ISNUMBER(SEARCH("with",LEFT(S116,4)))),"",S116)</f>
        <v/>
      </c>
      <c r="AK116">
        <f>SUBSTITUTE(AB116,"()","")</f>
        <v/>
      </c>
      <c r="AT116">
        <f>SUBSTITUTE(AK116,"{","")</f>
        <v/>
      </c>
      <c r="BC116">
        <f>IF(ISNA(VLOOKUP(AT116,Holdings!$B$6:$F$634,1,FALSE)),AT116,VLOOKUP(AT116,Holdings!$B$6:$F$634,5,FALSE))</f>
        <v/>
      </c>
    </row>
    <row r="117">
      <c r="A117">
        <f>IF(Alerts!A118="","",IF(ISNUMBER(SEARCH("Deal%",Alerts!A118)),_xlfn.CONCAT(Alerts!A117,Alerts!A118),Alerts!A118))</f>
        <v/>
      </c>
      <c r="J117">
        <f>IF(LEFT(A117,10) = LEFT(A118,10),"",A117)</f>
        <v/>
      </c>
      <c r="S117">
        <f>IF(OR(ISNUMBER(SEARCH("DSCR",LEFT(J118,4))),AND(LEN(J118)&lt;=6,J118&lt;&gt;""),ISNUMBER(SEARCH("with",LEFT(J118,4)))),_xlfn.CONCAT(J117,J118),J117)</f>
        <v/>
      </c>
      <c r="AB117">
        <f>IF(OR(LEN(S117)&lt;=6,ISNUMBER(SEARCH("DSCR",LEFT(S117,4))),ISNUMBER(SEARCH("with",LEFT(S117,4)))),"",S117)</f>
        <v/>
      </c>
      <c r="AK117">
        <f>SUBSTITUTE(AB117,"()","")</f>
        <v/>
      </c>
      <c r="AT117">
        <f>SUBSTITUTE(AK117,"{","")</f>
        <v/>
      </c>
      <c r="BC117">
        <f>IF(ISNA(VLOOKUP(AT117,Holdings!$B$6:$F$634,1,FALSE)),AT117,VLOOKUP(AT117,Holdings!$B$6:$F$634,5,FALSE))</f>
        <v/>
      </c>
    </row>
    <row r="118">
      <c r="A118">
        <f>IF(Alerts!A119="","",IF(ISNUMBER(SEARCH("Deal%",Alerts!A119)),_xlfn.CONCAT(Alerts!A118,Alerts!A119),Alerts!A119))</f>
        <v/>
      </c>
      <c r="J118">
        <f>IF(LEFT(A118,10) = LEFT(A119,10),"",A118)</f>
        <v/>
      </c>
      <c r="S118">
        <f>IF(OR(ISNUMBER(SEARCH("DSCR",LEFT(J119,4))),AND(LEN(J119)&lt;=6,J119&lt;&gt;""),ISNUMBER(SEARCH("with",LEFT(J119,4)))),_xlfn.CONCAT(J118,J119),J118)</f>
        <v/>
      </c>
      <c r="AB118">
        <f>IF(OR(LEN(S118)&lt;=6,ISNUMBER(SEARCH("DSCR",LEFT(S118,4))),ISNUMBER(SEARCH("with",LEFT(S118,4)))),"",S118)</f>
        <v/>
      </c>
      <c r="AK118">
        <f>SUBSTITUTE(AB118,"()","")</f>
        <v/>
      </c>
      <c r="AT118">
        <f>SUBSTITUTE(AK118,"{","")</f>
        <v/>
      </c>
      <c r="BC118">
        <f>IF(ISNA(VLOOKUP(AT118,Holdings!$B$6:$F$634,1,FALSE)),AT118,VLOOKUP(AT118,Holdings!$B$6:$F$634,5,FALSE))</f>
        <v/>
      </c>
    </row>
    <row r="119">
      <c r="A119">
        <f>IF(Alerts!A120="","",IF(ISNUMBER(SEARCH("Deal%",Alerts!A120)),_xlfn.CONCAT(Alerts!A119,Alerts!A120),Alerts!A120))</f>
        <v/>
      </c>
      <c r="J119">
        <f>IF(LEFT(A119,10) = LEFT(A120,10),"",A119)</f>
        <v/>
      </c>
      <c r="S119">
        <f>IF(OR(ISNUMBER(SEARCH("DSCR",LEFT(J120,4))),AND(LEN(J120)&lt;=6,J120&lt;&gt;""),ISNUMBER(SEARCH("with",LEFT(J120,4)))),_xlfn.CONCAT(J119,J120),J119)</f>
        <v/>
      </c>
      <c r="AB119">
        <f>IF(OR(LEN(S119)&lt;=6,ISNUMBER(SEARCH("DSCR",LEFT(S119,4))),ISNUMBER(SEARCH("with",LEFT(S119,4)))),"",S119)</f>
        <v/>
      </c>
      <c r="AK119">
        <f>SUBSTITUTE(AB119,"()","")</f>
        <v/>
      </c>
      <c r="AT119">
        <f>SUBSTITUTE(AK119,"{","")</f>
        <v/>
      </c>
      <c r="BC119">
        <f>IF(ISNA(VLOOKUP(AT119,Holdings!$B$6:$F$634,1,FALSE)),AT119,VLOOKUP(AT119,Holdings!$B$6:$F$634,5,FALSE))</f>
        <v/>
      </c>
    </row>
    <row r="120">
      <c r="A120">
        <f>IF(Alerts!A121="","",IF(ISNUMBER(SEARCH("Deal%",Alerts!A121)),_xlfn.CONCAT(Alerts!A120,Alerts!A121),Alerts!A121))</f>
        <v/>
      </c>
      <c r="J120">
        <f>IF(LEFT(A120,10) = LEFT(A121,10),"",A120)</f>
        <v/>
      </c>
      <c r="S120">
        <f>IF(OR(ISNUMBER(SEARCH("DSCR",LEFT(J121,4))),AND(LEN(J121)&lt;=6,J121&lt;&gt;""),ISNUMBER(SEARCH("with",LEFT(J121,4)))),_xlfn.CONCAT(J120,J121),J120)</f>
        <v/>
      </c>
      <c r="AB120">
        <f>IF(OR(LEN(S120)&lt;=6,ISNUMBER(SEARCH("DSCR",LEFT(S120,4))),ISNUMBER(SEARCH("with",LEFT(S120,4)))),"",S120)</f>
        <v/>
      </c>
      <c r="AK120">
        <f>SUBSTITUTE(AB120,"()","")</f>
        <v/>
      </c>
      <c r="AT120">
        <f>SUBSTITUTE(AK120,"{","")</f>
        <v/>
      </c>
      <c r="BC120">
        <f>IF(ISNA(VLOOKUP(AT120,Holdings!$B$6:$F$634,1,FALSE)),AT120,VLOOKUP(AT120,Holdings!$B$6:$F$634,5,FALSE))</f>
        <v/>
      </c>
    </row>
    <row r="121">
      <c r="A121">
        <f>IF(Alerts!A122="","",IF(ISNUMBER(SEARCH("Deal%",Alerts!A122)),_xlfn.CONCAT(Alerts!A121,Alerts!A122),Alerts!A122))</f>
        <v/>
      </c>
      <c r="J121">
        <f>IF(LEFT(A121,10) = LEFT(A122,10),"",A121)</f>
        <v/>
      </c>
      <c r="S121">
        <f>IF(OR(ISNUMBER(SEARCH("DSCR",LEFT(J122,4))),AND(LEN(J122)&lt;=6,J122&lt;&gt;""),ISNUMBER(SEARCH("with",LEFT(J122,4)))),_xlfn.CONCAT(J121,J122),J121)</f>
        <v/>
      </c>
      <c r="AB121">
        <f>IF(OR(LEN(S121)&lt;=6,ISNUMBER(SEARCH("DSCR",LEFT(S121,4))),ISNUMBER(SEARCH("with",LEFT(S121,4)))),"",S121)</f>
        <v/>
      </c>
      <c r="AK121">
        <f>SUBSTITUTE(AB121,"()","")</f>
        <v/>
      </c>
      <c r="AT121">
        <f>SUBSTITUTE(AK121,"{","")</f>
        <v/>
      </c>
      <c r="BC121">
        <f>IF(ISNA(VLOOKUP(AT121,Holdings!$B$6:$F$634,1,FALSE)),AT121,VLOOKUP(AT121,Holdings!$B$6:$F$634,5,FALSE))</f>
        <v/>
      </c>
    </row>
    <row r="122">
      <c r="A122">
        <f>IF(Alerts!A123="","",IF(ISNUMBER(SEARCH("Deal%",Alerts!A123)),_xlfn.CONCAT(Alerts!A122,Alerts!A123),Alerts!A123))</f>
        <v/>
      </c>
      <c r="J122">
        <f>IF(LEFT(A122,10) = LEFT(A123,10),"",A122)</f>
        <v/>
      </c>
      <c r="S122">
        <f>IF(OR(ISNUMBER(SEARCH("DSCR",LEFT(J123,4))),AND(LEN(J123)&lt;=6,J123&lt;&gt;""),ISNUMBER(SEARCH("with",LEFT(J123,4)))),_xlfn.CONCAT(J122,J123),J122)</f>
        <v/>
      </c>
      <c r="AB122">
        <f>IF(OR(LEN(S122)&lt;=6,ISNUMBER(SEARCH("DSCR",LEFT(S122,4))),ISNUMBER(SEARCH("with",LEFT(S122,4)))),"",S122)</f>
        <v/>
      </c>
      <c r="AK122">
        <f>SUBSTITUTE(AB122,"()","")</f>
        <v/>
      </c>
      <c r="AT122">
        <f>SUBSTITUTE(AK122,"{","")</f>
        <v/>
      </c>
      <c r="BC122">
        <f>IF(ISNA(VLOOKUP(AT122,Holdings!$B$6:$F$634,1,FALSE)),AT122,VLOOKUP(AT122,Holdings!$B$6:$F$634,5,FALSE))</f>
        <v/>
      </c>
    </row>
    <row r="123">
      <c r="A123">
        <f>IF(Alerts!A124="","",IF(ISNUMBER(SEARCH("Deal%",Alerts!A124)),_xlfn.CONCAT(Alerts!A123,Alerts!A124),Alerts!A124))</f>
        <v/>
      </c>
      <c r="J123">
        <f>IF(LEFT(A123,10) = LEFT(A124,10),"",A123)</f>
        <v/>
      </c>
      <c r="S123">
        <f>IF(OR(ISNUMBER(SEARCH("DSCR",LEFT(J124,4))),AND(LEN(J124)&lt;=6,J124&lt;&gt;""),ISNUMBER(SEARCH("with",LEFT(J124,4)))),_xlfn.CONCAT(J123,J124),J123)</f>
        <v/>
      </c>
      <c r="AB123">
        <f>IF(OR(LEN(S123)&lt;=6,ISNUMBER(SEARCH("DSCR",LEFT(S123,4))),ISNUMBER(SEARCH("with",LEFT(S123,4)))),"",S123)</f>
        <v/>
      </c>
      <c r="AK123">
        <f>SUBSTITUTE(AB123,"()","")</f>
        <v/>
      </c>
      <c r="AT123">
        <f>SUBSTITUTE(AK123,"{","")</f>
        <v/>
      </c>
      <c r="BC123">
        <f>IF(ISNA(VLOOKUP(AT123,Holdings!$B$6:$F$634,1,FALSE)),AT123,VLOOKUP(AT123,Holdings!$B$6:$F$634,5,FALSE))</f>
        <v/>
      </c>
    </row>
    <row r="124">
      <c r="A124">
        <f>IF(Alerts!A125="","",IF(ISNUMBER(SEARCH("Deal%",Alerts!A125)),_xlfn.CONCAT(Alerts!A124,Alerts!A125),Alerts!A125))</f>
        <v/>
      </c>
      <c r="J124">
        <f>IF(LEFT(A124,10) = LEFT(A125,10),"",A124)</f>
        <v/>
      </c>
      <c r="S124">
        <f>IF(OR(ISNUMBER(SEARCH("DSCR",LEFT(J125,4))),AND(LEN(J125)&lt;=6,J125&lt;&gt;""),ISNUMBER(SEARCH("with",LEFT(J125,4)))),_xlfn.CONCAT(J124,J125),J124)</f>
        <v/>
      </c>
      <c r="AB124">
        <f>IF(OR(LEN(S124)&lt;=6,ISNUMBER(SEARCH("DSCR",LEFT(S124,4))),ISNUMBER(SEARCH("with",LEFT(S124,4)))),"",S124)</f>
        <v/>
      </c>
      <c r="AK124">
        <f>SUBSTITUTE(AB124,"()","")</f>
        <v/>
      </c>
      <c r="AT124">
        <f>SUBSTITUTE(AK124,"{","")</f>
        <v/>
      </c>
      <c r="BC124">
        <f>IF(ISNA(VLOOKUP(AT124,Holdings!$B$6:$F$634,1,FALSE)),AT124,VLOOKUP(AT124,Holdings!$B$6:$F$634,5,FALSE))</f>
        <v/>
      </c>
    </row>
    <row r="125">
      <c r="A125">
        <f>IF(Alerts!A126="","",IF(ISNUMBER(SEARCH("Deal%",Alerts!A126)),_xlfn.CONCAT(Alerts!A125,Alerts!A126),Alerts!A126))</f>
        <v/>
      </c>
      <c r="J125">
        <f>IF(LEFT(A125,10) = LEFT(A126,10),"",A125)</f>
        <v/>
      </c>
      <c r="S125">
        <f>IF(OR(ISNUMBER(SEARCH("DSCR",LEFT(J126,4))),AND(LEN(J126)&lt;=6,J126&lt;&gt;""),ISNUMBER(SEARCH("with",LEFT(J126,4)))),_xlfn.CONCAT(J125,J126),J125)</f>
        <v/>
      </c>
      <c r="AB125">
        <f>IF(OR(LEN(S125)&lt;=6,ISNUMBER(SEARCH("DSCR",LEFT(S125,4))),ISNUMBER(SEARCH("with",LEFT(S125,4)))),"",S125)</f>
        <v/>
      </c>
      <c r="AK125">
        <f>SUBSTITUTE(AB125,"()","")</f>
        <v/>
      </c>
      <c r="AT125">
        <f>SUBSTITUTE(AK125,"{","")</f>
        <v/>
      </c>
      <c r="BC125">
        <f>IF(ISNA(VLOOKUP(AT125,Holdings!$B$6:$F$634,1,FALSE)),AT125,VLOOKUP(AT125,Holdings!$B$6:$F$634,5,FALSE))</f>
        <v/>
      </c>
    </row>
    <row r="126">
      <c r="A126">
        <f>IF(Alerts!A127="","",IF(ISNUMBER(SEARCH("Deal%",Alerts!A127)),_xlfn.CONCAT(Alerts!A126,Alerts!A127),Alerts!A127))</f>
        <v/>
      </c>
      <c r="J126">
        <f>IF(LEFT(A126,10) = LEFT(A127,10),"",A126)</f>
        <v/>
      </c>
      <c r="S126">
        <f>IF(OR(ISNUMBER(SEARCH("DSCR",LEFT(J127,4))),AND(LEN(J127)&lt;=6,J127&lt;&gt;""),ISNUMBER(SEARCH("with",LEFT(J127,4)))),_xlfn.CONCAT(J126,J127),J126)</f>
        <v/>
      </c>
      <c r="AB126">
        <f>IF(OR(LEN(S126)&lt;=6,ISNUMBER(SEARCH("DSCR",LEFT(S126,4))),ISNUMBER(SEARCH("with",LEFT(S126,4)))),"",S126)</f>
        <v/>
      </c>
      <c r="AK126">
        <f>SUBSTITUTE(AB126,"()","")</f>
        <v/>
      </c>
      <c r="AT126">
        <f>SUBSTITUTE(AK126,"{","")</f>
        <v/>
      </c>
      <c r="BC126">
        <f>IF(ISNA(VLOOKUP(AT126,Holdings!$B$6:$F$634,1,FALSE)),AT126,VLOOKUP(AT126,Holdings!$B$6:$F$634,5,FALSE))</f>
        <v/>
      </c>
    </row>
    <row r="127">
      <c r="A127">
        <f>IF(Alerts!A128="","",IF(ISNUMBER(SEARCH("Deal%",Alerts!A128)),_xlfn.CONCAT(Alerts!A127,Alerts!A128),Alerts!A128))</f>
        <v/>
      </c>
      <c r="J127">
        <f>IF(LEFT(A127,10) = LEFT(A128,10),"",A127)</f>
        <v/>
      </c>
      <c r="S127">
        <f>IF(OR(ISNUMBER(SEARCH("DSCR",LEFT(J128,4))),AND(LEN(J128)&lt;=6,J128&lt;&gt;""),ISNUMBER(SEARCH("with",LEFT(J128,4)))),_xlfn.CONCAT(J127,J128),J127)</f>
        <v/>
      </c>
      <c r="AB127">
        <f>IF(OR(LEN(S127)&lt;=6,ISNUMBER(SEARCH("DSCR",LEFT(S127,4))),ISNUMBER(SEARCH("with",LEFT(S127,4)))),"",S127)</f>
        <v/>
      </c>
      <c r="AK127">
        <f>SUBSTITUTE(AB127,"()","")</f>
        <v/>
      </c>
      <c r="AT127">
        <f>SUBSTITUTE(AK127,"{","")</f>
        <v/>
      </c>
      <c r="BC127">
        <f>IF(ISNA(VLOOKUP(AT127,Holdings!$B$6:$F$634,1,FALSE)),AT127,VLOOKUP(AT127,Holdings!$B$6:$F$634,5,FALSE))</f>
        <v/>
      </c>
    </row>
    <row r="128">
      <c r="A128">
        <f>IF(Alerts!A129="","",IF(ISNUMBER(SEARCH("Deal%",Alerts!A129)),_xlfn.CONCAT(Alerts!A128,Alerts!A129),Alerts!A129))</f>
        <v/>
      </c>
      <c r="J128">
        <f>IF(LEFT(A128,10) = LEFT(A129,10),"",A128)</f>
        <v/>
      </c>
      <c r="S128">
        <f>IF(OR(ISNUMBER(SEARCH("DSCR",LEFT(J129,4))),AND(LEN(J129)&lt;=6,J129&lt;&gt;""),ISNUMBER(SEARCH("with",LEFT(J129,4)))),_xlfn.CONCAT(J128,J129),J128)</f>
        <v/>
      </c>
      <c r="AB128">
        <f>IF(OR(LEN(S128)&lt;=6,ISNUMBER(SEARCH("DSCR",LEFT(S128,4))),ISNUMBER(SEARCH("with",LEFT(S128,4)))),"",S128)</f>
        <v/>
      </c>
      <c r="AK128">
        <f>SUBSTITUTE(AB128,"()","")</f>
        <v/>
      </c>
      <c r="AT128">
        <f>SUBSTITUTE(AK128,"{","")</f>
        <v/>
      </c>
      <c r="BC128">
        <f>IF(ISNA(VLOOKUP(AT128,Holdings!$B$6:$F$634,1,FALSE)),AT128,VLOOKUP(AT128,Holdings!$B$6:$F$634,5,FALSE))</f>
        <v/>
      </c>
    </row>
    <row r="129">
      <c r="A129">
        <f>IF(Alerts!A130="","",IF(ISNUMBER(SEARCH("Deal%",Alerts!A130)),_xlfn.CONCAT(Alerts!A129,Alerts!A130),Alerts!A130))</f>
        <v/>
      </c>
      <c r="J129">
        <f>IF(LEFT(A129,10) = LEFT(A130,10),"",A129)</f>
        <v/>
      </c>
      <c r="S129">
        <f>IF(OR(ISNUMBER(SEARCH("DSCR",LEFT(J130,4))),AND(LEN(J130)&lt;=6,J130&lt;&gt;""),ISNUMBER(SEARCH("with",LEFT(J130,4)))),_xlfn.CONCAT(J129,J130),J129)</f>
        <v/>
      </c>
      <c r="AB129">
        <f>IF(OR(LEN(S129)&lt;=6,ISNUMBER(SEARCH("DSCR",LEFT(S129,4))),ISNUMBER(SEARCH("with",LEFT(S129,4)))),"",S129)</f>
        <v/>
      </c>
      <c r="AK129">
        <f>SUBSTITUTE(AB129,"()","")</f>
        <v/>
      </c>
      <c r="AT129">
        <f>SUBSTITUTE(AK129,"{","")</f>
        <v/>
      </c>
      <c r="BC129">
        <f>IF(ISNA(VLOOKUP(AT129,Holdings!$B$6:$F$634,1,FALSE)),AT129,VLOOKUP(AT129,Holdings!$B$6:$F$634,5,FALSE))</f>
        <v/>
      </c>
    </row>
    <row r="130">
      <c r="A130">
        <f>IF(Alerts!A131="","",IF(ISNUMBER(SEARCH("Deal%",Alerts!A131)),_xlfn.CONCAT(Alerts!A130,Alerts!A131),Alerts!A131))</f>
        <v/>
      </c>
      <c r="J130">
        <f>IF(LEFT(A130,10) = LEFT(A131,10),"",A130)</f>
        <v/>
      </c>
      <c r="S130">
        <f>IF(OR(ISNUMBER(SEARCH("DSCR",LEFT(J131,4))),AND(LEN(J131)&lt;=6,J131&lt;&gt;""),ISNUMBER(SEARCH("with",LEFT(J131,4)))),_xlfn.CONCAT(J130,J131),J130)</f>
        <v/>
      </c>
      <c r="AB130">
        <f>IF(OR(LEN(S130)&lt;=6,ISNUMBER(SEARCH("DSCR",LEFT(S130,4))),ISNUMBER(SEARCH("with",LEFT(S130,4)))),"",S130)</f>
        <v/>
      </c>
      <c r="AK130">
        <f>SUBSTITUTE(AB130,"()","")</f>
        <v/>
      </c>
      <c r="AT130">
        <f>SUBSTITUTE(AK130,"{","")</f>
        <v/>
      </c>
      <c r="BC130">
        <f>IF(ISNA(VLOOKUP(AT130,Holdings!$B$6:$F$634,1,FALSE)),AT130,VLOOKUP(AT130,Holdings!$B$6:$F$634,5,FALSE))</f>
        <v/>
      </c>
    </row>
    <row r="131">
      <c r="A131">
        <f>IF(Alerts!A132="","",IF(ISNUMBER(SEARCH("Deal%",Alerts!A132)),_xlfn.CONCAT(Alerts!A131,Alerts!A132),Alerts!A132))</f>
        <v/>
      </c>
      <c r="J131">
        <f>IF(LEFT(A131,10) = LEFT(A132,10),"",A131)</f>
        <v/>
      </c>
      <c r="S131">
        <f>IF(OR(ISNUMBER(SEARCH("DSCR",LEFT(J132,4))),AND(LEN(J132)&lt;=6,J132&lt;&gt;""),ISNUMBER(SEARCH("with",LEFT(J132,4)))),_xlfn.CONCAT(J131,J132),J131)</f>
        <v/>
      </c>
      <c r="AB131">
        <f>IF(OR(LEN(S131)&lt;=6,ISNUMBER(SEARCH("DSCR",LEFT(S131,4))),ISNUMBER(SEARCH("with",LEFT(S131,4)))),"",S131)</f>
        <v/>
      </c>
      <c r="AK131">
        <f>SUBSTITUTE(AB131,"()","")</f>
        <v/>
      </c>
      <c r="AT131">
        <f>SUBSTITUTE(AK131,"{","")</f>
        <v/>
      </c>
      <c r="BC131">
        <f>IF(ISNA(VLOOKUP(AT131,Holdings!$B$6:$F$634,1,FALSE)),AT131,VLOOKUP(AT131,Holdings!$B$6:$F$634,5,FALSE))</f>
        <v/>
      </c>
    </row>
    <row r="132">
      <c r="A132">
        <f>IF(Alerts!A133="","",IF(ISNUMBER(SEARCH("Deal%",Alerts!A133)),_xlfn.CONCAT(Alerts!A132,Alerts!A133),Alerts!A133))</f>
        <v/>
      </c>
      <c r="J132">
        <f>IF(LEFT(A132,10) = LEFT(A133,10),"",A132)</f>
        <v/>
      </c>
      <c r="S132">
        <f>IF(OR(ISNUMBER(SEARCH("DSCR",LEFT(J133,4))),AND(LEN(J133)&lt;=6,J133&lt;&gt;""),ISNUMBER(SEARCH("with",LEFT(J133,4)))),_xlfn.CONCAT(J132,J133),J132)</f>
        <v/>
      </c>
      <c r="AB132">
        <f>IF(OR(LEN(S132)&lt;=6,ISNUMBER(SEARCH("DSCR",LEFT(S132,4))),ISNUMBER(SEARCH("with",LEFT(S132,4)))),"",S132)</f>
        <v/>
      </c>
      <c r="AK132">
        <f>SUBSTITUTE(AB132,"()","")</f>
        <v/>
      </c>
      <c r="AT132">
        <f>SUBSTITUTE(AK132,"{","")</f>
        <v/>
      </c>
      <c r="BC132">
        <f>IF(ISNA(VLOOKUP(AT132,Holdings!$B$6:$F$634,1,FALSE)),AT132,VLOOKUP(AT132,Holdings!$B$6:$F$634,5,FALSE))</f>
        <v/>
      </c>
    </row>
    <row r="133">
      <c r="A133">
        <f>IF(Alerts!A134="","",IF(ISNUMBER(SEARCH("Deal%",Alerts!A134)),_xlfn.CONCAT(Alerts!A133,Alerts!A134),Alerts!A134))</f>
        <v/>
      </c>
      <c r="J133">
        <f>IF(LEFT(A133,10) = LEFT(A134,10),"",A133)</f>
        <v/>
      </c>
      <c r="S133">
        <f>IF(OR(ISNUMBER(SEARCH("DSCR",LEFT(J134,4))),AND(LEN(J134)&lt;=6,J134&lt;&gt;""),ISNUMBER(SEARCH("with",LEFT(J134,4)))),_xlfn.CONCAT(J133,J134),J133)</f>
        <v/>
      </c>
      <c r="AB133">
        <f>IF(OR(LEN(S133)&lt;=6,ISNUMBER(SEARCH("DSCR",LEFT(S133,4))),ISNUMBER(SEARCH("with",LEFT(S133,4)))),"",S133)</f>
        <v/>
      </c>
      <c r="AK133">
        <f>SUBSTITUTE(AB133,"()","")</f>
        <v/>
      </c>
      <c r="AT133">
        <f>SUBSTITUTE(AK133,"{","")</f>
        <v/>
      </c>
      <c r="BC133">
        <f>IF(ISNA(VLOOKUP(AT133,Holdings!$B$6:$F$634,1,FALSE)),AT133,VLOOKUP(AT133,Holdings!$B$6:$F$634,5,FALSE))</f>
        <v/>
      </c>
    </row>
    <row r="134">
      <c r="A134">
        <f>IF(Alerts!A135="","",IF(ISNUMBER(SEARCH("Deal%",Alerts!A135)),_xlfn.CONCAT(Alerts!A134,Alerts!A135),Alerts!A135))</f>
        <v/>
      </c>
      <c r="J134">
        <f>IF(LEFT(A134,10) = LEFT(A135,10),"",A134)</f>
        <v/>
      </c>
      <c r="S134">
        <f>IF(OR(ISNUMBER(SEARCH("DSCR",LEFT(J135,4))),AND(LEN(J135)&lt;=6,J135&lt;&gt;""),ISNUMBER(SEARCH("with",LEFT(J135,4)))),_xlfn.CONCAT(J134,J135),J134)</f>
        <v/>
      </c>
      <c r="AB134">
        <f>IF(OR(LEN(S134)&lt;=6,ISNUMBER(SEARCH("DSCR",LEFT(S134,4))),ISNUMBER(SEARCH("with",LEFT(S134,4)))),"",S134)</f>
        <v/>
      </c>
      <c r="AK134">
        <f>SUBSTITUTE(AB134,"()","")</f>
        <v/>
      </c>
      <c r="AT134">
        <f>SUBSTITUTE(AK134,"{","")</f>
        <v/>
      </c>
      <c r="BC134">
        <f>IF(ISNA(VLOOKUP(AT134,Holdings!$B$6:$F$634,1,FALSE)),AT134,VLOOKUP(AT134,Holdings!$B$6:$F$634,5,FALSE))</f>
        <v/>
      </c>
    </row>
    <row r="135">
      <c r="A135">
        <f>IF(Alerts!A136="","",IF(ISNUMBER(SEARCH("Deal%",Alerts!A136)),_xlfn.CONCAT(Alerts!A135,Alerts!A136),Alerts!A136))</f>
        <v/>
      </c>
      <c r="J135">
        <f>IF(LEFT(A135,10) = LEFT(A136,10),"",A135)</f>
        <v/>
      </c>
      <c r="S135">
        <f>IF(OR(ISNUMBER(SEARCH("DSCR",LEFT(J136,4))),AND(LEN(J136)&lt;=6,J136&lt;&gt;""),ISNUMBER(SEARCH("with",LEFT(J136,4)))),_xlfn.CONCAT(J135,J136),J135)</f>
        <v/>
      </c>
      <c r="AB135">
        <f>IF(OR(LEN(S135)&lt;=6,ISNUMBER(SEARCH("DSCR",LEFT(S135,4))),ISNUMBER(SEARCH("with",LEFT(S135,4)))),"",S135)</f>
        <v/>
      </c>
      <c r="AK135">
        <f>SUBSTITUTE(AB135,"()","")</f>
        <v/>
      </c>
      <c r="AT135">
        <f>SUBSTITUTE(AK135,"{","")</f>
        <v/>
      </c>
      <c r="BC135">
        <f>IF(ISNA(VLOOKUP(AT135,Holdings!$B$6:$F$634,1,FALSE)),AT135,VLOOKUP(AT135,Holdings!$B$6:$F$634,5,FALSE))</f>
        <v/>
      </c>
    </row>
    <row r="136">
      <c r="A136">
        <f>IF(Alerts!A137="","",IF(ISNUMBER(SEARCH("Deal%",Alerts!A137)),_xlfn.CONCAT(Alerts!A136,Alerts!A137),Alerts!A137))</f>
        <v/>
      </c>
      <c r="J136">
        <f>IF(LEFT(A136,10) = LEFT(A137,10),"",A136)</f>
        <v/>
      </c>
      <c r="S136">
        <f>IF(OR(ISNUMBER(SEARCH("DSCR",LEFT(J137,4))),AND(LEN(J137)&lt;=6,J137&lt;&gt;""),ISNUMBER(SEARCH("with",LEFT(J137,4)))),_xlfn.CONCAT(J136,J137),J136)</f>
        <v/>
      </c>
      <c r="AB136">
        <f>IF(OR(LEN(S136)&lt;=6,ISNUMBER(SEARCH("DSCR",LEFT(S136,4))),ISNUMBER(SEARCH("with",LEFT(S136,4)))),"",S136)</f>
        <v/>
      </c>
      <c r="AK136">
        <f>SUBSTITUTE(AB136,"()","")</f>
        <v/>
      </c>
      <c r="AT136">
        <f>SUBSTITUTE(AK136,"{","")</f>
        <v/>
      </c>
      <c r="BC136">
        <f>IF(ISNA(VLOOKUP(AT136,Holdings!$B$6:$F$634,1,FALSE)),AT136,VLOOKUP(AT136,Holdings!$B$6:$F$634,5,FALSE))</f>
        <v/>
      </c>
    </row>
    <row r="137">
      <c r="A137">
        <f>IF(Alerts!A138="","",IF(ISNUMBER(SEARCH("Deal%",Alerts!A138)),_xlfn.CONCAT(Alerts!A137,Alerts!A138),Alerts!A138))</f>
        <v/>
      </c>
      <c r="J137">
        <f>IF(LEFT(A137,10) = LEFT(A138,10),"",A137)</f>
        <v/>
      </c>
      <c r="S137">
        <f>IF(OR(ISNUMBER(SEARCH("DSCR",LEFT(J138,4))),AND(LEN(J138)&lt;=6,J138&lt;&gt;""),ISNUMBER(SEARCH("with",LEFT(J138,4)))),_xlfn.CONCAT(J137,J138),J137)</f>
        <v/>
      </c>
      <c r="AB137">
        <f>IF(OR(LEN(S137)&lt;=6,ISNUMBER(SEARCH("DSCR",LEFT(S137,4))),ISNUMBER(SEARCH("with",LEFT(S137,4)))),"",S137)</f>
        <v/>
      </c>
      <c r="AK137">
        <f>SUBSTITUTE(AB137,"()","")</f>
        <v/>
      </c>
      <c r="AT137">
        <f>SUBSTITUTE(AK137,"{","")</f>
        <v/>
      </c>
      <c r="BC137">
        <f>IF(ISNA(VLOOKUP(AT137,Holdings!$B$6:$F$634,1,FALSE)),AT137,VLOOKUP(AT137,Holdings!$B$6:$F$634,5,FALSE))</f>
        <v/>
      </c>
    </row>
    <row r="138">
      <c r="A138">
        <f>IF(Alerts!A139="","",IF(ISNUMBER(SEARCH("Deal%",Alerts!A139)),_xlfn.CONCAT(Alerts!A138,Alerts!A139),Alerts!A139))</f>
        <v/>
      </c>
      <c r="J138">
        <f>IF(LEFT(A138,10) = LEFT(A139,10),"",A138)</f>
        <v/>
      </c>
      <c r="S138">
        <f>IF(OR(ISNUMBER(SEARCH("DSCR",LEFT(J139,4))),AND(LEN(J139)&lt;=6,J139&lt;&gt;""),ISNUMBER(SEARCH("with",LEFT(J139,4)))),_xlfn.CONCAT(J138,J139),J138)</f>
        <v/>
      </c>
      <c r="AB138">
        <f>IF(OR(LEN(S138)&lt;=6,ISNUMBER(SEARCH("DSCR",LEFT(S138,4))),ISNUMBER(SEARCH("with",LEFT(S138,4)))),"",S138)</f>
        <v/>
      </c>
      <c r="AK138">
        <f>SUBSTITUTE(AB138,"()","")</f>
        <v/>
      </c>
      <c r="AT138">
        <f>SUBSTITUTE(AK138,"{","")</f>
        <v/>
      </c>
      <c r="BC138">
        <f>IF(ISNA(VLOOKUP(AT138,Holdings!$B$6:$F$634,1,FALSE)),AT138,VLOOKUP(AT138,Holdings!$B$6:$F$634,5,FALSE))</f>
        <v/>
      </c>
    </row>
    <row r="139">
      <c r="A139">
        <f>IF(Alerts!A140="","",IF(ISNUMBER(SEARCH("Deal%",Alerts!A140)),_xlfn.CONCAT(Alerts!A139,Alerts!A140),Alerts!A140))</f>
        <v/>
      </c>
      <c r="J139">
        <f>IF(LEFT(A139,10) = LEFT(A140,10),"",A139)</f>
        <v/>
      </c>
      <c r="S139">
        <f>IF(OR(ISNUMBER(SEARCH("DSCR",LEFT(J140,4))),AND(LEN(J140)&lt;=6,J140&lt;&gt;""),ISNUMBER(SEARCH("with",LEFT(J140,4)))),_xlfn.CONCAT(J139,J140),J139)</f>
        <v/>
      </c>
      <c r="AB139">
        <f>IF(OR(LEN(S139)&lt;=6,ISNUMBER(SEARCH("DSCR",LEFT(S139,4))),ISNUMBER(SEARCH("with",LEFT(S139,4)))),"",S139)</f>
        <v/>
      </c>
      <c r="AK139">
        <f>SUBSTITUTE(AB139,"()","")</f>
        <v/>
      </c>
      <c r="AT139">
        <f>SUBSTITUTE(AK139,"{","")</f>
        <v/>
      </c>
      <c r="BC139">
        <f>IF(ISNA(VLOOKUP(AT139,Holdings!$B$6:$F$634,1,FALSE)),AT139,VLOOKUP(AT139,Holdings!$B$6:$F$634,5,FALSE))</f>
        <v/>
      </c>
    </row>
    <row r="140">
      <c r="A140">
        <f>IF(Alerts!A141="","",IF(ISNUMBER(SEARCH("Deal%",Alerts!A141)),_xlfn.CONCAT(Alerts!A140,Alerts!A141),Alerts!A141))</f>
        <v/>
      </c>
      <c r="J140">
        <f>IF(LEFT(A140,10) = LEFT(A141,10),"",A140)</f>
        <v/>
      </c>
      <c r="S140">
        <f>IF(OR(ISNUMBER(SEARCH("DSCR",LEFT(J141,4))),AND(LEN(J141)&lt;=6,J141&lt;&gt;""),ISNUMBER(SEARCH("with",LEFT(J141,4)))),_xlfn.CONCAT(J140,J141),J140)</f>
        <v/>
      </c>
      <c r="AB140">
        <f>IF(OR(LEN(S140)&lt;=6,ISNUMBER(SEARCH("DSCR",LEFT(S140,4))),ISNUMBER(SEARCH("with",LEFT(S140,4)))),"",S140)</f>
        <v/>
      </c>
      <c r="AK140">
        <f>SUBSTITUTE(AB140,"()","")</f>
        <v/>
      </c>
      <c r="AT140">
        <f>SUBSTITUTE(AK140,"{","")</f>
        <v/>
      </c>
      <c r="BC140">
        <f>IF(ISNA(VLOOKUP(AT140,Holdings!$B$6:$F$634,1,FALSE)),AT140,VLOOKUP(AT140,Holdings!$B$6:$F$634,5,FALSE))</f>
        <v/>
      </c>
    </row>
    <row r="141">
      <c r="A141">
        <f>IF(Alerts!A142="","",IF(ISNUMBER(SEARCH("Deal%",Alerts!A142)),_xlfn.CONCAT(Alerts!A141,Alerts!A142),Alerts!A142))</f>
        <v/>
      </c>
      <c r="J141">
        <f>IF(LEFT(A141,10) = LEFT(A142,10),"",A141)</f>
        <v/>
      </c>
      <c r="S141">
        <f>IF(OR(ISNUMBER(SEARCH("DSCR",LEFT(J142,4))),AND(LEN(J142)&lt;=6,J142&lt;&gt;""),ISNUMBER(SEARCH("with",LEFT(J142,4)))),_xlfn.CONCAT(J141,J142),J141)</f>
        <v/>
      </c>
      <c r="AB141">
        <f>IF(OR(LEN(S141)&lt;=6,ISNUMBER(SEARCH("DSCR",LEFT(S141,4))),ISNUMBER(SEARCH("with",LEFT(S141,4)))),"",S141)</f>
        <v/>
      </c>
      <c r="AK141">
        <f>SUBSTITUTE(AB141,"()","")</f>
        <v/>
      </c>
      <c r="AT141">
        <f>SUBSTITUTE(AK141,"{","")</f>
        <v/>
      </c>
      <c r="BC141">
        <f>IF(ISNA(VLOOKUP(AT141,Holdings!$B$6:$F$634,1,FALSE)),AT141,VLOOKUP(AT141,Holdings!$B$6:$F$634,5,FALSE))</f>
        <v/>
      </c>
    </row>
    <row r="142">
      <c r="A142">
        <f>IF(Alerts!A143="","",IF(ISNUMBER(SEARCH("Deal%",Alerts!A143)),_xlfn.CONCAT(Alerts!A142,Alerts!A143),Alerts!A143))</f>
        <v/>
      </c>
      <c r="J142">
        <f>IF(LEFT(A142,10) = LEFT(A143,10),"",A142)</f>
        <v/>
      </c>
      <c r="S142">
        <f>IF(OR(ISNUMBER(SEARCH("DSCR",LEFT(J143,4))),AND(LEN(J143)&lt;=6,J143&lt;&gt;""),ISNUMBER(SEARCH("with",LEFT(J143,4)))),_xlfn.CONCAT(J142,J143),J142)</f>
        <v/>
      </c>
      <c r="AB142">
        <f>IF(OR(LEN(S142)&lt;=6,ISNUMBER(SEARCH("DSCR",LEFT(S142,4))),ISNUMBER(SEARCH("with",LEFT(S142,4)))),"",S142)</f>
        <v/>
      </c>
      <c r="AK142">
        <f>SUBSTITUTE(AB142,"()","")</f>
        <v/>
      </c>
      <c r="AT142">
        <f>SUBSTITUTE(AK142,"{","")</f>
        <v/>
      </c>
      <c r="BC142">
        <f>IF(ISNA(VLOOKUP(AT142,Holdings!$B$6:$F$634,1,FALSE)),AT142,VLOOKUP(AT142,Holdings!$B$6:$F$634,5,FALSE))</f>
        <v/>
      </c>
    </row>
    <row r="143">
      <c r="A143">
        <f>IF(Alerts!A144="","",IF(ISNUMBER(SEARCH("Deal%",Alerts!A144)),_xlfn.CONCAT(Alerts!A143,Alerts!A144),Alerts!A144))</f>
        <v/>
      </c>
      <c r="J143">
        <f>IF(LEFT(A143,10) = LEFT(A144,10),"",A143)</f>
        <v/>
      </c>
      <c r="S143">
        <f>IF(OR(ISNUMBER(SEARCH("DSCR",LEFT(J144,4))),AND(LEN(J144)&lt;=6,J144&lt;&gt;""),ISNUMBER(SEARCH("with",LEFT(J144,4)))),_xlfn.CONCAT(J143,J144),J143)</f>
        <v/>
      </c>
      <c r="AB143">
        <f>IF(OR(LEN(S143)&lt;=6,ISNUMBER(SEARCH("DSCR",LEFT(S143,4))),ISNUMBER(SEARCH("with",LEFT(S143,4)))),"",S143)</f>
        <v/>
      </c>
      <c r="AK143">
        <f>SUBSTITUTE(AB143,"()","")</f>
        <v/>
      </c>
      <c r="AT143">
        <f>SUBSTITUTE(AK143,"{","")</f>
        <v/>
      </c>
      <c r="BC143">
        <f>IF(ISNA(VLOOKUP(AT143,Holdings!$B$6:$F$634,1,FALSE)),AT143,VLOOKUP(AT143,Holdings!$B$6:$F$634,5,FALSE))</f>
        <v/>
      </c>
    </row>
    <row r="144">
      <c r="A144">
        <f>IF(Alerts!A145="","",IF(ISNUMBER(SEARCH("Deal%",Alerts!A145)),_xlfn.CONCAT(Alerts!A144,Alerts!A145),Alerts!A145))</f>
        <v/>
      </c>
      <c r="J144">
        <f>IF(LEFT(A144,10) = LEFT(A145,10),"",A144)</f>
        <v/>
      </c>
      <c r="S144">
        <f>IF(OR(ISNUMBER(SEARCH("DSCR",LEFT(J145,4))),AND(LEN(J145)&lt;=6,J145&lt;&gt;""),ISNUMBER(SEARCH("with",LEFT(J145,4)))),_xlfn.CONCAT(J144,J145),J144)</f>
        <v/>
      </c>
      <c r="AB144">
        <f>IF(OR(LEN(S144)&lt;=6,ISNUMBER(SEARCH("DSCR",LEFT(S144,4))),ISNUMBER(SEARCH("with",LEFT(S144,4)))),"",S144)</f>
        <v/>
      </c>
      <c r="AK144">
        <f>SUBSTITUTE(AB144,"()","")</f>
        <v/>
      </c>
      <c r="AT144">
        <f>SUBSTITUTE(AK144,"{","")</f>
        <v/>
      </c>
      <c r="BC144">
        <f>IF(ISNA(VLOOKUP(AT144,Holdings!$B$6:$F$634,1,FALSE)),AT144,VLOOKUP(AT144,Holdings!$B$6:$F$634,5,FALSE))</f>
        <v/>
      </c>
    </row>
    <row r="145">
      <c r="A145">
        <f>IF(Alerts!A146="","",IF(ISNUMBER(SEARCH("Deal%",Alerts!A146)),_xlfn.CONCAT(Alerts!A145,Alerts!A146),Alerts!A146))</f>
        <v/>
      </c>
      <c r="J145">
        <f>IF(LEFT(A145,10) = LEFT(A146,10),"",A145)</f>
        <v/>
      </c>
      <c r="S145">
        <f>IF(OR(ISNUMBER(SEARCH("DSCR",LEFT(J146,4))),AND(LEN(J146)&lt;=6,J146&lt;&gt;""),ISNUMBER(SEARCH("with",LEFT(J146,4)))),_xlfn.CONCAT(J145,J146),J145)</f>
        <v/>
      </c>
      <c r="AB145">
        <f>IF(OR(LEN(S145)&lt;=6,ISNUMBER(SEARCH("DSCR",LEFT(S145,4))),ISNUMBER(SEARCH("with",LEFT(S145,4)))),"",S145)</f>
        <v/>
      </c>
      <c r="AK145">
        <f>SUBSTITUTE(AB145,"()","")</f>
        <v/>
      </c>
      <c r="AT145">
        <f>SUBSTITUTE(AK145,"{","")</f>
        <v/>
      </c>
      <c r="BC145">
        <f>IF(ISNA(VLOOKUP(AT145,Holdings!$B$6:$F$634,1,FALSE)),AT145,VLOOKUP(AT145,Holdings!$B$6:$F$634,5,FALSE))</f>
        <v/>
      </c>
    </row>
    <row r="146">
      <c r="A146">
        <f>IF(Alerts!A147="","",IF(ISNUMBER(SEARCH("Deal%",Alerts!A147)),_xlfn.CONCAT(Alerts!A146,Alerts!A147),Alerts!A147))</f>
        <v/>
      </c>
      <c r="J146">
        <f>IF(LEFT(A146,10) = LEFT(A147,10),"",A146)</f>
        <v/>
      </c>
      <c r="S146">
        <f>IF(OR(ISNUMBER(SEARCH("DSCR",LEFT(J147,4))),AND(LEN(J147)&lt;=6,J147&lt;&gt;""),ISNUMBER(SEARCH("with",LEFT(J147,4)))),_xlfn.CONCAT(J146,J147),J146)</f>
        <v/>
      </c>
      <c r="AB146">
        <f>IF(OR(LEN(S146)&lt;=6,ISNUMBER(SEARCH("DSCR",LEFT(S146,4))),ISNUMBER(SEARCH("with",LEFT(S146,4)))),"",S146)</f>
        <v/>
      </c>
      <c r="AK146">
        <f>SUBSTITUTE(AB146,"()","")</f>
        <v/>
      </c>
      <c r="AT146">
        <f>SUBSTITUTE(AK146,"{","")</f>
        <v/>
      </c>
      <c r="BC146">
        <f>IF(ISNA(VLOOKUP(AT146,Holdings!$B$6:$F$634,1,FALSE)),AT146,VLOOKUP(AT146,Holdings!$B$6:$F$634,5,FALSE))</f>
        <v/>
      </c>
    </row>
    <row r="147">
      <c r="A147">
        <f>IF(Alerts!A148="","",IF(ISNUMBER(SEARCH("Deal%",Alerts!A148)),_xlfn.CONCAT(Alerts!A147,Alerts!A148),Alerts!A148))</f>
        <v/>
      </c>
      <c r="J147">
        <f>IF(LEFT(A147,10) = LEFT(A148,10),"",A147)</f>
        <v/>
      </c>
      <c r="S147">
        <f>IF(OR(ISNUMBER(SEARCH("DSCR",LEFT(J148,4))),AND(LEN(J148)&lt;=6,J148&lt;&gt;""),ISNUMBER(SEARCH("with",LEFT(J148,4)))),_xlfn.CONCAT(J147,J148),J147)</f>
        <v/>
      </c>
      <c r="AB147">
        <f>IF(OR(LEN(S147)&lt;=6,ISNUMBER(SEARCH("DSCR",LEFT(S147,4))),ISNUMBER(SEARCH("with",LEFT(S147,4)))),"",S147)</f>
        <v/>
      </c>
      <c r="AK147">
        <f>SUBSTITUTE(AB147,"()","")</f>
        <v/>
      </c>
      <c r="AT147">
        <f>SUBSTITUTE(AK147,"{","")</f>
        <v/>
      </c>
      <c r="BC147">
        <f>IF(ISNA(VLOOKUP(AT147,Holdings!$B$6:$F$634,1,FALSE)),AT147,VLOOKUP(AT147,Holdings!$B$6:$F$634,5,FALSE))</f>
        <v/>
      </c>
    </row>
    <row r="148">
      <c r="A148">
        <f>IF(Alerts!A149="","",IF(ISNUMBER(SEARCH("Deal%",Alerts!A149)),_xlfn.CONCAT(Alerts!A148,Alerts!A149),Alerts!A149))</f>
        <v/>
      </c>
      <c r="J148">
        <f>IF(LEFT(A148,10) = LEFT(A149,10),"",A148)</f>
        <v/>
      </c>
      <c r="S148">
        <f>IF(OR(ISNUMBER(SEARCH("DSCR",LEFT(J149,4))),AND(LEN(J149)&lt;=6,J149&lt;&gt;""),ISNUMBER(SEARCH("with",LEFT(J149,4)))),_xlfn.CONCAT(J148,J149),J148)</f>
        <v/>
      </c>
      <c r="AB148">
        <f>IF(OR(LEN(S148)&lt;=6,ISNUMBER(SEARCH("DSCR",LEFT(S148,4))),ISNUMBER(SEARCH("with",LEFT(S148,4)))),"",S148)</f>
        <v/>
      </c>
      <c r="AK148">
        <f>SUBSTITUTE(AB148,"()","")</f>
        <v/>
      </c>
      <c r="AT148">
        <f>SUBSTITUTE(AK148,"{","")</f>
        <v/>
      </c>
      <c r="BC148">
        <f>IF(ISNA(VLOOKUP(AT148,Holdings!$B$6:$F$634,1,FALSE)),AT148,VLOOKUP(AT148,Holdings!$B$6:$F$634,5,FALSE))</f>
        <v/>
      </c>
    </row>
    <row r="149">
      <c r="A149">
        <f>IF(Alerts!A150="","",IF(ISNUMBER(SEARCH("Deal%",Alerts!A150)),_xlfn.CONCAT(Alerts!A149,Alerts!A150),Alerts!A150))</f>
        <v/>
      </c>
      <c r="J149">
        <f>IF(LEFT(A149,10) = LEFT(A150,10),"",A149)</f>
        <v/>
      </c>
      <c r="S149">
        <f>IF(OR(ISNUMBER(SEARCH("DSCR",LEFT(J150,4))),AND(LEN(J150)&lt;=6,J150&lt;&gt;""),ISNUMBER(SEARCH("with",LEFT(J150,4)))),_xlfn.CONCAT(J149,J150),J149)</f>
        <v/>
      </c>
      <c r="AB149">
        <f>IF(OR(LEN(S149)&lt;=6,ISNUMBER(SEARCH("DSCR",LEFT(S149,4))),ISNUMBER(SEARCH("with",LEFT(S149,4)))),"",S149)</f>
        <v/>
      </c>
      <c r="AK149">
        <f>SUBSTITUTE(AB149,"()","")</f>
        <v/>
      </c>
      <c r="AT149">
        <f>SUBSTITUTE(AK149,"{","")</f>
        <v/>
      </c>
      <c r="BC149">
        <f>IF(ISNA(VLOOKUP(AT149,Holdings!$B$6:$F$634,1,FALSE)),AT149,VLOOKUP(AT149,Holdings!$B$6:$F$634,5,FALSE))</f>
        <v/>
      </c>
    </row>
    <row r="150">
      <c r="A150">
        <f>IF(Alerts!A151="","",IF(ISNUMBER(SEARCH("Deal%",Alerts!A151)),_xlfn.CONCAT(Alerts!A150,Alerts!A151),Alerts!A151))</f>
        <v/>
      </c>
      <c r="J150">
        <f>IF(LEFT(A150,10) = LEFT(A151,10),"",A150)</f>
        <v/>
      </c>
      <c r="S150">
        <f>IF(OR(ISNUMBER(SEARCH("DSCR",LEFT(J151,4))),AND(LEN(J151)&lt;=6,J151&lt;&gt;""),ISNUMBER(SEARCH("with",LEFT(J151,4)))),_xlfn.CONCAT(J150,J151),J150)</f>
        <v/>
      </c>
      <c r="AB150">
        <f>IF(OR(LEN(S150)&lt;=6,ISNUMBER(SEARCH("DSCR",LEFT(S150,4))),ISNUMBER(SEARCH("with",LEFT(S150,4)))),"",S150)</f>
        <v/>
      </c>
      <c r="AK150">
        <f>SUBSTITUTE(AB150,"()","")</f>
        <v/>
      </c>
      <c r="AT150">
        <f>SUBSTITUTE(AK150,"{","")</f>
        <v/>
      </c>
      <c r="BC150">
        <f>IF(ISNA(VLOOKUP(AT150,Holdings!$B$6:$F$634,1,FALSE)),AT150,VLOOKUP(AT150,Holdings!$B$6:$F$634,5,FALSE))</f>
        <v/>
      </c>
    </row>
    <row r="151">
      <c r="A151">
        <f>IF(Alerts!A152="","",IF(ISNUMBER(SEARCH("Deal%",Alerts!A152)),_xlfn.CONCAT(Alerts!A151,Alerts!A152),Alerts!A152))</f>
        <v/>
      </c>
      <c r="J151">
        <f>IF(LEFT(A151,10) = LEFT(A152,10),"",A151)</f>
        <v/>
      </c>
      <c r="S151">
        <f>IF(OR(ISNUMBER(SEARCH("DSCR",LEFT(J152,4))),AND(LEN(J152)&lt;=6,J152&lt;&gt;""),ISNUMBER(SEARCH("with",LEFT(J152,4)))),_xlfn.CONCAT(J151,J152),J151)</f>
        <v/>
      </c>
      <c r="AB151">
        <f>IF(OR(LEN(S151)&lt;=6,ISNUMBER(SEARCH("DSCR",LEFT(S151,4))),ISNUMBER(SEARCH("with",LEFT(S151,4)))),"",S151)</f>
        <v/>
      </c>
      <c r="AK151">
        <f>SUBSTITUTE(AB151,"()","")</f>
        <v/>
      </c>
      <c r="AT151">
        <f>SUBSTITUTE(AK151,"{","")</f>
        <v/>
      </c>
      <c r="BC151">
        <f>IF(ISNA(VLOOKUP(AT151,Holdings!$B$6:$F$634,1,FALSE)),AT151,VLOOKUP(AT151,Holdings!$B$6:$F$634,5,FALSE))</f>
        <v/>
      </c>
    </row>
    <row r="152">
      <c r="A152">
        <f>IF(Alerts!A153="","",IF(ISNUMBER(SEARCH("Deal%",Alerts!A153)),_xlfn.CONCAT(Alerts!A152,Alerts!A153),Alerts!A153))</f>
        <v/>
      </c>
      <c r="J152">
        <f>IF(LEFT(A152,10) = LEFT(A153,10),"",A152)</f>
        <v/>
      </c>
      <c r="S152">
        <f>IF(OR(ISNUMBER(SEARCH("DSCR",LEFT(J153,4))),AND(LEN(J153)&lt;=6,J153&lt;&gt;""),ISNUMBER(SEARCH("with",LEFT(J153,4)))),_xlfn.CONCAT(J152,J153),J152)</f>
        <v/>
      </c>
      <c r="AB152">
        <f>IF(OR(LEN(S152)&lt;=6,ISNUMBER(SEARCH("DSCR",LEFT(S152,4))),ISNUMBER(SEARCH("with",LEFT(S152,4)))),"",S152)</f>
        <v/>
      </c>
      <c r="AK152">
        <f>SUBSTITUTE(AB152,"()","")</f>
        <v/>
      </c>
      <c r="AT152">
        <f>SUBSTITUTE(AK152,"{","")</f>
        <v/>
      </c>
      <c r="BC152">
        <f>IF(ISNA(VLOOKUP(AT152,Holdings!$B$6:$F$634,1,FALSE)),AT152,VLOOKUP(AT152,Holdings!$B$6:$F$634,5,FALSE))</f>
        <v/>
      </c>
    </row>
    <row r="153">
      <c r="A153">
        <f>IF(Alerts!A154="","",IF(ISNUMBER(SEARCH("Deal%",Alerts!A154)),_xlfn.CONCAT(Alerts!A153,Alerts!A154),Alerts!A154))</f>
        <v/>
      </c>
      <c r="J153">
        <f>IF(LEFT(A153,10) = LEFT(A154,10),"",A153)</f>
        <v/>
      </c>
      <c r="S153">
        <f>IF(OR(ISNUMBER(SEARCH("DSCR",LEFT(J154,4))),AND(LEN(J154)&lt;=6,J154&lt;&gt;""),ISNUMBER(SEARCH("with",LEFT(J154,4)))),_xlfn.CONCAT(J153,J154),J153)</f>
        <v/>
      </c>
      <c r="AB153">
        <f>IF(OR(LEN(S153)&lt;=6,ISNUMBER(SEARCH("DSCR",LEFT(S153,4))),ISNUMBER(SEARCH("with",LEFT(S153,4)))),"",S153)</f>
        <v/>
      </c>
      <c r="AK153">
        <f>SUBSTITUTE(AB153,"()","")</f>
        <v/>
      </c>
      <c r="AT153">
        <f>SUBSTITUTE(AK153,"{","")</f>
        <v/>
      </c>
      <c r="BC153">
        <f>IF(ISNA(VLOOKUP(AT153,Holdings!$B$6:$F$634,1,FALSE)),AT153,VLOOKUP(AT153,Holdings!$B$6:$F$634,5,FALSE))</f>
        <v/>
      </c>
    </row>
    <row r="154">
      <c r="A154">
        <f>IF(Alerts!A155="","",IF(ISNUMBER(SEARCH("Deal%",Alerts!A155)),_xlfn.CONCAT(Alerts!A154,Alerts!A155),Alerts!A155))</f>
        <v/>
      </c>
      <c r="J154">
        <f>IF(LEFT(A154,10) = LEFT(A155,10),"",A154)</f>
        <v/>
      </c>
      <c r="S154">
        <f>IF(OR(ISNUMBER(SEARCH("DSCR",LEFT(J155,4))),AND(LEN(J155)&lt;=6,J155&lt;&gt;""),ISNUMBER(SEARCH("with",LEFT(J155,4)))),_xlfn.CONCAT(J154,J155),J154)</f>
        <v/>
      </c>
      <c r="AB154">
        <f>IF(OR(LEN(S154)&lt;=6,ISNUMBER(SEARCH("DSCR",LEFT(S154,4))),ISNUMBER(SEARCH("with",LEFT(S154,4)))),"",S154)</f>
        <v/>
      </c>
      <c r="AK154">
        <f>SUBSTITUTE(AB154,"()","")</f>
        <v/>
      </c>
      <c r="AT154">
        <f>SUBSTITUTE(AK154,"{","")</f>
        <v/>
      </c>
      <c r="BC154">
        <f>IF(ISNA(VLOOKUP(AT154,Holdings!$B$6:$F$634,1,FALSE)),AT154,VLOOKUP(AT154,Holdings!$B$6:$F$634,5,FALSE))</f>
        <v/>
      </c>
    </row>
    <row r="155">
      <c r="A155">
        <f>IF(Alerts!A156="","",IF(ISNUMBER(SEARCH("Deal%",Alerts!A156)),_xlfn.CONCAT(Alerts!A155,Alerts!A156),Alerts!A156))</f>
        <v/>
      </c>
      <c r="J155">
        <f>IF(LEFT(A155,10) = LEFT(A156,10),"",A155)</f>
        <v/>
      </c>
      <c r="S155">
        <f>IF(OR(ISNUMBER(SEARCH("DSCR",LEFT(J156,4))),AND(LEN(J156)&lt;=6,J156&lt;&gt;""),ISNUMBER(SEARCH("with",LEFT(J156,4)))),_xlfn.CONCAT(J155,J156),J155)</f>
        <v/>
      </c>
      <c r="AB155">
        <f>IF(OR(LEN(S155)&lt;=6,ISNUMBER(SEARCH("DSCR",LEFT(S155,4))),ISNUMBER(SEARCH("with",LEFT(S155,4)))),"",S155)</f>
        <v/>
      </c>
      <c r="AK155">
        <f>SUBSTITUTE(AB155,"()","")</f>
        <v/>
      </c>
      <c r="AT155">
        <f>SUBSTITUTE(AK155,"{","")</f>
        <v/>
      </c>
      <c r="BC155">
        <f>IF(ISNA(VLOOKUP(AT155,Holdings!$B$6:$F$634,1,FALSE)),AT155,VLOOKUP(AT155,Holdings!$B$6:$F$634,5,FALSE))</f>
        <v/>
      </c>
    </row>
    <row r="156">
      <c r="A156">
        <f>IF(Alerts!A157="","",IF(ISNUMBER(SEARCH("Deal%",Alerts!A157)),_xlfn.CONCAT(Alerts!A156,Alerts!A157),Alerts!A157))</f>
        <v/>
      </c>
      <c r="J156">
        <f>IF(LEFT(A156,10) = LEFT(A157,10),"",A156)</f>
        <v/>
      </c>
      <c r="S156">
        <f>IF(OR(ISNUMBER(SEARCH("DSCR",LEFT(J157,4))),AND(LEN(J157)&lt;=6,J157&lt;&gt;""),ISNUMBER(SEARCH("with",LEFT(J157,4)))),_xlfn.CONCAT(J156,J157),J156)</f>
        <v/>
      </c>
      <c r="AB156">
        <f>IF(OR(LEN(S156)&lt;=6,ISNUMBER(SEARCH("DSCR",LEFT(S156,4))),ISNUMBER(SEARCH("with",LEFT(S156,4)))),"",S156)</f>
        <v/>
      </c>
      <c r="AK156">
        <f>SUBSTITUTE(AB156,"()","")</f>
        <v/>
      </c>
      <c r="AT156">
        <f>SUBSTITUTE(AK156,"{","")</f>
        <v/>
      </c>
      <c r="BC156">
        <f>IF(ISNA(VLOOKUP(AT156,Holdings!$B$6:$F$634,1,FALSE)),AT156,VLOOKUP(AT156,Holdings!$B$6:$F$634,5,FALSE))</f>
        <v/>
      </c>
    </row>
    <row r="157">
      <c r="A157">
        <f>IF(Alerts!A158="","",IF(ISNUMBER(SEARCH("Deal%",Alerts!A158)),_xlfn.CONCAT(Alerts!A157,Alerts!A158),Alerts!A158))</f>
        <v/>
      </c>
      <c r="J157">
        <f>IF(LEFT(A157,10) = LEFT(A158,10),"",A157)</f>
        <v/>
      </c>
      <c r="S157">
        <f>IF(OR(ISNUMBER(SEARCH("DSCR",LEFT(J158,4))),AND(LEN(J158)&lt;=6,J158&lt;&gt;""),ISNUMBER(SEARCH("with",LEFT(J158,4)))),_xlfn.CONCAT(J157,J158),J157)</f>
        <v/>
      </c>
      <c r="AB157">
        <f>IF(OR(LEN(S157)&lt;=6,ISNUMBER(SEARCH("DSCR",LEFT(S157,4))),ISNUMBER(SEARCH("with",LEFT(S157,4)))),"",S157)</f>
        <v/>
      </c>
      <c r="AK157">
        <f>SUBSTITUTE(AB157,"()","")</f>
        <v/>
      </c>
      <c r="AT157">
        <f>SUBSTITUTE(AK157,"{","")</f>
        <v/>
      </c>
      <c r="BC157">
        <f>IF(ISNA(VLOOKUP(AT157,Holdings!$B$6:$F$634,1,FALSE)),AT157,VLOOKUP(AT157,Holdings!$B$6:$F$634,5,FALSE))</f>
        <v/>
      </c>
    </row>
    <row r="158">
      <c r="A158">
        <f>IF(Alerts!A159="","",IF(ISNUMBER(SEARCH("Deal%",Alerts!A159)),_xlfn.CONCAT(Alerts!A158,Alerts!A159),Alerts!A159))</f>
        <v/>
      </c>
      <c r="J158">
        <f>IF(LEFT(A158,10) = LEFT(A159,10),"",A158)</f>
        <v/>
      </c>
      <c r="S158">
        <f>IF(OR(ISNUMBER(SEARCH("DSCR",LEFT(J159,4))),AND(LEN(J159)&lt;=6,J159&lt;&gt;""),ISNUMBER(SEARCH("with",LEFT(J159,4)))),_xlfn.CONCAT(J158,J159),J158)</f>
        <v/>
      </c>
      <c r="AB158">
        <f>IF(OR(LEN(S158)&lt;=6,ISNUMBER(SEARCH("DSCR",LEFT(S158,4))),ISNUMBER(SEARCH("with",LEFT(S158,4)))),"",S158)</f>
        <v/>
      </c>
      <c r="AK158">
        <f>SUBSTITUTE(AB158,"()","")</f>
        <v/>
      </c>
      <c r="AT158">
        <f>SUBSTITUTE(AK158,"{","")</f>
        <v/>
      </c>
      <c r="BC158">
        <f>IF(ISNA(VLOOKUP(AT158,Holdings!$B$6:$F$634,1,FALSE)),AT158,VLOOKUP(AT158,Holdings!$B$6:$F$634,5,FALSE))</f>
        <v/>
      </c>
    </row>
    <row r="159">
      <c r="A159">
        <f>IF(Alerts!A160="","",IF(ISNUMBER(SEARCH("Deal%",Alerts!A160)),_xlfn.CONCAT(Alerts!A159,Alerts!A160),Alerts!A160))</f>
        <v/>
      </c>
      <c r="J159">
        <f>IF(LEFT(A159,10) = LEFT(A160,10),"",A159)</f>
        <v/>
      </c>
      <c r="S159">
        <f>IF(OR(ISNUMBER(SEARCH("DSCR",LEFT(J160,4))),AND(LEN(J160)&lt;=6,J160&lt;&gt;""),ISNUMBER(SEARCH("with",LEFT(J160,4)))),_xlfn.CONCAT(J159,J160),J159)</f>
        <v/>
      </c>
      <c r="AB159">
        <f>IF(OR(LEN(S159)&lt;=6,ISNUMBER(SEARCH("DSCR",LEFT(S159,4))),ISNUMBER(SEARCH("with",LEFT(S159,4)))),"",S159)</f>
        <v/>
      </c>
      <c r="AK159">
        <f>SUBSTITUTE(AB159,"()","")</f>
        <v/>
      </c>
      <c r="AT159">
        <f>SUBSTITUTE(AK159,"{","")</f>
        <v/>
      </c>
      <c r="BC159">
        <f>IF(ISNA(VLOOKUP(AT159,Holdings!$B$6:$F$634,1,FALSE)),AT159,VLOOKUP(AT159,Holdings!$B$6:$F$634,5,FALSE))</f>
        <v/>
      </c>
    </row>
    <row r="160">
      <c r="A160">
        <f>IF(Alerts!A161="","",IF(ISNUMBER(SEARCH("Deal%",Alerts!A161)),_xlfn.CONCAT(Alerts!A160,Alerts!A161),Alerts!A161))</f>
        <v/>
      </c>
      <c r="J160">
        <f>IF(LEFT(A160,10) = LEFT(A161,10),"",A160)</f>
        <v/>
      </c>
      <c r="S160">
        <f>IF(OR(ISNUMBER(SEARCH("DSCR",LEFT(J161,4))),AND(LEN(J161)&lt;=6,J161&lt;&gt;""),ISNUMBER(SEARCH("with",LEFT(J161,4)))),_xlfn.CONCAT(J160,J161),J160)</f>
        <v/>
      </c>
      <c r="AB160">
        <f>IF(OR(LEN(S160)&lt;=6,ISNUMBER(SEARCH("DSCR",LEFT(S160,4))),ISNUMBER(SEARCH("with",LEFT(S160,4)))),"",S160)</f>
        <v/>
      </c>
      <c r="AK160">
        <f>SUBSTITUTE(AB160,"()","")</f>
        <v/>
      </c>
      <c r="AT160">
        <f>SUBSTITUTE(AK160,"{","")</f>
        <v/>
      </c>
      <c r="BC160">
        <f>IF(ISNA(VLOOKUP(AT160,Holdings!$B$6:$F$634,1,FALSE)),AT160,VLOOKUP(AT160,Holdings!$B$6:$F$634,5,FALSE))</f>
        <v/>
      </c>
    </row>
    <row r="161">
      <c r="A161">
        <f>IF(Alerts!A162="","",IF(ISNUMBER(SEARCH("Deal%",Alerts!A162)),_xlfn.CONCAT(Alerts!A161,Alerts!A162),Alerts!A162))</f>
        <v/>
      </c>
      <c r="J161">
        <f>IF(LEFT(A161,10) = LEFT(A162,10),"",A161)</f>
        <v/>
      </c>
      <c r="S161">
        <f>IF(OR(ISNUMBER(SEARCH("DSCR",LEFT(J162,4))),AND(LEN(J162)&lt;=6,J162&lt;&gt;""),ISNUMBER(SEARCH("with",LEFT(J162,4)))),_xlfn.CONCAT(J161,J162),J161)</f>
        <v/>
      </c>
      <c r="AB161">
        <f>IF(OR(LEN(S161)&lt;=6,ISNUMBER(SEARCH("DSCR",LEFT(S161,4))),ISNUMBER(SEARCH("with",LEFT(S161,4)))),"",S161)</f>
        <v/>
      </c>
      <c r="AK161">
        <f>SUBSTITUTE(AB161,"()","")</f>
        <v/>
      </c>
      <c r="AT161">
        <f>SUBSTITUTE(AK161,"{","")</f>
        <v/>
      </c>
      <c r="BC161">
        <f>IF(ISNA(VLOOKUP(AT161,Holdings!$B$6:$F$634,1,FALSE)),AT161,VLOOKUP(AT161,Holdings!$B$6:$F$634,5,FALSE))</f>
        <v/>
      </c>
    </row>
    <row r="162">
      <c r="A162">
        <f>IF(Alerts!A163="","",IF(ISNUMBER(SEARCH("Deal%",Alerts!A163)),_xlfn.CONCAT(Alerts!A162,Alerts!A163),Alerts!A163))</f>
        <v/>
      </c>
      <c r="J162">
        <f>IF(LEFT(A162,10) = LEFT(A163,10),"",A162)</f>
        <v/>
      </c>
      <c r="S162">
        <f>IF(OR(ISNUMBER(SEARCH("DSCR",LEFT(J163,4))),AND(LEN(J163)&lt;=6,J163&lt;&gt;""),ISNUMBER(SEARCH("with",LEFT(J163,4)))),_xlfn.CONCAT(J162,J163),J162)</f>
        <v/>
      </c>
      <c r="AB162">
        <f>IF(OR(LEN(S162)&lt;=6,ISNUMBER(SEARCH("DSCR",LEFT(S162,4))),ISNUMBER(SEARCH("with",LEFT(S162,4)))),"",S162)</f>
        <v/>
      </c>
      <c r="AK162">
        <f>SUBSTITUTE(AB162,"()","")</f>
        <v/>
      </c>
      <c r="AT162">
        <f>SUBSTITUTE(AK162,"{","")</f>
        <v/>
      </c>
      <c r="BC162">
        <f>IF(ISNA(VLOOKUP(AT162,Holdings!$B$6:$F$634,1,FALSE)),AT162,VLOOKUP(AT162,Holdings!$B$6:$F$634,5,FALSE))</f>
        <v/>
      </c>
    </row>
    <row r="163">
      <c r="A163">
        <f>IF(Alerts!A164="","",IF(ISNUMBER(SEARCH("Deal%",Alerts!A164)),_xlfn.CONCAT(Alerts!A163,Alerts!A164),Alerts!A164))</f>
        <v/>
      </c>
      <c r="J163">
        <f>IF(LEFT(A163,10) = LEFT(A164,10),"",A163)</f>
        <v/>
      </c>
      <c r="S163">
        <f>IF(OR(ISNUMBER(SEARCH("DSCR",LEFT(J164,4))),AND(LEN(J164)&lt;=6,J164&lt;&gt;""),ISNUMBER(SEARCH("with",LEFT(J164,4)))),_xlfn.CONCAT(J163,J164),J163)</f>
        <v/>
      </c>
      <c r="AB163">
        <f>IF(OR(LEN(S163)&lt;=6,ISNUMBER(SEARCH("DSCR",LEFT(S163,4))),ISNUMBER(SEARCH("with",LEFT(S163,4)))),"",S163)</f>
        <v/>
      </c>
      <c r="AK163">
        <f>SUBSTITUTE(AB163,"()","")</f>
        <v/>
      </c>
      <c r="AT163">
        <f>SUBSTITUTE(AK163,"{","")</f>
        <v/>
      </c>
      <c r="BC163">
        <f>IF(ISNA(VLOOKUP(AT163,Holdings!$B$6:$F$634,1,FALSE)),AT163,VLOOKUP(AT163,Holdings!$B$6:$F$634,5,FALSE))</f>
        <v/>
      </c>
    </row>
    <row r="164">
      <c r="A164">
        <f>IF(Alerts!A165="","",IF(ISNUMBER(SEARCH("Deal%",Alerts!A165)),_xlfn.CONCAT(Alerts!A164,Alerts!A165),Alerts!A165))</f>
        <v/>
      </c>
      <c r="J164">
        <f>IF(LEFT(A164,10) = LEFT(A165,10),"",A164)</f>
        <v/>
      </c>
      <c r="S164">
        <f>IF(OR(ISNUMBER(SEARCH("DSCR",LEFT(J165,4))),AND(LEN(J165)&lt;=6,J165&lt;&gt;""),ISNUMBER(SEARCH("with",LEFT(J165,4)))),_xlfn.CONCAT(J164,J165),J164)</f>
        <v/>
      </c>
      <c r="AB164">
        <f>IF(OR(LEN(S164)&lt;=6,ISNUMBER(SEARCH("DSCR",LEFT(S164,4))),ISNUMBER(SEARCH("with",LEFT(S164,4)))),"",S164)</f>
        <v/>
      </c>
      <c r="AK164">
        <f>SUBSTITUTE(AB164,"()","")</f>
        <v/>
      </c>
      <c r="AT164">
        <f>SUBSTITUTE(AK164,"{","")</f>
        <v/>
      </c>
      <c r="BC164">
        <f>IF(ISNA(VLOOKUP(AT164,Holdings!$B$6:$F$634,1,FALSE)),AT164,VLOOKUP(AT164,Holdings!$B$6:$F$634,5,FALSE))</f>
        <v/>
      </c>
    </row>
    <row r="165">
      <c r="A165">
        <f>IF(Alerts!A166="","",IF(ISNUMBER(SEARCH("Deal%",Alerts!A166)),_xlfn.CONCAT(Alerts!A165,Alerts!A166),Alerts!A166))</f>
        <v/>
      </c>
      <c r="J165">
        <f>IF(LEFT(A165,10) = LEFT(A166,10),"",A165)</f>
        <v/>
      </c>
      <c r="S165">
        <f>IF(OR(ISNUMBER(SEARCH("DSCR",LEFT(J166,4))),AND(LEN(J166)&lt;=6,J166&lt;&gt;""),ISNUMBER(SEARCH("with",LEFT(J166,4)))),_xlfn.CONCAT(J165,J166),J165)</f>
        <v/>
      </c>
      <c r="AB165">
        <f>IF(OR(LEN(S165)&lt;=6,ISNUMBER(SEARCH("DSCR",LEFT(S165,4))),ISNUMBER(SEARCH("with",LEFT(S165,4)))),"",S165)</f>
        <v/>
      </c>
      <c r="AK165">
        <f>SUBSTITUTE(AB165,"()","")</f>
        <v/>
      </c>
      <c r="AT165">
        <f>SUBSTITUTE(AK165,"{","")</f>
        <v/>
      </c>
      <c r="BC165">
        <f>IF(ISNA(VLOOKUP(AT165,Holdings!$B$6:$F$634,1,FALSE)),AT165,VLOOKUP(AT165,Holdings!$B$6:$F$634,5,FALSE))</f>
        <v/>
      </c>
    </row>
    <row r="166">
      <c r="A166">
        <f>IF(Alerts!A167="","",IF(ISNUMBER(SEARCH("Deal%",Alerts!A167)),_xlfn.CONCAT(Alerts!A166,Alerts!A167),Alerts!A167))</f>
        <v/>
      </c>
      <c r="J166">
        <f>IF(LEFT(A166,10) = LEFT(A167,10),"",A166)</f>
        <v/>
      </c>
      <c r="S166">
        <f>IF(OR(ISNUMBER(SEARCH("DSCR",LEFT(J167,4))),AND(LEN(J167)&lt;=6,J167&lt;&gt;""),ISNUMBER(SEARCH("with",LEFT(J167,4)))),_xlfn.CONCAT(J166,J167),J166)</f>
        <v/>
      </c>
      <c r="AB166">
        <f>IF(OR(LEN(S166)&lt;=6,ISNUMBER(SEARCH("DSCR",LEFT(S166,4))),ISNUMBER(SEARCH("with",LEFT(S166,4)))),"",S166)</f>
        <v/>
      </c>
      <c r="AK166">
        <f>SUBSTITUTE(AB166,"()","")</f>
        <v/>
      </c>
      <c r="AT166">
        <f>SUBSTITUTE(AK166,"{","")</f>
        <v/>
      </c>
      <c r="BC166">
        <f>IF(ISNA(VLOOKUP(AT166,Holdings!$B$6:$F$634,1,FALSE)),AT166,VLOOKUP(AT166,Holdings!$B$6:$F$634,5,FALSE))</f>
        <v/>
      </c>
    </row>
    <row r="167">
      <c r="A167">
        <f>IF(Alerts!A168="","",IF(ISNUMBER(SEARCH("Deal%",Alerts!A168)),_xlfn.CONCAT(Alerts!A167,Alerts!A168),Alerts!A168))</f>
        <v/>
      </c>
      <c r="J167">
        <f>IF(LEFT(A167,10) = LEFT(A168,10),"",A167)</f>
        <v/>
      </c>
      <c r="S167">
        <f>IF(OR(ISNUMBER(SEARCH("DSCR",LEFT(J168,4))),AND(LEN(J168)&lt;=6,J168&lt;&gt;""),ISNUMBER(SEARCH("with",LEFT(J168,4)))),_xlfn.CONCAT(J167,J168),J167)</f>
        <v/>
      </c>
      <c r="AB167">
        <f>IF(OR(LEN(S167)&lt;=6,ISNUMBER(SEARCH("DSCR",LEFT(S167,4))),ISNUMBER(SEARCH("with",LEFT(S167,4)))),"",S167)</f>
        <v/>
      </c>
      <c r="AK167">
        <f>SUBSTITUTE(AB167,"()","")</f>
        <v/>
      </c>
      <c r="AT167">
        <f>SUBSTITUTE(AK167,"{","")</f>
        <v/>
      </c>
      <c r="BC167">
        <f>IF(ISNA(VLOOKUP(AT167,Holdings!$B$6:$F$634,1,FALSE)),AT167,VLOOKUP(AT167,Holdings!$B$6:$F$634,5,FALSE))</f>
        <v/>
      </c>
    </row>
    <row r="168">
      <c r="A168">
        <f>IF(Alerts!A169="","",IF(ISNUMBER(SEARCH("Deal%",Alerts!A169)),_xlfn.CONCAT(Alerts!A168,Alerts!A169),Alerts!A169))</f>
        <v/>
      </c>
      <c r="J168">
        <f>IF(LEFT(A168,10) = LEFT(A169,10),"",A168)</f>
        <v/>
      </c>
      <c r="S168">
        <f>IF(OR(ISNUMBER(SEARCH("DSCR",LEFT(J169,4))),AND(LEN(J169)&lt;=6,J169&lt;&gt;""),ISNUMBER(SEARCH("with",LEFT(J169,4)))),_xlfn.CONCAT(J168,J169),J168)</f>
        <v/>
      </c>
      <c r="AB168">
        <f>IF(OR(LEN(S168)&lt;=6,ISNUMBER(SEARCH("DSCR",LEFT(S168,4))),ISNUMBER(SEARCH("with",LEFT(S168,4)))),"",S168)</f>
        <v/>
      </c>
      <c r="AK168">
        <f>SUBSTITUTE(AB168,"()","")</f>
        <v/>
      </c>
      <c r="AT168">
        <f>SUBSTITUTE(AK168,"{","")</f>
        <v/>
      </c>
      <c r="BC168">
        <f>IF(ISNA(VLOOKUP(AT168,Holdings!$B$6:$F$634,1,FALSE)),AT168,VLOOKUP(AT168,Holdings!$B$6:$F$634,5,FALSE))</f>
        <v/>
      </c>
    </row>
    <row r="169">
      <c r="A169">
        <f>IF(Alerts!A170="","",IF(ISNUMBER(SEARCH("Deal%",Alerts!A170)),_xlfn.CONCAT(Alerts!A169,Alerts!A170),Alerts!A170))</f>
        <v/>
      </c>
      <c r="J169">
        <f>IF(LEFT(A169,10) = LEFT(A170,10),"",A169)</f>
        <v/>
      </c>
      <c r="S169">
        <f>IF(OR(ISNUMBER(SEARCH("DSCR",LEFT(J170,4))),AND(LEN(J170)&lt;=6,J170&lt;&gt;""),ISNUMBER(SEARCH("with",LEFT(J170,4)))),_xlfn.CONCAT(J169,J170),J169)</f>
        <v/>
      </c>
      <c r="AB169">
        <f>IF(OR(LEN(S169)&lt;=6,ISNUMBER(SEARCH("DSCR",LEFT(S169,4))),ISNUMBER(SEARCH("with",LEFT(S169,4)))),"",S169)</f>
        <v/>
      </c>
      <c r="AK169">
        <f>SUBSTITUTE(AB169,"()","")</f>
        <v/>
      </c>
      <c r="AT169">
        <f>SUBSTITUTE(AK169,"{","")</f>
        <v/>
      </c>
      <c r="BC169">
        <f>IF(ISNA(VLOOKUP(AT169,Holdings!$B$6:$F$634,1,FALSE)),AT169,VLOOKUP(AT169,Holdings!$B$6:$F$634,5,FALSE))</f>
        <v/>
      </c>
    </row>
    <row r="170">
      <c r="A170">
        <f>IF(Alerts!A171="","",IF(ISNUMBER(SEARCH("Deal%",Alerts!A171)),_xlfn.CONCAT(Alerts!A170,Alerts!A171),Alerts!A171))</f>
        <v/>
      </c>
      <c r="J170">
        <f>IF(LEFT(A170,10) = LEFT(A171,10),"",A170)</f>
        <v/>
      </c>
      <c r="S170">
        <f>IF(OR(ISNUMBER(SEARCH("DSCR",LEFT(J171,4))),AND(LEN(J171)&lt;=6,J171&lt;&gt;""),ISNUMBER(SEARCH("with",LEFT(J171,4)))),_xlfn.CONCAT(J170,J171),J170)</f>
        <v/>
      </c>
      <c r="AB170">
        <f>IF(OR(LEN(S170)&lt;=6,ISNUMBER(SEARCH("DSCR",LEFT(S170,4))),ISNUMBER(SEARCH("with",LEFT(S170,4)))),"",S170)</f>
        <v/>
      </c>
      <c r="AK170">
        <f>SUBSTITUTE(AB170,"()","")</f>
        <v/>
      </c>
      <c r="AT170">
        <f>SUBSTITUTE(AK170,"{","")</f>
        <v/>
      </c>
      <c r="BC170">
        <f>IF(ISNA(VLOOKUP(AT170,Holdings!$B$6:$F$634,1,FALSE)),AT170,VLOOKUP(AT170,Holdings!$B$6:$F$634,5,FALSE))</f>
        <v/>
      </c>
    </row>
    <row r="171">
      <c r="A171">
        <f>IF(Alerts!A172="","",IF(ISNUMBER(SEARCH("Deal%",Alerts!A172)),_xlfn.CONCAT(Alerts!A171,Alerts!A172),Alerts!A172))</f>
        <v/>
      </c>
      <c r="J171">
        <f>IF(LEFT(A171,10) = LEFT(A172,10),"",A171)</f>
        <v/>
      </c>
      <c r="S171">
        <f>IF(OR(ISNUMBER(SEARCH("DSCR",LEFT(J172,4))),AND(LEN(J172)&lt;=6,J172&lt;&gt;""),ISNUMBER(SEARCH("with",LEFT(J172,4)))),_xlfn.CONCAT(J171,J172),J171)</f>
        <v/>
      </c>
      <c r="AB171">
        <f>IF(OR(LEN(S171)&lt;=6,ISNUMBER(SEARCH("DSCR",LEFT(S171,4))),ISNUMBER(SEARCH("with",LEFT(S171,4)))),"",S171)</f>
        <v/>
      </c>
      <c r="AK171">
        <f>SUBSTITUTE(AB171,"()","")</f>
        <v/>
      </c>
      <c r="AT171">
        <f>SUBSTITUTE(AK171,"{","")</f>
        <v/>
      </c>
      <c r="BC171">
        <f>IF(ISNA(VLOOKUP(AT171,Holdings!$B$6:$F$634,1,FALSE)),AT171,VLOOKUP(AT171,Holdings!$B$6:$F$634,5,FALSE))</f>
        <v/>
      </c>
    </row>
    <row r="172">
      <c r="A172">
        <f>IF(Alerts!A173="","",IF(ISNUMBER(SEARCH("Deal%",Alerts!A173)),_xlfn.CONCAT(Alerts!A172,Alerts!A173),Alerts!A173))</f>
        <v/>
      </c>
      <c r="J172">
        <f>IF(LEFT(A172,10) = LEFT(A173,10),"",A172)</f>
        <v/>
      </c>
      <c r="S172">
        <f>IF(OR(ISNUMBER(SEARCH("DSCR",LEFT(J173,4))),AND(LEN(J173)&lt;=6,J173&lt;&gt;""),ISNUMBER(SEARCH("with",LEFT(J173,4)))),_xlfn.CONCAT(J172,J173),J172)</f>
        <v/>
      </c>
      <c r="AB172">
        <f>IF(OR(LEN(S172)&lt;=6,ISNUMBER(SEARCH("DSCR",LEFT(S172,4))),ISNUMBER(SEARCH("with",LEFT(S172,4)))),"",S172)</f>
        <v/>
      </c>
      <c r="AK172">
        <f>SUBSTITUTE(AB172,"()","")</f>
        <v/>
      </c>
      <c r="AT172">
        <f>SUBSTITUTE(AK172,"{","")</f>
        <v/>
      </c>
      <c r="BC172">
        <f>IF(ISNA(VLOOKUP(AT172,Holdings!$B$6:$F$634,1,FALSE)),AT172,VLOOKUP(AT172,Holdings!$B$6:$F$634,5,FALSE))</f>
        <v/>
      </c>
    </row>
    <row r="173">
      <c r="A173">
        <f>IF(Alerts!A174="","",IF(ISNUMBER(SEARCH("Deal%",Alerts!A174)),_xlfn.CONCAT(Alerts!A173,Alerts!A174),Alerts!A174))</f>
        <v/>
      </c>
      <c r="J173">
        <f>IF(LEFT(A173,10) = LEFT(A174,10),"",A173)</f>
        <v/>
      </c>
      <c r="S173">
        <f>IF(OR(ISNUMBER(SEARCH("DSCR",LEFT(J174,4))),AND(LEN(J174)&lt;=6,J174&lt;&gt;""),ISNUMBER(SEARCH("with",LEFT(J174,4)))),_xlfn.CONCAT(J173,J174),J173)</f>
        <v/>
      </c>
      <c r="AB173">
        <f>IF(OR(LEN(S173)&lt;=6,ISNUMBER(SEARCH("DSCR",LEFT(S173,4))),ISNUMBER(SEARCH("with",LEFT(S173,4)))),"",S173)</f>
        <v/>
      </c>
      <c r="AK173">
        <f>SUBSTITUTE(AB173,"()","")</f>
        <v/>
      </c>
      <c r="AT173">
        <f>SUBSTITUTE(AK173,"{","")</f>
        <v/>
      </c>
      <c r="BC173">
        <f>IF(ISNA(VLOOKUP(AT173,Holdings!$B$6:$F$634,1,FALSE)),AT173,VLOOKUP(AT173,Holdings!$B$6:$F$634,5,FALSE))</f>
        <v/>
      </c>
    </row>
    <row r="174">
      <c r="A174">
        <f>IF(Alerts!A175="","",IF(ISNUMBER(SEARCH("Deal%",Alerts!A175)),_xlfn.CONCAT(Alerts!A174,Alerts!A175),Alerts!A175))</f>
        <v/>
      </c>
      <c r="J174">
        <f>IF(LEFT(A174,10) = LEFT(A175,10),"",A174)</f>
        <v/>
      </c>
      <c r="S174">
        <f>IF(OR(ISNUMBER(SEARCH("DSCR",LEFT(J175,4))),AND(LEN(J175)&lt;=6,J175&lt;&gt;""),ISNUMBER(SEARCH("with",LEFT(J175,4)))),_xlfn.CONCAT(J174,J175),J174)</f>
        <v/>
      </c>
      <c r="AB174">
        <f>IF(OR(LEN(S174)&lt;=6,ISNUMBER(SEARCH("DSCR",LEFT(S174,4))),ISNUMBER(SEARCH("with",LEFT(S174,4)))),"",S174)</f>
        <v/>
      </c>
      <c r="AK174">
        <f>SUBSTITUTE(AB174,"()","")</f>
        <v/>
      </c>
      <c r="AT174">
        <f>SUBSTITUTE(AK174,"{","")</f>
        <v/>
      </c>
      <c r="BC174">
        <f>IF(ISNA(VLOOKUP(AT174,Holdings!$B$6:$F$634,1,FALSE)),AT174,VLOOKUP(AT174,Holdings!$B$6:$F$634,5,FALSE))</f>
        <v/>
      </c>
    </row>
    <row r="175">
      <c r="A175">
        <f>IF(Alerts!A176="","",IF(ISNUMBER(SEARCH("Deal%",Alerts!A176)),_xlfn.CONCAT(Alerts!A175,Alerts!A176),Alerts!A176))</f>
        <v/>
      </c>
      <c r="J175">
        <f>IF(LEFT(A175,10) = LEFT(A176,10),"",A175)</f>
        <v/>
      </c>
      <c r="S175">
        <f>IF(OR(ISNUMBER(SEARCH("DSCR",LEFT(J176,4))),AND(LEN(J176)&lt;=6,J176&lt;&gt;""),ISNUMBER(SEARCH("with",LEFT(J176,4)))),_xlfn.CONCAT(J175,J176),J175)</f>
        <v/>
      </c>
      <c r="AB175">
        <f>IF(OR(LEN(S175)&lt;=6,ISNUMBER(SEARCH("DSCR",LEFT(S175,4))),ISNUMBER(SEARCH("with",LEFT(S175,4)))),"",S175)</f>
        <v/>
      </c>
      <c r="AK175">
        <f>SUBSTITUTE(AB175,"()","")</f>
        <v/>
      </c>
      <c r="AT175">
        <f>SUBSTITUTE(AK175,"{","")</f>
        <v/>
      </c>
      <c r="BC175">
        <f>IF(ISNA(VLOOKUP(AT175,Holdings!$B$6:$F$634,1,FALSE)),AT175,VLOOKUP(AT175,Holdings!$B$6:$F$634,5,FALSE))</f>
        <v/>
      </c>
    </row>
    <row r="176">
      <c r="A176">
        <f>IF(Alerts!A177="","",IF(ISNUMBER(SEARCH("Deal%",Alerts!A177)),_xlfn.CONCAT(Alerts!A176,Alerts!A177),Alerts!A177))</f>
        <v/>
      </c>
      <c r="J176">
        <f>IF(LEFT(A176,10) = LEFT(A177,10),"",A176)</f>
        <v/>
      </c>
      <c r="S176">
        <f>IF(OR(ISNUMBER(SEARCH("DSCR",LEFT(J177,4))),AND(LEN(J177)&lt;=6,J177&lt;&gt;""),ISNUMBER(SEARCH("with",LEFT(J177,4)))),_xlfn.CONCAT(J176,J177),J176)</f>
        <v/>
      </c>
      <c r="AB176">
        <f>IF(OR(LEN(S176)&lt;=6,ISNUMBER(SEARCH("DSCR",LEFT(S176,4))),ISNUMBER(SEARCH("with",LEFT(S176,4)))),"",S176)</f>
        <v/>
      </c>
      <c r="AK176">
        <f>SUBSTITUTE(AB176,"()","")</f>
        <v/>
      </c>
      <c r="AT176">
        <f>SUBSTITUTE(AK176,"{","")</f>
        <v/>
      </c>
      <c r="BC176">
        <f>IF(ISNA(VLOOKUP(AT176,Holdings!$B$6:$F$634,1,FALSE)),AT176,VLOOKUP(AT176,Holdings!$B$6:$F$634,5,FALSE))</f>
        <v/>
      </c>
    </row>
    <row r="177">
      <c r="A177">
        <f>IF(Alerts!A178="","",IF(ISNUMBER(SEARCH("Deal%",Alerts!A178)),_xlfn.CONCAT(Alerts!A177,Alerts!A178),Alerts!A178))</f>
        <v/>
      </c>
      <c r="J177">
        <f>IF(LEFT(A177,10) = LEFT(A178,10),"",A177)</f>
        <v/>
      </c>
      <c r="S177">
        <f>IF(OR(ISNUMBER(SEARCH("DSCR",LEFT(J178,4))),AND(LEN(J178)&lt;=6,J178&lt;&gt;""),ISNUMBER(SEARCH("with",LEFT(J178,4)))),_xlfn.CONCAT(J177,J178),J177)</f>
        <v/>
      </c>
      <c r="AB177">
        <f>IF(OR(LEN(S177)&lt;=6,ISNUMBER(SEARCH("DSCR",LEFT(S177,4))),ISNUMBER(SEARCH("with",LEFT(S177,4)))),"",S177)</f>
        <v/>
      </c>
      <c r="AK177">
        <f>SUBSTITUTE(AB177,"()","")</f>
        <v/>
      </c>
      <c r="AT177">
        <f>SUBSTITUTE(AK177,"{","")</f>
        <v/>
      </c>
      <c r="BC177">
        <f>IF(ISNA(VLOOKUP(AT177,Holdings!$B$6:$F$634,1,FALSE)),AT177,VLOOKUP(AT177,Holdings!$B$6:$F$634,5,FALSE))</f>
        <v/>
      </c>
    </row>
    <row r="178">
      <c r="A178">
        <f>IF(Alerts!A179="","",IF(ISNUMBER(SEARCH("Deal%",Alerts!A179)),_xlfn.CONCAT(Alerts!A178,Alerts!A179),Alerts!A179))</f>
        <v/>
      </c>
      <c r="J178">
        <f>IF(LEFT(A178,10) = LEFT(A179,10),"",A178)</f>
        <v/>
      </c>
      <c r="S178">
        <f>IF(OR(ISNUMBER(SEARCH("DSCR",LEFT(J179,4))),AND(LEN(J179)&lt;=6,J179&lt;&gt;""),ISNUMBER(SEARCH("with",LEFT(J179,4)))),_xlfn.CONCAT(J178,J179),J178)</f>
        <v/>
      </c>
      <c r="AB178">
        <f>IF(OR(LEN(S178)&lt;=6,ISNUMBER(SEARCH("DSCR",LEFT(S178,4))),ISNUMBER(SEARCH("with",LEFT(S178,4)))),"",S178)</f>
        <v/>
      </c>
      <c r="AK178">
        <f>SUBSTITUTE(AB178,"()","")</f>
        <v/>
      </c>
      <c r="AT178">
        <f>SUBSTITUTE(AK178,"{","")</f>
        <v/>
      </c>
      <c r="BC178">
        <f>IF(ISNA(VLOOKUP(AT178,Holdings!$B$6:$F$634,1,FALSE)),AT178,VLOOKUP(AT178,Holdings!$B$6:$F$634,5,FALSE))</f>
        <v/>
      </c>
    </row>
    <row r="179">
      <c r="A179">
        <f>IF(Alerts!A180="","",IF(ISNUMBER(SEARCH("Deal%",Alerts!A180)),_xlfn.CONCAT(Alerts!A179,Alerts!A180),Alerts!A180))</f>
        <v/>
      </c>
      <c r="J179">
        <f>IF(LEFT(A179,10) = LEFT(A180,10),"",A179)</f>
        <v/>
      </c>
      <c r="S179">
        <f>IF(OR(ISNUMBER(SEARCH("DSCR",LEFT(J180,4))),AND(LEN(J180)&lt;=6,J180&lt;&gt;""),ISNUMBER(SEARCH("with",LEFT(J180,4)))),_xlfn.CONCAT(J179,J180),J179)</f>
        <v/>
      </c>
      <c r="AB179">
        <f>IF(OR(LEN(S179)&lt;=6,ISNUMBER(SEARCH("DSCR",LEFT(S179,4))),ISNUMBER(SEARCH("with",LEFT(S179,4)))),"",S179)</f>
        <v/>
      </c>
      <c r="AK179">
        <f>SUBSTITUTE(AB179,"()","")</f>
        <v/>
      </c>
      <c r="AT179">
        <f>SUBSTITUTE(AK179,"{","")</f>
        <v/>
      </c>
      <c r="BC179">
        <f>IF(ISNA(VLOOKUP(AT179,Holdings!$B$6:$F$634,1,FALSE)),AT179,VLOOKUP(AT179,Holdings!$B$6:$F$634,5,FALSE))</f>
        <v/>
      </c>
    </row>
    <row r="180">
      <c r="A180">
        <f>IF(Alerts!A181="","",IF(ISNUMBER(SEARCH("Deal%",Alerts!A181)),_xlfn.CONCAT(Alerts!A180,Alerts!A181),Alerts!A181))</f>
        <v/>
      </c>
      <c r="J180">
        <f>IF(LEFT(A180,10) = LEFT(A181,10),"",A180)</f>
        <v/>
      </c>
      <c r="S180">
        <f>IF(OR(ISNUMBER(SEARCH("DSCR",LEFT(J181,4))),AND(LEN(J181)&lt;=6,J181&lt;&gt;""),ISNUMBER(SEARCH("with",LEFT(J181,4)))),_xlfn.CONCAT(J180,J181),J180)</f>
        <v/>
      </c>
      <c r="AB180">
        <f>IF(OR(LEN(S180)&lt;=6,ISNUMBER(SEARCH("DSCR",LEFT(S180,4))),ISNUMBER(SEARCH("with",LEFT(S180,4)))),"",S180)</f>
        <v/>
      </c>
      <c r="AK180">
        <f>SUBSTITUTE(AB180,"()","")</f>
        <v/>
      </c>
      <c r="AT180">
        <f>SUBSTITUTE(AK180,"{","")</f>
        <v/>
      </c>
      <c r="BC180">
        <f>IF(ISNA(VLOOKUP(AT180,Holdings!$B$6:$F$634,1,FALSE)),AT180,VLOOKUP(AT180,Holdings!$B$6:$F$634,5,FALSE))</f>
        <v/>
      </c>
    </row>
    <row r="181">
      <c r="A181">
        <f>IF(Alerts!A182="","",IF(ISNUMBER(SEARCH("Deal%",Alerts!A182)),_xlfn.CONCAT(Alerts!A181,Alerts!A182),Alerts!A182))</f>
        <v/>
      </c>
      <c r="J181">
        <f>IF(LEFT(A181,10) = LEFT(A182,10),"",A181)</f>
        <v/>
      </c>
      <c r="S181">
        <f>IF(OR(ISNUMBER(SEARCH("DSCR",LEFT(J182,4))),AND(LEN(J182)&lt;=6,J182&lt;&gt;""),ISNUMBER(SEARCH("with",LEFT(J182,4)))),_xlfn.CONCAT(J181,J182),J181)</f>
        <v/>
      </c>
      <c r="AB181">
        <f>IF(OR(LEN(S181)&lt;=6,ISNUMBER(SEARCH("DSCR",LEFT(S181,4))),ISNUMBER(SEARCH("with",LEFT(S181,4)))),"",S181)</f>
        <v/>
      </c>
      <c r="AK181">
        <f>SUBSTITUTE(AB181,"()","")</f>
        <v/>
      </c>
      <c r="AT181">
        <f>SUBSTITUTE(AK181,"{","")</f>
        <v/>
      </c>
      <c r="BC181">
        <f>IF(ISNA(VLOOKUP(AT181,Holdings!$B$6:$F$634,1,FALSE)),AT181,VLOOKUP(AT181,Holdings!$B$6:$F$634,5,FALSE))</f>
        <v/>
      </c>
    </row>
    <row r="182">
      <c r="A182">
        <f>IF(Alerts!A183="","",IF(ISNUMBER(SEARCH("Deal%",Alerts!A183)),_xlfn.CONCAT(Alerts!A182,Alerts!A183),Alerts!A183))</f>
        <v/>
      </c>
      <c r="J182">
        <f>IF(LEFT(A182,10) = LEFT(A183,10),"",A182)</f>
        <v/>
      </c>
      <c r="S182">
        <f>IF(OR(ISNUMBER(SEARCH("DSCR",LEFT(J183,4))),AND(LEN(J183)&lt;=6,J183&lt;&gt;""),ISNUMBER(SEARCH("with",LEFT(J183,4)))),_xlfn.CONCAT(J182,J183),J182)</f>
        <v/>
      </c>
      <c r="AB182">
        <f>IF(OR(LEN(S182)&lt;=6,ISNUMBER(SEARCH("DSCR",LEFT(S182,4))),ISNUMBER(SEARCH("with",LEFT(S182,4)))),"",S182)</f>
        <v/>
      </c>
      <c r="AK182">
        <f>SUBSTITUTE(AB182,"()","")</f>
        <v/>
      </c>
      <c r="AT182">
        <f>SUBSTITUTE(AK182,"{","")</f>
        <v/>
      </c>
      <c r="BC182">
        <f>IF(ISNA(VLOOKUP(AT182,Holdings!$B$6:$F$634,1,FALSE)),AT182,VLOOKUP(AT182,Holdings!$B$6:$F$634,5,FALSE))</f>
        <v/>
      </c>
    </row>
    <row r="183">
      <c r="A183">
        <f>IF(Alerts!A184="","",IF(ISNUMBER(SEARCH("Deal%",Alerts!A184)),_xlfn.CONCAT(Alerts!A183,Alerts!A184),Alerts!A184))</f>
        <v/>
      </c>
      <c r="J183">
        <f>IF(LEFT(A183,10) = LEFT(A184,10),"",A183)</f>
        <v/>
      </c>
      <c r="S183">
        <f>IF(OR(ISNUMBER(SEARCH("DSCR",LEFT(J184,4))),AND(LEN(J184)&lt;=6,J184&lt;&gt;""),ISNUMBER(SEARCH("with",LEFT(J184,4)))),_xlfn.CONCAT(J183,J184),J183)</f>
        <v/>
      </c>
      <c r="AB183">
        <f>IF(OR(LEN(S183)&lt;=6,ISNUMBER(SEARCH("DSCR",LEFT(S183,4))),ISNUMBER(SEARCH("with",LEFT(S183,4)))),"",S183)</f>
        <v/>
      </c>
      <c r="AK183">
        <f>SUBSTITUTE(AB183,"()","")</f>
        <v/>
      </c>
      <c r="AT183">
        <f>SUBSTITUTE(AK183,"{","")</f>
        <v/>
      </c>
      <c r="BC183">
        <f>IF(ISNA(VLOOKUP(AT183,Holdings!$B$6:$F$634,1,FALSE)),AT183,VLOOKUP(AT183,Holdings!$B$6:$F$634,5,FALSE))</f>
        <v/>
      </c>
    </row>
    <row r="184">
      <c r="A184">
        <f>IF(Alerts!A185="","",IF(ISNUMBER(SEARCH("Deal%",Alerts!A185)),_xlfn.CONCAT(Alerts!A184,Alerts!A185),Alerts!A185))</f>
        <v/>
      </c>
      <c r="J184">
        <f>IF(LEFT(A184,10) = LEFT(A185,10),"",A184)</f>
        <v/>
      </c>
      <c r="S184">
        <f>IF(OR(ISNUMBER(SEARCH("DSCR",LEFT(J185,4))),AND(LEN(J185)&lt;=6,J185&lt;&gt;""),ISNUMBER(SEARCH("with",LEFT(J185,4)))),_xlfn.CONCAT(J184,J185),J184)</f>
        <v/>
      </c>
      <c r="AB184">
        <f>IF(OR(LEN(S184)&lt;=6,ISNUMBER(SEARCH("DSCR",LEFT(S184,4))),ISNUMBER(SEARCH("with",LEFT(S184,4)))),"",S184)</f>
        <v/>
      </c>
      <c r="AK184">
        <f>SUBSTITUTE(AB184,"()","")</f>
        <v/>
      </c>
      <c r="AT184">
        <f>SUBSTITUTE(AK184,"{","")</f>
        <v/>
      </c>
      <c r="BC184">
        <f>IF(ISNA(VLOOKUP(AT184,Holdings!$B$6:$F$634,1,FALSE)),AT184,VLOOKUP(AT184,Holdings!$B$6:$F$634,5,FALSE))</f>
        <v/>
      </c>
    </row>
    <row r="185">
      <c r="A185">
        <f>IF(Alerts!A186="","",IF(ISNUMBER(SEARCH("Deal%",Alerts!A186)),_xlfn.CONCAT(Alerts!A185,Alerts!A186),Alerts!A186))</f>
        <v/>
      </c>
      <c r="J185">
        <f>IF(LEFT(A185,10) = LEFT(A186,10),"",A185)</f>
        <v/>
      </c>
      <c r="S185">
        <f>IF(OR(ISNUMBER(SEARCH("DSCR",LEFT(J186,4))),AND(LEN(J186)&lt;=6,J186&lt;&gt;""),ISNUMBER(SEARCH("with",LEFT(J186,4)))),_xlfn.CONCAT(J185,J186),J185)</f>
        <v/>
      </c>
      <c r="AB185">
        <f>IF(OR(LEN(S185)&lt;=6,ISNUMBER(SEARCH("DSCR",LEFT(S185,4))),ISNUMBER(SEARCH("with",LEFT(S185,4)))),"",S185)</f>
        <v/>
      </c>
      <c r="AK185">
        <f>SUBSTITUTE(AB185,"()","")</f>
        <v/>
      </c>
      <c r="AT185">
        <f>SUBSTITUTE(AK185,"{","")</f>
        <v/>
      </c>
      <c r="BC185">
        <f>IF(ISNA(VLOOKUP(AT185,Holdings!$B$6:$F$634,1,FALSE)),AT185,VLOOKUP(AT185,Holdings!$B$6:$F$634,5,FALSE))</f>
        <v/>
      </c>
    </row>
    <row r="186">
      <c r="A186">
        <f>IF(Alerts!A187="","",IF(ISNUMBER(SEARCH("Deal%",Alerts!A187)),_xlfn.CONCAT(Alerts!A186,Alerts!A187),Alerts!A187))</f>
        <v/>
      </c>
      <c r="J186">
        <f>IF(LEFT(A186,10) = LEFT(A187,10),"",A186)</f>
        <v/>
      </c>
      <c r="S186">
        <f>IF(OR(ISNUMBER(SEARCH("DSCR",LEFT(J187,4))),AND(LEN(J187)&lt;=6,J187&lt;&gt;""),ISNUMBER(SEARCH("with",LEFT(J187,4)))),_xlfn.CONCAT(J186,J187),J186)</f>
        <v/>
      </c>
      <c r="AB186">
        <f>IF(OR(LEN(S186)&lt;=6,ISNUMBER(SEARCH("DSCR",LEFT(S186,4))),ISNUMBER(SEARCH("with",LEFT(S186,4)))),"",S186)</f>
        <v/>
      </c>
      <c r="AK186">
        <f>SUBSTITUTE(AB186,"()","")</f>
        <v/>
      </c>
      <c r="AT186">
        <f>SUBSTITUTE(AK186,"{","")</f>
        <v/>
      </c>
      <c r="BC186">
        <f>IF(ISNA(VLOOKUP(AT186,Holdings!$B$6:$F$634,1,FALSE)),AT186,VLOOKUP(AT186,Holdings!$B$6:$F$634,5,FALSE))</f>
        <v/>
      </c>
    </row>
    <row r="187">
      <c r="A187">
        <f>IF(Alerts!A188="","",IF(ISNUMBER(SEARCH("Deal%",Alerts!A188)),_xlfn.CONCAT(Alerts!A187,Alerts!A188),Alerts!A188))</f>
        <v/>
      </c>
      <c r="J187">
        <f>IF(LEFT(A187,10) = LEFT(A188,10),"",A187)</f>
        <v/>
      </c>
      <c r="S187">
        <f>IF(OR(ISNUMBER(SEARCH("DSCR",LEFT(J188,4))),AND(LEN(J188)&lt;=6,J188&lt;&gt;""),ISNUMBER(SEARCH("with",LEFT(J188,4)))),_xlfn.CONCAT(J187,J188),J187)</f>
        <v/>
      </c>
      <c r="AB187">
        <f>IF(OR(LEN(S187)&lt;=6,ISNUMBER(SEARCH("DSCR",LEFT(S187,4))),ISNUMBER(SEARCH("with",LEFT(S187,4)))),"",S187)</f>
        <v/>
      </c>
      <c r="AK187">
        <f>SUBSTITUTE(AB187,"()","")</f>
        <v/>
      </c>
      <c r="AT187">
        <f>SUBSTITUTE(AK187,"{","")</f>
        <v/>
      </c>
      <c r="BC187">
        <f>IF(ISNA(VLOOKUP(AT187,Holdings!$B$6:$F$634,1,FALSE)),AT187,VLOOKUP(AT187,Holdings!$B$6:$F$634,5,FALSE))</f>
        <v/>
      </c>
    </row>
    <row r="188">
      <c r="A188">
        <f>IF(Alerts!A189="","",IF(ISNUMBER(SEARCH("Deal%",Alerts!A189)),_xlfn.CONCAT(Alerts!A188,Alerts!A189),Alerts!A189))</f>
        <v/>
      </c>
      <c r="J188">
        <f>IF(LEFT(A188,10) = LEFT(A189,10),"",A188)</f>
        <v/>
      </c>
      <c r="S188">
        <f>IF(OR(ISNUMBER(SEARCH("DSCR",LEFT(J189,4))),AND(LEN(J189)&lt;=6,J189&lt;&gt;""),ISNUMBER(SEARCH("with",LEFT(J189,4)))),_xlfn.CONCAT(J188,J189),J188)</f>
        <v/>
      </c>
      <c r="AB188">
        <f>IF(OR(LEN(S188)&lt;=6,ISNUMBER(SEARCH("DSCR",LEFT(S188,4))),ISNUMBER(SEARCH("with",LEFT(S188,4)))),"",S188)</f>
        <v/>
      </c>
      <c r="AK188">
        <f>SUBSTITUTE(AB188,"()","")</f>
        <v/>
      </c>
      <c r="AT188">
        <f>SUBSTITUTE(AK188,"{","")</f>
        <v/>
      </c>
      <c r="BC188">
        <f>IF(ISNA(VLOOKUP(AT188,Holdings!$B$6:$F$634,1,FALSE)),AT188,VLOOKUP(AT188,Holdings!$B$6:$F$634,5,FALSE))</f>
        <v/>
      </c>
    </row>
    <row r="189">
      <c r="A189">
        <f>IF(Alerts!A190="","",IF(ISNUMBER(SEARCH("Deal%",Alerts!A190)),_xlfn.CONCAT(Alerts!A189,Alerts!A190),Alerts!A190))</f>
        <v/>
      </c>
      <c r="J189">
        <f>IF(LEFT(A189,10) = LEFT(A190,10),"",A189)</f>
        <v/>
      </c>
      <c r="S189">
        <f>IF(OR(ISNUMBER(SEARCH("DSCR",LEFT(J190,4))),AND(LEN(J190)&lt;=6,J190&lt;&gt;""),ISNUMBER(SEARCH("with",LEFT(J190,4)))),_xlfn.CONCAT(J189,J190),J189)</f>
        <v/>
      </c>
      <c r="AB189">
        <f>IF(OR(LEN(S189)&lt;=6,ISNUMBER(SEARCH("DSCR",LEFT(S189,4))),ISNUMBER(SEARCH("with",LEFT(S189,4)))),"",S189)</f>
        <v/>
      </c>
      <c r="AK189">
        <f>SUBSTITUTE(AB189,"()","")</f>
        <v/>
      </c>
      <c r="AT189">
        <f>SUBSTITUTE(AK189,"{","")</f>
        <v/>
      </c>
      <c r="BC189">
        <f>IF(ISNA(VLOOKUP(AT189,Holdings!$B$6:$F$634,1,FALSE)),AT189,VLOOKUP(AT189,Holdings!$B$6:$F$634,5,FALSE))</f>
        <v/>
      </c>
    </row>
    <row r="190">
      <c r="A190">
        <f>IF(Alerts!A191="","",IF(ISNUMBER(SEARCH("Deal%",Alerts!A191)),_xlfn.CONCAT(Alerts!A190,Alerts!A191),Alerts!A191))</f>
        <v/>
      </c>
      <c r="J190">
        <f>IF(LEFT(A190,10) = LEFT(A191,10),"",A190)</f>
        <v/>
      </c>
      <c r="S190">
        <f>IF(OR(ISNUMBER(SEARCH("DSCR",LEFT(J191,4))),AND(LEN(J191)&lt;=6,J191&lt;&gt;""),ISNUMBER(SEARCH("with",LEFT(J191,4)))),_xlfn.CONCAT(J190,J191),J190)</f>
        <v/>
      </c>
      <c r="AB190">
        <f>IF(OR(LEN(S190)&lt;=6,ISNUMBER(SEARCH("DSCR",LEFT(S190,4))),ISNUMBER(SEARCH("with",LEFT(S190,4)))),"",S190)</f>
        <v/>
      </c>
      <c r="AK190">
        <f>SUBSTITUTE(AB190,"()","")</f>
        <v/>
      </c>
      <c r="AT190">
        <f>SUBSTITUTE(AK190,"{","")</f>
        <v/>
      </c>
      <c r="BC190">
        <f>IF(ISNA(VLOOKUP(AT190,Holdings!$B$6:$F$634,1,FALSE)),AT190,VLOOKUP(AT190,Holdings!$B$6:$F$634,5,FALSE))</f>
        <v/>
      </c>
    </row>
    <row r="191">
      <c r="A191">
        <f>IF(Alerts!A192="","",IF(ISNUMBER(SEARCH("Deal%",Alerts!A192)),_xlfn.CONCAT(Alerts!A191,Alerts!A192),Alerts!A192))</f>
        <v/>
      </c>
      <c r="J191">
        <f>IF(LEFT(A191,10) = LEFT(A192,10),"",A191)</f>
        <v/>
      </c>
      <c r="S191">
        <f>IF(OR(ISNUMBER(SEARCH("DSCR",LEFT(J192,4))),AND(LEN(J192)&lt;=6,J192&lt;&gt;""),ISNUMBER(SEARCH("with",LEFT(J192,4)))),_xlfn.CONCAT(J191,J192),J191)</f>
        <v/>
      </c>
      <c r="AB191">
        <f>IF(OR(LEN(S191)&lt;=6,ISNUMBER(SEARCH("DSCR",LEFT(S191,4))),ISNUMBER(SEARCH("with",LEFT(S191,4)))),"",S191)</f>
        <v/>
      </c>
      <c r="AK191">
        <f>SUBSTITUTE(AB191,"()","")</f>
        <v/>
      </c>
      <c r="AT191">
        <f>SUBSTITUTE(AK191,"{","")</f>
        <v/>
      </c>
      <c r="BC191">
        <f>IF(ISNA(VLOOKUP(AT191,Holdings!$B$6:$F$634,1,FALSE)),AT191,VLOOKUP(AT191,Holdings!$B$6:$F$634,5,FALSE))</f>
        <v/>
      </c>
    </row>
    <row r="192">
      <c r="A192">
        <f>IF(Alerts!A193="","",IF(ISNUMBER(SEARCH("Deal%",Alerts!A193)),_xlfn.CONCAT(Alerts!A192,Alerts!A193),Alerts!A193))</f>
        <v/>
      </c>
      <c r="J192">
        <f>IF(LEFT(A192,10) = LEFT(A193,10),"",A192)</f>
        <v/>
      </c>
      <c r="S192">
        <f>IF(OR(ISNUMBER(SEARCH("DSCR",LEFT(J193,4))),AND(LEN(J193)&lt;=6,J193&lt;&gt;""),ISNUMBER(SEARCH("with",LEFT(J193,4)))),_xlfn.CONCAT(J192,J193),J192)</f>
        <v/>
      </c>
      <c r="AB192">
        <f>IF(OR(LEN(S192)&lt;=6,ISNUMBER(SEARCH("DSCR",LEFT(S192,4))),ISNUMBER(SEARCH("with",LEFT(S192,4)))),"",S192)</f>
        <v/>
      </c>
      <c r="AK192">
        <f>SUBSTITUTE(AB192,"()","")</f>
        <v/>
      </c>
      <c r="AT192">
        <f>SUBSTITUTE(AK192,"{","")</f>
        <v/>
      </c>
      <c r="BC192">
        <f>IF(ISNA(VLOOKUP(AT192,Holdings!$B$6:$F$634,1,FALSE)),AT192,VLOOKUP(AT192,Holdings!$B$6:$F$634,5,FALSE))</f>
        <v/>
      </c>
    </row>
    <row r="193">
      <c r="A193">
        <f>IF(Alerts!A194="","",IF(ISNUMBER(SEARCH("Deal%",Alerts!A194)),_xlfn.CONCAT(Alerts!A193,Alerts!A194),Alerts!A194))</f>
        <v/>
      </c>
      <c r="J193">
        <f>IF(LEFT(A193,10) = LEFT(A194,10),"",A193)</f>
        <v/>
      </c>
      <c r="S193">
        <f>IF(OR(ISNUMBER(SEARCH("DSCR",LEFT(J194,4))),AND(LEN(J194)&lt;=6,J194&lt;&gt;""),ISNUMBER(SEARCH("with",LEFT(J194,4)))),_xlfn.CONCAT(J193,J194),J193)</f>
        <v/>
      </c>
      <c r="AB193">
        <f>IF(OR(LEN(S193)&lt;=6,ISNUMBER(SEARCH("DSCR",LEFT(S193,4))),ISNUMBER(SEARCH("with",LEFT(S193,4)))),"",S193)</f>
        <v/>
      </c>
      <c r="AK193">
        <f>SUBSTITUTE(AB193,"()","")</f>
        <v/>
      </c>
      <c r="AT193">
        <f>SUBSTITUTE(AK193,"{","")</f>
        <v/>
      </c>
      <c r="BC193">
        <f>IF(ISNA(VLOOKUP(AT193,Holdings!$B$6:$F$634,1,FALSE)),AT193,VLOOKUP(AT193,Holdings!$B$6:$F$634,5,FALSE))</f>
        <v/>
      </c>
    </row>
    <row r="194">
      <c r="A194">
        <f>IF(Alerts!A195="","",IF(ISNUMBER(SEARCH("Deal%",Alerts!A195)),_xlfn.CONCAT(Alerts!A194,Alerts!A195),Alerts!A195))</f>
        <v/>
      </c>
      <c r="J194">
        <f>IF(LEFT(A194,10) = LEFT(A195,10),"",A194)</f>
        <v/>
      </c>
      <c r="S194">
        <f>IF(OR(ISNUMBER(SEARCH("DSCR",LEFT(J195,4))),AND(LEN(J195)&lt;=6,J195&lt;&gt;""),ISNUMBER(SEARCH("with",LEFT(J195,4)))),_xlfn.CONCAT(J194,J195),J194)</f>
        <v/>
      </c>
      <c r="AB194">
        <f>IF(OR(LEN(S194)&lt;=6,ISNUMBER(SEARCH("DSCR",LEFT(S194,4))),ISNUMBER(SEARCH("with",LEFT(S194,4)))),"",S194)</f>
        <v/>
      </c>
      <c r="AK194">
        <f>SUBSTITUTE(AB194,"()","")</f>
        <v/>
      </c>
      <c r="AT194">
        <f>SUBSTITUTE(AK194,"{","")</f>
        <v/>
      </c>
      <c r="BC194">
        <f>IF(ISNA(VLOOKUP(AT194,Holdings!$B$6:$F$634,1,FALSE)),AT194,VLOOKUP(AT194,Holdings!$B$6:$F$634,5,FALSE))</f>
        <v/>
      </c>
    </row>
    <row r="195">
      <c r="A195">
        <f>IF(Alerts!A196="","",IF(ISNUMBER(SEARCH("Deal%",Alerts!A196)),_xlfn.CONCAT(Alerts!A195,Alerts!A196),Alerts!A196))</f>
        <v/>
      </c>
      <c r="J195">
        <f>IF(LEFT(A195,10) = LEFT(A196,10),"",A195)</f>
        <v/>
      </c>
      <c r="S195">
        <f>IF(OR(ISNUMBER(SEARCH("DSCR",LEFT(J196,4))),AND(LEN(J196)&lt;=6,J196&lt;&gt;""),ISNUMBER(SEARCH("with",LEFT(J196,4)))),_xlfn.CONCAT(J195,J196),J195)</f>
        <v/>
      </c>
      <c r="AB195">
        <f>IF(OR(LEN(S195)&lt;=6,ISNUMBER(SEARCH("DSCR",LEFT(S195,4))),ISNUMBER(SEARCH("with",LEFT(S195,4)))),"",S195)</f>
        <v/>
      </c>
      <c r="AK195">
        <f>SUBSTITUTE(AB195,"()","")</f>
        <v/>
      </c>
      <c r="AT195">
        <f>SUBSTITUTE(AK195,"{","")</f>
        <v/>
      </c>
      <c r="BC195">
        <f>IF(ISNA(VLOOKUP(AT195,Holdings!$B$6:$F$634,1,FALSE)),AT195,VLOOKUP(AT195,Holdings!$B$6:$F$634,5,FALSE))</f>
        <v/>
      </c>
    </row>
    <row r="196">
      <c r="A196">
        <f>IF(Alerts!A197="","",IF(ISNUMBER(SEARCH("Deal%",Alerts!A197)),_xlfn.CONCAT(Alerts!A196,Alerts!A197),Alerts!A197))</f>
        <v/>
      </c>
      <c r="J196">
        <f>IF(LEFT(A196,10) = LEFT(A197,10),"",A196)</f>
        <v/>
      </c>
      <c r="S196">
        <f>IF(OR(ISNUMBER(SEARCH("DSCR",LEFT(J197,4))),AND(LEN(J197)&lt;=6,J197&lt;&gt;""),ISNUMBER(SEARCH("with",LEFT(J197,4)))),_xlfn.CONCAT(J196,J197),J196)</f>
        <v/>
      </c>
      <c r="AB196">
        <f>IF(OR(LEN(S196)&lt;=6,ISNUMBER(SEARCH("DSCR",LEFT(S196,4))),ISNUMBER(SEARCH("with",LEFT(S196,4)))),"",S196)</f>
        <v/>
      </c>
      <c r="AK196">
        <f>SUBSTITUTE(AB196,"()","")</f>
        <v/>
      </c>
      <c r="AT196">
        <f>SUBSTITUTE(AK196,"{","")</f>
        <v/>
      </c>
      <c r="BC196">
        <f>IF(ISNA(VLOOKUP(AT196,Holdings!$B$6:$F$634,1,FALSE)),AT196,VLOOKUP(AT196,Holdings!$B$6:$F$634,5,FALSE))</f>
        <v/>
      </c>
    </row>
    <row r="197">
      <c r="A197">
        <f>IF(Alerts!A198="","",IF(ISNUMBER(SEARCH("Deal%",Alerts!A198)),_xlfn.CONCAT(Alerts!A197,Alerts!A198),Alerts!A198))</f>
        <v/>
      </c>
      <c r="J197">
        <f>IF(LEFT(A197,10) = LEFT(A198,10),"",A197)</f>
        <v/>
      </c>
      <c r="S197">
        <f>IF(OR(ISNUMBER(SEARCH("DSCR",LEFT(J198,4))),AND(LEN(J198)&lt;=6,J198&lt;&gt;""),ISNUMBER(SEARCH("with",LEFT(J198,4)))),_xlfn.CONCAT(J197,J198),J197)</f>
        <v/>
      </c>
      <c r="AB197">
        <f>IF(OR(LEN(S197)&lt;=6,ISNUMBER(SEARCH("DSCR",LEFT(S197,4))),ISNUMBER(SEARCH("with",LEFT(S197,4)))),"",S197)</f>
        <v/>
      </c>
      <c r="AK197">
        <f>SUBSTITUTE(AB197,"()","")</f>
        <v/>
      </c>
      <c r="AT197">
        <f>SUBSTITUTE(AK197,"{","")</f>
        <v/>
      </c>
      <c r="BC197">
        <f>IF(ISNA(VLOOKUP(AT197,Holdings!$B$6:$F$634,1,FALSE)),AT197,VLOOKUP(AT197,Holdings!$B$6:$F$634,5,FALSE))</f>
        <v/>
      </c>
    </row>
    <row r="198">
      <c r="A198">
        <f>IF(Alerts!A199="","",IF(ISNUMBER(SEARCH("Deal%",Alerts!A199)),_xlfn.CONCAT(Alerts!A198,Alerts!A199),Alerts!A199))</f>
        <v/>
      </c>
      <c r="J198">
        <f>IF(LEFT(A198,10) = LEFT(A199,10),"",A198)</f>
        <v/>
      </c>
      <c r="S198">
        <f>IF(OR(ISNUMBER(SEARCH("DSCR",LEFT(J199,4))),AND(LEN(J199)&lt;=6,J199&lt;&gt;""),ISNUMBER(SEARCH("with",LEFT(J199,4)))),_xlfn.CONCAT(J198,J199),J198)</f>
        <v/>
      </c>
      <c r="AB198">
        <f>IF(OR(LEN(S198)&lt;=6,ISNUMBER(SEARCH("DSCR",LEFT(S198,4))),ISNUMBER(SEARCH("with",LEFT(S198,4)))),"",S198)</f>
        <v/>
      </c>
      <c r="AK198">
        <f>SUBSTITUTE(AB198,"()","")</f>
        <v/>
      </c>
      <c r="AT198">
        <f>SUBSTITUTE(AK198,"{","")</f>
        <v/>
      </c>
      <c r="BC198">
        <f>IF(ISNA(VLOOKUP(AT198,Holdings!$B$6:$F$634,1,FALSE)),AT198,VLOOKUP(AT198,Holdings!$B$6:$F$634,5,FALSE))</f>
        <v/>
      </c>
    </row>
    <row r="199">
      <c r="A199">
        <f>IF(Alerts!A200="","",IF(ISNUMBER(SEARCH("Deal%",Alerts!A200)),_xlfn.CONCAT(Alerts!A199,Alerts!A200),Alerts!A200))</f>
        <v/>
      </c>
      <c r="J199">
        <f>IF(LEFT(A199,10) = LEFT(A200,10),"",A199)</f>
        <v/>
      </c>
      <c r="S199">
        <f>IF(OR(ISNUMBER(SEARCH("DSCR",LEFT(J200,4))),AND(LEN(J200)&lt;=6,J200&lt;&gt;""),ISNUMBER(SEARCH("with",LEFT(J200,4)))),_xlfn.CONCAT(J199,J200),J199)</f>
        <v/>
      </c>
      <c r="AB199">
        <f>IF(OR(LEN(S199)&lt;=6,ISNUMBER(SEARCH("DSCR",LEFT(S199,4))),ISNUMBER(SEARCH("with",LEFT(S199,4)))),"",S199)</f>
        <v/>
      </c>
      <c r="AK199">
        <f>SUBSTITUTE(AB199,"()","")</f>
        <v/>
      </c>
      <c r="AT199">
        <f>SUBSTITUTE(AK199,"{","")</f>
        <v/>
      </c>
      <c r="BC199">
        <f>IF(ISNA(VLOOKUP(AT199,Holdings!$B$6:$F$634,1,FALSE)),AT199,VLOOKUP(AT199,Holdings!$B$6:$F$634,5,FALSE))</f>
        <v/>
      </c>
    </row>
    <row r="200">
      <c r="A200">
        <f>IF(Alerts!A201="","",IF(ISNUMBER(SEARCH("Deal%",Alerts!A201)),_xlfn.CONCAT(Alerts!A200,Alerts!A201),Alerts!A201))</f>
        <v/>
      </c>
      <c r="J200">
        <f>IF(LEFT(A200,10) = LEFT(A201,10),"",A200)</f>
        <v/>
      </c>
      <c r="S200">
        <f>IF(OR(ISNUMBER(SEARCH("DSCR",LEFT(J201,4))),AND(LEN(J201)&lt;=6,J201&lt;&gt;""),ISNUMBER(SEARCH("with",LEFT(J201,4)))),_xlfn.CONCAT(J200,J201),J200)</f>
        <v/>
      </c>
      <c r="AB200">
        <f>IF(OR(LEN(S200)&lt;=6,ISNUMBER(SEARCH("DSCR",LEFT(S200,4))),ISNUMBER(SEARCH("with",LEFT(S200,4)))),"",S200)</f>
        <v/>
      </c>
      <c r="AK200">
        <f>SUBSTITUTE(AB200,"()","")</f>
        <v/>
      </c>
      <c r="AT200">
        <f>SUBSTITUTE(AK200,"{","")</f>
        <v/>
      </c>
      <c r="BC200">
        <f>IF(ISNA(VLOOKUP(AT200,Holdings!$B$6:$F$634,1,FALSE)),AT200,VLOOKUP(AT200,Holdings!$B$6:$F$634,5,FALSE))</f>
        <v/>
      </c>
    </row>
    <row r="201">
      <c r="A201">
        <f>IF(Alerts!A202="","",IF(ISNUMBER(SEARCH("Deal%",Alerts!A202)),_xlfn.CONCAT(Alerts!A201,Alerts!A202),Alerts!A202))</f>
        <v/>
      </c>
      <c r="J201">
        <f>IF(LEFT(A201,10) = LEFT(A202,10),"",A201)</f>
        <v/>
      </c>
      <c r="S201">
        <f>IF(OR(ISNUMBER(SEARCH("DSCR",LEFT(J202,4))),AND(LEN(J202)&lt;=6,J202&lt;&gt;""),ISNUMBER(SEARCH("with",LEFT(J202,4)))),_xlfn.CONCAT(J201,J202),J201)</f>
        <v/>
      </c>
      <c r="AB201">
        <f>IF(OR(LEN(S201)&lt;=6,ISNUMBER(SEARCH("DSCR",LEFT(S201,4))),ISNUMBER(SEARCH("with",LEFT(S201,4)))),"",S201)</f>
        <v/>
      </c>
      <c r="AK201">
        <f>SUBSTITUTE(AB201,"()","")</f>
        <v/>
      </c>
      <c r="AT201">
        <f>SUBSTITUTE(AK201,"{","")</f>
        <v/>
      </c>
      <c r="BC201">
        <f>IF(ISNA(VLOOKUP(AT201,Holdings!$B$6:$F$634,1,FALSE)),AT201,VLOOKUP(AT201,Holdings!$B$6:$F$634,5,FALSE))</f>
        <v/>
      </c>
    </row>
    <row r="202">
      <c r="A202">
        <f>IF(Alerts!A203="","",IF(ISNUMBER(SEARCH("Deal%",Alerts!A203)),_xlfn.CONCAT(Alerts!A202,Alerts!A203),Alerts!A203))</f>
        <v/>
      </c>
      <c r="J202">
        <f>IF(LEFT(A202,10) = LEFT(A203,10),"",A202)</f>
        <v/>
      </c>
      <c r="S202">
        <f>IF(OR(ISNUMBER(SEARCH("DSCR",LEFT(J203,4))),AND(LEN(J203)&lt;=6,J203&lt;&gt;""),ISNUMBER(SEARCH("with",LEFT(J203,4)))),_xlfn.CONCAT(J202,J203),J202)</f>
        <v/>
      </c>
      <c r="AB202">
        <f>IF(OR(LEN(S202)&lt;=6,ISNUMBER(SEARCH("DSCR",LEFT(S202,4))),ISNUMBER(SEARCH("with",LEFT(S202,4)))),"",S202)</f>
        <v/>
      </c>
      <c r="AK202">
        <f>SUBSTITUTE(AB202,"()","")</f>
        <v/>
      </c>
      <c r="AT202">
        <f>SUBSTITUTE(AK202,"{","")</f>
        <v/>
      </c>
      <c r="BC202">
        <f>IF(ISNA(VLOOKUP(AT202,Holdings!$B$6:$F$634,1,FALSE)),AT202,VLOOKUP(AT202,Holdings!$B$6:$F$634,5,FALSE))</f>
        <v/>
      </c>
    </row>
    <row r="203">
      <c r="A203">
        <f>IF(Alerts!A204="","",IF(ISNUMBER(SEARCH("Deal%",Alerts!A204)),_xlfn.CONCAT(Alerts!A203,Alerts!A204),Alerts!A204))</f>
        <v/>
      </c>
      <c r="J203">
        <f>IF(LEFT(A203,10) = LEFT(A204,10),"",A203)</f>
        <v/>
      </c>
      <c r="S203">
        <f>IF(OR(ISNUMBER(SEARCH("DSCR",LEFT(J204,4))),AND(LEN(J204)&lt;=6,J204&lt;&gt;""),ISNUMBER(SEARCH("with",LEFT(J204,4)))),_xlfn.CONCAT(J203,J204),J203)</f>
        <v/>
      </c>
      <c r="AB203">
        <f>IF(OR(LEN(S203)&lt;=6,ISNUMBER(SEARCH("DSCR",LEFT(S203,4))),ISNUMBER(SEARCH("with",LEFT(S203,4)))),"",S203)</f>
        <v/>
      </c>
      <c r="AK203">
        <f>SUBSTITUTE(AB203,"()","")</f>
        <v/>
      </c>
      <c r="AT203">
        <f>SUBSTITUTE(AK203,"{","")</f>
        <v/>
      </c>
      <c r="BC203">
        <f>IF(ISNA(VLOOKUP(AT203,Holdings!$B$6:$F$634,1,FALSE)),AT203,VLOOKUP(AT203,Holdings!$B$6:$F$634,5,FALSE))</f>
        <v/>
      </c>
    </row>
    <row r="204">
      <c r="A204">
        <f>IF(Alerts!A205="","",IF(ISNUMBER(SEARCH("Deal%",Alerts!A205)),_xlfn.CONCAT(Alerts!A204,Alerts!A205),Alerts!A205))</f>
        <v/>
      </c>
      <c r="J204">
        <f>IF(LEFT(A204,10) = LEFT(A205,10),"",A204)</f>
        <v/>
      </c>
      <c r="S204">
        <f>IF(OR(ISNUMBER(SEARCH("DSCR",LEFT(J205,4))),AND(LEN(J205)&lt;=6,J205&lt;&gt;""),ISNUMBER(SEARCH("with",LEFT(J205,4)))),_xlfn.CONCAT(J204,J205),J204)</f>
        <v/>
      </c>
      <c r="AB204">
        <f>IF(OR(LEN(S204)&lt;=6,ISNUMBER(SEARCH("DSCR",LEFT(S204,4))),ISNUMBER(SEARCH("with",LEFT(S204,4)))),"",S204)</f>
        <v/>
      </c>
      <c r="AK204">
        <f>SUBSTITUTE(AB204,"()","")</f>
        <v/>
      </c>
      <c r="AT204">
        <f>SUBSTITUTE(AK204,"{","")</f>
        <v/>
      </c>
      <c r="BC204">
        <f>IF(ISNA(VLOOKUP(AT204,Holdings!$B$6:$F$634,1,FALSE)),AT204,VLOOKUP(AT204,Holdings!$B$6:$F$634,5,FALSE))</f>
        <v/>
      </c>
    </row>
    <row r="205">
      <c r="A205">
        <f>IF(Alerts!A206="","",IF(ISNUMBER(SEARCH("Deal%",Alerts!A206)),_xlfn.CONCAT(Alerts!A205,Alerts!A206),Alerts!A206))</f>
        <v/>
      </c>
      <c r="J205">
        <f>IF(LEFT(A205,10) = LEFT(A206,10),"",A205)</f>
        <v/>
      </c>
      <c r="S205">
        <f>IF(OR(ISNUMBER(SEARCH("DSCR",LEFT(J206,4))),AND(LEN(J206)&lt;=6,J206&lt;&gt;""),ISNUMBER(SEARCH("with",LEFT(J206,4)))),_xlfn.CONCAT(J205,J206),J205)</f>
        <v/>
      </c>
      <c r="AB205">
        <f>IF(OR(LEN(S205)&lt;=6,ISNUMBER(SEARCH("DSCR",LEFT(S205,4))),ISNUMBER(SEARCH("with",LEFT(S205,4)))),"",S205)</f>
        <v/>
      </c>
      <c r="AK205">
        <f>SUBSTITUTE(AB205,"()","")</f>
        <v/>
      </c>
      <c r="AT205">
        <f>SUBSTITUTE(AK205,"{","")</f>
        <v/>
      </c>
      <c r="BC205">
        <f>IF(ISNA(VLOOKUP(AT205,Holdings!$B$6:$F$634,1,FALSE)),AT205,VLOOKUP(AT205,Holdings!$B$6:$F$634,5,FALSE))</f>
        <v/>
      </c>
    </row>
    <row r="206">
      <c r="A206">
        <f>IF(Alerts!A207="","",IF(ISNUMBER(SEARCH("Deal%",Alerts!A207)),_xlfn.CONCAT(Alerts!A206,Alerts!A207),Alerts!A207))</f>
        <v/>
      </c>
      <c r="J206">
        <f>IF(LEFT(A206,10) = LEFT(A207,10),"",A206)</f>
        <v/>
      </c>
      <c r="S206">
        <f>IF(OR(ISNUMBER(SEARCH("DSCR",LEFT(J207,4))),AND(LEN(J207)&lt;=6,J207&lt;&gt;""),ISNUMBER(SEARCH("with",LEFT(J207,4)))),_xlfn.CONCAT(J206,J207),J206)</f>
        <v/>
      </c>
      <c r="AB206">
        <f>IF(OR(LEN(S206)&lt;=6,ISNUMBER(SEARCH("DSCR",LEFT(S206,4))),ISNUMBER(SEARCH("with",LEFT(S206,4)))),"",S206)</f>
        <v/>
      </c>
      <c r="AK206">
        <f>SUBSTITUTE(AB206,"()","")</f>
        <v/>
      </c>
      <c r="AT206">
        <f>SUBSTITUTE(AK206,"{","")</f>
        <v/>
      </c>
      <c r="BC206">
        <f>IF(ISNA(VLOOKUP(AT206,Holdings!$B$6:$F$634,1,FALSE)),AT206,VLOOKUP(AT206,Holdings!$B$6:$F$634,5,FALSE))</f>
        <v/>
      </c>
    </row>
    <row r="207">
      <c r="A207">
        <f>IF(Alerts!A208="","",IF(ISNUMBER(SEARCH("Deal%",Alerts!A208)),_xlfn.CONCAT(Alerts!A207,Alerts!A208),Alerts!A208))</f>
        <v/>
      </c>
      <c r="J207">
        <f>IF(LEFT(A207,10) = LEFT(A208,10),"",A207)</f>
        <v/>
      </c>
      <c r="S207">
        <f>IF(OR(ISNUMBER(SEARCH("DSCR",LEFT(J208,4))),AND(LEN(J208)&lt;=6,J208&lt;&gt;""),ISNUMBER(SEARCH("with",LEFT(J208,4)))),_xlfn.CONCAT(J207,J208),J207)</f>
        <v/>
      </c>
      <c r="AB207">
        <f>IF(OR(LEN(S207)&lt;=6,ISNUMBER(SEARCH("DSCR",LEFT(S207,4))),ISNUMBER(SEARCH("with",LEFT(S207,4)))),"",S207)</f>
        <v/>
      </c>
      <c r="AK207">
        <f>SUBSTITUTE(AB207,"()","")</f>
        <v/>
      </c>
      <c r="AT207">
        <f>SUBSTITUTE(AK207,"{","")</f>
        <v/>
      </c>
      <c r="BC207">
        <f>IF(ISNA(VLOOKUP(AT207,Holdings!$B$6:$F$634,1,FALSE)),AT207,VLOOKUP(AT207,Holdings!$B$6:$F$634,5,FALSE))</f>
        <v/>
      </c>
    </row>
    <row r="208">
      <c r="A208">
        <f>IF(Alerts!A209="","",IF(ISNUMBER(SEARCH("Deal%",Alerts!A209)),_xlfn.CONCAT(Alerts!A208,Alerts!A209),Alerts!A209))</f>
        <v/>
      </c>
      <c r="J208">
        <f>IF(LEFT(A208,10) = LEFT(A209,10),"",A208)</f>
        <v/>
      </c>
      <c r="S208">
        <f>IF(OR(ISNUMBER(SEARCH("DSCR",LEFT(J209,4))),AND(LEN(J209)&lt;=6,J209&lt;&gt;""),ISNUMBER(SEARCH("with",LEFT(J209,4)))),_xlfn.CONCAT(J208,J209),J208)</f>
        <v/>
      </c>
      <c r="AB208">
        <f>IF(OR(LEN(S208)&lt;=6,ISNUMBER(SEARCH("DSCR",LEFT(S208,4))),ISNUMBER(SEARCH("with",LEFT(S208,4)))),"",S208)</f>
        <v/>
      </c>
      <c r="AK208">
        <f>SUBSTITUTE(AB208,"()","")</f>
        <v/>
      </c>
      <c r="AT208">
        <f>SUBSTITUTE(AK208,"{","")</f>
        <v/>
      </c>
      <c r="BC208">
        <f>IF(ISNA(VLOOKUP(AT208,Holdings!$B$6:$F$634,1,FALSE)),AT208,VLOOKUP(AT208,Holdings!$B$6:$F$634,5,FALSE))</f>
        <v/>
      </c>
    </row>
    <row r="209">
      <c r="A209">
        <f>IF(Alerts!A210="","",IF(ISNUMBER(SEARCH("Deal%",Alerts!A210)),_xlfn.CONCAT(Alerts!A209,Alerts!A210),Alerts!A210))</f>
        <v/>
      </c>
      <c r="J209">
        <f>IF(LEFT(A209,10) = LEFT(A210,10),"",A209)</f>
        <v/>
      </c>
      <c r="S209">
        <f>IF(OR(ISNUMBER(SEARCH("DSCR",LEFT(J210,4))),AND(LEN(J210)&lt;=6,J210&lt;&gt;""),ISNUMBER(SEARCH("with",LEFT(J210,4)))),_xlfn.CONCAT(J209,J210),J209)</f>
        <v/>
      </c>
      <c r="AB209">
        <f>IF(OR(LEN(S209)&lt;=6,ISNUMBER(SEARCH("DSCR",LEFT(S209,4))),ISNUMBER(SEARCH("with",LEFT(S209,4)))),"",S209)</f>
        <v/>
      </c>
      <c r="AK209">
        <f>SUBSTITUTE(AB209,"()","")</f>
        <v/>
      </c>
      <c r="AT209">
        <f>SUBSTITUTE(AK209,"{","")</f>
        <v/>
      </c>
      <c r="BC209">
        <f>IF(ISNA(VLOOKUP(AT209,Holdings!$B$6:$F$634,1,FALSE)),AT209,VLOOKUP(AT209,Holdings!$B$6:$F$634,5,FALSE))</f>
        <v/>
      </c>
    </row>
    <row r="210">
      <c r="A210">
        <f>IF(Alerts!A211="","",IF(ISNUMBER(SEARCH("Deal%",Alerts!A211)),_xlfn.CONCAT(Alerts!A210,Alerts!A211),Alerts!A211))</f>
        <v/>
      </c>
      <c r="J210">
        <f>IF(LEFT(A210,10) = LEFT(A211,10),"",A210)</f>
        <v/>
      </c>
      <c r="S210">
        <f>IF(OR(ISNUMBER(SEARCH("DSCR",LEFT(J211,4))),AND(LEN(J211)&lt;=6,J211&lt;&gt;""),ISNUMBER(SEARCH("with",LEFT(J211,4)))),_xlfn.CONCAT(J210,J211),J210)</f>
        <v/>
      </c>
      <c r="AB210">
        <f>IF(OR(LEN(S210)&lt;=6,ISNUMBER(SEARCH("DSCR",LEFT(S210,4))),ISNUMBER(SEARCH("with",LEFT(S210,4)))),"",S210)</f>
        <v/>
      </c>
      <c r="AK210">
        <f>SUBSTITUTE(AB210,"()","")</f>
        <v/>
      </c>
      <c r="AT210">
        <f>SUBSTITUTE(AK210,"{","")</f>
        <v/>
      </c>
      <c r="BC210">
        <f>IF(ISNA(VLOOKUP(AT210,Holdings!$B$6:$F$634,1,FALSE)),AT210,VLOOKUP(AT210,Holdings!$B$6:$F$634,5,FALSE))</f>
        <v/>
      </c>
    </row>
    <row r="211">
      <c r="A211">
        <f>IF(Alerts!A212="","",IF(ISNUMBER(SEARCH("Deal%",Alerts!A212)),_xlfn.CONCAT(Alerts!A211,Alerts!A212),Alerts!A212))</f>
        <v/>
      </c>
      <c r="J211">
        <f>IF(LEFT(A211,10) = LEFT(A212,10),"",A211)</f>
        <v/>
      </c>
      <c r="S211">
        <f>IF(OR(ISNUMBER(SEARCH("DSCR",LEFT(J212,4))),AND(LEN(J212)&lt;=6,J212&lt;&gt;""),ISNUMBER(SEARCH("with",LEFT(J212,4)))),_xlfn.CONCAT(J211,J212),J211)</f>
        <v/>
      </c>
      <c r="AB211">
        <f>IF(OR(LEN(S211)&lt;=6,ISNUMBER(SEARCH("DSCR",LEFT(S211,4))),ISNUMBER(SEARCH("with",LEFT(S211,4)))),"",S211)</f>
        <v/>
      </c>
      <c r="AK211">
        <f>SUBSTITUTE(AB211,"()","")</f>
        <v/>
      </c>
      <c r="AT211">
        <f>SUBSTITUTE(AK211,"{","")</f>
        <v/>
      </c>
      <c r="BC211">
        <f>IF(ISNA(VLOOKUP(AT211,Holdings!$B$6:$F$634,1,FALSE)),AT211,VLOOKUP(AT211,Holdings!$B$6:$F$634,5,FALSE))</f>
        <v/>
      </c>
    </row>
    <row r="212">
      <c r="A212">
        <f>IF(Alerts!A213="","",IF(ISNUMBER(SEARCH("Deal%",Alerts!A213)),_xlfn.CONCAT(Alerts!A212,Alerts!A213),Alerts!A213))</f>
        <v/>
      </c>
      <c r="J212">
        <f>IF(LEFT(A212,10) = LEFT(A213,10),"",A212)</f>
        <v/>
      </c>
      <c r="S212">
        <f>IF(OR(ISNUMBER(SEARCH("DSCR",LEFT(J213,4))),AND(LEN(J213)&lt;=6,J213&lt;&gt;""),ISNUMBER(SEARCH("with",LEFT(J213,4)))),_xlfn.CONCAT(J212,J213),J212)</f>
        <v/>
      </c>
      <c r="AB212">
        <f>IF(OR(LEN(S212)&lt;=6,ISNUMBER(SEARCH("DSCR",LEFT(S212,4))),ISNUMBER(SEARCH("with",LEFT(S212,4)))),"",S212)</f>
        <v/>
      </c>
      <c r="AK212">
        <f>SUBSTITUTE(AB212,"()","")</f>
        <v/>
      </c>
      <c r="AT212">
        <f>SUBSTITUTE(AK212,"{","")</f>
        <v/>
      </c>
      <c r="BC212">
        <f>IF(ISNA(VLOOKUP(AT212,Holdings!$B$6:$F$634,1,FALSE)),AT212,VLOOKUP(AT212,Holdings!$B$6:$F$634,5,FALSE))</f>
        <v/>
      </c>
    </row>
    <row r="213">
      <c r="A213">
        <f>IF(Alerts!A214="","",IF(ISNUMBER(SEARCH("Deal%",Alerts!A214)),_xlfn.CONCAT(Alerts!A213,Alerts!A214),Alerts!A214))</f>
        <v/>
      </c>
      <c r="J213">
        <f>IF(LEFT(A213,10) = LEFT(A214,10),"",A213)</f>
        <v/>
      </c>
      <c r="S213">
        <f>IF(OR(ISNUMBER(SEARCH("DSCR",LEFT(J214,4))),AND(LEN(J214)&lt;=6,J214&lt;&gt;""),ISNUMBER(SEARCH("with",LEFT(J214,4)))),_xlfn.CONCAT(J213,J214),J213)</f>
        <v/>
      </c>
      <c r="AB213">
        <f>IF(OR(LEN(S213)&lt;=6,ISNUMBER(SEARCH("DSCR",LEFT(S213,4))),ISNUMBER(SEARCH("with",LEFT(S213,4)))),"",S213)</f>
        <v/>
      </c>
      <c r="AK213">
        <f>SUBSTITUTE(AB213,"()","")</f>
        <v/>
      </c>
      <c r="AT213">
        <f>SUBSTITUTE(AK213,"{","")</f>
        <v/>
      </c>
      <c r="BC213">
        <f>IF(ISNA(VLOOKUP(AT213,Holdings!$B$6:$F$634,1,FALSE)),AT213,VLOOKUP(AT213,Holdings!$B$6:$F$634,5,FALSE))</f>
        <v/>
      </c>
    </row>
    <row r="214">
      <c r="A214">
        <f>IF(Alerts!A215="","",IF(ISNUMBER(SEARCH("Deal%",Alerts!A215)),_xlfn.CONCAT(Alerts!A214,Alerts!A215),Alerts!A215))</f>
        <v/>
      </c>
      <c r="J214">
        <f>IF(LEFT(A214,10) = LEFT(A215,10),"",A214)</f>
        <v/>
      </c>
      <c r="S214">
        <f>IF(OR(ISNUMBER(SEARCH("DSCR",LEFT(J215,4))),AND(LEN(J215)&lt;=6,J215&lt;&gt;""),ISNUMBER(SEARCH("with",LEFT(J215,4)))),_xlfn.CONCAT(J214,J215),J214)</f>
        <v/>
      </c>
      <c r="AB214">
        <f>IF(OR(LEN(S214)&lt;=6,ISNUMBER(SEARCH("DSCR",LEFT(S214,4))),ISNUMBER(SEARCH("with",LEFT(S214,4)))),"",S214)</f>
        <v/>
      </c>
      <c r="AK214">
        <f>SUBSTITUTE(AB214,"()","")</f>
        <v/>
      </c>
      <c r="AT214">
        <f>SUBSTITUTE(AK214,"{","")</f>
        <v/>
      </c>
      <c r="BC214">
        <f>IF(ISNA(VLOOKUP(AT214,Holdings!$B$6:$F$634,1,FALSE)),AT214,VLOOKUP(AT214,Holdings!$B$6:$F$634,5,FALSE))</f>
        <v/>
      </c>
    </row>
    <row r="215">
      <c r="A215">
        <f>IF(Alerts!A216="","",IF(ISNUMBER(SEARCH("Deal%",Alerts!A216)),_xlfn.CONCAT(Alerts!A215,Alerts!A216),Alerts!A216))</f>
        <v/>
      </c>
      <c r="J215">
        <f>IF(LEFT(A215,10) = LEFT(A216,10),"",A215)</f>
        <v/>
      </c>
      <c r="S215">
        <f>IF(OR(ISNUMBER(SEARCH("DSCR",LEFT(J216,4))),AND(LEN(J216)&lt;=6,J216&lt;&gt;""),ISNUMBER(SEARCH("with",LEFT(J216,4)))),_xlfn.CONCAT(J215,J216),J215)</f>
        <v/>
      </c>
      <c r="AB215">
        <f>IF(OR(LEN(S215)&lt;=6,ISNUMBER(SEARCH("DSCR",LEFT(S215,4))),ISNUMBER(SEARCH("with",LEFT(S215,4)))),"",S215)</f>
        <v/>
      </c>
      <c r="AK215">
        <f>SUBSTITUTE(AB215,"()","")</f>
        <v/>
      </c>
      <c r="AT215">
        <f>SUBSTITUTE(AK215,"{","")</f>
        <v/>
      </c>
      <c r="BC215">
        <f>IF(ISNA(VLOOKUP(AT215,Holdings!$B$6:$F$634,1,FALSE)),AT215,VLOOKUP(AT215,Holdings!$B$6:$F$634,5,FALSE))</f>
        <v/>
      </c>
    </row>
    <row r="216">
      <c r="A216">
        <f>IF(Alerts!A217="","",IF(ISNUMBER(SEARCH("Deal%",Alerts!A217)),_xlfn.CONCAT(Alerts!A216,Alerts!A217),Alerts!A217))</f>
        <v/>
      </c>
      <c r="J216">
        <f>IF(LEFT(A216,10) = LEFT(A217,10),"",A216)</f>
        <v/>
      </c>
      <c r="S216">
        <f>IF(OR(ISNUMBER(SEARCH("DSCR",LEFT(J217,4))),AND(LEN(J217)&lt;=6,J217&lt;&gt;""),ISNUMBER(SEARCH("with",LEFT(J217,4)))),_xlfn.CONCAT(J216,J217),J216)</f>
        <v/>
      </c>
      <c r="AB216">
        <f>IF(OR(LEN(S216)&lt;=6,ISNUMBER(SEARCH("DSCR",LEFT(S216,4))),ISNUMBER(SEARCH("with",LEFT(S216,4)))),"",S216)</f>
        <v/>
      </c>
      <c r="AK216">
        <f>SUBSTITUTE(AB216,"()","")</f>
        <v/>
      </c>
      <c r="AT216">
        <f>SUBSTITUTE(AK216,"{","")</f>
        <v/>
      </c>
      <c r="BC216">
        <f>IF(ISNA(VLOOKUP(AT216,Holdings!$B$6:$F$634,1,FALSE)),AT216,VLOOKUP(AT216,Holdings!$B$6:$F$634,5,FALSE))</f>
        <v/>
      </c>
    </row>
    <row r="217">
      <c r="A217">
        <f>IF(Alerts!A218="","",IF(ISNUMBER(SEARCH("Deal%",Alerts!A218)),_xlfn.CONCAT(Alerts!A217,Alerts!A218),Alerts!A218))</f>
        <v/>
      </c>
      <c r="J217">
        <f>IF(LEFT(A217,10) = LEFT(A218,10),"",A217)</f>
        <v/>
      </c>
      <c r="S217">
        <f>IF(OR(ISNUMBER(SEARCH("DSCR",LEFT(J218,4))),AND(LEN(J218)&lt;=6,J218&lt;&gt;""),ISNUMBER(SEARCH("with",LEFT(J218,4)))),_xlfn.CONCAT(J217,J218),J217)</f>
        <v/>
      </c>
      <c r="AB217">
        <f>IF(OR(LEN(S217)&lt;=6,ISNUMBER(SEARCH("DSCR",LEFT(S217,4))),ISNUMBER(SEARCH("with",LEFT(S217,4)))),"",S217)</f>
        <v/>
      </c>
      <c r="AK217">
        <f>SUBSTITUTE(AB217,"()","")</f>
        <v/>
      </c>
      <c r="AT217">
        <f>SUBSTITUTE(AK217,"{","")</f>
        <v/>
      </c>
      <c r="BC217">
        <f>IF(ISNA(VLOOKUP(AT217,Holdings!$B$6:$F$634,1,FALSE)),AT217,VLOOKUP(AT217,Holdings!$B$6:$F$634,5,FALSE))</f>
        <v/>
      </c>
    </row>
    <row r="218">
      <c r="A218">
        <f>IF(Alerts!A219="","",IF(ISNUMBER(SEARCH("Deal%",Alerts!A219)),_xlfn.CONCAT(Alerts!A218,Alerts!A219),Alerts!A219))</f>
        <v/>
      </c>
      <c r="J218">
        <f>IF(LEFT(A218,10) = LEFT(A219,10),"",A218)</f>
        <v/>
      </c>
      <c r="S218">
        <f>IF(OR(ISNUMBER(SEARCH("DSCR",LEFT(J219,4))),AND(LEN(J219)&lt;=6,J219&lt;&gt;""),ISNUMBER(SEARCH("with",LEFT(J219,4)))),_xlfn.CONCAT(J218,J219),J218)</f>
        <v/>
      </c>
      <c r="AB218">
        <f>IF(OR(LEN(S218)&lt;=6,ISNUMBER(SEARCH("DSCR",LEFT(S218,4))),ISNUMBER(SEARCH("with",LEFT(S218,4)))),"",S218)</f>
        <v/>
      </c>
      <c r="AK218">
        <f>SUBSTITUTE(AB218,"()","")</f>
        <v/>
      </c>
      <c r="AT218">
        <f>SUBSTITUTE(AK218,"{","")</f>
        <v/>
      </c>
      <c r="BC218">
        <f>IF(ISNA(VLOOKUP(AT218,Holdings!$B$6:$F$634,1,FALSE)),AT218,VLOOKUP(AT218,Holdings!$B$6:$F$634,5,FALSE))</f>
        <v/>
      </c>
    </row>
    <row r="219">
      <c r="A219">
        <f>IF(Alerts!A220="","",IF(ISNUMBER(SEARCH("Deal%",Alerts!A220)),_xlfn.CONCAT(Alerts!A219,Alerts!A220),Alerts!A220))</f>
        <v/>
      </c>
      <c r="J219">
        <f>IF(LEFT(A219,10) = LEFT(A220,10),"",A219)</f>
        <v/>
      </c>
      <c r="S219">
        <f>IF(OR(ISNUMBER(SEARCH("DSCR",LEFT(J220,4))),AND(LEN(J220)&lt;=6,J220&lt;&gt;""),ISNUMBER(SEARCH("with",LEFT(J220,4)))),_xlfn.CONCAT(J219,J220),J219)</f>
        <v/>
      </c>
      <c r="AB219">
        <f>IF(OR(LEN(S219)&lt;=6,ISNUMBER(SEARCH("DSCR",LEFT(S219,4))),ISNUMBER(SEARCH("with",LEFT(S219,4)))),"",S219)</f>
        <v/>
      </c>
      <c r="AK219">
        <f>SUBSTITUTE(AB219,"()","")</f>
        <v/>
      </c>
      <c r="AT219">
        <f>SUBSTITUTE(AK219,"{","")</f>
        <v/>
      </c>
      <c r="BC219">
        <f>IF(ISNA(VLOOKUP(AT219,Holdings!$B$6:$F$634,1,FALSE)),AT219,VLOOKUP(AT219,Holdings!$B$6:$F$634,5,FALSE))</f>
        <v/>
      </c>
    </row>
    <row r="220">
      <c r="A220">
        <f>IF(Alerts!A221="","",IF(ISNUMBER(SEARCH("Deal%",Alerts!A221)),_xlfn.CONCAT(Alerts!A220,Alerts!A221),Alerts!A221))</f>
        <v/>
      </c>
      <c r="J220">
        <f>IF(LEFT(A220,10) = LEFT(A221,10),"",A220)</f>
        <v/>
      </c>
      <c r="S220">
        <f>IF(OR(ISNUMBER(SEARCH("DSCR",LEFT(J221,4))),AND(LEN(J221)&lt;=6,J221&lt;&gt;""),ISNUMBER(SEARCH("with",LEFT(J221,4)))),_xlfn.CONCAT(J220,J221),J220)</f>
        <v/>
      </c>
      <c r="AB220">
        <f>IF(OR(LEN(S220)&lt;=6,ISNUMBER(SEARCH("DSCR",LEFT(S220,4))),ISNUMBER(SEARCH("with",LEFT(S220,4)))),"",S220)</f>
        <v/>
      </c>
      <c r="AK220">
        <f>SUBSTITUTE(AB220,"()","")</f>
        <v/>
      </c>
      <c r="AT220">
        <f>SUBSTITUTE(AK220,"{","")</f>
        <v/>
      </c>
      <c r="BC220">
        <f>IF(ISNA(VLOOKUP(AT220,Holdings!$B$6:$F$634,1,FALSE)),AT220,VLOOKUP(AT220,Holdings!$B$6:$F$634,5,FALSE))</f>
        <v/>
      </c>
    </row>
    <row r="221">
      <c r="A221">
        <f>IF(Alerts!A222="","",IF(ISNUMBER(SEARCH("Deal%",Alerts!A222)),_xlfn.CONCAT(Alerts!A221,Alerts!A222),Alerts!A222))</f>
        <v/>
      </c>
      <c r="J221">
        <f>IF(LEFT(A221,10) = LEFT(A222,10),"",A221)</f>
        <v/>
      </c>
      <c r="S221">
        <f>IF(OR(ISNUMBER(SEARCH("DSCR",LEFT(J222,4))),AND(LEN(J222)&lt;=6,J222&lt;&gt;""),ISNUMBER(SEARCH("with",LEFT(J222,4)))),_xlfn.CONCAT(J221,J222),J221)</f>
        <v/>
      </c>
      <c r="AB221">
        <f>IF(OR(LEN(S221)&lt;=6,ISNUMBER(SEARCH("DSCR",LEFT(S221,4))),ISNUMBER(SEARCH("with",LEFT(S221,4)))),"",S221)</f>
        <v/>
      </c>
      <c r="AK221">
        <f>SUBSTITUTE(AB221,"()","")</f>
        <v/>
      </c>
      <c r="AT221">
        <f>SUBSTITUTE(AK221,"{","")</f>
        <v/>
      </c>
      <c r="BC221">
        <f>IF(ISNA(VLOOKUP(AT221,Holdings!$B$6:$F$634,1,FALSE)),AT221,VLOOKUP(AT221,Holdings!$B$6:$F$634,5,FALSE))</f>
        <v/>
      </c>
    </row>
    <row r="222">
      <c r="A222">
        <f>IF(Alerts!A223="","",IF(ISNUMBER(SEARCH("Deal%",Alerts!A223)),_xlfn.CONCAT(Alerts!A222,Alerts!A223),Alerts!A223))</f>
        <v/>
      </c>
      <c r="J222">
        <f>IF(LEFT(A222,10) = LEFT(A223,10),"",A222)</f>
        <v/>
      </c>
      <c r="S222">
        <f>IF(OR(ISNUMBER(SEARCH("DSCR",LEFT(J223,4))),AND(LEN(J223)&lt;=6,J223&lt;&gt;""),ISNUMBER(SEARCH("with",LEFT(J223,4)))),_xlfn.CONCAT(J222,J223),J222)</f>
        <v/>
      </c>
      <c r="AB222">
        <f>IF(OR(LEN(S222)&lt;=6,ISNUMBER(SEARCH("DSCR",LEFT(S222,4))),ISNUMBER(SEARCH("with",LEFT(S222,4)))),"",S222)</f>
        <v/>
      </c>
      <c r="AK222">
        <f>SUBSTITUTE(AB222,"()","")</f>
        <v/>
      </c>
      <c r="AT222">
        <f>SUBSTITUTE(AK222,"{","")</f>
        <v/>
      </c>
      <c r="BC222">
        <f>IF(ISNA(VLOOKUP(AT222,Holdings!$B$6:$F$634,1,FALSE)),AT222,VLOOKUP(AT222,Holdings!$B$6:$F$634,5,FALSE))</f>
        <v/>
      </c>
    </row>
    <row r="223">
      <c r="A223">
        <f>IF(Alerts!A224="","",IF(ISNUMBER(SEARCH("Deal%",Alerts!A224)),_xlfn.CONCAT(Alerts!A223,Alerts!A224),Alerts!A224))</f>
        <v/>
      </c>
      <c r="J223">
        <f>IF(LEFT(A223,10) = LEFT(A224,10),"",A223)</f>
        <v/>
      </c>
      <c r="S223">
        <f>IF(OR(ISNUMBER(SEARCH("DSCR",LEFT(J224,4))),AND(LEN(J224)&lt;=6,J224&lt;&gt;""),ISNUMBER(SEARCH("with",LEFT(J224,4)))),_xlfn.CONCAT(J223,J224),J223)</f>
        <v/>
      </c>
      <c r="AB223">
        <f>IF(OR(LEN(S223)&lt;=6,ISNUMBER(SEARCH("DSCR",LEFT(S223,4))),ISNUMBER(SEARCH("with",LEFT(S223,4)))),"",S223)</f>
        <v/>
      </c>
      <c r="AK223">
        <f>SUBSTITUTE(AB223,"()","")</f>
        <v/>
      </c>
      <c r="AT223">
        <f>SUBSTITUTE(AK223,"{","")</f>
        <v/>
      </c>
      <c r="BC223">
        <f>IF(ISNA(VLOOKUP(AT223,Holdings!$B$6:$F$634,1,FALSE)),AT223,VLOOKUP(AT223,Holdings!$B$6:$F$634,5,FALSE))</f>
        <v/>
      </c>
    </row>
    <row r="224">
      <c r="A224">
        <f>IF(Alerts!A225="","",IF(ISNUMBER(SEARCH("Deal%",Alerts!A225)),_xlfn.CONCAT(Alerts!A224,Alerts!A225),Alerts!A225))</f>
        <v/>
      </c>
      <c r="J224">
        <f>IF(LEFT(A224,10) = LEFT(A225,10),"",A224)</f>
        <v/>
      </c>
      <c r="S224">
        <f>IF(OR(ISNUMBER(SEARCH("DSCR",LEFT(J225,4))),AND(LEN(J225)&lt;=6,J225&lt;&gt;""),ISNUMBER(SEARCH("with",LEFT(J225,4)))),_xlfn.CONCAT(J224,J225),J224)</f>
        <v/>
      </c>
      <c r="AB224">
        <f>IF(OR(LEN(S224)&lt;=6,ISNUMBER(SEARCH("DSCR",LEFT(S224,4))),ISNUMBER(SEARCH("with",LEFT(S224,4)))),"",S224)</f>
        <v/>
      </c>
      <c r="AK224">
        <f>SUBSTITUTE(AB224,"()","")</f>
        <v/>
      </c>
      <c r="AT224">
        <f>SUBSTITUTE(AK224,"{","")</f>
        <v/>
      </c>
      <c r="BC224">
        <f>IF(ISNA(VLOOKUP(AT224,Holdings!$B$6:$F$634,1,FALSE)),AT224,VLOOKUP(AT224,Holdings!$B$6:$F$634,5,FALSE))</f>
        <v/>
      </c>
    </row>
    <row r="225">
      <c r="A225">
        <f>IF(Alerts!A226="","",IF(ISNUMBER(SEARCH("Deal%",Alerts!A226)),_xlfn.CONCAT(Alerts!A225,Alerts!A226),Alerts!A226))</f>
        <v/>
      </c>
      <c r="J225">
        <f>IF(LEFT(A225,10) = LEFT(A226,10),"",A225)</f>
        <v/>
      </c>
      <c r="S225">
        <f>IF(OR(ISNUMBER(SEARCH("DSCR",LEFT(J226,4))),AND(LEN(J226)&lt;=6,J226&lt;&gt;""),ISNUMBER(SEARCH("with",LEFT(J226,4)))),_xlfn.CONCAT(J225,J226),J225)</f>
        <v/>
      </c>
      <c r="AB225">
        <f>IF(OR(LEN(S225)&lt;=6,ISNUMBER(SEARCH("DSCR",LEFT(S225,4))),ISNUMBER(SEARCH("with",LEFT(S225,4)))),"",S225)</f>
        <v/>
      </c>
      <c r="AK225">
        <f>SUBSTITUTE(AB225,"()","")</f>
        <v/>
      </c>
      <c r="AT225">
        <f>SUBSTITUTE(AK225,"{","")</f>
        <v/>
      </c>
      <c r="BC225">
        <f>IF(ISNA(VLOOKUP(AT225,Holdings!$B$6:$F$634,1,FALSE)),AT225,VLOOKUP(AT225,Holdings!$B$6:$F$634,5,FALSE))</f>
        <v/>
      </c>
    </row>
    <row r="226">
      <c r="A226">
        <f>IF(Alerts!A227="","",IF(ISNUMBER(SEARCH("Deal%",Alerts!A227)),_xlfn.CONCAT(Alerts!A226,Alerts!A227),Alerts!A227))</f>
        <v/>
      </c>
      <c r="J226">
        <f>IF(LEFT(A226,10) = LEFT(A227,10),"",A226)</f>
        <v/>
      </c>
      <c r="S226">
        <f>IF(OR(ISNUMBER(SEARCH("DSCR",LEFT(J227,4))),AND(LEN(J227)&lt;=6,J227&lt;&gt;""),ISNUMBER(SEARCH("with",LEFT(J227,4)))),_xlfn.CONCAT(J226,J227),J226)</f>
        <v/>
      </c>
      <c r="AB226">
        <f>IF(OR(LEN(S226)&lt;=6,ISNUMBER(SEARCH("DSCR",LEFT(S226,4))),ISNUMBER(SEARCH("with",LEFT(S226,4)))),"",S226)</f>
        <v/>
      </c>
      <c r="AK226">
        <f>SUBSTITUTE(AB226,"()","")</f>
        <v/>
      </c>
      <c r="AT226">
        <f>SUBSTITUTE(AK226,"{","")</f>
        <v/>
      </c>
      <c r="BC226">
        <f>IF(ISNA(VLOOKUP(AT226,Holdings!$B$6:$F$634,1,FALSE)),AT226,VLOOKUP(AT226,Holdings!$B$6:$F$634,5,FALSE))</f>
        <v/>
      </c>
    </row>
    <row r="227">
      <c r="A227">
        <f>IF(Alerts!A228="","",IF(ISNUMBER(SEARCH("Deal%",Alerts!A228)),_xlfn.CONCAT(Alerts!A227,Alerts!A228),Alerts!A228))</f>
        <v/>
      </c>
      <c r="J227">
        <f>IF(LEFT(A227,10) = LEFT(A228,10),"",A227)</f>
        <v/>
      </c>
      <c r="S227">
        <f>IF(OR(ISNUMBER(SEARCH("DSCR",LEFT(J228,4))),AND(LEN(J228)&lt;=6,J228&lt;&gt;""),ISNUMBER(SEARCH("with",LEFT(J228,4)))),_xlfn.CONCAT(J227,J228),J227)</f>
        <v/>
      </c>
      <c r="AB227">
        <f>IF(OR(LEN(S227)&lt;=6,ISNUMBER(SEARCH("DSCR",LEFT(S227,4))),ISNUMBER(SEARCH("with",LEFT(S227,4)))),"",S227)</f>
        <v/>
      </c>
      <c r="AK227">
        <f>SUBSTITUTE(AB227,"()","")</f>
        <v/>
      </c>
      <c r="AT227">
        <f>SUBSTITUTE(AK227,"{","")</f>
        <v/>
      </c>
      <c r="BC227">
        <f>IF(ISNA(VLOOKUP(AT227,Holdings!$B$6:$F$634,1,FALSE)),AT227,VLOOKUP(AT227,Holdings!$B$6:$F$634,5,FALSE))</f>
        <v/>
      </c>
    </row>
    <row r="228">
      <c r="A228">
        <f>IF(Alerts!A229="","",IF(ISNUMBER(SEARCH("Deal%",Alerts!A229)),_xlfn.CONCAT(Alerts!A228,Alerts!A229),Alerts!A229))</f>
        <v/>
      </c>
      <c r="J228">
        <f>IF(LEFT(A228,10) = LEFT(A229,10),"",A228)</f>
        <v/>
      </c>
      <c r="S228">
        <f>IF(OR(ISNUMBER(SEARCH("DSCR",LEFT(J229,4))),AND(LEN(J229)&lt;=6,J229&lt;&gt;""),ISNUMBER(SEARCH("with",LEFT(J229,4)))),_xlfn.CONCAT(J228,J229),J228)</f>
        <v/>
      </c>
      <c r="AB228">
        <f>IF(OR(LEN(S228)&lt;=6,ISNUMBER(SEARCH("DSCR",LEFT(S228,4))),ISNUMBER(SEARCH("with",LEFT(S228,4)))),"",S228)</f>
        <v/>
      </c>
      <c r="AK228">
        <f>SUBSTITUTE(AB228,"()","")</f>
        <v/>
      </c>
      <c r="AT228">
        <f>SUBSTITUTE(AK228,"{","")</f>
        <v/>
      </c>
      <c r="BC228">
        <f>IF(ISNA(VLOOKUP(AT228,Holdings!$B$6:$F$634,1,FALSE)),AT228,VLOOKUP(AT228,Holdings!$B$6:$F$634,5,FALSE))</f>
        <v/>
      </c>
    </row>
    <row r="229">
      <c r="A229">
        <f>IF(Alerts!A230="","",IF(ISNUMBER(SEARCH("Deal%",Alerts!A230)),_xlfn.CONCAT(Alerts!A229,Alerts!A230),Alerts!A230))</f>
        <v/>
      </c>
      <c r="J229">
        <f>IF(LEFT(A229,10) = LEFT(A230,10),"",A229)</f>
        <v/>
      </c>
      <c r="S229">
        <f>IF(OR(ISNUMBER(SEARCH("DSCR",LEFT(J230,4))),AND(LEN(J230)&lt;=6,J230&lt;&gt;""),ISNUMBER(SEARCH("with",LEFT(J230,4)))),_xlfn.CONCAT(J229,J230),J229)</f>
        <v/>
      </c>
      <c r="AB229">
        <f>IF(OR(LEN(S229)&lt;=6,ISNUMBER(SEARCH("DSCR",LEFT(S229,4))),ISNUMBER(SEARCH("with",LEFT(S229,4)))),"",S229)</f>
        <v/>
      </c>
      <c r="AK229">
        <f>SUBSTITUTE(AB229,"()","")</f>
        <v/>
      </c>
      <c r="AT229">
        <f>SUBSTITUTE(AK229,"{","")</f>
        <v/>
      </c>
      <c r="BC229">
        <f>IF(ISNA(VLOOKUP(AT229,Holdings!$B$6:$F$634,1,FALSE)),AT229,VLOOKUP(AT229,Holdings!$B$6:$F$634,5,FALSE))</f>
        <v/>
      </c>
    </row>
    <row r="230">
      <c r="A230">
        <f>IF(Alerts!A231="","",IF(ISNUMBER(SEARCH("Deal%",Alerts!A231)),_xlfn.CONCAT(Alerts!A230,Alerts!A231),Alerts!A231))</f>
        <v/>
      </c>
      <c r="J230">
        <f>IF(LEFT(A230,10) = LEFT(A231,10),"",A230)</f>
        <v/>
      </c>
      <c r="S230">
        <f>IF(OR(ISNUMBER(SEARCH("DSCR",LEFT(J231,4))),AND(LEN(J231)&lt;=6,J231&lt;&gt;""),ISNUMBER(SEARCH("with",LEFT(J231,4)))),_xlfn.CONCAT(J230,J231),J230)</f>
        <v/>
      </c>
      <c r="AB230">
        <f>IF(OR(LEN(S230)&lt;=6,ISNUMBER(SEARCH("DSCR",LEFT(S230,4))),ISNUMBER(SEARCH("with",LEFT(S230,4)))),"",S230)</f>
        <v/>
      </c>
      <c r="AK230">
        <f>SUBSTITUTE(AB230,"()","")</f>
        <v/>
      </c>
      <c r="AT230">
        <f>SUBSTITUTE(AK230,"{","")</f>
        <v/>
      </c>
      <c r="BC230">
        <f>IF(ISNA(VLOOKUP(AT230,Holdings!$B$6:$F$634,1,FALSE)),AT230,VLOOKUP(AT230,Holdings!$B$6:$F$634,5,FALSE))</f>
        <v/>
      </c>
    </row>
    <row r="231">
      <c r="A231">
        <f>IF(Alerts!A232="","",IF(ISNUMBER(SEARCH("Deal%",Alerts!A232)),_xlfn.CONCAT(Alerts!A231,Alerts!A232),Alerts!A232))</f>
        <v/>
      </c>
      <c r="J231">
        <f>IF(LEFT(A231,10) = LEFT(A232,10),"",A231)</f>
        <v/>
      </c>
      <c r="S231">
        <f>IF(OR(ISNUMBER(SEARCH("DSCR",LEFT(J232,4))),AND(LEN(J232)&lt;=6,J232&lt;&gt;""),ISNUMBER(SEARCH("with",LEFT(J232,4)))),_xlfn.CONCAT(J231,J232),J231)</f>
        <v/>
      </c>
      <c r="AB231">
        <f>IF(OR(LEN(S231)&lt;=6,ISNUMBER(SEARCH("DSCR",LEFT(S231,4))),ISNUMBER(SEARCH("with",LEFT(S231,4)))),"",S231)</f>
        <v/>
      </c>
      <c r="AK231">
        <f>SUBSTITUTE(AB231,"()","")</f>
        <v/>
      </c>
      <c r="AT231">
        <f>SUBSTITUTE(AK231,"{","")</f>
        <v/>
      </c>
      <c r="BC231">
        <f>IF(ISNA(VLOOKUP(AT231,Holdings!$B$6:$F$634,1,FALSE)),AT231,VLOOKUP(AT231,Holdings!$B$6:$F$634,5,FALSE))</f>
        <v/>
      </c>
    </row>
    <row r="232">
      <c r="A232">
        <f>IF(Alerts!A233="","",IF(ISNUMBER(SEARCH("Deal%",Alerts!A233)),_xlfn.CONCAT(Alerts!A232,Alerts!A233),Alerts!A233))</f>
        <v/>
      </c>
      <c r="J232">
        <f>IF(LEFT(A232,10) = LEFT(A233,10),"",A232)</f>
        <v/>
      </c>
      <c r="S232">
        <f>IF(OR(ISNUMBER(SEARCH("DSCR",LEFT(J233,4))),AND(LEN(J233)&lt;=6,J233&lt;&gt;""),ISNUMBER(SEARCH("with",LEFT(J233,4)))),_xlfn.CONCAT(J232,J233),J232)</f>
        <v/>
      </c>
      <c r="AB232">
        <f>IF(OR(LEN(S232)&lt;=6,ISNUMBER(SEARCH("DSCR",LEFT(S232,4))),ISNUMBER(SEARCH("with",LEFT(S232,4)))),"",S232)</f>
        <v/>
      </c>
      <c r="AK232">
        <f>SUBSTITUTE(AB232,"()","")</f>
        <v/>
      </c>
      <c r="AT232">
        <f>SUBSTITUTE(AK232,"{","")</f>
        <v/>
      </c>
      <c r="BC232">
        <f>IF(ISNA(VLOOKUP(AT232,Holdings!$B$6:$F$634,1,FALSE)),AT232,VLOOKUP(AT232,Holdings!$B$6:$F$634,5,FALSE))</f>
        <v/>
      </c>
    </row>
    <row r="233">
      <c r="A233">
        <f>IF(Alerts!A234="","",IF(ISNUMBER(SEARCH("Deal%",Alerts!A234)),_xlfn.CONCAT(Alerts!A233,Alerts!A234),Alerts!A234))</f>
        <v/>
      </c>
      <c r="J233">
        <f>IF(LEFT(A233,10) = LEFT(A234,10),"",A233)</f>
        <v/>
      </c>
      <c r="S233">
        <f>IF(OR(ISNUMBER(SEARCH("DSCR",LEFT(J234,4))),AND(LEN(J234)&lt;=6,J234&lt;&gt;""),ISNUMBER(SEARCH("with",LEFT(J234,4)))),_xlfn.CONCAT(J233,J234),J233)</f>
        <v/>
      </c>
      <c r="AB233">
        <f>IF(OR(LEN(S233)&lt;=6,ISNUMBER(SEARCH("DSCR",LEFT(S233,4))),ISNUMBER(SEARCH("with",LEFT(S233,4)))),"",S233)</f>
        <v/>
      </c>
      <c r="AK233">
        <f>SUBSTITUTE(AB233,"()","")</f>
        <v/>
      </c>
      <c r="AT233">
        <f>SUBSTITUTE(AK233,"{","")</f>
        <v/>
      </c>
      <c r="BC233">
        <f>IF(ISNA(VLOOKUP(AT233,Holdings!$B$6:$F$634,1,FALSE)),AT233,VLOOKUP(AT233,Holdings!$B$6:$F$634,5,FALSE))</f>
        <v/>
      </c>
    </row>
    <row r="234">
      <c r="A234">
        <f>IF(Alerts!A235="","",IF(ISNUMBER(SEARCH("Deal%",Alerts!A235)),_xlfn.CONCAT(Alerts!A234,Alerts!A235),Alerts!A235))</f>
        <v/>
      </c>
      <c r="J234">
        <f>IF(LEFT(A234,10) = LEFT(A235,10),"",A234)</f>
        <v/>
      </c>
      <c r="S234">
        <f>IF(OR(ISNUMBER(SEARCH("DSCR",LEFT(J235,4))),AND(LEN(J235)&lt;=6,J235&lt;&gt;""),ISNUMBER(SEARCH("with",LEFT(J235,4)))),_xlfn.CONCAT(J234,J235),J234)</f>
        <v/>
      </c>
      <c r="AB234">
        <f>IF(OR(LEN(S234)&lt;=6,ISNUMBER(SEARCH("DSCR",LEFT(S234,4))),ISNUMBER(SEARCH("with",LEFT(S234,4)))),"",S234)</f>
        <v/>
      </c>
      <c r="AK234">
        <f>SUBSTITUTE(AB234,"()","")</f>
        <v/>
      </c>
      <c r="AT234">
        <f>SUBSTITUTE(AK234,"{","")</f>
        <v/>
      </c>
      <c r="BC234">
        <f>IF(ISNA(VLOOKUP(AT234,Holdings!$B$6:$F$634,1,FALSE)),AT234,VLOOKUP(AT234,Holdings!$B$6:$F$634,5,FALSE))</f>
        <v/>
      </c>
    </row>
    <row r="235">
      <c r="A235">
        <f>IF(Alerts!A236="","",IF(ISNUMBER(SEARCH("Deal%",Alerts!A236)),_xlfn.CONCAT(Alerts!A235,Alerts!A236),Alerts!A236))</f>
        <v/>
      </c>
      <c r="J235">
        <f>IF(LEFT(A235,10) = LEFT(A236,10),"",A235)</f>
        <v/>
      </c>
      <c r="S235">
        <f>IF(OR(ISNUMBER(SEARCH("DSCR",LEFT(J236,4))),AND(LEN(J236)&lt;=6,J236&lt;&gt;""),ISNUMBER(SEARCH("with",LEFT(J236,4)))),_xlfn.CONCAT(J235,J236),J235)</f>
        <v/>
      </c>
      <c r="AB235">
        <f>IF(OR(LEN(S235)&lt;=6,ISNUMBER(SEARCH("DSCR",LEFT(S235,4))),ISNUMBER(SEARCH("with",LEFT(S235,4)))),"",S235)</f>
        <v/>
      </c>
      <c r="AK235">
        <f>SUBSTITUTE(AB235,"()","")</f>
        <v/>
      </c>
      <c r="AT235">
        <f>SUBSTITUTE(AK235,"{","")</f>
        <v/>
      </c>
      <c r="BC235">
        <f>IF(ISNA(VLOOKUP(AT235,Holdings!$B$6:$F$634,1,FALSE)),AT235,VLOOKUP(AT235,Holdings!$B$6:$F$634,5,FALSE))</f>
        <v/>
      </c>
    </row>
    <row r="236">
      <c r="A236">
        <f>IF(Alerts!A237="","",IF(ISNUMBER(SEARCH("Deal%",Alerts!A237)),_xlfn.CONCAT(Alerts!A236,Alerts!A237),Alerts!A237))</f>
        <v/>
      </c>
      <c r="J236">
        <f>IF(LEFT(A236,10) = LEFT(A237,10),"",A236)</f>
        <v/>
      </c>
      <c r="S236">
        <f>IF(OR(ISNUMBER(SEARCH("DSCR",LEFT(J237,4))),AND(LEN(J237)&lt;=6,J237&lt;&gt;""),ISNUMBER(SEARCH("with",LEFT(J237,4)))),_xlfn.CONCAT(J236,J237),J236)</f>
        <v/>
      </c>
      <c r="AB236">
        <f>IF(OR(LEN(S236)&lt;=6,ISNUMBER(SEARCH("DSCR",LEFT(S236,4))),ISNUMBER(SEARCH("with",LEFT(S236,4)))),"",S236)</f>
        <v/>
      </c>
      <c r="AK236">
        <f>SUBSTITUTE(AB236,"()","")</f>
        <v/>
      </c>
      <c r="AT236">
        <f>SUBSTITUTE(AK236,"{","")</f>
        <v/>
      </c>
      <c r="BC236">
        <f>IF(ISNA(VLOOKUP(AT236,Holdings!$B$6:$F$634,1,FALSE)),AT236,VLOOKUP(AT236,Holdings!$B$6:$F$634,5,FALSE))</f>
        <v/>
      </c>
    </row>
    <row r="237">
      <c r="A237">
        <f>IF(Alerts!A238="","",IF(ISNUMBER(SEARCH("Deal%",Alerts!A238)),_xlfn.CONCAT(Alerts!A237,Alerts!A238),Alerts!A238))</f>
        <v/>
      </c>
      <c r="J237">
        <f>IF(LEFT(A237,10) = LEFT(A238,10),"",A237)</f>
        <v/>
      </c>
      <c r="S237">
        <f>IF(OR(ISNUMBER(SEARCH("DSCR",LEFT(J238,4))),AND(LEN(J238)&lt;=6,J238&lt;&gt;""),ISNUMBER(SEARCH("with",LEFT(J238,4)))),_xlfn.CONCAT(J237,J238),J237)</f>
        <v/>
      </c>
      <c r="AB237">
        <f>IF(OR(LEN(S237)&lt;=6,ISNUMBER(SEARCH("DSCR",LEFT(S237,4))),ISNUMBER(SEARCH("with",LEFT(S237,4)))),"",S237)</f>
        <v/>
      </c>
      <c r="AK237">
        <f>SUBSTITUTE(AB237,"()","")</f>
        <v/>
      </c>
      <c r="AT237">
        <f>SUBSTITUTE(AK237,"{","")</f>
        <v/>
      </c>
      <c r="BC237">
        <f>IF(ISNA(VLOOKUP(AT237,Holdings!$B$6:$F$634,1,FALSE)),AT237,VLOOKUP(AT237,Holdings!$B$6:$F$634,5,FALSE))</f>
        <v/>
      </c>
    </row>
    <row r="238">
      <c r="A238">
        <f>IF(Alerts!A239="","",IF(ISNUMBER(SEARCH("Deal%",Alerts!A239)),_xlfn.CONCAT(Alerts!A238,Alerts!A239),Alerts!A239))</f>
        <v/>
      </c>
      <c r="J238">
        <f>IF(LEFT(A238,10) = LEFT(A239,10),"",A238)</f>
        <v/>
      </c>
      <c r="S238">
        <f>IF(OR(ISNUMBER(SEARCH("DSCR",LEFT(J239,4))),AND(LEN(J239)&lt;=6,J239&lt;&gt;""),ISNUMBER(SEARCH("with",LEFT(J239,4)))),_xlfn.CONCAT(J238,J239),J238)</f>
        <v/>
      </c>
      <c r="AB238">
        <f>IF(OR(LEN(S238)&lt;=6,ISNUMBER(SEARCH("DSCR",LEFT(S238,4))),ISNUMBER(SEARCH("with",LEFT(S238,4)))),"",S238)</f>
        <v/>
      </c>
      <c r="AK238">
        <f>SUBSTITUTE(AB238,"()","")</f>
        <v/>
      </c>
      <c r="AT238">
        <f>SUBSTITUTE(AK238,"{","")</f>
        <v/>
      </c>
      <c r="BC238">
        <f>IF(ISNA(VLOOKUP(AT238,Holdings!$B$6:$F$634,1,FALSE)),AT238,VLOOKUP(AT238,Holdings!$B$6:$F$634,5,FALSE))</f>
        <v/>
      </c>
    </row>
    <row r="239">
      <c r="A239">
        <f>IF(Alerts!A240="","",IF(ISNUMBER(SEARCH("Deal%",Alerts!A240)),_xlfn.CONCAT(Alerts!A239,Alerts!A240),Alerts!A240))</f>
        <v/>
      </c>
      <c r="J239">
        <f>IF(LEFT(A239,10) = LEFT(A240,10),"",A239)</f>
        <v/>
      </c>
      <c r="S239">
        <f>IF(OR(ISNUMBER(SEARCH("DSCR",LEFT(J240,4))),AND(LEN(J240)&lt;=6,J240&lt;&gt;""),ISNUMBER(SEARCH("with",LEFT(J240,4)))),_xlfn.CONCAT(J239,J240),J239)</f>
        <v/>
      </c>
      <c r="AB239">
        <f>IF(OR(LEN(S239)&lt;=6,ISNUMBER(SEARCH("DSCR",LEFT(S239,4))),ISNUMBER(SEARCH("with",LEFT(S239,4)))),"",S239)</f>
        <v/>
      </c>
      <c r="AK239">
        <f>SUBSTITUTE(AB239,"()","")</f>
        <v/>
      </c>
      <c r="AT239">
        <f>SUBSTITUTE(AK239,"{","")</f>
        <v/>
      </c>
      <c r="BC239">
        <f>IF(ISNA(VLOOKUP(AT239,Holdings!$B$6:$F$634,1,FALSE)),AT239,VLOOKUP(AT239,Holdings!$B$6:$F$634,5,FALSE))</f>
        <v/>
      </c>
    </row>
    <row r="240">
      <c r="A240">
        <f>IF(Alerts!A241="","",IF(ISNUMBER(SEARCH("Deal%",Alerts!A241)),_xlfn.CONCAT(Alerts!A240,Alerts!A241),Alerts!A241))</f>
        <v/>
      </c>
      <c r="J240">
        <f>IF(LEFT(A240,10) = LEFT(A241,10),"",A240)</f>
        <v/>
      </c>
      <c r="S240">
        <f>IF(OR(ISNUMBER(SEARCH("DSCR",LEFT(J241,4))),AND(LEN(J241)&lt;=6,J241&lt;&gt;""),ISNUMBER(SEARCH("with",LEFT(J241,4)))),_xlfn.CONCAT(J240,J241),J240)</f>
        <v/>
      </c>
      <c r="AB240">
        <f>IF(OR(LEN(S240)&lt;=6,ISNUMBER(SEARCH("DSCR",LEFT(S240,4))),ISNUMBER(SEARCH("with",LEFT(S240,4)))),"",S240)</f>
        <v/>
      </c>
      <c r="AK240">
        <f>SUBSTITUTE(AB240,"()","")</f>
        <v/>
      </c>
      <c r="AT240">
        <f>SUBSTITUTE(AK240,"{","")</f>
        <v/>
      </c>
      <c r="BC240">
        <f>IF(ISNA(VLOOKUP(AT240,Holdings!$B$6:$F$634,1,FALSE)),AT240,VLOOKUP(AT240,Holdings!$B$6:$F$634,5,FALSE))</f>
        <v/>
      </c>
    </row>
    <row r="241">
      <c r="A241">
        <f>IF(Alerts!A242="","",IF(ISNUMBER(SEARCH("Deal%",Alerts!A242)),_xlfn.CONCAT(Alerts!A241,Alerts!A242),Alerts!A242))</f>
        <v/>
      </c>
      <c r="J241">
        <f>IF(LEFT(A241,10) = LEFT(A242,10),"",A241)</f>
        <v/>
      </c>
      <c r="S241">
        <f>IF(OR(ISNUMBER(SEARCH("DSCR",LEFT(J242,4))),AND(LEN(J242)&lt;=6,J242&lt;&gt;""),ISNUMBER(SEARCH("with",LEFT(J242,4)))),_xlfn.CONCAT(J241,J242),J241)</f>
        <v/>
      </c>
      <c r="AB241">
        <f>IF(OR(LEN(S241)&lt;=6,ISNUMBER(SEARCH("DSCR",LEFT(S241,4))),ISNUMBER(SEARCH("with",LEFT(S241,4)))),"",S241)</f>
        <v/>
      </c>
      <c r="AK241">
        <f>SUBSTITUTE(AB241,"()","")</f>
        <v/>
      </c>
      <c r="AT241">
        <f>SUBSTITUTE(AK241,"{","")</f>
        <v/>
      </c>
      <c r="BC241">
        <f>IF(ISNA(VLOOKUP(AT241,Holdings!$B$6:$F$634,1,FALSE)),AT241,VLOOKUP(AT241,Holdings!$B$6:$F$634,5,FALSE))</f>
        <v/>
      </c>
    </row>
    <row r="242">
      <c r="A242">
        <f>IF(Alerts!A243="","",IF(ISNUMBER(SEARCH("Deal%",Alerts!A243)),_xlfn.CONCAT(Alerts!A242,Alerts!A243),Alerts!A243))</f>
        <v/>
      </c>
      <c r="J242">
        <f>IF(LEFT(A242,10) = LEFT(A243,10),"",A242)</f>
        <v/>
      </c>
      <c r="S242">
        <f>IF(OR(ISNUMBER(SEARCH("DSCR",LEFT(J243,4))),AND(LEN(J243)&lt;=6,J243&lt;&gt;""),ISNUMBER(SEARCH("with",LEFT(J243,4)))),_xlfn.CONCAT(J242,J243),J242)</f>
        <v/>
      </c>
      <c r="AB242">
        <f>IF(OR(LEN(S242)&lt;=6,ISNUMBER(SEARCH("DSCR",LEFT(S242,4))),ISNUMBER(SEARCH("with",LEFT(S242,4)))),"",S242)</f>
        <v/>
      </c>
      <c r="AK242">
        <f>SUBSTITUTE(AB242,"()","")</f>
        <v/>
      </c>
      <c r="AT242">
        <f>SUBSTITUTE(AK242,"{","")</f>
        <v/>
      </c>
      <c r="BC242">
        <f>IF(ISNA(VLOOKUP(AT242,Holdings!$B$6:$F$634,1,FALSE)),AT242,VLOOKUP(AT242,Holdings!$B$6:$F$634,5,FALSE))</f>
        <v/>
      </c>
    </row>
    <row r="243">
      <c r="A243">
        <f>IF(Alerts!A244="","",IF(ISNUMBER(SEARCH("Deal%",Alerts!A244)),_xlfn.CONCAT(Alerts!A243,Alerts!A244),Alerts!A244))</f>
        <v/>
      </c>
      <c r="J243">
        <f>IF(LEFT(A243,10) = LEFT(A244,10),"",A243)</f>
        <v/>
      </c>
      <c r="S243">
        <f>IF(OR(ISNUMBER(SEARCH("DSCR",LEFT(J244,4))),AND(LEN(J244)&lt;=6,J244&lt;&gt;""),ISNUMBER(SEARCH("with",LEFT(J244,4)))),_xlfn.CONCAT(J243,J244),J243)</f>
        <v/>
      </c>
      <c r="AB243">
        <f>IF(OR(LEN(S243)&lt;=6,ISNUMBER(SEARCH("DSCR",LEFT(S243,4))),ISNUMBER(SEARCH("with",LEFT(S243,4)))),"",S243)</f>
        <v/>
      </c>
      <c r="AK243">
        <f>SUBSTITUTE(AB243,"()","")</f>
        <v/>
      </c>
      <c r="AT243">
        <f>SUBSTITUTE(AK243,"{","")</f>
        <v/>
      </c>
      <c r="BC243">
        <f>IF(ISNA(VLOOKUP(AT243,Holdings!$B$6:$F$634,1,FALSE)),AT243,VLOOKUP(AT243,Holdings!$B$6:$F$634,5,FALSE))</f>
        <v/>
      </c>
    </row>
    <row r="244">
      <c r="A244">
        <f>IF(Alerts!A245="","",IF(ISNUMBER(SEARCH("Deal%",Alerts!A245)),_xlfn.CONCAT(Alerts!A244,Alerts!A245),Alerts!A245))</f>
        <v/>
      </c>
      <c r="J244">
        <f>IF(LEFT(A244,10) = LEFT(A245,10),"",A244)</f>
        <v/>
      </c>
      <c r="S244">
        <f>IF(OR(ISNUMBER(SEARCH("DSCR",LEFT(J245,4))),AND(LEN(J245)&lt;=6,J245&lt;&gt;""),ISNUMBER(SEARCH("with",LEFT(J245,4)))),_xlfn.CONCAT(J244,J245),J244)</f>
        <v/>
      </c>
      <c r="AB244">
        <f>IF(OR(LEN(S244)&lt;=6,ISNUMBER(SEARCH("DSCR",LEFT(S244,4))),ISNUMBER(SEARCH("with",LEFT(S244,4)))),"",S244)</f>
        <v/>
      </c>
      <c r="AK244">
        <f>SUBSTITUTE(AB244,"()","")</f>
        <v/>
      </c>
      <c r="AT244">
        <f>SUBSTITUTE(AK244,"{","")</f>
        <v/>
      </c>
      <c r="BC244">
        <f>IF(ISNA(VLOOKUP(AT244,Holdings!$B$6:$F$634,1,FALSE)),AT244,VLOOKUP(AT244,Holdings!$B$6:$F$634,5,FALSE))</f>
        <v/>
      </c>
    </row>
    <row r="245">
      <c r="A245">
        <f>IF(Alerts!A246="","",IF(ISNUMBER(SEARCH("Deal%",Alerts!A246)),_xlfn.CONCAT(Alerts!A245,Alerts!A246),Alerts!A246))</f>
        <v/>
      </c>
      <c r="J245">
        <f>IF(LEFT(A245,10) = LEFT(A246,10),"",A245)</f>
        <v/>
      </c>
      <c r="S245">
        <f>IF(OR(ISNUMBER(SEARCH("DSCR",LEFT(J246,4))),AND(LEN(J246)&lt;=6,J246&lt;&gt;""),ISNUMBER(SEARCH("with",LEFT(J246,4)))),_xlfn.CONCAT(J245,J246),J245)</f>
        <v/>
      </c>
      <c r="AB245">
        <f>IF(OR(LEN(S245)&lt;=6,ISNUMBER(SEARCH("DSCR",LEFT(S245,4))),ISNUMBER(SEARCH("with",LEFT(S245,4)))),"",S245)</f>
        <v/>
      </c>
      <c r="AK245">
        <f>SUBSTITUTE(AB245,"()","")</f>
        <v/>
      </c>
      <c r="AT245">
        <f>SUBSTITUTE(AK245,"{","")</f>
        <v/>
      </c>
      <c r="BC245">
        <f>IF(ISNA(VLOOKUP(AT245,Holdings!$B$6:$F$634,1,FALSE)),AT245,VLOOKUP(AT245,Holdings!$B$6:$F$634,5,FALSE))</f>
        <v/>
      </c>
    </row>
    <row r="246">
      <c r="A246">
        <f>IF(Alerts!A247="","",IF(ISNUMBER(SEARCH("Deal%",Alerts!A247)),_xlfn.CONCAT(Alerts!A246,Alerts!A247),Alerts!A247))</f>
        <v/>
      </c>
      <c r="J246">
        <f>IF(LEFT(A246,10) = LEFT(A247,10),"",A246)</f>
        <v/>
      </c>
      <c r="S246">
        <f>IF(OR(ISNUMBER(SEARCH("DSCR",LEFT(J247,4))),AND(LEN(J247)&lt;=6,J247&lt;&gt;""),ISNUMBER(SEARCH("with",LEFT(J247,4)))),_xlfn.CONCAT(J246,J247),J246)</f>
        <v/>
      </c>
      <c r="AB246">
        <f>IF(OR(LEN(S246)&lt;=6,ISNUMBER(SEARCH("DSCR",LEFT(S246,4))),ISNUMBER(SEARCH("with",LEFT(S246,4)))),"",S246)</f>
        <v/>
      </c>
      <c r="AK246">
        <f>SUBSTITUTE(AB246,"()","")</f>
        <v/>
      </c>
      <c r="AT246">
        <f>SUBSTITUTE(AK246,"{","")</f>
        <v/>
      </c>
      <c r="BC246">
        <f>IF(ISNA(VLOOKUP(AT246,Holdings!$B$6:$F$634,1,FALSE)),AT246,VLOOKUP(AT246,Holdings!$B$6:$F$634,5,FALSE))</f>
        <v/>
      </c>
    </row>
    <row r="247">
      <c r="A247">
        <f>IF(Alerts!A248="","",IF(ISNUMBER(SEARCH("Deal%",Alerts!A248)),_xlfn.CONCAT(Alerts!A247,Alerts!A248),Alerts!A248))</f>
        <v/>
      </c>
      <c r="J247">
        <f>IF(LEFT(A247,10) = LEFT(A248,10),"",A247)</f>
        <v/>
      </c>
      <c r="S247">
        <f>IF(OR(ISNUMBER(SEARCH("DSCR",LEFT(J248,4))),AND(LEN(J248)&lt;=6,J248&lt;&gt;""),ISNUMBER(SEARCH("with",LEFT(J248,4)))),_xlfn.CONCAT(J247,J248),J247)</f>
        <v/>
      </c>
      <c r="AB247">
        <f>IF(OR(LEN(S247)&lt;=6,ISNUMBER(SEARCH("DSCR",LEFT(S247,4))),ISNUMBER(SEARCH("with",LEFT(S247,4)))),"",S247)</f>
        <v/>
      </c>
      <c r="AK247">
        <f>SUBSTITUTE(AB247,"()","")</f>
        <v/>
      </c>
      <c r="AT247">
        <f>SUBSTITUTE(AK247,"{","")</f>
        <v/>
      </c>
      <c r="BC247">
        <f>IF(ISNA(VLOOKUP(AT247,Holdings!$B$6:$F$634,1,FALSE)),AT247,VLOOKUP(AT247,Holdings!$B$6:$F$634,5,FALSE))</f>
        <v/>
      </c>
    </row>
    <row r="248">
      <c r="A248">
        <f>IF(Alerts!A249="","",IF(ISNUMBER(SEARCH("Deal%",Alerts!A249)),_xlfn.CONCAT(Alerts!A248,Alerts!A249),Alerts!A249))</f>
        <v/>
      </c>
      <c r="J248">
        <f>IF(LEFT(A248,10) = LEFT(A249,10),"",A248)</f>
        <v/>
      </c>
      <c r="S248">
        <f>IF(OR(ISNUMBER(SEARCH("DSCR",LEFT(J249,4))),AND(LEN(J249)&lt;=6,J249&lt;&gt;""),ISNUMBER(SEARCH("with",LEFT(J249,4)))),_xlfn.CONCAT(J248,J249),J248)</f>
        <v/>
      </c>
      <c r="AB248">
        <f>IF(OR(LEN(S248)&lt;=6,ISNUMBER(SEARCH("DSCR",LEFT(S248,4))),ISNUMBER(SEARCH("with",LEFT(S248,4)))),"",S248)</f>
        <v/>
      </c>
      <c r="AK248">
        <f>SUBSTITUTE(AB248,"()","")</f>
        <v/>
      </c>
      <c r="AT248">
        <f>SUBSTITUTE(AK248,"{","")</f>
        <v/>
      </c>
      <c r="BC248">
        <f>IF(ISNA(VLOOKUP(AT248,Holdings!$B$6:$F$634,1,FALSE)),AT248,VLOOKUP(AT248,Holdings!$B$6:$F$634,5,FALSE))</f>
        <v/>
      </c>
    </row>
    <row r="249">
      <c r="A249">
        <f>IF(Alerts!A250="","",IF(ISNUMBER(SEARCH("Deal%",Alerts!A250)),_xlfn.CONCAT(Alerts!A249,Alerts!A250),Alerts!A250))</f>
        <v/>
      </c>
      <c r="J249">
        <f>IF(LEFT(A249,10) = LEFT(A250,10),"",A249)</f>
        <v/>
      </c>
      <c r="S249">
        <f>IF(OR(ISNUMBER(SEARCH("DSCR",LEFT(J250,4))),AND(LEN(J250)&lt;=6,J250&lt;&gt;""),ISNUMBER(SEARCH("with",LEFT(J250,4)))),_xlfn.CONCAT(J249,J250),J249)</f>
        <v/>
      </c>
      <c r="AB249">
        <f>IF(OR(LEN(S249)&lt;=6,ISNUMBER(SEARCH("DSCR",LEFT(S249,4))),ISNUMBER(SEARCH("with",LEFT(S249,4)))),"",S249)</f>
        <v/>
      </c>
      <c r="AK249">
        <f>SUBSTITUTE(AB249,"()","")</f>
        <v/>
      </c>
      <c r="AT249">
        <f>SUBSTITUTE(AK249,"{","")</f>
        <v/>
      </c>
      <c r="BC249">
        <f>IF(ISNA(VLOOKUP(AT249,Holdings!$B$6:$F$634,1,FALSE)),AT249,VLOOKUP(AT249,Holdings!$B$6:$F$634,5,FALSE))</f>
        <v/>
      </c>
    </row>
    <row r="250">
      <c r="A250">
        <f>IF(Alerts!A251="","",IF(ISNUMBER(SEARCH("Deal%",Alerts!A251)),_xlfn.CONCAT(Alerts!A250,Alerts!A251),Alerts!A251))</f>
        <v/>
      </c>
      <c r="J250">
        <f>IF(LEFT(A250,10) = LEFT(A251,10),"",A250)</f>
        <v/>
      </c>
      <c r="S250">
        <f>IF(OR(ISNUMBER(SEARCH("DSCR",LEFT(J251,4))),AND(LEN(J251)&lt;=6,J251&lt;&gt;""),ISNUMBER(SEARCH("with",LEFT(J251,4)))),_xlfn.CONCAT(J250,J251),J250)</f>
        <v/>
      </c>
      <c r="AB250">
        <f>IF(OR(LEN(S250)&lt;=6,ISNUMBER(SEARCH("DSCR",LEFT(S250,4))),ISNUMBER(SEARCH("with",LEFT(S250,4)))),"",S250)</f>
        <v/>
      </c>
      <c r="AK250">
        <f>SUBSTITUTE(AB250,"()","")</f>
        <v/>
      </c>
      <c r="AT250">
        <f>SUBSTITUTE(AK250,"{","")</f>
        <v/>
      </c>
      <c r="BC250">
        <f>IF(ISNA(VLOOKUP(AT250,Holdings!$B$6:$F$634,1,FALSE)),AT250,VLOOKUP(AT250,Holdings!$B$6:$F$634,5,FALSE))</f>
        <v/>
      </c>
    </row>
    <row r="251">
      <c r="A251">
        <f>IF(Alerts!A252="","",IF(ISNUMBER(SEARCH("Deal%",Alerts!A252)),_xlfn.CONCAT(Alerts!A251,Alerts!A252),Alerts!A252))</f>
        <v/>
      </c>
      <c r="J251">
        <f>IF(LEFT(A251,10) = LEFT(A252,10),"",A251)</f>
        <v/>
      </c>
      <c r="S251">
        <f>IF(OR(ISNUMBER(SEARCH("DSCR",LEFT(J252,4))),AND(LEN(J252)&lt;=6,J252&lt;&gt;""),ISNUMBER(SEARCH("with",LEFT(J252,4)))),_xlfn.CONCAT(J251,J252),J251)</f>
        <v/>
      </c>
      <c r="AB251">
        <f>IF(OR(LEN(S251)&lt;=6,ISNUMBER(SEARCH("DSCR",LEFT(S251,4))),ISNUMBER(SEARCH("with",LEFT(S251,4)))),"",S251)</f>
        <v/>
      </c>
      <c r="AK251">
        <f>SUBSTITUTE(AB251,"()","")</f>
        <v/>
      </c>
      <c r="AT251">
        <f>SUBSTITUTE(AK251,"{","")</f>
        <v/>
      </c>
      <c r="BC251">
        <f>IF(ISNA(VLOOKUP(AT251,Holdings!$B$6:$F$634,1,FALSE)),AT251,VLOOKUP(AT251,Holdings!$B$6:$F$634,5,FALSE))</f>
        <v/>
      </c>
    </row>
    <row r="252">
      <c r="A252">
        <f>IF(Alerts!A253="","",IF(ISNUMBER(SEARCH("Deal%",Alerts!A253)),_xlfn.CONCAT(Alerts!A252,Alerts!A253),Alerts!A253))</f>
        <v/>
      </c>
      <c r="J252">
        <f>IF(LEFT(A252,10) = LEFT(A253,10),"",A252)</f>
        <v/>
      </c>
      <c r="S252">
        <f>IF(OR(ISNUMBER(SEARCH("DSCR",LEFT(J253,4))),AND(LEN(J253)&lt;=6,J253&lt;&gt;""),ISNUMBER(SEARCH("with",LEFT(J253,4)))),_xlfn.CONCAT(J252,J253),J252)</f>
        <v/>
      </c>
      <c r="AB252">
        <f>IF(OR(LEN(S252)&lt;=6,ISNUMBER(SEARCH("DSCR",LEFT(S252,4))),ISNUMBER(SEARCH("with",LEFT(S252,4)))),"",S252)</f>
        <v/>
      </c>
      <c r="AK252">
        <f>SUBSTITUTE(AB252,"()","")</f>
        <v/>
      </c>
      <c r="AT252">
        <f>SUBSTITUTE(AK252,"{","")</f>
        <v/>
      </c>
      <c r="BC252">
        <f>IF(ISNA(VLOOKUP(AT252,Holdings!$B$6:$F$634,1,FALSE)),AT252,VLOOKUP(AT252,Holdings!$B$6:$F$634,5,FALSE))</f>
        <v/>
      </c>
    </row>
    <row r="253">
      <c r="A253">
        <f>IF(Alerts!A254="","",IF(ISNUMBER(SEARCH("Deal%",Alerts!A254)),_xlfn.CONCAT(Alerts!A253,Alerts!A254),Alerts!A254))</f>
        <v/>
      </c>
      <c r="J253">
        <f>IF(LEFT(A253,10) = LEFT(A254,10),"",A253)</f>
        <v/>
      </c>
      <c r="S253">
        <f>IF(OR(ISNUMBER(SEARCH("DSCR",LEFT(J254,4))),AND(LEN(J254)&lt;=6,J254&lt;&gt;""),ISNUMBER(SEARCH("with",LEFT(J254,4)))),_xlfn.CONCAT(J253,J254),J253)</f>
        <v/>
      </c>
      <c r="AB253">
        <f>IF(OR(LEN(S253)&lt;=6,ISNUMBER(SEARCH("DSCR",LEFT(S253,4))),ISNUMBER(SEARCH("with",LEFT(S253,4)))),"",S253)</f>
        <v/>
      </c>
      <c r="AK253">
        <f>SUBSTITUTE(AB253,"()","")</f>
        <v/>
      </c>
      <c r="AT253">
        <f>SUBSTITUTE(AK253,"{","")</f>
        <v/>
      </c>
      <c r="BC253">
        <f>IF(ISNA(VLOOKUP(AT253,Holdings!$B$6:$F$634,1,FALSE)),AT253,VLOOKUP(AT253,Holdings!$B$6:$F$634,5,FALSE))</f>
        <v/>
      </c>
    </row>
    <row r="254">
      <c r="A254">
        <f>IF(Alerts!A255="","",IF(ISNUMBER(SEARCH("Deal%",Alerts!A255)),_xlfn.CONCAT(Alerts!A254,Alerts!A255),Alerts!A255))</f>
        <v/>
      </c>
      <c r="J254">
        <f>IF(LEFT(A254,10) = LEFT(A255,10),"",A254)</f>
        <v/>
      </c>
      <c r="S254">
        <f>IF(OR(ISNUMBER(SEARCH("DSCR",LEFT(J255,4))),AND(LEN(J255)&lt;=6,J255&lt;&gt;""),ISNUMBER(SEARCH("with",LEFT(J255,4)))),_xlfn.CONCAT(J254,J255),J254)</f>
        <v/>
      </c>
      <c r="AB254">
        <f>IF(OR(LEN(S254)&lt;=6,ISNUMBER(SEARCH("DSCR",LEFT(S254,4))),ISNUMBER(SEARCH("with",LEFT(S254,4)))),"",S254)</f>
        <v/>
      </c>
      <c r="AK254">
        <f>SUBSTITUTE(AB254,"()","")</f>
        <v/>
      </c>
      <c r="AT254">
        <f>SUBSTITUTE(AK254,"{","")</f>
        <v/>
      </c>
      <c r="BC254">
        <f>IF(ISNA(VLOOKUP(AT254,Holdings!$B$6:$F$634,1,FALSE)),AT254,VLOOKUP(AT254,Holdings!$B$6:$F$634,5,FALSE))</f>
        <v/>
      </c>
    </row>
    <row r="255">
      <c r="A255">
        <f>IF(Alerts!A256="","",IF(ISNUMBER(SEARCH("Deal%",Alerts!A256)),_xlfn.CONCAT(Alerts!A255,Alerts!A256),Alerts!A256))</f>
        <v/>
      </c>
      <c r="J255">
        <f>IF(LEFT(A255,10) = LEFT(A256,10),"",A255)</f>
        <v/>
      </c>
      <c r="S255">
        <f>IF(OR(ISNUMBER(SEARCH("DSCR",LEFT(J256,4))),AND(LEN(J256)&lt;=6,J256&lt;&gt;""),ISNUMBER(SEARCH("with",LEFT(J256,4)))),_xlfn.CONCAT(J255,J256),J255)</f>
        <v/>
      </c>
      <c r="AB255">
        <f>IF(OR(LEN(S255)&lt;=6,ISNUMBER(SEARCH("DSCR",LEFT(S255,4))),ISNUMBER(SEARCH("with",LEFT(S255,4)))),"",S255)</f>
        <v/>
      </c>
      <c r="AK255">
        <f>SUBSTITUTE(AB255,"()","")</f>
        <v/>
      </c>
      <c r="AT255">
        <f>SUBSTITUTE(AK255,"{","")</f>
        <v/>
      </c>
      <c r="BC255">
        <f>IF(ISNA(VLOOKUP(AT255,Holdings!$B$6:$F$634,1,FALSE)),AT255,VLOOKUP(AT255,Holdings!$B$6:$F$634,5,FALSE))</f>
        <v/>
      </c>
    </row>
    <row r="256">
      <c r="A256">
        <f>IF(Alerts!A257="","",IF(ISNUMBER(SEARCH("Deal%",Alerts!A257)),_xlfn.CONCAT(Alerts!A256,Alerts!A257),Alerts!A257))</f>
        <v/>
      </c>
      <c r="J256">
        <f>IF(LEFT(A256,10) = LEFT(A257,10),"",A256)</f>
        <v/>
      </c>
      <c r="S256">
        <f>IF(OR(ISNUMBER(SEARCH("DSCR",LEFT(J257,4))),AND(LEN(J257)&lt;=6,J257&lt;&gt;""),ISNUMBER(SEARCH("with",LEFT(J257,4)))),_xlfn.CONCAT(J256,J257),J256)</f>
        <v/>
      </c>
      <c r="AB256">
        <f>IF(OR(LEN(S256)&lt;=6,ISNUMBER(SEARCH("DSCR",LEFT(S256,4))),ISNUMBER(SEARCH("with",LEFT(S256,4)))),"",S256)</f>
        <v/>
      </c>
      <c r="AK256">
        <f>SUBSTITUTE(AB256,"()","")</f>
        <v/>
      </c>
      <c r="AT256">
        <f>SUBSTITUTE(AK256,"{","")</f>
        <v/>
      </c>
      <c r="BC256">
        <f>IF(ISNA(VLOOKUP(AT256,Holdings!$B$6:$F$634,1,FALSE)),AT256,VLOOKUP(AT256,Holdings!$B$6:$F$634,5,FALSE))</f>
        <v/>
      </c>
    </row>
    <row r="257">
      <c r="A257">
        <f>IF(Alerts!A258="","",IF(ISNUMBER(SEARCH("Deal%",Alerts!A258)),_xlfn.CONCAT(Alerts!A257,Alerts!A258),Alerts!A258))</f>
        <v/>
      </c>
      <c r="J257">
        <f>IF(LEFT(A257,10) = LEFT(A258,10),"",A257)</f>
        <v/>
      </c>
      <c r="S257">
        <f>IF(OR(ISNUMBER(SEARCH("DSCR",LEFT(J258,4))),AND(LEN(J258)&lt;=6,J258&lt;&gt;""),ISNUMBER(SEARCH("with",LEFT(J258,4)))),_xlfn.CONCAT(J257,J258),J257)</f>
        <v/>
      </c>
      <c r="AB257">
        <f>IF(OR(LEN(S257)&lt;=6,ISNUMBER(SEARCH("DSCR",LEFT(S257,4))),ISNUMBER(SEARCH("with",LEFT(S257,4)))),"",S257)</f>
        <v/>
      </c>
      <c r="AK257">
        <f>SUBSTITUTE(AB257,"()","")</f>
        <v/>
      </c>
      <c r="AT257">
        <f>SUBSTITUTE(AK257,"{","")</f>
        <v/>
      </c>
      <c r="BC257">
        <f>IF(ISNA(VLOOKUP(AT257,Holdings!$B$6:$F$634,1,FALSE)),AT257,VLOOKUP(AT257,Holdings!$B$6:$F$634,5,FALSE))</f>
        <v/>
      </c>
    </row>
    <row r="258">
      <c r="A258">
        <f>IF(Alerts!A259="","",IF(ISNUMBER(SEARCH("Deal%",Alerts!A259)),_xlfn.CONCAT(Alerts!A258,Alerts!A259),Alerts!A259))</f>
        <v/>
      </c>
      <c r="J258">
        <f>IF(LEFT(A258,10) = LEFT(A259,10),"",A258)</f>
        <v/>
      </c>
      <c r="S258">
        <f>IF(OR(ISNUMBER(SEARCH("DSCR",LEFT(J259,4))),AND(LEN(J259)&lt;=6,J259&lt;&gt;""),ISNUMBER(SEARCH("with",LEFT(J259,4)))),_xlfn.CONCAT(J258,J259),J258)</f>
        <v/>
      </c>
      <c r="AB258">
        <f>IF(OR(LEN(S258)&lt;=6,ISNUMBER(SEARCH("DSCR",LEFT(S258,4))),ISNUMBER(SEARCH("with",LEFT(S258,4)))),"",S258)</f>
        <v/>
      </c>
      <c r="AK258">
        <f>SUBSTITUTE(AB258,"()","")</f>
        <v/>
      </c>
      <c r="AT258">
        <f>SUBSTITUTE(AK258,"{","")</f>
        <v/>
      </c>
      <c r="BC258">
        <f>IF(ISNA(VLOOKUP(AT258,Holdings!$B$6:$F$634,1,FALSE)),AT258,VLOOKUP(AT258,Holdings!$B$6:$F$634,5,FALSE))</f>
        <v/>
      </c>
    </row>
    <row r="259">
      <c r="A259">
        <f>IF(Alerts!A260="","",IF(ISNUMBER(SEARCH("Deal%",Alerts!A260)),_xlfn.CONCAT(Alerts!A259,Alerts!A260),Alerts!A260))</f>
        <v/>
      </c>
      <c r="J259">
        <f>IF(LEFT(A259,10) = LEFT(A260,10),"",A259)</f>
        <v/>
      </c>
      <c r="S259">
        <f>IF(OR(ISNUMBER(SEARCH("DSCR",LEFT(J260,4))),AND(LEN(J260)&lt;=6,J260&lt;&gt;""),ISNUMBER(SEARCH("with",LEFT(J260,4)))),_xlfn.CONCAT(J259,J260),J259)</f>
        <v/>
      </c>
      <c r="AB259">
        <f>IF(OR(LEN(S259)&lt;=6,ISNUMBER(SEARCH("DSCR",LEFT(S259,4))),ISNUMBER(SEARCH("with",LEFT(S259,4)))),"",S259)</f>
        <v/>
      </c>
      <c r="AK259">
        <f>SUBSTITUTE(AB259,"()","")</f>
        <v/>
      </c>
      <c r="AT259">
        <f>SUBSTITUTE(AK259,"{","")</f>
        <v/>
      </c>
      <c r="BC259">
        <f>IF(ISNA(VLOOKUP(AT259,Holdings!$B$6:$F$634,1,FALSE)),AT259,VLOOKUP(AT259,Holdings!$B$6:$F$634,5,FALSE))</f>
        <v/>
      </c>
    </row>
    <row r="260">
      <c r="A260">
        <f>IF(Alerts!A261="","",IF(ISNUMBER(SEARCH("Deal%",Alerts!A261)),_xlfn.CONCAT(Alerts!A260,Alerts!A261),Alerts!A261))</f>
        <v/>
      </c>
      <c r="J260">
        <f>IF(LEFT(A260,10) = LEFT(A261,10),"",A260)</f>
        <v/>
      </c>
      <c r="S260">
        <f>IF(OR(ISNUMBER(SEARCH("DSCR",LEFT(J261,4))),AND(LEN(J261)&lt;=6,J261&lt;&gt;""),ISNUMBER(SEARCH("with",LEFT(J261,4)))),_xlfn.CONCAT(J260,J261),J260)</f>
        <v/>
      </c>
      <c r="AB260">
        <f>IF(OR(LEN(S260)&lt;=6,ISNUMBER(SEARCH("DSCR",LEFT(S260,4))),ISNUMBER(SEARCH("with",LEFT(S260,4)))),"",S260)</f>
        <v/>
      </c>
      <c r="AK260">
        <f>SUBSTITUTE(AB260,"()","")</f>
        <v/>
      </c>
      <c r="AT260">
        <f>SUBSTITUTE(AK260,"{","")</f>
        <v/>
      </c>
      <c r="BC260">
        <f>IF(ISNA(VLOOKUP(AT260,Holdings!$B$6:$F$634,1,FALSE)),AT260,VLOOKUP(AT260,Holdings!$B$6:$F$634,5,FALSE))</f>
        <v/>
      </c>
    </row>
    <row r="261">
      <c r="A261">
        <f>IF(Alerts!A262="","",IF(ISNUMBER(SEARCH("Deal%",Alerts!A262)),_xlfn.CONCAT(Alerts!A261,Alerts!A262),Alerts!A262))</f>
        <v/>
      </c>
      <c r="J261">
        <f>IF(LEFT(A261,10) = LEFT(A262,10),"",A261)</f>
        <v/>
      </c>
      <c r="S261">
        <f>IF(OR(ISNUMBER(SEARCH("DSCR",LEFT(J262,4))),AND(LEN(J262)&lt;=6,J262&lt;&gt;""),ISNUMBER(SEARCH("with",LEFT(J262,4)))),_xlfn.CONCAT(J261,J262),J261)</f>
        <v/>
      </c>
      <c r="AB261">
        <f>IF(OR(LEN(S261)&lt;=6,ISNUMBER(SEARCH("DSCR",LEFT(S261,4))),ISNUMBER(SEARCH("with",LEFT(S261,4)))),"",S261)</f>
        <v/>
      </c>
      <c r="AK261">
        <f>SUBSTITUTE(AB261,"()","")</f>
        <v/>
      </c>
      <c r="AT261">
        <f>SUBSTITUTE(AK261,"{","")</f>
        <v/>
      </c>
      <c r="BC261">
        <f>IF(ISNA(VLOOKUP(AT261,Holdings!$B$6:$F$634,1,FALSE)),AT261,VLOOKUP(AT261,Holdings!$B$6:$F$634,5,FALSE))</f>
        <v/>
      </c>
    </row>
    <row r="262">
      <c r="A262">
        <f>IF(Alerts!A263="","",IF(ISNUMBER(SEARCH("Deal%",Alerts!A263)),_xlfn.CONCAT(Alerts!A262,Alerts!A263),Alerts!A263))</f>
        <v/>
      </c>
      <c r="J262">
        <f>IF(LEFT(A262,10) = LEFT(A263,10),"",A262)</f>
        <v/>
      </c>
      <c r="S262">
        <f>IF(OR(ISNUMBER(SEARCH("DSCR",LEFT(J263,4))),AND(LEN(J263)&lt;=6,J263&lt;&gt;""),ISNUMBER(SEARCH("with",LEFT(J263,4)))),_xlfn.CONCAT(J262,J263),J262)</f>
        <v/>
      </c>
      <c r="AB262">
        <f>IF(OR(LEN(S262)&lt;=6,ISNUMBER(SEARCH("DSCR",LEFT(S262,4))),ISNUMBER(SEARCH("with",LEFT(S262,4)))),"",S262)</f>
        <v/>
      </c>
      <c r="AK262">
        <f>SUBSTITUTE(AB262,"()","")</f>
        <v/>
      </c>
      <c r="AT262">
        <f>SUBSTITUTE(AK262,"{","")</f>
        <v/>
      </c>
      <c r="BC262">
        <f>IF(ISNA(VLOOKUP(AT262,Holdings!$B$6:$F$634,1,FALSE)),AT262,VLOOKUP(AT262,Holdings!$B$6:$F$634,5,FALSE))</f>
        <v/>
      </c>
    </row>
    <row r="263">
      <c r="A263">
        <f>IF(Alerts!A264="","",IF(ISNUMBER(SEARCH("Deal%",Alerts!A264)),_xlfn.CONCAT(Alerts!A263,Alerts!A264),Alerts!A264))</f>
        <v/>
      </c>
      <c r="J263">
        <f>IF(LEFT(A263,10) = LEFT(A264,10),"",A263)</f>
        <v/>
      </c>
      <c r="S263">
        <f>IF(OR(ISNUMBER(SEARCH("DSCR",LEFT(J264,4))),AND(LEN(J264)&lt;=6,J264&lt;&gt;""),ISNUMBER(SEARCH("with",LEFT(J264,4)))),_xlfn.CONCAT(J263,J264),J263)</f>
        <v/>
      </c>
      <c r="AB263">
        <f>IF(OR(LEN(S263)&lt;=6,ISNUMBER(SEARCH("DSCR",LEFT(S263,4))),ISNUMBER(SEARCH("with",LEFT(S263,4)))),"",S263)</f>
        <v/>
      </c>
      <c r="AK263">
        <f>SUBSTITUTE(AB263,"()","")</f>
        <v/>
      </c>
      <c r="AT263">
        <f>SUBSTITUTE(AK263,"{","")</f>
        <v/>
      </c>
      <c r="BC263">
        <f>IF(ISNA(VLOOKUP(AT263,Holdings!$B$6:$F$634,1,FALSE)),AT263,VLOOKUP(AT263,Holdings!$B$6:$F$634,5,FALSE))</f>
        <v/>
      </c>
    </row>
    <row r="264">
      <c r="A264">
        <f>IF(Alerts!A265="","",IF(ISNUMBER(SEARCH("Deal%",Alerts!A265)),_xlfn.CONCAT(Alerts!A264,Alerts!A265),Alerts!A265))</f>
        <v/>
      </c>
      <c r="J264">
        <f>IF(LEFT(A264,10) = LEFT(A265,10),"",A264)</f>
        <v/>
      </c>
      <c r="S264">
        <f>IF(OR(ISNUMBER(SEARCH("DSCR",LEFT(J265,4))),AND(LEN(J265)&lt;=6,J265&lt;&gt;""),ISNUMBER(SEARCH("with",LEFT(J265,4)))),_xlfn.CONCAT(J264,J265),J264)</f>
        <v/>
      </c>
      <c r="AB264">
        <f>IF(OR(LEN(S264)&lt;=6,ISNUMBER(SEARCH("DSCR",LEFT(S264,4))),ISNUMBER(SEARCH("with",LEFT(S264,4)))),"",S264)</f>
        <v/>
      </c>
      <c r="AK264">
        <f>SUBSTITUTE(AB264,"()","")</f>
        <v/>
      </c>
      <c r="AT264">
        <f>SUBSTITUTE(AK264,"{","")</f>
        <v/>
      </c>
      <c r="BC264">
        <f>IF(ISNA(VLOOKUP(AT264,Holdings!$B$6:$F$634,1,FALSE)),AT264,VLOOKUP(AT264,Holdings!$B$6:$F$634,5,FALSE))</f>
        <v/>
      </c>
    </row>
    <row r="265">
      <c r="A265">
        <f>IF(Alerts!A266="","",IF(ISNUMBER(SEARCH("Deal%",Alerts!A266)),_xlfn.CONCAT(Alerts!A265,Alerts!A266),Alerts!A266))</f>
        <v/>
      </c>
      <c r="J265">
        <f>IF(LEFT(A265,10) = LEFT(A266,10),"",A265)</f>
        <v/>
      </c>
      <c r="S265">
        <f>IF(OR(ISNUMBER(SEARCH("DSCR",LEFT(J266,4))),AND(LEN(J266)&lt;=6,J266&lt;&gt;""),ISNUMBER(SEARCH("with",LEFT(J266,4)))),_xlfn.CONCAT(J265,J266),J265)</f>
        <v/>
      </c>
      <c r="AB265">
        <f>IF(OR(LEN(S265)&lt;=6,ISNUMBER(SEARCH("DSCR",LEFT(S265,4))),ISNUMBER(SEARCH("with",LEFT(S265,4)))),"",S265)</f>
        <v/>
      </c>
      <c r="AK265">
        <f>SUBSTITUTE(AB265,"()","")</f>
        <v/>
      </c>
      <c r="AT265">
        <f>SUBSTITUTE(AK265,"{","")</f>
        <v/>
      </c>
      <c r="BC265">
        <f>IF(ISNA(VLOOKUP(AT265,Holdings!$B$6:$F$634,1,FALSE)),AT265,VLOOKUP(AT265,Holdings!$B$6:$F$634,5,FALSE))</f>
        <v/>
      </c>
    </row>
    <row r="266">
      <c r="A266">
        <f>IF(Alerts!A267="","",IF(ISNUMBER(SEARCH("Deal%",Alerts!A267)),_xlfn.CONCAT(Alerts!A266,Alerts!A267),Alerts!A267))</f>
        <v/>
      </c>
      <c r="J266">
        <f>IF(LEFT(A266,10) = LEFT(A267,10),"",A266)</f>
        <v/>
      </c>
      <c r="S266">
        <f>IF(OR(ISNUMBER(SEARCH("DSCR",LEFT(J267,4))),AND(LEN(J267)&lt;=6,J267&lt;&gt;""),ISNUMBER(SEARCH("with",LEFT(J267,4)))),_xlfn.CONCAT(J266,J267),J266)</f>
        <v/>
      </c>
      <c r="AB266">
        <f>IF(OR(LEN(S266)&lt;=6,ISNUMBER(SEARCH("DSCR",LEFT(S266,4))),ISNUMBER(SEARCH("with",LEFT(S266,4)))),"",S266)</f>
        <v/>
      </c>
      <c r="AK266">
        <f>SUBSTITUTE(AB266,"()","")</f>
        <v/>
      </c>
      <c r="AT266">
        <f>SUBSTITUTE(AK266,"{","")</f>
        <v/>
      </c>
      <c r="BC266">
        <f>IF(ISNA(VLOOKUP(AT266,Holdings!$B$6:$F$634,1,FALSE)),AT266,VLOOKUP(AT266,Holdings!$B$6:$F$634,5,FALSE))</f>
        <v/>
      </c>
    </row>
    <row r="267">
      <c r="A267">
        <f>IF(Alerts!A268="","",IF(ISNUMBER(SEARCH("Deal%",Alerts!A268)),_xlfn.CONCAT(Alerts!A267,Alerts!A268),Alerts!A268))</f>
        <v/>
      </c>
      <c r="J267">
        <f>IF(LEFT(A267,10) = LEFT(A268,10),"",A267)</f>
        <v/>
      </c>
      <c r="S267">
        <f>IF(OR(ISNUMBER(SEARCH("DSCR",LEFT(J268,4))),AND(LEN(J268)&lt;=6,J268&lt;&gt;""),ISNUMBER(SEARCH("with",LEFT(J268,4)))),_xlfn.CONCAT(J267,J268),J267)</f>
        <v/>
      </c>
      <c r="AB267">
        <f>IF(OR(LEN(S267)&lt;=6,ISNUMBER(SEARCH("DSCR",LEFT(S267,4))),ISNUMBER(SEARCH("with",LEFT(S267,4)))),"",S267)</f>
        <v/>
      </c>
      <c r="AK267">
        <f>SUBSTITUTE(AB267,"()","")</f>
        <v/>
      </c>
      <c r="AT267">
        <f>SUBSTITUTE(AK267,"{","")</f>
        <v/>
      </c>
      <c r="BC267">
        <f>IF(ISNA(VLOOKUP(AT267,Holdings!$B$6:$F$634,1,FALSE)),AT267,VLOOKUP(AT267,Holdings!$B$6:$F$634,5,FALSE))</f>
        <v/>
      </c>
    </row>
    <row r="268">
      <c r="A268">
        <f>IF(Alerts!A269="","",IF(ISNUMBER(SEARCH("Deal%",Alerts!A269)),_xlfn.CONCAT(Alerts!A268,Alerts!A269),Alerts!A269))</f>
        <v/>
      </c>
      <c r="J268">
        <f>IF(LEFT(A268,10) = LEFT(A269,10),"",A268)</f>
        <v/>
      </c>
      <c r="S268">
        <f>IF(OR(ISNUMBER(SEARCH("DSCR",LEFT(J269,4))),AND(LEN(J269)&lt;=6,J269&lt;&gt;""),ISNUMBER(SEARCH("with",LEFT(J269,4)))),_xlfn.CONCAT(J268,J269),J268)</f>
        <v/>
      </c>
      <c r="AB268">
        <f>IF(OR(LEN(S268)&lt;=6,ISNUMBER(SEARCH("DSCR",LEFT(S268,4))),ISNUMBER(SEARCH("with",LEFT(S268,4)))),"",S268)</f>
        <v/>
      </c>
      <c r="AK268">
        <f>SUBSTITUTE(AB268,"()","")</f>
        <v/>
      </c>
      <c r="AT268">
        <f>SUBSTITUTE(AK268,"{","")</f>
        <v/>
      </c>
      <c r="BC268">
        <f>IF(ISNA(VLOOKUP(AT268,Holdings!$B$6:$F$634,1,FALSE)),AT268,VLOOKUP(AT268,Holdings!$B$6:$F$634,5,FALSE))</f>
        <v/>
      </c>
    </row>
    <row r="269">
      <c r="A269">
        <f>IF(Alerts!A270="","",IF(ISNUMBER(SEARCH("Deal%",Alerts!A270)),_xlfn.CONCAT(Alerts!A269,Alerts!A270),Alerts!A270))</f>
        <v/>
      </c>
      <c r="J269">
        <f>IF(LEFT(A269,10) = LEFT(A270,10),"",A269)</f>
        <v/>
      </c>
      <c r="S269">
        <f>IF(OR(ISNUMBER(SEARCH("DSCR",LEFT(J270,4))),AND(LEN(J270)&lt;=6,J270&lt;&gt;""),ISNUMBER(SEARCH("with",LEFT(J270,4)))),_xlfn.CONCAT(J269,J270),J269)</f>
        <v/>
      </c>
      <c r="AB269">
        <f>IF(OR(LEN(S269)&lt;=6,ISNUMBER(SEARCH("DSCR",LEFT(S269,4))),ISNUMBER(SEARCH("with",LEFT(S269,4)))),"",S269)</f>
        <v/>
      </c>
      <c r="AK269">
        <f>SUBSTITUTE(AB269,"()","")</f>
        <v/>
      </c>
      <c r="AT269">
        <f>SUBSTITUTE(AK269,"{","")</f>
        <v/>
      </c>
      <c r="BC269">
        <f>IF(ISNA(VLOOKUP(AT269,Holdings!$B$6:$F$634,1,FALSE)),AT269,VLOOKUP(AT269,Holdings!$B$6:$F$634,5,FALSE))</f>
        <v/>
      </c>
    </row>
    <row r="270">
      <c r="A270">
        <f>IF(Alerts!A271="","",IF(ISNUMBER(SEARCH("Deal%",Alerts!A271)),_xlfn.CONCAT(Alerts!A270,Alerts!A271),Alerts!A271))</f>
        <v/>
      </c>
      <c r="J270">
        <f>IF(LEFT(A270,10) = LEFT(A271,10),"",A270)</f>
        <v/>
      </c>
      <c r="S270">
        <f>IF(OR(ISNUMBER(SEARCH("DSCR",LEFT(J271,4))),AND(LEN(J271)&lt;=6,J271&lt;&gt;""),ISNUMBER(SEARCH("with",LEFT(J271,4)))),_xlfn.CONCAT(J270,J271),J270)</f>
        <v/>
      </c>
      <c r="AB270">
        <f>IF(OR(LEN(S270)&lt;=6,ISNUMBER(SEARCH("DSCR",LEFT(S270,4))),ISNUMBER(SEARCH("with",LEFT(S270,4)))),"",S270)</f>
        <v/>
      </c>
      <c r="AK270">
        <f>SUBSTITUTE(AB270,"()","")</f>
        <v/>
      </c>
      <c r="AT270">
        <f>SUBSTITUTE(AK270,"{","")</f>
        <v/>
      </c>
      <c r="BC270">
        <f>IF(ISNA(VLOOKUP(AT270,Holdings!$B$6:$F$634,1,FALSE)),AT270,VLOOKUP(AT270,Holdings!$B$6:$F$634,5,FALSE))</f>
        <v/>
      </c>
    </row>
    <row r="271">
      <c r="A271">
        <f>IF(Alerts!A272="","",IF(ISNUMBER(SEARCH("Deal%",Alerts!A272)),_xlfn.CONCAT(Alerts!A271,Alerts!A272),Alerts!A272))</f>
        <v/>
      </c>
      <c r="J271">
        <f>IF(LEFT(A271,10) = LEFT(A272,10),"",A271)</f>
        <v/>
      </c>
      <c r="S271">
        <f>IF(OR(ISNUMBER(SEARCH("DSCR",LEFT(J272,4))),AND(LEN(J272)&lt;=6,J272&lt;&gt;""),ISNUMBER(SEARCH("with",LEFT(J272,4)))),_xlfn.CONCAT(J271,J272),J271)</f>
        <v/>
      </c>
      <c r="AB271">
        <f>IF(OR(LEN(S271)&lt;=6,ISNUMBER(SEARCH("DSCR",LEFT(S271,4))),ISNUMBER(SEARCH("with",LEFT(S271,4)))),"",S271)</f>
        <v/>
      </c>
      <c r="AK271">
        <f>SUBSTITUTE(AB271,"()","")</f>
        <v/>
      </c>
      <c r="AT271">
        <f>SUBSTITUTE(AK271,"{","")</f>
        <v/>
      </c>
      <c r="BC271">
        <f>IF(ISNA(VLOOKUP(AT271,Holdings!$B$6:$F$634,1,FALSE)),AT271,VLOOKUP(AT271,Holdings!$B$6:$F$634,5,FALSE))</f>
        <v/>
      </c>
    </row>
    <row r="272">
      <c r="A272">
        <f>IF(Alerts!A273="","",IF(ISNUMBER(SEARCH("Deal%",Alerts!A273)),_xlfn.CONCAT(Alerts!A272,Alerts!A273),Alerts!A273))</f>
        <v/>
      </c>
      <c r="J272">
        <f>IF(LEFT(A272,10) = LEFT(A273,10),"",A272)</f>
        <v/>
      </c>
      <c r="S272">
        <f>IF(OR(ISNUMBER(SEARCH("DSCR",LEFT(J273,4))),AND(LEN(J273)&lt;=6,J273&lt;&gt;""),ISNUMBER(SEARCH("with",LEFT(J273,4)))),_xlfn.CONCAT(J272,J273),J272)</f>
        <v/>
      </c>
      <c r="AB272">
        <f>IF(OR(LEN(S272)&lt;=6,ISNUMBER(SEARCH("DSCR",LEFT(S272,4))),ISNUMBER(SEARCH("with",LEFT(S272,4)))),"",S272)</f>
        <v/>
      </c>
      <c r="AK272">
        <f>SUBSTITUTE(AB272,"()","")</f>
        <v/>
      </c>
      <c r="AT272">
        <f>SUBSTITUTE(AK272,"{","")</f>
        <v/>
      </c>
      <c r="BC272">
        <f>IF(ISNA(VLOOKUP(AT272,Holdings!$B$6:$F$634,1,FALSE)),AT272,VLOOKUP(AT272,Holdings!$B$6:$F$634,5,FALSE))</f>
        <v/>
      </c>
    </row>
    <row r="273">
      <c r="A273">
        <f>IF(Alerts!A274="","",IF(ISNUMBER(SEARCH("Deal%",Alerts!A274)),_xlfn.CONCAT(Alerts!A273,Alerts!A274),Alerts!A274))</f>
        <v/>
      </c>
      <c r="J273">
        <f>IF(LEFT(A273,10) = LEFT(A274,10),"",A273)</f>
        <v/>
      </c>
      <c r="S273">
        <f>IF(OR(ISNUMBER(SEARCH("DSCR",LEFT(J274,4))),AND(LEN(J274)&lt;=6,J274&lt;&gt;""),ISNUMBER(SEARCH("with",LEFT(J274,4)))),_xlfn.CONCAT(J273,J274),J273)</f>
        <v/>
      </c>
      <c r="AB273">
        <f>IF(OR(LEN(S273)&lt;=6,ISNUMBER(SEARCH("DSCR",LEFT(S273,4))),ISNUMBER(SEARCH("with",LEFT(S273,4)))),"",S273)</f>
        <v/>
      </c>
      <c r="AK273">
        <f>SUBSTITUTE(AB273,"()","")</f>
        <v/>
      </c>
      <c r="AT273">
        <f>SUBSTITUTE(AK273,"{","")</f>
        <v/>
      </c>
      <c r="BC273">
        <f>IF(ISNA(VLOOKUP(AT273,Holdings!$B$6:$F$634,1,FALSE)),AT273,VLOOKUP(AT273,Holdings!$B$6:$F$634,5,FALSE))</f>
        <v/>
      </c>
    </row>
    <row r="274">
      <c r="A274">
        <f>IF(Alerts!A275="","",IF(ISNUMBER(SEARCH("Deal%",Alerts!A275)),_xlfn.CONCAT(Alerts!A274,Alerts!A275),Alerts!A275))</f>
        <v/>
      </c>
      <c r="J274">
        <f>IF(LEFT(A274,10) = LEFT(A275,10),"",A274)</f>
        <v/>
      </c>
      <c r="S274">
        <f>IF(OR(ISNUMBER(SEARCH("DSCR",LEFT(J275,4))),AND(LEN(J275)&lt;=6,J275&lt;&gt;""),ISNUMBER(SEARCH("with",LEFT(J275,4)))),_xlfn.CONCAT(J274,J275),J274)</f>
        <v/>
      </c>
      <c r="AB274">
        <f>IF(OR(LEN(S274)&lt;=6,ISNUMBER(SEARCH("DSCR",LEFT(S274,4))),ISNUMBER(SEARCH("with",LEFT(S274,4)))),"",S274)</f>
        <v/>
      </c>
      <c r="AK274">
        <f>SUBSTITUTE(AB274,"()","")</f>
        <v/>
      </c>
      <c r="AT274">
        <f>SUBSTITUTE(AK274,"{","")</f>
        <v/>
      </c>
      <c r="BC274">
        <f>IF(ISNA(VLOOKUP(AT274,Holdings!$B$6:$F$634,1,FALSE)),AT274,VLOOKUP(AT274,Holdings!$B$6:$F$634,5,FALSE))</f>
        <v/>
      </c>
    </row>
    <row r="275">
      <c r="A275">
        <f>IF(Alerts!A276="","",IF(ISNUMBER(SEARCH("Deal%",Alerts!A276)),_xlfn.CONCAT(Alerts!A275,Alerts!A276),Alerts!A276))</f>
        <v/>
      </c>
      <c r="J275">
        <f>IF(LEFT(A275,10) = LEFT(A276,10),"",A275)</f>
        <v/>
      </c>
      <c r="S275">
        <f>IF(OR(ISNUMBER(SEARCH("DSCR",LEFT(J276,4))),AND(LEN(J276)&lt;=6,J276&lt;&gt;""),ISNUMBER(SEARCH("with",LEFT(J276,4)))),_xlfn.CONCAT(J275,J276),J275)</f>
        <v/>
      </c>
      <c r="AB275">
        <f>IF(OR(LEN(S275)&lt;=6,ISNUMBER(SEARCH("DSCR",LEFT(S275,4))),ISNUMBER(SEARCH("with",LEFT(S275,4)))),"",S275)</f>
        <v/>
      </c>
      <c r="AK275">
        <f>SUBSTITUTE(AB275,"()","")</f>
        <v/>
      </c>
      <c r="AT275">
        <f>SUBSTITUTE(AK275,"{","")</f>
        <v/>
      </c>
      <c r="BC275">
        <f>IF(ISNA(VLOOKUP(AT275,Holdings!$B$6:$F$634,1,FALSE)),AT275,VLOOKUP(AT275,Holdings!$B$6:$F$634,5,FALSE))</f>
        <v/>
      </c>
    </row>
    <row r="276">
      <c r="A276">
        <f>IF(Alerts!A277="","",IF(ISNUMBER(SEARCH("Deal%",Alerts!A277)),_xlfn.CONCAT(Alerts!A276,Alerts!A277),Alerts!A277))</f>
        <v/>
      </c>
      <c r="J276">
        <f>IF(LEFT(A276,10) = LEFT(A277,10),"",A276)</f>
        <v/>
      </c>
      <c r="S276">
        <f>IF(OR(ISNUMBER(SEARCH("DSCR",LEFT(J277,4))),AND(LEN(J277)&lt;=6,J277&lt;&gt;""),ISNUMBER(SEARCH("with",LEFT(J277,4)))),_xlfn.CONCAT(J276,J277),J276)</f>
        <v/>
      </c>
      <c r="AB276">
        <f>IF(OR(LEN(S276)&lt;=6,ISNUMBER(SEARCH("DSCR",LEFT(S276,4))),ISNUMBER(SEARCH("with",LEFT(S276,4)))),"",S276)</f>
        <v/>
      </c>
      <c r="AK276">
        <f>SUBSTITUTE(AB276,"()","")</f>
        <v/>
      </c>
      <c r="AT276">
        <f>SUBSTITUTE(AK276,"{","")</f>
        <v/>
      </c>
      <c r="BC276">
        <f>IF(ISNA(VLOOKUP(AT276,Holdings!$B$6:$F$634,1,FALSE)),AT276,VLOOKUP(AT276,Holdings!$B$6:$F$634,5,FALSE))</f>
        <v/>
      </c>
    </row>
    <row r="277">
      <c r="A277">
        <f>IF(Alerts!A278="","",IF(ISNUMBER(SEARCH("Deal%",Alerts!A278)),_xlfn.CONCAT(Alerts!A277,Alerts!A278),Alerts!A278))</f>
        <v/>
      </c>
      <c r="J277">
        <f>IF(LEFT(A277,10) = LEFT(A278,10),"",A277)</f>
        <v/>
      </c>
      <c r="S277">
        <f>IF(OR(ISNUMBER(SEARCH("DSCR",LEFT(J278,4))),AND(LEN(J278)&lt;=6,J278&lt;&gt;""),ISNUMBER(SEARCH("with",LEFT(J278,4)))),_xlfn.CONCAT(J277,J278),J277)</f>
        <v/>
      </c>
      <c r="AB277">
        <f>IF(OR(LEN(S277)&lt;=6,ISNUMBER(SEARCH("DSCR",LEFT(S277,4))),ISNUMBER(SEARCH("with",LEFT(S277,4)))),"",S277)</f>
        <v/>
      </c>
      <c r="AK277">
        <f>SUBSTITUTE(AB277,"()","")</f>
        <v/>
      </c>
      <c r="AT277">
        <f>SUBSTITUTE(AK277,"{","")</f>
        <v/>
      </c>
      <c r="BC277">
        <f>IF(ISNA(VLOOKUP(AT277,Holdings!$B$6:$F$634,1,FALSE)),AT277,VLOOKUP(AT277,Holdings!$B$6:$F$634,5,FALSE))</f>
        <v/>
      </c>
    </row>
    <row r="278">
      <c r="A278">
        <f>IF(Alerts!A279="","",IF(ISNUMBER(SEARCH("Deal%",Alerts!A279)),_xlfn.CONCAT(Alerts!A278,Alerts!A279),Alerts!A279))</f>
        <v/>
      </c>
      <c r="J278">
        <f>IF(LEFT(A278,10) = LEFT(A279,10),"",A278)</f>
        <v/>
      </c>
      <c r="S278">
        <f>IF(OR(ISNUMBER(SEARCH("DSCR",LEFT(J279,4))),AND(LEN(J279)&lt;=6,J279&lt;&gt;""),ISNUMBER(SEARCH("with",LEFT(J279,4)))),_xlfn.CONCAT(J278,J279),J278)</f>
        <v/>
      </c>
      <c r="AB278">
        <f>IF(OR(LEN(S278)&lt;=6,ISNUMBER(SEARCH("DSCR",LEFT(S278,4))),ISNUMBER(SEARCH("with",LEFT(S278,4)))),"",S278)</f>
        <v/>
      </c>
      <c r="AK278">
        <f>SUBSTITUTE(AB278,"()","")</f>
        <v/>
      </c>
      <c r="AT278">
        <f>SUBSTITUTE(AK278,"{","")</f>
        <v/>
      </c>
      <c r="BC278">
        <f>IF(ISNA(VLOOKUP(AT278,Holdings!$B$6:$F$634,1,FALSE)),AT278,VLOOKUP(AT278,Holdings!$B$6:$F$634,5,FALSE))</f>
        <v/>
      </c>
    </row>
    <row r="279">
      <c r="A279">
        <f>IF(Alerts!A280="","",IF(ISNUMBER(SEARCH("Deal%",Alerts!A280)),_xlfn.CONCAT(Alerts!A279,Alerts!A280),Alerts!A280))</f>
        <v/>
      </c>
      <c r="J279">
        <f>IF(LEFT(A279,10) = LEFT(A280,10),"",A279)</f>
        <v/>
      </c>
      <c r="S279">
        <f>IF(OR(ISNUMBER(SEARCH("DSCR",LEFT(J280,4))),AND(LEN(J280)&lt;=6,J280&lt;&gt;""),ISNUMBER(SEARCH("with",LEFT(J280,4)))),_xlfn.CONCAT(J279,J280),J279)</f>
        <v/>
      </c>
      <c r="AB279">
        <f>IF(OR(LEN(S279)&lt;=6,ISNUMBER(SEARCH("DSCR",LEFT(S279,4))),ISNUMBER(SEARCH("with",LEFT(S279,4)))),"",S279)</f>
        <v/>
      </c>
      <c r="AK279">
        <f>SUBSTITUTE(AB279,"()","")</f>
        <v/>
      </c>
      <c r="AT279">
        <f>SUBSTITUTE(AK279,"{","")</f>
        <v/>
      </c>
      <c r="BC279">
        <f>IF(ISNA(VLOOKUP(AT279,Holdings!$B$6:$F$634,1,FALSE)),AT279,VLOOKUP(AT279,Holdings!$B$6:$F$634,5,FALSE))</f>
        <v/>
      </c>
    </row>
    <row r="280">
      <c r="A280">
        <f>IF(Alerts!A281="","",IF(ISNUMBER(SEARCH("Deal%",Alerts!A281)),_xlfn.CONCAT(Alerts!A280,Alerts!A281),Alerts!A281))</f>
        <v/>
      </c>
      <c r="J280">
        <f>IF(LEFT(A280,10) = LEFT(A281,10),"",A280)</f>
        <v/>
      </c>
      <c r="S280">
        <f>IF(OR(ISNUMBER(SEARCH("DSCR",LEFT(J281,4))),AND(LEN(J281)&lt;=6,J281&lt;&gt;""),ISNUMBER(SEARCH("with",LEFT(J281,4)))),_xlfn.CONCAT(J280,J281),J280)</f>
        <v/>
      </c>
      <c r="AB280">
        <f>IF(OR(LEN(S280)&lt;=6,ISNUMBER(SEARCH("DSCR",LEFT(S280,4))),ISNUMBER(SEARCH("with",LEFT(S280,4)))),"",S280)</f>
        <v/>
      </c>
      <c r="AK280">
        <f>SUBSTITUTE(AB280,"()","")</f>
        <v/>
      </c>
      <c r="AT280">
        <f>SUBSTITUTE(AK280,"{","")</f>
        <v/>
      </c>
      <c r="BC280">
        <f>IF(ISNA(VLOOKUP(AT280,Holdings!$B$6:$F$634,1,FALSE)),AT280,VLOOKUP(AT280,Holdings!$B$6:$F$634,5,FALSE))</f>
        <v/>
      </c>
    </row>
    <row r="281">
      <c r="A281">
        <f>IF(Alerts!A282="","",IF(ISNUMBER(SEARCH("Deal%",Alerts!A282)),_xlfn.CONCAT(Alerts!A281,Alerts!A282),Alerts!A282))</f>
        <v/>
      </c>
      <c r="J281">
        <f>IF(LEFT(A281,10) = LEFT(A282,10),"",A281)</f>
        <v/>
      </c>
      <c r="S281">
        <f>IF(OR(ISNUMBER(SEARCH("DSCR",LEFT(J282,4))),AND(LEN(J282)&lt;=6,J282&lt;&gt;""),ISNUMBER(SEARCH("with",LEFT(J282,4)))),_xlfn.CONCAT(J281,J282),J281)</f>
        <v/>
      </c>
      <c r="AB281">
        <f>IF(OR(LEN(S281)&lt;=6,ISNUMBER(SEARCH("DSCR",LEFT(S281,4))),ISNUMBER(SEARCH("with",LEFT(S281,4)))),"",S281)</f>
        <v/>
      </c>
      <c r="AK281">
        <f>SUBSTITUTE(AB281,"()","")</f>
        <v/>
      </c>
      <c r="AT281">
        <f>SUBSTITUTE(AK281,"{","")</f>
        <v/>
      </c>
      <c r="BC281">
        <f>IF(ISNA(VLOOKUP(AT281,Holdings!$B$6:$F$634,1,FALSE)),AT281,VLOOKUP(AT281,Holdings!$B$6:$F$634,5,FALSE))</f>
        <v/>
      </c>
    </row>
    <row r="282">
      <c r="A282">
        <f>IF(Alerts!A283="","",IF(ISNUMBER(SEARCH("Deal%",Alerts!A283)),_xlfn.CONCAT(Alerts!A282,Alerts!A283),Alerts!A283))</f>
        <v/>
      </c>
      <c r="J282">
        <f>IF(LEFT(A282,10) = LEFT(A283,10),"",A282)</f>
        <v/>
      </c>
      <c r="S282">
        <f>IF(OR(ISNUMBER(SEARCH("DSCR",LEFT(J283,4))),AND(LEN(J283)&lt;=6,J283&lt;&gt;""),ISNUMBER(SEARCH("with",LEFT(J283,4)))),_xlfn.CONCAT(J282,J283),J282)</f>
        <v/>
      </c>
      <c r="AB282">
        <f>IF(OR(LEN(S282)&lt;=6,ISNUMBER(SEARCH("DSCR",LEFT(S282,4))),ISNUMBER(SEARCH("with",LEFT(S282,4)))),"",S282)</f>
        <v/>
      </c>
      <c r="AK282">
        <f>SUBSTITUTE(AB282,"()","")</f>
        <v/>
      </c>
      <c r="AT282">
        <f>SUBSTITUTE(AK282,"{","")</f>
        <v/>
      </c>
      <c r="BC282">
        <f>IF(ISNA(VLOOKUP(AT282,Holdings!$B$6:$F$634,1,FALSE)),AT282,VLOOKUP(AT282,Holdings!$B$6:$F$634,5,FALSE))</f>
        <v/>
      </c>
    </row>
    <row r="283">
      <c r="A283">
        <f>IF(Alerts!A284="","",IF(ISNUMBER(SEARCH("Deal%",Alerts!A284)),_xlfn.CONCAT(Alerts!A283,Alerts!A284),Alerts!A284))</f>
        <v/>
      </c>
      <c r="J283">
        <f>IF(LEFT(A283,10) = LEFT(A284,10),"",A283)</f>
        <v/>
      </c>
      <c r="S283">
        <f>IF(OR(ISNUMBER(SEARCH("DSCR",LEFT(J284,4))),AND(LEN(J284)&lt;=6,J284&lt;&gt;""),ISNUMBER(SEARCH("with",LEFT(J284,4)))),_xlfn.CONCAT(J283,J284),J283)</f>
        <v/>
      </c>
      <c r="AB283">
        <f>IF(OR(LEN(S283)&lt;=6,ISNUMBER(SEARCH("DSCR",LEFT(S283,4))),ISNUMBER(SEARCH("with",LEFT(S283,4)))),"",S283)</f>
        <v/>
      </c>
      <c r="AK283">
        <f>SUBSTITUTE(AB283,"()","")</f>
        <v/>
      </c>
      <c r="AT283">
        <f>SUBSTITUTE(AK283,"{","")</f>
        <v/>
      </c>
      <c r="BC283">
        <f>IF(ISNA(VLOOKUP(AT283,Holdings!$B$6:$F$634,1,FALSE)),AT283,VLOOKUP(AT283,Holdings!$B$6:$F$634,5,FALSE))</f>
        <v/>
      </c>
    </row>
    <row r="284">
      <c r="A284">
        <f>IF(Alerts!A285="","",IF(ISNUMBER(SEARCH("Deal%",Alerts!A285)),_xlfn.CONCAT(Alerts!A284,Alerts!A285),Alerts!A285))</f>
        <v/>
      </c>
      <c r="J284">
        <f>IF(LEFT(A284,10) = LEFT(A285,10),"",A284)</f>
        <v/>
      </c>
      <c r="S284">
        <f>IF(OR(ISNUMBER(SEARCH("DSCR",LEFT(J285,4))),AND(LEN(J285)&lt;=6,J285&lt;&gt;""),ISNUMBER(SEARCH("with",LEFT(J285,4)))),_xlfn.CONCAT(J284,J285),J284)</f>
        <v/>
      </c>
      <c r="AB284">
        <f>IF(OR(LEN(S284)&lt;=6,ISNUMBER(SEARCH("DSCR",LEFT(S284,4))),ISNUMBER(SEARCH("with",LEFT(S284,4)))),"",S284)</f>
        <v/>
      </c>
      <c r="AK284">
        <f>SUBSTITUTE(AB284,"()","")</f>
        <v/>
      </c>
      <c r="AT284">
        <f>SUBSTITUTE(AK284,"{","")</f>
        <v/>
      </c>
      <c r="BC284">
        <f>IF(ISNA(VLOOKUP(AT284,Holdings!$B$6:$F$634,1,FALSE)),AT284,VLOOKUP(AT284,Holdings!$B$6:$F$634,5,FALSE))</f>
        <v/>
      </c>
    </row>
    <row r="285">
      <c r="A285">
        <f>IF(Alerts!A286="","",IF(ISNUMBER(SEARCH("Deal%",Alerts!A286)),_xlfn.CONCAT(Alerts!A285,Alerts!A286),Alerts!A286))</f>
        <v/>
      </c>
      <c r="J285">
        <f>IF(LEFT(A285,10) = LEFT(A286,10),"",A285)</f>
        <v/>
      </c>
      <c r="S285">
        <f>IF(OR(ISNUMBER(SEARCH("DSCR",LEFT(J286,4))),AND(LEN(J286)&lt;=6,J286&lt;&gt;""),ISNUMBER(SEARCH("with",LEFT(J286,4)))),_xlfn.CONCAT(J285,J286),J285)</f>
        <v/>
      </c>
      <c r="AB285">
        <f>IF(OR(LEN(S285)&lt;=6,ISNUMBER(SEARCH("DSCR",LEFT(S285,4))),ISNUMBER(SEARCH("with",LEFT(S285,4)))),"",S285)</f>
        <v/>
      </c>
      <c r="AK285">
        <f>SUBSTITUTE(AB285,"()","")</f>
        <v/>
      </c>
      <c r="AT285">
        <f>SUBSTITUTE(AK285,"{","")</f>
        <v/>
      </c>
      <c r="BC285">
        <f>IF(ISNA(VLOOKUP(AT285,Holdings!$B$6:$F$634,1,FALSE)),AT285,VLOOKUP(AT285,Holdings!$B$6:$F$634,5,FALSE))</f>
        <v/>
      </c>
    </row>
    <row r="286">
      <c r="A286">
        <f>IF(Alerts!A287="","",IF(ISNUMBER(SEARCH("Deal%",Alerts!A287)),_xlfn.CONCAT(Alerts!A286,Alerts!A287),Alerts!A287))</f>
        <v/>
      </c>
      <c r="J286">
        <f>IF(LEFT(A286,10) = LEFT(A287,10),"",A286)</f>
        <v/>
      </c>
      <c r="S286">
        <f>IF(OR(ISNUMBER(SEARCH("DSCR",LEFT(J287,4))),AND(LEN(J287)&lt;=6,J287&lt;&gt;""),ISNUMBER(SEARCH("with",LEFT(J287,4)))),_xlfn.CONCAT(J286,J287),J286)</f>
        <v/>
      </c>
      <c r="AB286">
        <f>IF(OR(LEN(S286)&lt;=6,ISNUMBER(SEARCH("DSCR",LEFT(S286,4))),ISNUMBER(SEARCH("with",LEFT(S286,4)))),"",S286)</f>
        <v/>
      </c>
      <c r="AK286">
        <f>SUBSTITUTE(AB286,"()","")</f>
        <v/>
      </c>
      <c r="AT286">
        <f>SUBSTITUTE(AK286,"{","")</f>
        <v/>
      </c>
      <c r="BC286">
        <f>IF(ISNA(VLOOKUP(AT286,Holdings!$B$6:$F$634,1,FALSE)),AT286,VLOOKUP(AT286,Holdings!$B$6:$F$634,5,FALSE))</f>
        <v/>
      </c>
    </row>
    <row r="287">
      <c r="A287">
        <f>IF(Alerts!A288="","",IF(ISNUMBER(SEARCH("Deal%",Alerts!A288)),_xlfn.CONCAT(Alerts!A287,Alerts!A288),Alerts!A288))</f>
        <v/>
      </c>
      <c r="J287">
        <f>IF(LEFT(A287,10) = LEFT(A288,10),"",A287)</f>
        <v/>
      </c>
      <c r="S287">
        <f>IF(OR(ISNUMBER(SEARCH("DSCR",LEFT(J288,4))),AND(LEN(J288)&lt;=6,J288&lt;&gt;""),ISNUMBER(SEARCH("with",LEFT(J288,4)))),_xlfn.CONCAT(J287,J288),J287)</f>
        <v/>
      </c>
      <c r="AB287">
        <f>IF(OR(LEN(S287)&lt;=6,ISNUMBER(SEARCH("DSCR",LEFT(S287,4))),ISNUMBER(SEARCH("with",LEFT(S287,4)))),"",S287)</f>
        <v/>
      </c>
      <c r="AK287">
        <f>SUBSTITUTE(AB287,"()","")</f>
        <v/>
      </c>
      <c r="AT287">
        <f>SUBSTITUTE(AK287,"{","")</f>
        <v/>
      </c>
      <c r="BC287">
        <f>IF(ISNA(VLOOKUP(AT287,Holdings!$B$6:$F$634,1,FALSE)),AT287,VLOOKUP(AT287,Holdings!$B$6:$F$634,5,FALSE))</f>
        <v/>
      </c>
    </row>
    <row r="288">
      <c r="A288">
        <f>IF(Alerts!A289="","",IF(ISNUMBER(SEARCH("Deal%",Alerts!A289)),_xlfn.CONCAT(Alerts!A288,Alerts!A289),Alerts!A289))</f>
        <v/>
      </c>
      <c r="J288">
        <f>IF(LEFT(A288,10) = LEFT(A289,10),"",A288)</f>
        <v/>
      </c>
      <c r="S288">
        <f>IF(OR(ISNUMBER(SEARCH("DSCR",LEFT(J289,4))),AND(LEN(J289)&lt;=6,J289&lt;&gt;""),ISNUMBER(SEARCH("with",LEFT(J289,4)))),_xlfn.CONCAT(J288,J289),J288)</f>
        <v/>
      </c>
      <c r="AB288">
        <f>IF(OR(LEN(S288)&lt;=6,ISNUMBER(SEARCH("DSCR",LEFT(S288,4))),ISNUMBER(SEARCH("with",LEFT(S288,4)))),"",S288)</f>
        <v/>
      </c>
      <c r="AK288">
        <f>SUBSTITUTE(AB288,"()","")</f>
        <v/>
      </c>
      <c r="AT288">
        <f>SUBSTITUTE(AK288,"{","")</f>
        <v/>
      </c>
      <c r="BC288">
        <f>IF(ISNA(VLOOKUP(AT288,Holdings!$B$6:$F$634,1,FALSE)),AT288,VLOOKUP(AT288,Holdings!$B$6:$F$634,5,FALSE))</f>
        <v/>
      </c>
    </row>
    <row r="289">
      <c r="A289">
        <f>IF(Alerts!A290="","",IF(ISNUMBER(SEARCH("Deal%",Alerts!A290)),_xlfn.CONCAT(Alerts!A289,Alerts!A290),Alerts!A290))</f>
        <v/>
      </c>
      <c r="J289">
        <f>IF(LEFT(A289,10) = LEFT(A290,10),"",A289)</f>
        <v/>
      </c>
      <c r="S289">
        <f>IF(OR(ISNUMBER(SEARCH("DSCR",LEFT(J290,4))),AND(LEN(J290)&lt;=6,J290&lt;&gt;""),ISNUMBER(SEARCH("with",LEFT(J290,4)))),_xlfn.CONCAT(J289,J290),J289)</f>
        <v/>
      </c>
      <c r="AB289">
        <f>IF(OR(LEN(S289)&lt;=6,ISNUMBER(SEARCH("DSCR",LEFT(S289,4))),ISNUMBER(SEARCH("with",LEFT(S289,4)))),"",S289)</f>
        <v/>
      </c>
      <c r="AK289">
        <f>SUBSTITUTE(AB289,"()","")</f>
        <v/>
      </c>
      <c r="AT289">
        <f>SUBSTITUTE(AK289,"{","")</f>
        <v/>
      </c>
      <c r="BC289">
        <f>IF(ISNA(VLOOKUP(AT289,Holdings!$B$6:$F$634,1,FALSE)),AT289,VLOOKUP(AT289,Holdings!$B$6:$F$634,5,FALSE))</f>
        <v/>
      </c>
    </row>
    <row r="290">
      <c r="A290">
        <f>IF(Alerts!A291="","",IF(ISNUMBER(SEARCH("Deal%",Alerts!A291)),_xlfn.CONCAT(Alerts!A290,Alerts!A291),Alerts!A291))</f>
        <v/>
      </c>
      <c r="J290">
        <f>IF(LEFT(A290,10) = LEFT(A291,10),"",A290)</f>
        <v/>
      </c>
      <c r="S290">
        <f>IF(OR(ISNUMBER(SEARCH("DSCR",LEFT(J291,4))),AND(LEN(J291)&lt;=6,J291&lt;&gt;""),ISNUMBER(SEARCH("with",LEFT(J291,4)))),_xlfn.CONCAT(J290,J291),J290)</f>
        <v/>
      </c>
      <c r="AB290">
        <f>IF(OR(LEN(S290)&lt;=6,ISNUMBER(SEARCH("DSCR",LEFT(S290,4))),ISNUMBER(SEARCH("with",LEFT(S290,4)))),"",S290)</f>
        <v/>
      </c>
      <c r="AK290">
        <f>SUBSTITUTE(AB290,"()","")</f>
        <v/>
      </c>
      <c r="AT290">
        <f>SUBSTITUTE(AK290,"{","")</f>
        <v/>
      </c>
      <c r="BC290">
        <f>IF(ISNA(VLOOKUP(AT290,Holdings!$B$6:$F$634,1,FALSE)),AT290,VLOOKUP(AT290,Holdings!$B$6:$F$634,5,FALSE))</f>
        <v/>
      </c>
    </row>
    <row r="291">
      <c r="A291">
        <f>IF(Alerts!A292="","",IF(ISNUMBER(SEARCH("Deal%",Alerts!A292)),_xlfn.CONCAT(Alerts!A291,Alerts!A292),Alerts!A292))</f>
        <v/>
      </c>
      <c r="J291">
        <f>IF(LEFT(A291,10) = LEFT(A292,10),"",A291)</f>
        <v/>
      </c>
      <c r="S291">
        <f>IF(OR(ISNUMBER(SEARCH("DSCR",LEFT(J292,4))),AND(LEN(J292)&lt;=6,J292&lt;&gt;""),ISNUMBER(SEARCH("with",LEFT(J292,4)))),_xlfn.CONCAT(J291,J292),J291)</f>
        <v/>
      </c>
      <c r="AB291">
        <f>IF(OR(LEN(S291)&lt;=6,ISNUMBER(SEARCH("DSCR",LEFT(S291,4))),ISNUMBER(SEARCH("with",LEFT(S291,4)))),"",S291)</f>
        <v/>
      </c>
      <c r="AK291">
        <f>SUBSTITUTE(AB291,"()","")</f>
        <v/>
      </c>
      <c r="AT291">
        <f>SUBSTITUTE(AK291,"{","")</f>
        <v/>
      </c>
      <c r="BC291">
        <f>IF(ISNA(VLOOKUP(AT291,Holdings!$B$6:$F$634,1,FALSE)),AT291,VLOOKUP(AT291,Holdings!$B$6:$F$634,5,FALSE))</f>
        <v/>
      </c>
    </row>
    <row r="292">
      <c r="A292">
        <f>IF(Alerts!A293="","",IF(ISNUMBER(SEARCH("Deal%",Alerts!A293)),_xlfn.CONCAT(Alerts!A292,Alerts!A293),Alerts!A293))</f>
        <v/>
      </c>
      <c r="J292">
        <f>IF(LEFT(A292,10) = LEFT(A293,10),"",A292)</f>
        <v/>
      </c>
      <c r="S292">
        <f>IF(OR(ISNUMBER(SEARCH("DSCR",LEFT(J293,4))),AND(LEN(J293)&lt;=6,J293&lt;&gt;""),ISNUMBER(SEARCH("with",LEFT(J293,4)))),_xlfn.CONCAT(J292,J293),J292)</f>
        <v/>
      </c>
      <c r="AB292">
        <f>IF(OR(LEN(S292)&lt;=6,ISNUMBER(SEARCH("DSCR",LEFT(S292,4))),ISNUMBER(SEARCH("with",LEFT(S292,4)))),"",S292)</f>
        <v/>
      </c>
      <c r="AK292">
        <f>SUBSTITUTE(AB292,"()","")</f>
        <v/>
      </c>
      <c r="AT292">
        <f>SUBSTITUTE(AK292,"{","")</f>
        <v/>
      </c>
      <c r="BC292">
        <f>IF(ISNA(VLOOKUP(AT292,Holdings!$B$6:$F$634,1,FALSE)),AT292,VLOOKUP(AT292,Holdings!$B$6:$F$634,5,FALSE))</f>
        <v/>
      </c>
    </row>
    <row r="293">
      <c r="A293">
        <f>IF(Alerts!A294="","",IF(ISNUMBER(SEARCH("Deal%",Alerts!A294)),_xlfn.CONCAT(Alerts!A293,Alerts!A294),Alerts!A294))</f>
        <v/>
      </c>
      <c r="J293">
        <f>IF(LEFT(A293,10) = LEFT(A294,10),"",A293)</f>
        <v/>
      </c>
      <c r="S293">
        <f>IF(OR(ISNUMBER(SEARCH("DSCR",LEFT(J294,4))),AND(LEN(J294)&lt;=6,J294&lt;&gt;""),ISNUMBER(SEARCH("with",LEFT(J294,4)))),_xlfn.CONCAT(J293,J294),J293)</f>
        <v/>
      </c>
      <c r="AB293">
        <f>IF(OR(LEN(S293)&lt;=6,ISNUMBER(SEARCH("DSCR",LEFT(S293,4))),ISNUMBER(SEARCH("with",LEFT(S293,4)))),"",S293)</f>
        <v/>
      </c>
      <c r="AK293">
        <f>SUBSTITUTE(AB293,"()","")</f>
        <v/>
      </c>
      <c r="AT293">
        <f>SUBSTITUTE(AK293,"{","")</f>
        <v/>
      </c>
      <c r="BC293">
        <f>IF(ISNA(VLOOKUP(AT293,Holdings!$B$6:$F$634,1,FALSE)),AT293,VLOOKUP(AT293,Holdings!$B$6:$F$634,5,FALSE))</f>
        <v/>
      </c>
    </row>
    <row r="294">
      <c r="A294">
        <f>IF(Alerts!A295="","",IF(ISNUMBER(SEARCH("Deal%",Alerts!A295)),_xlfn.CONCAT(Alerts!A294,Alerts!A295),Alerts!A295))</f>
        <v/>
      </c>
      <c r="J294">
        <f>IF(LEFT(A294,10) = LEFT(A295,10),"",A294)</f>
        <v/>
      </c>
      <c r="S294">
        <f>IF(OR(ISNUMBER(SEARCH("DSCR",LEFT(J295,4))),AND(LEN(J295)&lt;=6,J295&lt;&gt;""),ISNUMBER(SEARCH("with",LEFT(J295,4)))),_xlfn.CONCAT(J294,J295),J294)</f>
        <v/>
      </c>
      <c r="AB294">
        <f>IF(OR(LEN(S294)&lt;=6,ISNUMBER(SEARCH("DSCR",LEFT(S294,4))),ISNUMBER(SEARCH("with",LEFT(S294,4)))),"",S294)</f>
        <v/>
      </c>
      <c r="AK294">
        <f>SUBSTITUTE(AB294,"()","")</f>
        <v/>
      </c>
      <c r="AT294">
        <f>SUBSTITUTE(AK294,"{","")</f>
        <v/>
      </c>
      <c r="BC294">
        <f>IF(ISNA(VLOOKUP(AT294,Holdings!$B$6:$F$634,1,FALSE)),AT294,VLOOKUP(AT294,Holdings!$B$6:$F$634,5,FALSE))</f>
        <v/>
      </c>
    </row>
    <row r="295">
      <c r="A295">
        <f>IF(Alerts!A296="","",IF(ISNUMBER(SEARCH("Deal%",Alerts!A296)),_xlfn.CONCAT(Alerts!A295,Alerts!A296),Alerts!A296))</f>
        <v/>
      </c>
      <c r="J295">
        <f>IF(LEFT(A295,10) = LEFT(A296,10),"",A295)</f>
        <v/>
      </c>
      <c r="S295">
        <f>IF(OR(ISNUMBER(SEARCH("DSCR",LEFT(J296,4))),AND(LEN(J296)&lt;=6,J296&lt;&gt;""),ISNUMBER(SEARCH("with",LEFT(J296,4)))),_xlfn.CONCAT(J295,J296),J295)</f>
        <v/>
      </c>
      <c r="AB295">
        <f>IF(OR(LEN(S295)&lt;=6,ISNUMBER(SEARCH("DSCR",LEFT(S295,4))),ISNUMBER(SEARCH("with",LEFT(S295,4)))),"",S295)</f>
        <v/>
      </c>
      <c r="AK295">
        <f>SUBSTITUTE(AB295,"()","")</f>
        <v/>
      </c>
      <c r="AT295">
        <f>SUBSTITUTE(AK295,"{","")</f>
        <v/>
      </c>
      <c r="BC295">
        <f>IF(ISNA(VLOOKUP(AT295,Holdings!$B$6:$F$634,1,FALSE)),AT295,VLOOKUP(AT295,Holdings!$B$6:$F$634,5,FALSE))</f>
        <v/>
      </c>
    </row>
    <row r="296">
      <c r="A296">
        <f>IF(Alerts!A297="","",IF(ISNUMBER(SEARCH("Deal%",Alerts!A297)),_xlfn.CONCAT(Alerts!A296,Alerts!A297),Alerts!A297))</f>
        <v/>
      </c>
      <c r="J296">
        <f>IF(LEFT(A296,10) = LEFT(A297,10),"",A296)</f>
        <v/>
      </c>
      <c r="S296">
        <f>IF(OR(ISNUMBER(SEARCH("DSCR",LEFT(J297,4))),AND(LEN(J297)&lt;=6,J297&lt;&gt;""),ISNUMBER(SEARCH("with",LEFT(J297,4)))),_xlfn.CONCAT(J296,J297),J296)</f>
        <v/>
      </c>
      <c r="AB296">
        <f>IF(OR(LEN(S296)&lt;=6,ISNUMBER(SEARCH("DSCR",LEFT(S296,4))),ISNUMBER(SEARCH("with",LEFT(S296,4)))),"",S296)</f>
        <v/>
      </c>
      <c r="AK296">
        <f>SUBSTITUTE(AB296,"()","")</f>
        <v/>
      </c>
      <c r="AT296">
        <f>SUBSTITUTE(AK296,"{","")</f>
        <v/>
      </c>
      <c r="BC296">
        <f>IF(ISNA(VLOOKUP(AT296,Holdings!$B$6:$F$634,1,FALSE)),AT296,VLOOKUP(AT296,Holdings!$B$6:$F$634,5,FALSE))</f>
        <v/>
      </c>
    </row>
    <row r="297">
      <c r="A297">
        <f>IF(Alerts!A298="","",IF(ISNUMBER(SEARCH("Deal%",Alerts!A298)),_xlfn.CONCAT(Alerts!A297,Alerts!A298),Alerts!A298))</f>
        <v/>
      </c>
      <c r="J297">
        <f>IF(LEFT(A297,10) = LEFT(A298,10),"",A297)</f>
        <v/>
      </c>
      <c r="S297">
        <f>IF(OR(ISNUMBER(SEARCH("DSCR",LEFT(J298,4))),AND(LEN(J298)&lt;=6,J298&lt;&gt;""),ISNUMBER(SEARCH("with",LEFT(J298,4)))),_xlfn.CONCAT(J297,J298),J297)</f>
        <v/>
      </c>
      <c r="AB297">
        <f>IF(OR(LEN(S297)&lt;=6,ISNUMBER(SEARCH("DSCR",LEFT(S297,4))),ISNUMBER(SEARCH("with",LEFT(S297,4)))),"",S297)</f>
        <v/>
      </c>
      <c r="AK297">
        <f>SUBSTITUTE(AB297,"()","")</f>
        <v/>
      </c>
      <c r="AT297">
        <f>SUBSTITUTE(AK297,"{","")</f>
        <v/>
      </c>
      <c r="BC297">
        <f>IF(ISNA(VLOOKUP(AT297,Holdings!$B$6:$F$634,1,FALSE)),AT297,VLOOKUP(AT297,Holdings!$B$6:$F$634,5,FALSE))</f>
        <v/>
      </c>
    </row>
    <row r="298">
      <c r="A298">
        <f>IF(Alerts!A299="","",IF(ISNUMBER(SEARCH("Deal%",Alerts!A299)),_xlfn.CONCAT(Alerts!A298,Alerts!A299),Alerts!A299))</f>
        <v/>
      </c>
      <c r="J298">
        <f>IF(LEFT(A298,10) = LEFT(A299,10),"",A298)</f>
        <v/>
      </c>
      <c r="S298">
        <f>IF(OR(ISNUMBER(SEARCH("DSCR",LEFT(J299,4))),AND(LEN(J299)&lt;=6,J299&lt;&gt;""),ISNUMBER(SEARCH("with",LEFT(J299,4)))),_xlfn.CONCAT(J298,J299),J298)</f>
        <v/>
      </c>
      <c r="AB298">
        <f>IF(OR(LEN(S298)&lt;=6,ISNUMBER(SEARCH("DSCR",LEFT(S298,4))),ISNUMBER(SEARCH("with",LEFT(S298,4)))),"",S298)</f>
        <v/>
      </c>
      <c r="AK298">
        <f>SUBSTITUTE(AB298,"()","")</f>
        <v/>
      </c>
      <c r="AT298">
        <f>SUBSTITUTE(AK298,"{","")</f>
        <v/>
      </c>
      <c r="BC298">
        <f>IF(ISNA(VLOOKUP(AT298,Holdings!$B$6:$F$634,1,FALSE)),AT298,VLOOKUP(AT298,Holdings!$B$6:$F$634,5,FALSE))</f>
        <v/>
      </c>
    </row>
    <row r="299">
      <c r="A299">
        <f>IF(Alerts!A300="","",IF(ISNUMBER(SEARCH("Deal%",Alerts!A300)),_xlfn.CONCAT(Alerts!A299,Alerts!A300),Alerts!A300))</f>
        <v/>
      </c>
      <c r="J299">
        <f>IF(LEFT(A299,10) = LEFT(A300,10),"",A299)</f>
        <v/>
      </c>
      <c r="S299">
        <f>IF(OR(ISNUMBER(SEARCH("DSCR",LEFT(J300,4))),AND(LEN(J300)&lt;=6,J300&lt;&gt;""),ISNUMBER(SEARCH("with",LEFT(J300,4)))),_xlfn.CONCAT(J299,J300),J299)</f>
        <v/>
      </c>
      <c r="AB299">
        <f>IF(OR(LEN(S299)&lt;=6,ISNUMBER(SEARCH("DSCR",LEFT(S299,4))),ISNUMBER(SEARCH("with",LEFT(S299,4)))),"",S299)</f>
        <v/>
      </c>
      <c r="AK299">
        <f>SUBSTITUTE(AB299,"()","")</f>
        <v/>
      </c>
      <c r="AT299">
        <f>SUBSTITUTE(AK299,"{","")</f>
        <v/>
      </c>
      <c r="BC299">
        <f>IF(ISNA(VLOOKUP(AT299,Holdings!$B$6:$F$634,1,FALSE)),AT299,VLOOKUP(AT299,Holdings!$B$6:$F$634,5,FALSE))</f>
        <v/>
      </c>
    </row>
    <row r="300">
      <c r="A300">
        <f>IF(Alerts!A301="","",IF(ISNUMBER(SEARCH("Deal%",Alerts!A301)),_xlfn.CONCAT(Alerts!A300,Alerts!A301),Alerts!A301))</f>
        <v/>
      </c>
      <c r="J300">
        <f>IF(LEFT(A300,10) = LEFT(A301,10),"",A300)</f>
        <v/>
      </c>
      <c r="S300">
        <f>IF(OR(ISNUMBER(SEARCH("DSCR",LEFT(J301,4))),AND(LEN(J301)&lt;=6,J301&lt;&gt;""),ISNUMBER(SEARCH("with",LEFT(J301,4)))),_xlfn.CONCAT(J300,J301),J300)</f>
        <v/>
      </c>
      <c r="AB300">
        <f>IF(OR(LEN(S300)&lt;=6,ISNUMBER(SEARCH("DSCR",LEFT(S300,4))),ISNUMBER(SEARCH("with",LEFT(S300,4)))),"",S300)</f>
        <v/>
      </c>
      <c r="AK300">
        <f>SUBSTITUTE(AB300,"()","")</f>
        <v/>
      </c>
      <c r="AT300">
        <f>SUBSTITUTE(AK300,"{","")</f>
        <v/>
      </c>
      <c r="BC300">
        <f>IF(ISNA(VLOOKUP(AT300,Holdings!$B$6:$F$634,1,FALSE)),AT300,VLOOKUP(AT300,Holdings!$B$6:$F$634,5,FALSE))</f>
        <v/>
      </c>
    </row>
    <row r="301">
      <c r="A301">
        <f>IF(Alerts!A302="","",IF(ISNUMBER(SEARCH("Deal%",Alerts!A302)),_xlfn.CONCAT(Alerts!A301,Alerts!A302),Alerts!A302))</f>
        <v/>
      </c>
      <c r="J301">
        <f>IF(LEFT(A301,10) = LEFT(A302,10),"",A301)</f>
        <v/>
      </c>
      <c r="S301">
        <f>IF(OR(ISNUMBER(SEARCH("DSCR",LEFT(J302,4))),AND(LEN(J302)&lt;=6,J302&lt;&gt;""),ISNUMBER(SEARCH("with",LEFT(J302,4)))),_xlfn.CONCAT(J301,J302),J301)</f>
        <v/>
      </c>
      <c r="AB301">
        <f>IF(OR(LEN(S301)&lt;=6,ISNUMBER(SEARCH("DSCR",LEFT(S301,4))),ISNUMBER(SEARCH("with",LEFT(S301,4)))),"",S301)</f>
        <v/>
      </c>
      <c r="AK301">
        <f>SUBSTITUTE(AB301,"()","")</f>
        <v/>
      </c>
      <c r="AT301">
        <f>SUBSTITUTE(AK301,"{","")</f>
        <v/>
      </c>
      <c r="BC301">
        <f>IF(ISNA(VLOOKUP(AT301,Holdings!$B$6:$F$634,1,FALSE)),AT301,VLOOKUP(AT301,Holdings!$B$6:$F$634,5,FALSE))</f>
        <v/>
      </c>
    </row>
    <row r="302">
      <c r="A302">
        <f>IF(Alerts!A303="","",IF(ISNUMBER(SEARCH("Deal%",Alerts!A303)),_xlfn.CONCAT(Alerts!A302,Alerts!A303),Alerts!A303))</f>
        <v/>
      </c>
      <c r="J302">
        <f>IF(LEFT(A302,10) = LEFT(A303,10),"",A302)</f>
        <v/>
      </c>
      <c r="S302">
        <f>IF(OR(ISNUMBER(SEARCH("DSCR",LEFT(J303,4))),AND(LEN(J303)&lt;=6,J303&lt;&gt;""),ISNUMBER(SEARCH("with",LEFT(J303,4)))),_xlfn.CONCAT(J302,J303),J302)</f>
        <v/>
      </c>
      <c r="AB302">
        <f>IF(OR(LEN(S302)&lt;=6,ISNUMBER(SEARCH("DSCR",LEFT(S302,4))),ISNUMBER(SEARCH("with",LEFT(S302,4)))),"",S302)</f>
        <v/>
      </c>
      <c r="AK302">
        <f>SUBSTITUTE(AB302,"()","")</f>
        <v/>
      </c>
      <c r="AT302">
        <f>SUBSTITUTE(AK302,"{","")</f>
        <v/>
      </c>
      <c r="BC302">
        <f>IF(ISNA(VLOOKUP(AT302,Holdings!$B$6:$F$634,1,FALSE)),AT302,VLOOKUP(AT302,Holdings!$B$6:$F$634,5,FALSE))</f>
        <v/>
      </c>
    </row>
    <row r="303">
      <c r="A303">
        <f>IF(Alerts!A304="","",IF(ISNUMBER(SEARCH("Deal%",Alerts!A304)),_xlfn.CONCAT(Alerts!A303,Alerts!A304),Alerts!A304))</f>
        <v/>
      </c>
      <c r="J303">
        <f>IF(LEFT(A303,10) = LEFT(A304,10),"",A303)</f>
        <v/>
      </c>
      <c r="S303">
        <f>IF(OR(ISNUMBER(SEARCH("DSCR",LEFT(J304,4))),AND(LEN(J304)&lt;=6,J304&lt;&gt;""),ISNUMBER(SEARCH("with",LEFT(J304,4)))),_xlfn.CONCAT(J303,J304),J303)</f>
        <v/>
      </c>
      <c r="AB303">
        <f>IF(OR(LEN(S303)&lt;=6,ISNUMBER(SEARCH("DSCR",LEFT(S303,4))),ISNUMBER(SEARCH("with",LEFT(S303,4)))),"",S303)</f>
        <v/>
      </c>
      <c r="AK303">
        <f>SUBSTITUTE(AB303,"()","")</f>
        <v/>
      </c>
      <c r="AT303">
        <f>SUBSTITUTE(AK303,"{","")</f>
        <v/>
      </c>
      <c r="BC303">
        <f>IF(ISNA(VLOOKUP(AT303,Holdings!$B$6:$F$634,1,FALSE)),AT303,VLOOKUP(AT303,Holdings!$B$6:$F$634,5,FALSE))</f>
        <v/>
      </c>
    </row>
    <row r="304">
      <c r="A304">
        <f>IF(Alerts!A305="","",IF(ISNUMBER(SEARCH("Deal%",Alerts!A305)),_xlfn.CONCAT(Alerts!A304,Alerts!A305),Alerts!A305))</f>
        <v/>
      </c>
      <c r="J304">
        <f>IF(LEFT(A304,10) = LEFT(A305,10),"",A304)</f>
        <v/>
      </c>
      <c r="S304">
        <f>IF(OR(ISNUMBER(SEARCH("DSCR",LEFT(J305,4))),AND(LEN(J305)&lt;=6,J305&lt;&gt;""),ISNUMBER(SEARCH("with",LEFT(J305,4)))),_xlfn.CONCAT(J304,J305),J304)</f>
        <v/>
      </c>
      <c r="AB304">
        <f>IF(OR(LEN(S304)&lt;=6,ISNUMBER(SEARCH("DSCR",LEFT(S304,4))),ISNUMBER(SEARCH("with",LEFT(S304,4)))),"",S304)</f>
        <v/>
      </c>
      <c r="AK304">
        <f>SUBSTITUTE(AB304,"()","")</f>
        <v/>
      </c>
      <c r="AT304">
        <f>SUBSTITUTE(AK304,"{","")</f>
        <v/>
      </c>
      <c r="BC304">
        <f>IF(ISNA(VLOOKUP(AT304,Holdings!$B$6:$F$634,1,FALSE)),AT304,VLOOKUP(AT304,Holdings!$B$6:$F$634,5,FALSE))</f>
        <v/>
      </c>
    </row>
    <row r="305">
      <c r="A305">
        <f>IF(Alerts!A306="","",IF(ISNUMBER(SEARCH("Deal%",Alerts!A306)),_xlfn.CONCAT(Alerts!A305,Alerts!A306),Alerts!A306))</f>
        <v/>
      </c>
      <c r="J305">
        <f>IF(LEFT(A305,10) = LEFT(A306,10),"",A305)</f>
        <v/>
      </c>
      <c r="S305">
        <f>IF(OR(ISNUMBER(SEARCH("DSCR",LEFT(J306,4))),AND(LEN(J306)&lt;=6,J306&lt;&gt;""),ISNUMBER(SEARCH("with",LEFT(J306,4)))),_xlfn.CONCAT(J305,J306),J305)</f>
        <v/>
      </c>
      <c r="AB305">
        <f>IF(OR(LEN(S305)&lt;=6,ISNUMBER(SEARCH("DSCR",LEFT(S305,4))),ISNUMBER(SEARCH("with",LEFT(S305,4)))),"",S305)</f>
        <v/>
      </c>
      <c r="AK305">
        <f>SUBSTITUTE(AB305,"()","")</f>
        <v/>
      </c>
      <c r="AT305">
        <f>SUBSTITUTE(AK305,"{","")</f>
        <v/>
      </c>
      <c r="BC305">
        <f>IF(ISNA(VLOOKUP(AT305,Holdings!$B$6:$F$634,1,FALSE)),AT305,VLOOKUP(AT305,Holdings!$B$6:$F$634,5,FALSE))</f>
        <v/>
      </c>
    </row>
    <row r="306">
      <c r="A306">
        <f>IF(Alerts!A307="","",IF(ISNUMBER(SEARCH("Deal%",Alerts!A307)),_xlfn.CONCAT(Alerts!A306,Alerts!A307),Alerts!A307))</f>
        <v/>
      </c>
      <c r="J306">
        <f>IF(LEFT(A306,10) = LEFT(A307,10),"",A306)</f>
        <v/>
      </c>
      <c r="S306">
        <f>IF(OR(ISNUMBER(SEARCH("DSCR",LEFT(J307,4))),AND(LEN(J307)&lt;=6,J307&lt;&gt;""),ISNUMBER(SEARCH("with",LEFT(J307,4)))),_xlfn.CONCAT(J306,J307),J306)</f>
        <v/>
      </c>
      <c r="AB306">
        <f>IF(OR(LEN(S306)&lt;=6,ISNUMBER(SEARCH("DSCR",LEFT(S306,4))),ISNUMBER(SEARCH("with",LEFT(S306,4)))),"",S306)</f>
        <v/>
      </c>
      <c r="AK306">
        <f>SUBSTITUTE(AB306,"()","")</f>
        <v/>
      </c>
      <c r="AT306">
        <f>SUBSTITUTE(AK306,"{","")</f>
        <v/>
      </c>
      <c r="BC306">
        <f>IF(ISNA(VLOOKUP(AT306,Holdings!$B$6:$F$634,1,FALSE)),AT306,VLOOKUP(AT306,Holdings!$B$6:$F$634,5,FALSE))</f>
        <v/>
      </c>
    </row>
    <row r="307">
      <c r="A307">
        <f>IF(Alerts!A308="","",IF(ISNUMBER(SEARCH("Deal%",Alerts!A308)),_xlfn.CONCAT(Alerts!A307,Alerts!A308),Alerts!A308))</f>
        <v/>
      </c>
      <c r="J307">
        <f>IF(LEFT(A307,10) = LEFT(A308,10),"",A307)</f>
        <v/>
      </c>
      <c r="S307">
        <f>IF(OR(ISNUMBER(SEARCH("DSCR",LEFT(J308,4))),AND(LEN(J308)&lt;=6,J308&lt;&gt;""),ISNUMBER(SEARCH("with",LEFT(J308,4)))),_xlfn.CONCAT(J307,J308),J307)</f>
        <v/>
      </c>
      <c r="AB307">
        <f>IF(OR(LEN(S307)&lt;=6,ISNUMBER(SEARCH("DSCR",LEFT(S307,4))),ISNUMBER(SEARCH("with",LEFT(S307,4)))),"",S307)</f>
        <v/>
      </c>
      <c r="AK307">
        <f>SUBSTITUTE(AB307,"()","")</f>
        <v/>
      </c>
      <c r="AT307">
        <f>SUBSTITUTE(AK307,"{","")</f>
        <v/>
      </c>
      <c r="BC307">
        <f>IF(ISNA(VLOOKUP(AT307,Holdings!$B$6:$F$634,1,FALSE)),AT307,VLOOKUP(AT307,Holdings!$B$6:$F$634,5,FALSE))</f>
        <v/>
      </c>
    </row>
    <row r="308">
      <c r="A308">
        <f>IF(Alerts!A309="","",IF(ISNUMBER(SEARCH("Deal%",Alerts!A309)),_xlfn.CONCAT(Alerts!A308,Alerts!A309),Alerts!A309))</f>
        <v/>
      </c>
      <c r="J308">
        <f>IF(LEFT(A308,10) = LEFT(A309,10),"",A308)</f>
        <v/>
      </c>
      <c r="S308">
        <f>IF(OR(ISNUMBER(SEARCH("DSCR",LEFT(J309,4))),AND(LEN(J309)&lt;=6,J309&lt;&gt;""),ISNUMBER(SEARCH("with",LEFT(J309,4)))),_xlfn.CONCAT(J308,J309),J308)</f>
        <v/>
      </c>
      <c r="AB308">
        <f>IF(OR(LEN(S308)&lt;=6,ISNUMBER(SEARCH("DSCR",LEFT(S308,4))),ISNUMBER(SEARCH("with",LEFT(S308,4)))),"",S308)</f>
        <v/>
      </c>
      <c r="AK308">
        <f>SUBSTITUTE(AB308,"()","")</f>
        <v/>
      </c>
      <c r="AT308">
        <f>SUBSTITUTE(AK308,"{","")</f>
        <v/>
      </c>
      <c r="BC308">
        <f>IF(ISNA(VLOOKUP(AT308,Holdings!$B$6:$F$634,1,FALSE)),AT308,VLOOKUP(AT308,Holdings!$B$6:$F$634,5,FALSE))</f>
        <v/>
      </c>
    </row>
    <row r="309">
      <c r="A309">
        <f>IF(Alerts!A310="","",IF(ISNUMBER(SEARCH("Deal%",Alerts!A310)),_xlfn.CONCAT(Alerts!A309,Alerts!A310),Alerts!A310))</f>
        <v/>
      </c>
      <c r="J309">
        <f>IF(LEFT(A309,10) = LEFT(A310,10),"",A309)</f>
        <v/>
      </c>
      <c r="S309">
        <f>IF(OR(ISNUMBER(SEARCH("DSCR",LEFT(J310,4))),AND(LEN(J310)&lt;=6,J310&lt;&gt;""),ISNUMBER(SEARCH("with",LEFT(J310,4)))),_xlfn.CONCAT(J309,J310),J309)</f>
        <v/>
      </c>
      <c r="AB309">
        <f>IF(OR(LEN(S309)&lt;=6,ISNUMBER(SEARCH("DSCR",LEFT(S309,4))),ISNUMBER(SEARCH("with",LEFT(S309,4)))),"",S309)</f>
        <v/>
      </c>
      <c r="AK309">
        <f>SUBSTITUTE(AB309,"()","")</f>
        <v/>
      </c>
      <c r="AT309">
        <f>SUBSTITUTE(AK309,"{","")</f>
        <v/>
      </c>
      <c r="BC309">
        <f>IF(ISNA(VLOOKUP(AT309,Holdings!$B$6:$F$634,1,FALSE)),AT309,VLOOKUP(AT309,Holdings!$B$6:$F$634,5,FALSE))</f>
        <v/>
      </c>
    </row>
    <row r="310">
      <c r="A310">
        <f>IF(Alerts!A311="","",IF(ISNUMBER(SEARCH("Deal%",Alerts!A311)),_xlfn.CONCAT(Alerts!A310,Alerts!A311),Alerts!A311))</f>
        <v/>
      </c>
      <c r="J310">
        <f>IF(LEFT(A310,10) = LEFT(A311,10),"",A310)</f>
        <v/>
      </c>
      <c r="S310">
        <f>IF(OR(ISNUMBER(SEARCH("DSCR",LEFT(J311,4))),AND(LEN(J311)&lt;=6,J311&lt;&gt;""),ISNUMBER(SEARCH("with",LEFT(J311,4)))),_xlfn.CONCAT(J310,J311),J310)</f>
        <v/>
      </c>
      <c r="AB310">
        <f>IF(OR(LEN(S310)&lt;=6,ISNUMBER(SEARCH("DSCR",LEFT(S310,4))),ISNUMBER(SEARCH("with",LEFT(S310,4)))),"",S310)</f>
        <v/>
      </c>
      <c r="AK310">
        <f>SUBSTITUTE(AB310,"()","")</f>
        <v/>
      </c>
      <c r="AT310">
        <f>SUBSTITUTE(AK310,"{","")</f>
        <v/>
      </c>
      <c r="BC310">
        <f>IF(ISNA(VLOOKUP(AT310,Holdings!$B$6:$F$634,1,FALSE)),AT310,VLOOKUP(AT310,Holdings!$B$6:$F$634,5,FALSE))</f>
        <v/>
      </c>
    </row>
    <row r="311">
      <c r="A311">
        <f>IF(Alerts!A312="","",IF(ISNUMBER(SEARCH("Deal%",Alerts!A312)),_xlfn.CONCAT(Alerts!A311,Alerts!A312),Alerts!A312))</f>
        <v/>
      </c>
      <c r="J311">
        <f>IF(LEFT(A311,10) = LEFT(A312,10),"",A311)</f>
        <v/>
      </c>
      <c r="S311">
        <f>IF(OR(ISNUMBER(SEARCH("DSCR",LEFT(J312,4))),AND(LEN(J312)&lt;=6,J312&lt;&gt;""),ISNUMBER(SEARCH("with",LEFT(J312,4)))),_xlfn.CONCAT(J311,J312),J311)</f>
        <v/>
      </c>
      <c r="AB311">
        <f>IF(OR(LEN(S311)&lt;=6,ISNUMBER(SEARCH("DSCR",LEFT(S311,4))),ISNUMBER(SEARCH("with",LEFT(S311,4)))),"",S311)</f>
        <v/>
      </c>
      <c r="AK311">
        <f>SUBSTITUTE(AB311,"()","")</f>
        <v/>
      </c>
      <c r="AT311">
        <f>SUBSTITUTE(AK311,"{","")</f>
        <v/>
      </c>
      <c r="BC311">
        <f>IF(ISNA(VLOOKUP(AT311,Holdings!$B$6:$F$634,1,FALSE)),AT311,VLOOKUP(AT311,Holdings!$B$6:$F$634,5,FALSE))</f>
        <v/>
      </c>
    </row>
    <row r="312">
      <c r="A312">
        <f>IF(Alerts!A313="","",IF(ISNUMBER(SEARCH("Deal%",Alerts!A313)),_xlfn.CONCAT(Alerts!A312,Alerts!A313),Alerts!A313))</f>
        <v/>
      </c>
      <c r="J312">
        <f>IF(LEFT(A312,10) = LEFT(A313,10),"",A312)</f>
        <v/>
      </c>
      <c r="S312">
        <f>IF(OR(ISNUMBER(SEARCH("DSCR",LEFT(J313,4))),AND(LEN(J313)&lt;=6,J313&lt;&gt;""),ISNUMBER(SEARCH("with",LEFT(J313,4)))),_xlfn.CONCAT(J312,J313),J312)</f>
        <v/>
      </c>
      <c r="AB312">
        <f>IF(OR(LEN(S312)&lt;=6,ISNUMBER(SEARCH("DSCR",LEFT(S312,4))),ISNUMBER(SEARCH("with",LEFT(S312,4)))),"",S312)</f>
        <v/>
      </c>
      <c r="AK312">
        <f>SUBSTITUTE(AB312,"()","")</f>
        <v/>
      </c>
      <c r="AT312">
        <f>SUBSTITUTE(AK312,"{","")</f>
        <v/>
      </c>
      <c r="BC312">
        <f>IF(ISNA(VLOOKUP(AT312,Holdings!$B$6:$F$634,1,FALSE)),AT312,VLOOKUP(AT312,Holdings!$B$6:$F$634,5,FALSE))</f>
        <v/>
      </c>
    </row>
    <row r="313">
      <c r="A313">
        <f>IF(Alerts!A314="","",IF(ISNUMBER(SEARCH("Deal%",Alerts!A314)),_xlfn.CONCAT(Alerts!A313,Alerts!A314),Alerts!A314))</f>
        <v/>
      </c>
      <c r="J313">
        <f>IF(LEFT(A313,10) = LEFT(A314,10),"",A313)</f>
        <v/>
      </c>
      <c r="S313">
        <f>IF(OR(ISNUMBER(SEARCH("DSCR",LEFT(J314,4))),AND(LEN(J314)&lt;=6,J314&lt;&gt;""),ISNUMBER(SEARCH("with",LEFT(J314,4)))),_xlfn.CONCAT(J313,J314),J313)</f>
        <v/>
      </c>
      <c r="AB313">
        <f>IF(OR(LEN(S313)&lt;=6,ISNUMBER(SEARCH("DSCR",LEFT(S313,4))),ISNUMBER(SEARCH("with",LEFT(S313,4)))),"",S313)</f>
        <v/>
      </c>
      <c r="AK313">
        <f>SUBSTITUTE(AB313,"()","")</f>
        <v/>
      </c>
      <c r="AT313">
        <f>SUBSTITUTE(AK313,"{","")</f>
        <v/>
      </c>
      <c r="BC313">
        <f>IF(ISNA(VLOOKUP(AT313,Holdings!$B$6:$F$634,1,FALSE)),AT313,VLOOKUP(AT313,Holdings!$B$6:$F$634,5,FALSE))</f>
        <v/>
      </c>
    </row>
    <row r="314">
      <c r="A314">
        <f>IF(Alerts!A315="","",IF(ISNUMBER(SEARCH("Deal%",Alerts!A315)),_xlfn.CONCAT(Alerts!A314,Alerts!A315),Alerts!A315))</f>
        <v/>
      </c>
      <c r="J314">
        <f>IF(LEFT(A314,10) = LEFT(A315,10),"",A314)</f>
        <v/>
      </c>
      <c r="S314">
        <f>IF(OR(ISNUMBER(SEARCH("DSCR",LEFT(J315,4))),AND(LEN(J315)&lt;=6,J315&lt;&gt;""),ISNUMBER(SEARCH("with",LEFT(J315,4)))),_xlfn.CONCAT(J314,J315),J314)</f>
        <v/>
      </c>
      <c r="AB314">
        <f>IF(OR(LEN(S314)&lt;=6,ISNUMBER(SEARCH("DSCR",LEFT(S314,4))),ISNUMBER(SEARCH("with",LEFT(S314,4)))),"",S314)</f>
        <v/>
      </c>
      <c r="AK314">
        <f>SUBSTITUTE(AB314,"()","")</f>
        <v/>
      </c>
      <c r="AT314">
        <f>SUBSTITUTE(AK314,"{","")</f>
        <v/>
      </c>
      <c r="BC314">
        <f>IF(ISNA(VLOOKUP(AT314,Holdings!$B$6:$F$634,1,FALSE)),AT314,VLOOKUP(AT314,Holdings!$B$6:$F$634,5,FALSE))</f>
        <v/>
      </c>
    </row>
    <row r="315">
      <c r="A315">
        <f>IF(Alerts!A316="","",IF(ISNUMBER(SEARCH("Deal%",Alerts!A316)),_xlfn.CONCAT(Alerts!A315,Alerts!A316),Alerts!A316))</f>
        <v/>
      </c>
      <c r="J315">
        <f>IF(LEFT(A315,10) = LEFT(A316,10),"",A315)</f>
        <v/>
      </c>
      <c r="S315">
        <f>IF(OR(ISNUMBER(SEARCH("DSCR",LEFT(J316,4))),AND(LEN(J316)&lt;=6,J316&lt;&gt;""),ISNUMBER(SEARCH("with",LEFT(J316,4)))),_xlfn.CONCAT(J315,J316),J315)</f>
        <v/>
      </c>
      <c r="AB315">
        <f>IF(OR(LEN(S315)&lt;=6,ISNUMBER(SEARCH("DSCR",LEFT(S315,4))),ISNUMBER(SEARCH("with",LEFT(S315,4)))),"",S315)</f>
        <v/>
      </c>
      <c r="AK315">
        <f>SUBSTITUTE(AB315,"()","")</f>
        <v/>
      </c>
      <c r="AT315">
        <f>SUBSTITUTE(AK315,"{","")</f>
        <v/>
      </c>
      <c r="BC315">
        <f>IF(ISNA(VLOOKUP(AT315,Holdings!$B$6:$F$634,1,FALSE)),AT315,VLOOKUP(AT315,Holdings!$B$6:$F$634,5,FALSE))</f>
        <v/>
      </c>
    </row>
    <row r="316">
      <c r="A316">
        <f>IF(Alerts!A317="","",IF(ISNUMBER(SEARCH("Deal%",Alerts!A317)),_xlfn.CONCAT(Alerts!A316,Alerts!A317),Alerts!A317))</f>
        <v/>
      </c>
      <c r="J316">
        <f>IF(LEFT(A316,10) = LEFT(A317,10),"",A316)</f>
        <v/>
      </c>
      <c r="S316">
        <f>IF(OR(ISNUMBER(SEARCH("DSCR",LEFT(J317,4))),AND(LEN(J317)&lt;=6,J317&lt;&gt;""),ISNUMBER(SEARCH("with",LEFT(J317,4)))),_xlfn.CONCAT(J316,J317),J316)</f>
        <v/>
      </c>
      <c r="AB316">
        <f>IF(OR(LEN(S316)&lt;=6,ISNUMBER(SEARCH("DSCR",LEFT(S316,4))),ISNUMBER(SEARCH("with",LEFT(S316,4)))),"",S316)</f>
        <v/>
      </c>
      <c r="AK316">
        <f>SUBSTITUTE(AB316,"()","")</f>
        <v/>
      </c>
      <c r="AT316">
        <f>SUBSTITUTE(AK316,"{","")</f>
        <v/>
      </c>
      <c r="BC316">
        <f>IF(ISNA(VLOOKUP(AT316,Holdings!$B$6:$F$634,1,FALSE)),AT316,VLOOKUP(AT316,Holdings!$B$6:$F$634,5,FALSE))</f>
        <v/>
      </c>
    </row>
    <row r="317">
      <c r="A317">
        <f>IF(Alerts!A318="","",IF(ISNUMBER(SEARCH("Deal%",Alerts!A318)),_xlfn.CONCAT(Alerts!A317,Alerts!A318),Alerts!A318))</f>
        <v/>
      </c>
      <c r="J317">
        <f>IF(LEFT(A317,10) = LEFT(A318,10),"",A317)</f>
        <v/>
      </c>
      <c r="S317">
        <f>IF(OR(ISNUMBER(SEARCH("DSCR",LEFT(J318,4))),AND(LEN(J318)&lt;=6,J318&lt;&gt;""),ISNUMBER(SEARCH("with",LEFT(J318,4)))),_xlfn.CONCAT(J317,J318),J317)</f>
        <v/>
      </c>
      <c r="AB317">
        <f>IF(OR(LEN(S317)&lt;=6,ISNUMBER(SEARCH("DSCR",LEFT(S317,4))),ISNUMBER(SEARCH("with",LEFT(S317,4)))),"",S317)</f>
        <v/>
      </c>
      <c r="AK317">
        <f>SUBSTITUTE(AB317,"()","")</f>
        <v/>
      </c>
      <c r="AT317">
        <f>SUBSTITUTE(AK317,"{","")</f>
        <v/>
      </c>
      <c r="BC317">
        <f>IF(ISNA(VLOOKUP(AT317,Holdings!$B$6:$F$634,1,FALSE)),AT317,VLOOKUP(AT317,Holdings!$B$6:$F$634,5,FALSE))</f>
        <v/>
      </c>
    </row>
    <row r="318">
      <c r="A318">
        <f>IF(Alerts!A319="","",IF(ISNUMBER(SEARCH("Deal%",Alerts!A319)),_xlfn.CONCAT(Alerts!A318,Alerts!A319),Alerts!A319))</f>
        <v/>
      </c>
      <c r="J318">
        <f>IF(LEFT(A318,10) = LEFT(A319,10),"",A318)</f>
        <v/>
      </c>
      <c r="S318">
        <f>IF(OR(ISNUMBER(SEARCH("DSCR",LEFT(J319,4))),AND(LEN(J319)&lt;=6,J319&lt;&gt;""),ISNUMBER(SEARCH("with",LEFT(J319,4)))),_xlfn.CONCAT(J318,J319),J318)</f>
        <v/>
      </c>
      <c r="AB318">
        <f>IF(OR(LEN(S318)&lt;=6,ISNUMBER(SEARCH("DSCR",LEFT(S318,4))),ISNUMBER(SEARCH("with",LEFT(S318,4)))),"",S318)</f>
        <v/>
      </c>
      <c r="AK318">
        <f>SUBSTITUTE(AB318,"()","")</f>
        <v/>
      </c>
      <c r="AT318">
        <f>SUBSTITUTE(AK318,"{","")</f>
        <v/>
      </c>
      <c r="BC318">
        <f>IF(ISNA(VLOOKUP(AT318,Holdings!$B$6:$F$634,1,FALSE)),AT318,VLOOKUP(AT318,Holdings!$B$6:$F$634,5,FALSE))</f>
        <v/>
      </c>
    </row>
    <row r="319">
      <c r="A319">
        <f>IF(Alerts!A320="","",IF(ISNUMBER(SEARCH("Deal%",Alerts!A320)),_xlfn.CONCAT(Alerts!A319,Alerts!A320),Alerts!A320))</f>
        <v/>
      </c>
      <c r="J319">
        <f>IF(LEFT(A319,10) = LEFT(A320,10),"",A319)</f>
        <v/>
      </c>
      <c r="S319">
        <f>IF(OR(ISNUMBER(SEARCH("DSCR",LEFT(J320,4))),AND(LEN(J320)&lt;=6,J320&lt;&gt;""),ISNUMBER(SEARCH("with",LEFT(J320,4)))),_xlfn.CONCAT(J319,J320),J319)</f>
        <v/>
      </c>
      <c r="AB319">
        <f>IF(OR(LEN(S319)&lt;=6,ISNUMBER(SEARCH("DSCR",LEFT(S319,4))),ISNUMBER(SEARCH("with",LEFT(S319,4)))),"",S319)</f>
        <v/>
      </c>
      <c r="AK319">
        <f>SUBSTITUTE(AB319,"()","")</f>
        <v/>
      </c>
      <c r="AT319">
        <f>SUBSTITUTE(AK319,"{","")</f>
        <v/>
      </c>
      <c r="BC319">
        <f>IF(ISNA(VLOOKUP(AT319,Holdings!$B$6:$F$634,1,FALSE)),AT319,VLOOKUP(AT319,Holdings!$B$6:$F$634,5,FALSE))</f>
        <v/>
      </c>
    </row>
    <row r="320">
      <c r="A320">
        <f>IF(Alerts!A321="","",IF(ISNUMBER(SEARCH("Deal%",Alerts!A321)),_xlfn.CONCAT(Alerts!A320,Alerts!A321),Alerts!A321))</f>
        <v/>
      </c>
      <c r="J320">
        <f>IF(LEFT(A320,10) = LEFT(A321,10),"",A320)</f>
        <v/>
      </c>
      <c r="S320">
        <f>IF(OR(ISNUMBER(SEARCH("DSCR",LEFT(J321,4))),AND(LEN(J321)&lt;=6,J321&lt;&gt;""),ISNUMBER(SEARCH("with",LEFT(J321,4)))),_xlfn.CONCAT(J320,J321),J320)</f>
        <v/>
      </c>
      <c r="AB320">
        <f>IF(OR(LEN(S320)&lt;=6,ISNUMBER(SEARCH("DSCR",LEFT(S320,4))),ISNUMBER(SEARCH("with",LEFT(S320,4)))),"",S320)</f>
        <v/>
      </c>
      <c r="AK320">
        <f>SUBSTITUTE(AB320,"()","")</f>
        <v/>
      </c>
      <c r="AT320">
        <f>SUBSTITUTE(AK320,"{","")</f>
        <v/>
      </c>
      <c r="BC320">
        <f>IF(ISNA(VLOOKUP(AT320,Holdings!$B$6:$F$634,1,FALSE)),AT320,VLOOKUP(AT320,Holdings!$B$6:$F$634,5,FALSE))</f>
        <v/>
      </c>
    </row>
    <row r="321">
      <c r="A321">
        <f>IF(Alerts!A322="","",IF(ISNUMBER(SEARCH("Deal%",Alerts!A322)),_xlfn.CONCAT(Alerts!A321,Alerts!A322),Alerts!A322))</f>
        <v/>
      </c>
      <c r="J321">
        <f>IF(LEFT(A321,10) = LEFT(A322,10),"",A321)</f>
        <v/>
      </c>
      <c r="S321">
        <f>IF(OR(ISNUMBER(SEARCH("DSCR",LEFT(J322,4))),AND(LEN(J322)&lt;=6,J322&lt;&gt;""),ISNUMBER(SEARCH("with",LEFT(J322,4)))),_xlfn.CONCAT(J321,J322),J321)</f>
        <v/>
      </c>
      <c r="AB321">
        <f>IF(OR(LEN(S321)&lt;=6,ISNUMBER(SEARCH("DSCR",LEFT(S321,4))),ISNUMBER(SEARCH("with",LEFT(S321,4)))),"",S321)</f>
        <v/>
      </c>
      <c r="AK321">
        <f>SUBSTITUTE(AB321,"()","")</f>
        <v/>
      </c>
      <c r="AT321">
        <f>SUBSTITUTE(AK321,"{","")</f>
        <v/>
      </c>
      <c r="BC321">
        <f>IF(ISNA(VLOOKUP(AT321,Holdings!$B$6:$F$634,1,FALSE)),AT321,VLOOKUP(AT321,Holdings!$B$6:$F$634,5,FALSE))</f>
        <v/>
      </c>
    </row>
    <row r="322">
      <c r="A322">
        <f>IF(Alerts!A323="","",IF(ISNUMBER(SEARCH("Deal%",Alerts!A323)),_xlfn.CONCAT(Alerts!A322,Alerts!A323),Alerts!A323))</f>
        <v/>
      </c>
      <c r="J322">
        <f>IF(LEFT(A322,10) = LEFT(A323,10),"",A322)</f>
        <v/>
      </c>
      <c r="S322">
        <f>IF(OR(ISNUMBER(SEARCH("DSCR",LEFT(J323,4))),AND(LEN(J323)&lt;=6,J323&lt;&gt;""),ISNUMBER(SEARCH("with",LEFT(J323,4)))),_xlfn.CONCAT(J322,J323),J322)</f>
        <v/>
      </c>
      <c r="AB322">
        <f>IF(OR(LEN(S322)&lt;=6,ISNUMBER(SEARCH("DSCR",LEFT(S322,4))),ISNUMBER(SEARCH("with",LEFT(S322,4)))),"",S322)</f>
        <v/>
      </c>
      <c r="AK322">
        <f>SUBSTITUTE(AB322,"()","")</f>
        <v/>
      </c>
      <c r="AT322">
        <f>SUBSTITUTE(AK322,"{","")</f>
        <v/>
      </c>
      <c r="BC322">
        <f>IF(ISNA(VLOOKUP(AT322,Holdings!$B$6:$F$634,1,FALSE)),AT322,VLOOKUP(AT322,Holdings!$B$6:$F$634,5,FALSE))</f>
        <v/>
      </c>
    </row>
    <row r="323">
      <c r="A323">
        <f>IF(Alerts!A324="","",IF(ISNUMBER(SEARCH("Deal%",Alerts!A324)),_xlfn.CONCAT(Alerts!A323,Alerts!A324),Alerts!A324))</f>
        <v/>
      </c>
      <c r="J323">
        <f>IF(LEFT(A323,10) = LEFT(A324,10),"",A323)</f>
        <v/>
      </c>
      <c r="S323">
        <f>IF(OR(ISNUMBER(SEARCH("DSCR",LEFT(J324,4))),AND(LEN(J324)&lt;=6,J324&lt;&gt;""),ISNUMBER(SEARCH("with",LEFT(J324,4)))),_xlfn.CONCAT(J323,J324),J323)</f>
        <v/>
      </c>
      <c r="AB323">
        <f>IF(OR(LEN(S323)&lt;=6,ISNUMBER(SEARCH("DSCR",LEFT(S323,4))),ISNUMBER(SEARCH("with",LEFT(S323,4)))),"",S323)</f>
        <v/>
      </c>
      <c r="AK323">
        <f>SUBSTITUTE(AB323,"()","")</f>
        <v/>
      </c>
      <c r="AT323">
        <f>SUBSTITUTE(AK323,"{","")</f>
        <v/>
      </c>
      <c r="BC323">
        <f>IF(ISNA(VLOOKUP(AT323,Holdings!$B$6:$F$634,1,FALSE)),AT323,VLOOKUP(AT323,Holdings!$B$6:$F$634,5,FALSE))</f>
        <v/>
      </c>
    </row>
    <row r="324">
      <c r="A324">
        <f>IF(Alerts!A325="","",IF(ISNUMBER(SEARCH("Deal%",Alerts!A325)),_xlfn.CONCAT(Alerts!A324,Alerts!A325),Alerts!A325))</f>
        <v/>
      </c>
      <c r="J324">
        <f>IF(LEFT(A324,10) = LEFT(A325,10),"",A324)</f>
        <v/>
      </c>
      <c r="S324">
        <f>IF(OR(ISNUMBER(SEARCH("DSCR",LEFT(J325,4))),AND(LEN(J325)&lt;=6,J325&lt;&gt;""),ISNUMBER(SEARCH("with",LEFT(J325,4)))),_xlfn.CONCAT(J324,J325),J324)</f>
        <v/>
      </c>
      <c r="AB324">
        <f>IF(OR(LEN(S324)&lt;=6,ISNUMBER(SEARCH("DSCR",LEFT(S324,4))),ISNUMBER(SEARCH("with",LEFT(S324,4)))),"",S324)</f>
        <v/>
      </c>
      <c r="AK324">
        <f>SUBSTITUTE(AB324,"()","")</f>
        <v/>
      </c>
      <c r="AT324">
        <f>SUBSTITUTE(AK324,"{","")</f>
        <v/>
      </c>
      <c r="BC324">
        <f>IF(ISNA(VLOOKUP(AT324,Holdings!$B$6:$F$634,1,FALSE)),AT324,VLOOKUP(AT324,Holdings!$B$6:$F$634,5,FALSE))</f>
        <v/>
      </c>
    </row>
    <row r="325">
      <c r="A325">
        <f>IF(Alerts!A326="","",IF(ISNUMBER(SEARCH("Deal%",Alerts!A326)),_xlfn.CONCAT(Alerts!A325,Alerts!A326),Alerts!A326))</f>
        <v/>
      </c>
      <c r="J325">
        <f>IF(LEFT(A325,10) = LEFT(A326,10),"",A325)</f>
        <v/>
      </c>
      <c r="S325">
        <f>IF(OR(ISNUMBER(SEARCH("DSCR",LEFT(J326,4))),AND(LEN(J326)&lt;=6,J326&lt;&gt;""),ISNUMBER(SEARCH("with",LEFT(J326,4)))),_xlfn.CONCAT(J325,J326),J325)</f>
        <v/>
      </c>
      <c r="AB325">
        <f>IF(OR(LEN(S325)&lt;=6,ISNUMBER(SEARCH("DSCR",LEFT(S325,4))),ISNUMBER(SEARCH("with",LEFT(S325,4)))),"",S325)</f>
        <v/>
      </c>
      <c r="AK325">
        <f>SUBSTITUTE(AB325,"()","")</f>
        <v/>
      </c>
      <c r="AT325">
        <f>SUBSTITUTE(AK325,"{","")</f>
        <v/>
      </c>
      <c r="BC325">
        <f>IF(ISNA(VLOOKUP(AT325,Holdings!$B$6:$F$634,1,FALSE)),AT325,VLOOKUP(AT325,Holdings!$B$6:$F$634,5,FALSE))</f>
        <v/>
      </c>
    </row>
    <row r="326">
      <c r="A326">
        <f>IF(Alerts!A327="","",IF(ISNUMBER(SEARCH("Deal%",Alerts!A327)),_xlfn.CONCAT(Alerts!A326,Alerts!A327),Alerts!A327))</f>
        <v/>
      </c>
      <c r="J326">
        <f>IF(LEFT(A326,10) = LEFT(A327,10),"",A326)</f>
        <v/>
      </c>
      <c r="S326">
        <f>IF(OR(ISNUMBER(SEARCH("DSCR",LEFT(J327,4))),AND(LEN(J327)&lt;=6,J327&lt;&gt;""),ISNUMBER(SEARCH("with",LEFT(J327,4)))),_xlfn.CONCAT(J326,J327),J326)</f>
        <v/>
      </c>
      <c r="AB326">
        <f>IF(OR(LEN(S326)&lt;=6,ISNUMBER(SEARCH("DSCR",LEFT(S326,4))),ISNUMBER(SEARCH("with",LEFT(S326,4)))),"",S326)</f>
        <v/>
      </c>
      <c r="AK326">
        <f>SUBSTITUTE(AB326,"()","")</f>
        <v/>
      </c>
      <c r="AT326">
        <f>SUBSTITUTE(AK326,"{","")</f>
        <v/>
      </c>
      <c r="BC326">
        <f>IF(ISNA(VLOOKUP(AT326,Holdings!$B$6:$F$634,1,FALSE)),AT326,VLOOKUP(AT326,Holdings!$B$6:$F$634,5,FALSE))</f>
        <v/>
      </c>
    </row>
    <row r="327">
      <c r="A327">
        <f>IF(Alerts!A328="","",IF(ISNUMBER(SEARCH("Deal%",Alerts!A328)),_xlfn.CONCAT(Alerts!A327,Alerts!A328),Alerts!A328))</f>
        <v/>
      </c>
      <c r="J327">
        <f>IF(LEFT(A327,10) = LEFT(A328,10),"",A327)</f>
        <v/>
      </c>
      <c r="S327">
        <f>IF(OR(ISNUMBER(SEARCH("DSCR",LEFT(J328,4))),AND(LEN(J328)&lt;=6,J328&lt;&gt;""),ISNUMBER(SEARCH("with",LEFT(J328,4)))),_xlfn.CONCAT(J327,J328),J327)</f>
        <v/>
      </c>
      <c r="AB327">
        <f>IF(OR(LEN(S327)&lt;=6,ISNUMBER(SEARCH("DSCR",LEFT(S327,4))),ISNUMBER(SEARCH("with",LEFT(S327,4)))),"",S327)</f>
        <v/>
      </c>
      <c r="AK327">
        <f>SUBSTITUTE(AB327,"()","")</f>
        <v/>
      </c>
      <c r="AT327">
        <f>SUBSTITUTE(AK327,"{","")</f>
        <v/>
      </c>
      <c r="BC327">
        <f>IF(ISNA(VLOOKUP(AT327,Holdings!$B$6:$F$634,1,FALSE)),AT327,VLOOKUP(AT327,Holdings!$B$6:$F$634,5,FALSE))</f>
        <v/>
      </c>
    </row>
    <row r="328">
      <c r="A328">
        <f>IF(Alerts!A329="","",IF(ISNUMBER(SEARCH("Deal%",Alerts!A329)),_xlfn.CONCAT(Alerts!A328,Alerts!A329),Alerts!A329))</f>
        <v/>
      </c>
      <c r="J328">
        <f>IF(LEFT(A328,10) = LEFT(A329,10),"",A328)</f>
        <v/>
      </c>
      <c r="S328">
        <f>IF(OR(ISNUMBER(SEARCH("DSCR",LEFT(J329,4))),AND(LEN(J329)&lt;=6,J329&lt;&gt;""),ISNUMBER(SEARCH("with",LEFT(J329,4)))),_xlfn.CONCAT(J328,J329),J328)</f>
        <v/>
      </c>
      <c r="AB328">
        <f>IF(OR(LEN(S328)&lt;=6,ISNUMBER(SEARCH("DSCR",LEFT(S328,4))),ISNUMBER(SEARCH("with",LEFT(S328,4)))),"",S328)</f>
        <v/>
      </c>
      <c r="AK328">
        <f>SUBSTITUTE(AB328,"()","")</f>
        <v/>
      </c>
      <c r="AT328">
        <f>SUBSTITUTE(AK328,"{","")</f>
        <v/>
      </c>
      <c r="BC328">
        <f>IF(ISNA(VLOOKUP(AT328,Holdings!$B$6:$F$634,1,FALSE)),AT328,VLOOKUP(AT328,Holdings!$B$6:$F$634,5,FALSE))</f>
        <v/>
      </c>
    </row>
    <row r="329">
      <c r="A329">
        <f>IF(Alerts!A330="","",IF(ISNUMBER(SEARCH("Deal%",Alerts!A330)),_xlfn.CONCAT(Alerts!A329,Alerts!A330),Alerts!A330))</f>
        <v/>
      </c>
      <c r="J329">
        <f>IF(LEFT(A329,10) = LEFT(A330,10),"",A329)</f>
        <v/>
      </c>
      <c r="S329">
        <f>IF(OR(ISNUMBER(SEARCH("DSCR",LEFT(J330,4))),AND(LEN(J330)&lt;=6,J330&lt;&gt;""),ISNUMBER(SEARCH("with",LEFT(J330,4)))),_xlfn.CONCAT(J329,J330),J329)</f>
        <v/>
      </c>
      <c r="AB329">
        <f>IF(OR(LEN(S329)&lt;=6,ISNUMBER(SEARCH("DSCR",LEFT(S329,4))),ISNUMBER(SEARCH("with",LEFT(S329,4)))),"",S329)</f>
        <v/>
      </c>
      <c r="AK329">
        <f>SUBSTITUTE(AB329,"()","")</f>
        <v/>
      </c>
      <c r="AT329">
        <f>SUBSTITUTE(AK329,"{","")</f>
        <v/>
      </c>
      <c r="BC329">
        <f>IF(ISNA(VLOOKUP(AT329,Holdings!$B$6:$F$634,1,FALSE)),AT329,VLOOKUP(AT329,Holdings!$B$6:$F$634,5,FALSE))</f>
        <v/>
      </c>
    </row>
    <row r="330">
      <c r="A330">
        <f>IF(Alerts!A331="","",IF(ISNUMBER(SEARCH("Deal%",Alerts!A331)),_xlfn.CONCAT(Alerts!A330,Alerts!A331),Alerts!A331))</f>
        <v/>
      </c>
      <c r="J330">
        <f>IF(LEFT(A330,10) = LEFT(A331,10),"",A330)</f>
        <v/>
      </c>
      <c r="S330">
        <f>IF(OR(ISNUMBER(SEARCH("DSCR",LEFT(J331,4))),AND(LEN(J331)&lt;=6,J331&lt;&gt;""),ISNUMBER(SEARCH("with",LEFT(J331,4)))),_xlfn.CONCAT(J330,J331),J330)</f>
        <v/>
      </c>
      <c r="AB330">
        <f>IF(OR(LEN(S330)&lt;=6,ISNUMBER(SEARCH("DSCR",LEFT(S330,4))),ISNUMBER(SEARCH("with",LEFT(S330,4)))),"",S330)</f>
        <v/>
      </c>
      <c r="AK330">
        <f>SUBSTITUTE(AB330,"()","")</f>
        <v/>
      </c>
      <c r="AT330">
        <f>SUBSTITUTE(AK330,"{","")</f>
        <v/>
      </c>
      <c r="BC330">
        <f>IF(ISNA(VLOOKUP(AT330,Holdings!$B$6:$F$634,1,FALSE)),AT330,VLOOKUP(AT330,Holdings!$B$6:$F$634,5,FALSE))</f>
        <v/>
      </c>
    </row>
    <row r="331">
      <c r="A331">
        <f>IF(Alerts!A332="","",IF(ISNUMBER(SEARCH("Deal%",Alerts!A332)),_xlfn.CONCAT(Alerts!A331,Alerts!A332),Alerts!A332))</f>
        <v/>
      </c>
      <c r="J331">
        <f>IF(LEFT(A331,10) = LEFT(A332,10),"",A331)</f>
        <v/>
      </c>
      <c r="S331">
        <f>IF(OR(ISNUMBER(SEARCH("DSCR",LEFT(J332,4))),AND(LEN(J332)&lt;=6,J332&lt;&gt;""),ISNUMBER(SEARCH("with",LEFT(J332,4)))),_xlfn.CONCAT(J331,J332),J331)</f>
        <v/>
      </c>
      <c r="AB331">
        <f>IF(OR(LEN(S331)&lt;=6,ISNUMBER(SEARCH("DSCR",LEFT(S331,4))),ISNUMBER(SEARCH("with",LEFT(S331,4)))),"",S331)</f>
        <v/>
      </c>
      <c r="AK331">
        <f>SUBSTITUTE(AB331,"()","")</f>
        <v/>
      </c>
      <c r="AT331">
        <f>SUBSTITUTE(AK331,"{","")</f>
        <v/>
      </c>
      <c r="BC331">
        <f>IF(ISNA(VLOOKUP(AT331,Holdings!$B$6:$F$634,1,FALSE)),AT331,VLOOKUP(AT331,Holdings!$B$6:$F$634,5,FALSE))</f>
        <v/>
      </c>
    </row>
    <row r="332">
      <c r="A332">
        <f>IF(Alerts!A333="","",IF(ISNUMBER(SEARCH("Deal%",Alerts!A333)),_xlfn.CONCAT(Alerts!A332,Alerts!A333),Alerts!A333))</f>
        <v/>
      </c>
      <c r="J332">
        <f>IF(LEFT(A332,10) = LEFT(A333,10),"",A332)</f>
        <v/>
      </c>
      <c r="S332">
        <f>IF(OR(ISNUMBER(SEARCH("DSCR",LEFT(J333,4))),AND(LEN(J333)&lt;=6,J333&lt;&gt;""),ISNUMBER(SEARCH("with",LEFT(J333,4)))),_xlfn.CONCAT(J332,J333),J332)</f>
        <v/>
      </c>
      <c r="AB332">
        <f>IF(OR(LEN(S332)&lt;=6,ISNUMBER(SEARCH("DSCR",LEFT(S332,4))),ISNUMBER(SEARCH("with",LEFT(S332,4)))),"",S332)</f>
        <v/>
      </c>
      <c r="AK332">
        <f>SUBSTITUTE(AB332,"()","")</f>
        <v/>
      </c>
      <c r="AT332">
        <f>SUBSTITUTE(AK332,"{","")</f>
        <v/>
      </c>
      <c r="BC332">
        <f>IF(ISNA(VLOOKUP(AT332,Holdings!$B$6:$F$634,1,FALSE)),AT332,VLOOKUP(AT332,Holdings!$B$6:$F$634,5,FALSE))</f>
        <v/>
      </c>
    </row>
    <row r="333">
      <c r="A333">
        <f>IF(Alerts!A334="","",IF(ISNUMBER(SEARCH("Deal%",Alerts!A334)),_xlfn.CONCAT(Alerts!A333,Alerts!A334),Alerts!A334))</f>
        <v/>
      </c>
      <c r="J333">
        <f>IF(LEFT(A333,10) = LEFT(A334,10),"",A333)</f>
        <v/>
      </c>
      <c r="S333">
        <f>IF(OR(ISNUMBER(SEARCH("DSCR",LEFT(J334,4))),AND(LEN(J334)&lt;=6,J334&lt;&gt;""),ISNUMBER(SEARCH("with",LEFT(J334,4)))),_xlfn.CONCAT(J333,J334),J333)</f>
        <v/>
      </c>
      <c r="AB333">
        <f>IF(OR(LEN(S333)&lt;=6,ISNUMBER(SEARCH("DSCR",LEFT(S333,4))),ISNUMBER(SEARCH("with",LEFT(S333,4)))),"",S333)</f>
        <v/>
      </c>
      <c r="AK333">
        <f>SUBSTITUTE(AB333,"()","")</f>
        <v/>
      </c>
      <c r="AT333">
        <f>SUBSTITUTE(AK333,"{","")</f>
        <v/>
      </c>
      <c r="BC333">
        <f>IF(ISNA(VLOOKUP(AT333,Holdings!$B$6:$F$634,1,FALSE)),AT333,VLOOKUP(AT333,Holdings!$B$6:$F$634,5,FALSE))</f>
        <v/>
      </c>
    </row>
    <row r="334">
      <c r="A334">
        <f>IF(Alerts!A335="","",IF(ISNUMBER(SEARCH("Deal%",Alerts!A335)),_xlfn.CONCAT(Alerts!A334,Alerts!A335),Alerts!A335))</f>
        <v/>
      </c>
      <c r="J334">
        <f>IF(LEFT(A334,10) = LEFT(A335,10),"",A334)</f>
        <v/>
      </c>
      <c r="S334">
        <f>IF(OR(ISNUMBER(SEARCH("DSCR",LEFT(J335,4))),AND(LEN(J335)&lt;=6,J335&lt;&gt;""),ISNUMBER(SEARCH("with",LEFT(J335,4)))),_xlfn.CONCAT(J334,J335),J334)</f>
        <v/>
      </c>
      <c r="AB334">
        <f>IF(OR(LEN(S334)&lt;=6,ISNUMBER(SEARCH("DSCR",LEFT(S334,4))),ISNUMBER(SEARCH("with",LEFT(S334,4)))),"",S334)</f>
        <v/>
      </c>
      <c r="AK334">
        <f>SUBSTITUTE(AB334,"()","")</f>
        <v/>
      </c>
      <c r="AT334">
        <f>SUBSTITUTE(AK334,"{","")</f>
        <v/>
      </c>
      <c r="BC334">
        <f>IF(ISNA(VLOOKUP(AT334,Holdings!$B$6:$F$634,1,FALSE)),AT334,VLOOKUP(AT334,Holdings!$B$6:$F$634,5,FALSE))</f>
        <v/>
      </c>
    </row>
    <row r="335">
      <c r="A335">
        <f>IF(Alerts!A336="","",IF(ISNUMBER(SEARCH("Deal%",Alerts!A336)),_xlfn.CONCAT(Alerts!A335,Alerts!A336),Alerts!A336))</f>
        <v/>
      </c>
      <c r="J335">
        <f>IF(LEFT(A335,10) = LEFT(A336,10),"",A335)</f>
        <v/>
      </c>
      <c r="S335">
        <f>IF(OR(ISNUMBER(SEARCH("DSCR",LEFT(J336,4))),AND(LEN(J336)&lt;=6,J336&lt;&gt;""),ISNUMBER(SEARCH("with",LEFT(J336,4)))),_xlfn.CONCAT(J335,J336),J335)</f>
        <v/>
      </c>
      <c r="AB335">
        <f>IF(OR(LEN(S335)&lt;=6,ISNUMBER(SEARCH("DSCR",LEFT(S335,4))),ISNUMBER(SEARCH("with",LEFT(S335,4)))),"",S335)</f>
        <v/>
      </c>
      <c r="AK335">
        <f>SUBSTITUTE(AB335,"()","")</f>
        <v/>
      </c>
      <c r="AT335">
        <f>SUBSTITUTE(AK335,"{","")</f>
        <v/>
      </c>
      <c r="BC335">
        <f>IF(ISNA(VLOOKUP(AT335,Holdings!$B$6:$F$634,1,FALSE)),AT335,VLOOKUP(AT335,Holdings!$B$6:$F$634,5,FALSE))</f>
        <v/>
      </c>
    </row>
    <row r="336">
      <c r="A336">
        <f>IF(Alerts!A337="","",IF(ISNUMBER(SEARCH("Deal%",Alerts!A337)),_xlfn.CONCAT(Alerts!A336,Alerts!A337),Alerts!A337))</f>
        <v/>
      </c>
      <c r="J336">
        <f>IF(LEFT(A336,10) = LEFT(A337,10),"",A336)</f>
        <v/>
      </c>
      <c r="S336">
        <f>IF(OR(ISNUMBER(SEARCH("DSCR",LEFT(J337,4))),AND(LEN(J337)&lt;=6,J337&lt;&gt;""),ISNUMBER(SEARCH("with",LEFT(J337,4)))),_xlfn.CONCAT(J336,J337),J336)</f>
        <v/>
      </c>
      <c r="AB336">
        <f>IF(OR(LEN(S336)&lt;=6,ISNUMBER(SEARCH("DSCR",LEFT(S336,4))),ISNUMBER(SEARCH("with",LEFT(S336,4)))),"",S336)</f>
        <v/>
      </c>
      <c r="AK336">
        <f>SUBSTITUTE(AB336,"()","")</f>
        <v/>
      </c>
      <c r="AT336">
        <f>SUBSTITUTE(AK336,"{","")</f>
        <v/>
      </c>
      <c r="BC336">
        <f>IF(ISNA(VLOOKUP(AT336,Holdings!$B$6:$F$634,1,FALSE)),AT336,VLOOKUP(AT336,Holdings!$B$6:$F$634,5,FALSE))</f>
        <v/>
      </c>
    </row>
    <row r="337">
      <c r="A337">
        <f>IF(Alerts!A338="","",IF(ISNUMBER(SEARCH("Deal%",Alerts!A338)),_xlfn.CONCAT(Alerts!A337,Alerts!A338),Alerts!A338))</f>
        <v/>
      </c>
      <c r="J337">
        <f>IF(LEFT(A337,10) = LEFT(A338,10),"",A337)</f>
        <v/>
      </c>
      <c r="S337">
        <f>IF(OR(ISNUMBER(SEARCH("DSCR",LEFT(J338,4))),AND(LEN(J338)&lt;=6,J338&lt;&gt;""),ISNUMBER(SEARCH("with",LEFT(J338,4)))),_xlfn.CONCAT(J337,J338),J337)</f>
        <v/>
      </c>
      <c r="AB337">
        <f>IF(OR(LEN(S337)&lt;=6,ISNUMBER(SEARCH("DSCR",LEFT(S337,4))),ISNUMBER(SEARCH("with",LEFT(S337,4)))),"",S337)</f>
        <v/>
      </c>
      <c r="AK337">
        <f>SUBSTITUTE(AB337,"()","")</f>
        <v/>
      </c>
      <c r="AT337">
        <f>SUBSTITUTE(AK337,"{","")</f>
        <v/>
      </c>
      <c r="BC337">
        <f>IF(ISNA(VLOOKUP(AT337,Holdings!$B$6:$F$634,1,FALSE)),AT337,VLOOKUP(AT337,Holdings!$B$6:$F$634,5,FALSE))</f>
        <v/>
      </c>
    </row>
    <row r="338">
      <c r="A338">
        <f>IF(Alerts!A339="","",IF(ISNUMBER(SEARCH("Deal%",Alerts!A339)),_xlfn.CONCAT(Alerts!A338,Alerts!A339),Alerts!A339))</f>
        <v/>
      </c>
      <c r="J338">
        <f>IF(LEFT(A338,10) = LEFT(A339,10),"",A338)</f>
        <v/>
      </c>
      <c r="S338">
        <f>IF(OR(ISNUMBER(SEARCH("DSCR",LEFT(J339,4))),AND(LEN(J339)&lt;=6,J339&lt;&gt;""),ISNUMBER(SEARCH("with",LEFT(J339,4)))),_xlfn.CONCAT(J338,J339),J338)</f>
        <v/>
      </c>
      <c r="AB338">
        <f>IF(OR(LEN(S338)&lt;=6,ISNUMBER(SEARCH("DSCR",LEFT(S338,4))),ISNUMBER(SEARCH("with",LEFT(S338,4)))),"",S338)</f>
        <v/>
      </c>
      <c r="AK338">
        <f>SUBSTITUTE(AB338,"()","")</f>
        <v/>
      </c>
      <c r="AT338">
        <f>SUBSTITUTE(AK338,"{","")</f>
        <v/>
      </c>
      <c r="BC338">
        <f>IF(ISNA(VLOOKUP(AT338,Holdings!$B$6:$F$634,1,FALSE)),AT338,VLOOKUP(AT338,Holdings!$B$6:$F$634,5,FALSE))</f>
        <v/>
      </c>
    </row>
    <row r="339">
      <c r="A339">
        <f>IF(Alerts!A340="","",IF(ISNUMBER(SEARCH("Deal%",Alerts!A340)),_xlfn.CONCAT(Alerts!A339,Alerts!A340),Alerts!A340))</f>
        <v/>
      </c>
      <c r="J339">
        <f>IF(LEFT(A339,10) = LEFT(A340,10),"",A339)</f>
        <v/>
      </c>
      <c r="S339">
        <f>IF(OR(ISNUMBER(SEARCH("DSCR",LEFT(J340,4))),AND(LEN(J340)&lt;=6,J340&lt;&gt;""),ISNUMBER(SEARCH("with",LEFT(J340,4)))),_xlfn.CONCAT(J339,J340),J339)</f>
        <v/>
      </c>
      <c r="AB339">
        <f>IF(OR(LEN(S339)&lt;=6,ISNUMBER(SEARCH("DSCR",LEFT(S339,4))),ISNUMBER(SEARCH("with",LEFT(S339,4)))),"",S339)</f>
        <v/>
      </c>
      <c r="AK339">
        <f>SUBSTITUTE(AB339,"()","")</f>
        <v/>
      </c>
      <c r="AT339">
        <f>SUBSTITUTE(AK339,"{","")</f>
        <v/>
      </c>
      <c r="BC339">
        <f>IF(ISNA(VLOOKUP(AT339,Holdings!$B$6:$F$634,1,FALSE)),AT339,VLOOKUP(AT339,Holdings!$B$6:$F$634,5,FALSE))</f>
        <v/>
      </c>
    </row>
    <row r="340">
      <c r="A340">
        <f>IF(Alerts!A341="","",IF(ISNUMBER(SEARCH("Deal%",Alerts!A341)),_xlfn.CONCAT(Alerts!A340,Alerts!A341),Alerts!A341))</f>
        <v/>
      </c>
      <c r="J340">
        <f>IF(LEFT(A340,10) = LEFT(A341,10),"",A340)</f>
        <v/>
      </c>
      <c r="S340">
        <f>IF(OR(ISNUMBER(SEARCH("DSCR",LEFT(J341,4))),AND(LEN(J341)&lt;=6,J341&lt;&gt;""),ISNUMBER(SEARCH("with",LEFT(J341,4)))),_xlfn.CONCAT(J340,J341),J340)</f>
        <v/>
      </c>
      <c r="AB340">
        <f>IF(OR(LEN(S340)&lt;=6,ISNUMBER(SEARCH("DSCR",LEFT(S340,4))),ISNUMBER(SEARCH("with",LEFT(S340,4)))),"",S340)</f>
        <v/>
      </c>
      <c r="AK340">
        <f>SUBSTITUTE(AB340,"()","")</f>
        <v/>
      </c>
      <c r="AT340">
        <f>SUBSTITUTE(AK340,"{","")</f>
        <v/>
      </c>
      <c r="BC340">
        <f>IF(ISNA(VLOOKUP(AT340,Holdings!$B$6:$F$634,1,FALSE)),AT340,VLOOKUP(AT340,Holdings!$B$6:$F$634,5,FALSE))</f>
        <v/>
      </c>
    </row>
    <row r="341">
      <c r="A341">
        <f>IF(Alerts!A342="","",IF(ISNUMBER(SEARCH("Deal%",Alerts!A342)),_xlfn.CONCAT(Alerts!A341,Alerts!A342),Alerts!A342))</f>
        <v/>
      </c>
      <c r="J341">
        <f>IF(LEFT(A341,10) = LEFT(A342,10),"",A341)</f>
        <v/>
      </c>
      <c r="S341">
        <f>IF(OR(ISNUMBER(SEARCH("DSCR",LEFT(J342,4))),AND(LEN(J342)&lt;=6,J342&lt;&gt;""),ISNUMBER(SEARCH("with",LEFT(J342,4)))),_xlfn.CONCAT(J341,J342),J341)</f>
        <v/>
      </c>
      <c r="AB341">
        <f>IF(OR(LEN(S341)&lt;=6,ISNUMBER(SEARCH("DSCR",LEFT(S341,4))),ISNUMBER(SEARCH("with",LEFT(S341,4)))),"",S341)</f>
        <v/>
      </c>
      <c r="AK341">
        <f>SUBSTITUTE(AB341,"()","")</f>
        <v/>
      </c>
      <c r="AT341">
        <f>SUBSTITUTE(AK341,"{","")</f>
        <v/>
      </c>
      <c r="BC341">
        <f>IF(ISNA(VLOOKUP(AT341,Holdings!$B$6:$F$634,1,FALSE)),AT341,VLOOKUP(AT341,Holdings!$B$6:$F$634,5,FALSE))</f>
        <v/>
      </c>
    </row>
    <row r="342">
      <c r="A342">
        <f>IF(Alerts!A343="","",IF(ISNUMBER(SEARCH("Deal%",Alerts!A343)),_xlfn.CONCAT(Alerts!A342,Alerts!A343),Alerts!A343))</f>
        <v/>
      </c>
      <c r="J342">
        <f>IF(LEFT(A342,10) = LEFT(A343,10),"",A342)</f>
        <v/>
      </c>
      <c r="S342">
        <f>IF(OR(ISNUMBER(SEARCH("DSCR",LEFT(J343,4))),AND(LEN(J343)&lt;=6,J343&lt;&gt;""),ISNUMBER(SEARCH("with",LEFT(J343,4)))),_xlfn.CONCAT(J342,J343),J342)</f>
        <v/>
      </c>
      <c r="AB342">
        <f>IF(OR(LEN(S342)&lt;=6,ISNUMBER(SEARCH("DSCR",LEFT(S342,4))),ISNUMBER(SEARCH("with",LEFT(S342,4)))),"",S342)</f>
        <v/>
      </c>
      <c r="AK342">
        <f>SUBSTITUTE(AB342,"()","")</f>
        <v/>
      </c>
      <c r="AT342">
        <f>SUBSTITUTE(AK342,"{","")</f>
        <v/>
      </c>
      <c r="BC342">
        <f>IF(ISNA(VLOOKUP(AT342,Holdings!$B$6:$F$634,1,FALSE)),AT342,VLOOKUP(AT342,Holdings!$B$6:$F$634,5,FALSE))</f>
        <v/>
      </c>
    </row>
    <row r="343">
      <c r="A343">
        <f>IF(Alerts!A344="","",IF(ISNUMBER(SEARCH("Deal%",Alerts!A344)),_xlfn.CONCAT(Alerts!A343,Alerts!A344),Alerts!A344))</f>
        <v/>
      </c>
      <c r="J343">
        <f>IF(LEFT(A343,10) = LEFT(A344,10),"",A343)</f>
        <v/>
      </c>
      <c r="S343">
        <f>IF(OR(ISNUMBER(SEARCH("DSCR",LEFT(J344,4))),AND(LEN(J344)&lt;=6,J344&lt;&gt;""),ISNUMBER(SEARCH("with",LEFT(J344,4)))),_xlfn.CONCAT(J343,J344),J343)</f>
        <v/>
      </c>
      <c r="AB343">
        <f>IF(OR(LEN(S343)&lt;=6,ISNUMBER(SEARCH("DSCR",LEFT(S343,4))),ISNUMBER(SEARCH("with",LEFT(S343,4)))),"",S343)</f>
        <v/>
      </c>
      <c r="AK343">
        <f>SUBSTITUTE(AB343,"()","")</f>
        <v/>
      </c>
      <c r="AT343">
        <f>SUBSTITUTE(AK343,"{","")</f>
        <v/>
      </c>
      <c r="BC343">
        <f>IF(ISNA(VLOOKUP(AT343,Holdings!$B$6:$F$634,1,FALSE)),AT343,VLOOKUP(AT343,Holdings!$B$6:$F$634,5,FALSE))</f>
        <v/>
      </c>
    </row>
    <row r="344">
      <c r="A344">
        <f>IF(Alerts!A345="","",IF(ISNUMBER(SEARCH("Deal%",Alerts!A345)),_xlfn.CONCAT(Alerts!A344,Alerts!A345),Alerts!A345))</f>
        <v/>
      </c>
      <c r="J344">
        <f>IF(LEFT(A344,10) = LEFT(A345,10),"",A344)</f>
        <v/>
      </c>
      <c r="S344">
        <f>IF(OR(ISNUMBER(SEARCH("DSCR",LEFT(J345,4))),AND(LEN(J345)&lt;=6,J345&lt;&gt;""),ISNUMBER(SEARCH("with",LEFT(J345,4)))),_xlfn.CONCAT(J344,J345),J344)</f>
        <v/>
      </c>
      <c r="AB344">
        <f>IF(OR(LEN(S344)&lt;=6,ISNUMBER(SEARCH("DSCR",LEFT(S344,4))),ISNUMBER(SEARCH("with",LEFT(S344,4)))),"",S344)</f>
        <v/>
      </c>
      <c r="AK344">
        <f>SUBSTITUTE(AB344,"()","")</f>
        <v/>
      </c>
      <c r="AT344">
        <f>SUBSTITUTE(AK344,"{","")</f>
        <v/>
      </c>
      <c r="BC344">
        <f>IF(ISNA(VLOOKUP(AT344,Holdings!$B$6:$F$634,1,FALSE)),AT344,VLOOKUP(AT344,Holdings!$B$6:$F$634,5,FALSE))</f>
        <v/>
      </c>
    </row>
    <row r="345">
      <c r="A345">
        <f>IF(Alerts!A346="","",IF(ISNUMBER(SEARCH("Deal%",Alerts!A346)),_xlfn.CONCAT(Alerts!A345,Alerts!A346),Alerts!A346))</f>
        <v/>
      </c>
      <c r="J345">
        <f>IF(LEFT(A345,10) = LEFT(A346,10),"",A345)</f>
        <v/>
      </c>
      <c r="S345">
        <f>IF(OR(ISNUMBER(SEARCH("DSCR",LEFT(J346,4))),AND(LEN(J346)&lt;=6,J346&lt;&gt;""),ISNUMBER(SEARCH("with",LEFT(J346,4)))),_xlfn.CONCAT(J345,J346),J345)</f>
        <v/>
      </c>
      <c r="AB345">
        <f>IF(OR(LEN(S345)&lt;=6,ISNUMBER(SEARCH("DSCR",LEFT(S345,4))),ISNUMBER(SEARCH("with",LEFT(S345,4)))),"",S345)</f>
        <v/>
      </c>
      <c r="AK345">
        <f>SUBSTITUTE(AB345,"()","")</f>
        <v/>
      </c>
      <c r="AT345">
        <f>SUBSTITUTE(AK345,"{","")</f>
        <v/>
      </c>
      <c r="BC345">
        <f>IF(ISNA(VLOOKUP(AT345,Holdings!$B$6:$F$634,1,FALSE)),AT345,VLOOKUP(AT345,Holdings!$B$6:$F$634,5,FALSE))</f>
        <v/>
      </c>
    </row>
    <row r="346">
      <c r="A346">
        <f>IF(Alerts!A347="","",IF(ISNUMBER(SEARCH("Deal%",Alerts!A347)),_xlfn.CONCAT(Alerts!A346,Alerts!A347),Alerts!A347))</f>
        <v/>
      </c>
      <c r="J346">
        <f>IF(LEFT(A346,10) = LEFT(A347,10),"",A346)</f>
        <v/>
      </c>
      <c r="S346">
        <f>IF(OR(ISNUMBER(SEARCH("DSCR",LEFT(J347,4))),AND(LEN(J347)&lt;=6,J347&lt;&gt;""),ISNUMBER(SEARCH("with",LEFT(J347,4)))),_xlfn.CONCAT(J346,J347),J346)</f>
        <v/>
      </c>
      <c r="AB346">
        <f>IF(OR(LEN(S346)&lt;=6,ISNUMBER(SEARCH("DSCR",LEFT(S346,4))),ISNUMBER(SEARCH("with",LEFT(S346,4)))),"",S346)</f>
        <v/>
      </c>
      <c r="AK346">
        <f>SUBSTITUTE(AB346,"()","")</f>
        <v/>
      </c>
      <c r="AT346">
        <f>SUBSTITUTE(AK346,"{","")</f>
        <v/>
      </c>
      <c r="BC346">
        <f>IF(ISNA(VLOOKUP(AT346,Holdings!$B$6:$F$634,1,FALSE)),AT346,VLOOKUP(AT346,Holdings!$B$6:$F$634,5,FALSE))</f>
        <v/>
      </c>
    </row>
    <row r="347">
      <c r="A347">
        <f>IF(Alerts!A348="","",IF(ISNUMBER(SEARCH("Deal%",Alerts!A348)),_xlfn.CONCAT(Alerts!A347,Alerts!A348),Alerts!A348))</f>
        <v/>
      </c>
      <c r="J347">
        <f>IF(LEFT(A347,10) = LEFT(A348,10),"",A347)</f>
        <v/>
      </c>
      <c r="S347">
        <f>IF(OR(ISNUMBER(SEARCH("DSCR",LEFT(J348,4))),AND(LEN(J348)&lt;=6,J348&lt;&gt;""),ISNUMBER(SEARCH("with",LEFT(J348,4)))),_xlfn.CONCAT(J347,J348),J347)</f>
        <v/>
      </c>
      <c r="AB347">
        <f>IF(OR(LEN(S347)&lt;=6,ISNUMBER(SEARCH("DSCR",LEFT(S347,4))),ISNUMBER(SEARCH("with",LEFT(S347,4)))),"",S347)</f>
        <v/>
      </c>
      <c r="AK347">
        <f>SUBSTITUTE(AB347,"()","")</f>
        <v/>
      </c>
      <c r="AT347">
        <f>SUBSTITUTE(AK347,"{","")</f>
        <v/>
      </c>
      <c r="BC347">
        <f>IF(ISNA(VLOOKUP(AT347,Holdings!$B$6:$F$634,1,FALSE)),AT347,VLOOKUP(AT347,Holdings!$B$6:$F$634,5,FALSE))</f>
        <v/>
      </c>
    </row>
    <row r="348">
      <c r="A348">
        <f>IF(Alerts!A349="","",IF(ISNUMBER(SEARCH("Deal%",Alerts!A349)),_xlfn.CONCAT(Alerts!A348,Alerts!A349),Alerts!A349))</f>
        <v/>
      </c>
      <c r="J348">
        <f>IF(LEFT(A348,10) = LEFT(A349,10),"",A348)</f>
        <v/>
      </c>
      <c r="S348">
        <f>IF(OR(ISNUMBER(SEARCH("DSCR",LEFT(J349,4))),AND(LEN(J349)&lt;=6,J349&lt;&gt;""),ISNUMBER(SEARCH("with",LEFT(J349,4)))),_xlfn.CONCAT(J348,J349),J348)</f>
        <v/>
      </c>
      <c r="AB348">
        <f>IF(OR(LEN(S348)&lt;=6,ISNUMBER(SEARCH("DSCR",LEFT(S348,4))),ISNUMBER(SEARCH("with",LEFT(S348,4)))),"",S348)</f>
        <v/>
      </c>
      <c r="AK348">
        <f>SUBSTITUTE(AB348,"()","")</f>
        <v/>
      </c>
      <c r="AT348">
        <f>SUBSTITUTE(AK348,"{","")</f>
        <v/>
      </c>
      <c r="BC348">
        <f>IF(ISNA(VLOOKUP(AT348,Holdings!$B$6:$F$634,1,FALSE)),AT348,VLOOKUP(AT348,Holdings!$B$6:$F$634,5,FALSE))</f>
        <v/>
      </c>
    </row>
    <row r="349">
      <c r="A349">
        <f>IF(Alerts!A350="","",IF(ISNUMBER(SEARCH("Deal%",Alerts!A350)),_xlfn.CONCAT(Alerts!A349,Alerts!A350),Alerts!A350))</f>
        <v/>
      </c>
      <c r="J349">
        <f>IF(LEFT(A349,10) = LEFT(A350,10),"",A349)</f>
        <v/>
      </c>
      <c r="S349">
        <f>IF(OR(ISNUMBER(SEARCH("DSCR",LEFT(J350,4))),AND(LEN(J350)&lt;=6,J350&lt;&gt;""),ISNUMBER(SEARCH("with",LEFT(J350,4)))),_xlfn.CONCAT(J349,J350),J349)</f>
        <v/>
      </c>
      <c r="AB349">
        <f>IF(OR(LEN(S349)&lt;=6,ISNUMBER(SEARCH("DSCR",LEFT(S349,4))),ISNUMBER(SEARCH("with",LEFT(S349,4)))),"",S349)</f>
        <v/>
      </c>
      <c r="AK349">
        <f>SUBSTITUTE(AB349,"()","")</f>
        <v/>
      </c>
      <c r="AT349">
        <f>SUBSTITUTE(AK349,"{","")</f>
        <v/>
      </c>
      <c r="BC349">
        <f>IF(ISNA(VLOOKUP(AT349,Holdings!$B$6:$F$634,1,FALSE)),AT349,VLOOKUP(AT349,Holdings!$B$6:$F$634,5,FALSE))</f>
        <v/>
      </c>
    </row>
    <row r="350">
      <c r="A350">
        <f>IF(Alerts!A351="","",IF(ISNUMBER(SEARCH("Deal%",Alerts!A351)),_xlfn.CONCAT(Alerts!A350,Alerts!A351),Alerts!A351))</f>
        <v/>
      </c>
      <c r="J350">
        <f>IF(LEFT(A350,10) = LEFT(A351,10),"",A350)</f>
        <v/>
      </c>
      <c r="S350">
        <f>IF(OR(ISNUMBER(SEARCH("DSCR",LEFT(J351,4))),AND(LEN(J351)&lt;=6,J351&lt;&gt;""),ISNUMBER(SEARCH("with",LEFT(J351,4)))),_xlfn.CONCAT(J350,J351),J350)</f>
        <v/>
      </c>
      <c r="AB350">
        <f>IF(OR(LEN(S350)&lt;=6,ISNUMBER(SEARCH("DSCR",LEFT(S350,4))),ISNUMBER(SEARCH("with",LEFT(S350,4)))),"",S350)</f>
        <v/>
      </c>
      <c r="AK350">
        <f>SUBSTITUTE(AB350,"()","")</f>
        <v/>
      </c>
      <c r="AT350">
        <f>SUBSTITUTE(AK350,"{","")</f>
        <v/>
      </c>
      <c r="BC350">
        <f>IF(ISNA(VLOOKUP(AT350,Holdings!$B$6:$F$634,1,FALSE)),AT350,VLOOKUP(AT350,Holdings!$B$6:$F$634,5,FALSE))</f>
        <v/>
      </c>
    </row>
    <row r="351">
      <c r="A351">
        <f>IF(Alerts!A352="","",IF(ISNUMBER(SEARCH("Deal%",Alerts!A352)),_xlfn.CONCAT(Alerts!A351,Alerts!A352),Alerts!A352))</f>
        <v/>
      </c>
      <c r="J351">
        <f>IF(LEFT(A351,10) = LEFT(A352,10),"",A351)</f>
        <v/>
      </c>
      <c r="S351">
        <f>IF(OR(ISNUMBER(SEARCH("DSCR",LEFT(J352,4))),AND(LEN(J352)&lt;=6,J352&lt;&gt;""),ISNUMBER(SEARCH("with",LEFT(J352,4)))),_xlfn.CONCAT(J351,J352),J351)</f>
        <v/>
      </c>
      <c r="AB351">
        <f>IF(OR(LEN(S351)&lt;=6,ISNUMBER(SEARCH("DSCR",LEFT(S351,4))),ISNUMBER(SEARCH("with",LEFT(S351,4)))),"",S351)</f>
        <v/>
      </c>
      <c r="AK351">
        <f>SUBSTITUTE(AB351,"()","")</f>
        <v/>
      </c>
      <c r="AT351">
        <f>SUBSTITUTE(AK351,"{","")</f>
        <v/>
      </c>
      <c r="BC351">
        <f>IF(ISNA(VLOOKUP(AT351,Holdings!$B$6:$F$634,1,FALSE)),AT351,VLOOKUP(AT351,Holdings!$B$6:$F$634,5,FALSE))</f>
        <v/>
      </c>
    </row>
    <row r="352">
      <c r="A352">
        <f>IF(Alerts!A353="","",IF(ISNUMBER(SEARCH("Deal%",Alerts!A353)),_xlfn.CONCAT(Alerts!A352,Alerts!A353),Alerts!A353))</f>
        <v/>
      </c>
      <c r="J352">
        <f>IF(LEFT(A352,10) = LEFT(A353,10),"",A352)</f>
        <v/>
      </c>
      <c r="S352">
        <f>IF(OR(ISNUMBER(SEARCH("DSCR",LEFT(J353,4))),AND(LEN(J353)&lt;=6,J353&lt;&gt;""),ISNUMBER(SEARCH("with",LEFT(J353,4)))),_xlfn.CONCAT(J352,J353),J352)</f>
        <v/>
      </c>
      <c r="AB352">
        <f>IF(OR(LEN(S352)&lt;=6,ISNUMBER(SEARCH("DSCR",LEFT(S352,4))),ISNUMBER(SEARCH("with",LEFT(S352,4)))),"",S352)</f>
        <v/>
      </c>
      <c r="AK352">
        <f>SUBSTITUTE(AB352,"()","")</f>
        <v/>
      </c>
      <c r="AT352">
        <f>SUBSTITUTE(AK352,"{","")</f>
        <v/>
      </c>
      <c r="BC352">
        <f>IF(ISNA(VLOOKUP(AT352,Holdings!$B$6:$F$634,1,FALSE)),AT352,VLOOKUP(AT352,Holdings!$B$6:$F$634,5,FALSE))</f>
        <v/>
      </c>
    </row>
    <row r="353">
      <c r="A353">
        <f>IF(Alerts!A354="","",IF(ISNUMBER(SEARCH("Deal%",Alerts!A354)),_xlfn.CONCAT(Alerts!A353,Alerts!A354),Alerts!A354))</f>
        <v/>
      </c>
      <c r="J353">
        <f>IF(LEFT(A353,10) = LEFT(A354,10),"",A353)</f>
        <v/>
      </c>
      <c r="S353">
        <f>IF(OR(ISNUMBER(SEARCH("DSCR",LEFT(J354,4))),AND(LEN(J354)&lt;=6,J354&lt;&gt;""),ISNUMBER(SEARCH("with",LEFT(J354,4)))),_xlfn.CONCAT(J353,J354),J353)</f>
        <v/>
      </c>
      <c r="AB353">
        <f>IF(OR(LEN(S353)&lt;=6,ISNUMBER(SEARCH("DSCR",LEFT(S353,4))),ISNUMBER(SEARCH("with",LEFT(S353,4)))),"",S353)</f>
        <v/>
      </c>
      <c r="AK353">
        <f>SUBSTITUTE(AB353,"()","")</f>
        <v/>
      </c>
      <c r="AT353">
        <f>SUBSTITUTE(AK353,"{","")</f>
        <v/>
      </c>
      <c r="BC353">
        <f>IF(ISNA(VLOOKUP(AT353,Holdings!$B$6:$F$634,1,FALSE)),AT353,VLOOKUP(AT353,Holdings!$B$6:$F$634,5,FALSE))</f>
        <v/>
      </c>
    </row>
    <row r="354">
      <c r="A354">
        <f>IF(Alerts!A355="","",IF(ISNUMBER(SEARCH("Deal%",Alerts!A355)),_xlfn.CONCAT(Alerts!A354,Alerts!A355),Alerts!A355))</f>
        <v/>
      </c>
      <c r="J354">
        <f>IF(LEFT(A354,10) = LEFT(A355,10),"",A354)</f>
        <v/>
      </c>
      <c r="S354">
        <f>IF(OR(ISNUMBER(SEARCH("DSCR",LEFT(J355,4))),AND(LEN(J355)&lt;=6,J355&lt;&gt;""),ISNUMBER(SEARCH("with",LEFT(J355,4)))),_xlfn.CONCAT(J354,J355),J354)</f>
        <v/>
      </c>
      <c r="AB354">
        <f>IF(OR(LEN(S354)&lt;=6,ISNUMBER(SEARCH("DSCR",LEFT(S354,4))),ISNUMBER(SEARCH("with",LEFT(S354,4)))),"",S354)</f>
        <v/>
      </c>
      <c r="AK354">
        <f>SUBSTITUTE(AB354,"()","")</f>
        <v/>
      </c>
      <c r="AT354">
        <f>SUBSTITUTE(AK354,"{","")</f>
        <v/>
      </c>
      <c r="BC354">
        <f>IF(ISNA(VLOOKUP(AT354,Holdings!$B$6:$F$634,1,FALSE)),AT354,VLOOKUP(AT354,Holdings!$B$6:$F$634,5,FALSE))</f>
        <v/>
      </c>
    </row>
    <row r="355">
      <c r="A355">
        <f>IF(Alerts!A356="","",IF(ISNUMBER(SEARCH("Deal%",Alerts!A356)),_xlfn.CONCAT(Alerts!A355,Alerts!A356),Alerts!A356))</f>
        <v/>
      </c>
      <c r="J355">
        <f>IF(LEFT(A355,10) = LEFT(A356,10),"",A355)</f>
        <v/>
      </c>
      <c r="S355">
        <f>IF(OR(ISNUMBER(SEARCH("DSCR",LEFT(J356,4))),AND(LEN(J356)&lt;=6,J356&lt;&gt;""),ISNUMBER(SEARCH("with",LEFT(J356,4)))),_xlfn.CONCAT(J355,J356),J355)</f>
        <v/>
      </c>
      <c r="AB355">
        <f>IF(OR(LEN(S355)&lt;=6,ISNUMBER(SEARCH("DSCR",LEFT(S355,4))),ISNUMBER(SEARCH("with",LEFT(S355,4)))),"",S355)</f>
        <v/>
      </c>
      <c r="AK355">
        <f>SUBSTITUTE(AB355,"()","")</f>
        <v/>
      </c>
      <c r="AT355">
        <f>SUBSTITUTE(AK355,"{","")</f>
        <v/>
      </c>
      <c r="BC355">
        <f>IF(ISNA(VLOOKUP(AT355,Holdings!$B$6:$F$634,1,FALSE)),AT355,VLOOKUP(AT355,Holdings!$B$6:$F$634,5,FALSE))</f>
        <v/>
      </c>
    </row>
    <row r="356">
      <c r="A356">
        <f>IF(Alerts!A357="","",IF(ISNUMBER(SEARCH("Deal%",Alerts!A357)),_xlfn.CONCAT(Alerts!A356,Alerts!A357),Alerts!A357))</f>
        <v/>
      </c>
      <c r="J356">
        <f>IF(LEFT(A356,10) = LEFT(A357,10),"",A356)</f>
        <v/>
      </c>
      <c r="S356">
        <f>IF(OR(ISNUMBER(SEARCH("DSCR",LEFT(J357,4))),AND(LEN(J357)&lt;=6,J357&lt;&gt;""),ISNUMBER(SEARCH("with",LEFT(J357,4)))),_xlfn.CONCAT(J356,J357),J356)</f>
        <v/>
      </c>
      <c r="AB356">
        <f>IF(OR(LEN(S356)&lt;=6,ISNUMBER(SEARCH("DSCR",LEFT(S356,4))),ISNUMBER(SEARCH("with",LEFT(S356,4)))),"",S356)</f>
        <v/>
      </c>
      <c r="AK356">
        <f>SUBSTITUTE(AB356,"()","")</f>
        <v/>
      </c>
      <c r="AT356">
        <f>SUBSTITUTE(AK356,"{","")</f>
        <v/>
      </c>
      <c r="BC356">
        <f>IF(ISNA(VLOOKUP(AT356,Holdings!$B$6:$F$634,1,FALSE)),AT356,VLOOKUP(AT356,Holdings!$B$6:$F$634,5,FALSE))</f>
        <v/>
      </c>
    </row>
    <row r="357">
      <c r="A357">
        <f>IF(Alerts!A358="","",IF(ISNUMBER(SEARCH("Deal%",Alerts!A358)),_xlfn.CONCAT(Alerts!A357,Alerts!A358),Alerts!A358))</f>
        <v/>
      </c>
      <c r="J357">
        <f>IF(LEFT(A357,10) = LEFT(A358,10),"",A357)</f>
        <v/>
      </c>
      <c r="S357">
        <f>IF(OR(ISNUMBER(SEARCH("DSCR",LEFT(J358,4))),AND(LEN(J358)&lt;=6,J358&lt;&gt;""),ISNUMBER(SEARCH("with",LEFT(J358,4)))),_xlfn.CONCAT(J357,J358),J357)</f>
        <v/>
      </c>
      <c r="AB357">
        <f>IF(OR(LEN(S357)&lt;=6,ISNUMBER(SEARCH("DSCR",LEFT(S357,4))),ISNUMBER(SEARCH("with",LEFT(S357,4)))),"",S357)</f>
        <v/>
      </c>
      <c r="AK357">
        <f>SUBSTITUTE(AB357,"()","")</f>
        <v/>
      </c>
      <c r="AT357">
        <f>SUBSTITUTE(AK357,"{","")</f>
        <v/>
      </c>
      <c r="BC357">
        <f>IF(ISNA(VLOOKUP(AT357,Holdings!$B$6:$F$634,1,FALSE)),AT357,VLOOKUP(AT357,Holdings!$B$6:$F$634,5,FALSE))</f>
        <v/>
      </c>
    </row>
    <row r="358">
      <c r="A358">
        <f>IF(Alerts!A359="","",IF(ISNUMBER(SEARCH("Deal%",Alerts!A359)),_xlfn.CONCAT(Alerts!A358,Alerts!A359),Alerts!A359))</f>
        <v/>
      </c>
      <c r="J358">
        <f>IF(LEFT(A358,10) = LEFT(A359,10),"",A358)</f>
        <v/>
      </c>
      <c r="S358">
        <f>IF(OR(ISNUMBER(SEARCH("DSCR",LEFT(J359,4))),AND(LEN(J359)&lt;=6,J359&lt;&gt;""),ISNUMBER(SEARCH("with",LEFT(J359,4)))),_xlfn.CONCAT(J358,J359),J358)</f>
        <v/>
      </c>
      <c r="AB358">
        <f>IF(OR(LEN(S358)&lt;=6,ISNUMBER(SEARCH("DSCR",LEFT(S358,4))),ISNUMBER(SEARCH("with",LEFT(S358,4)))),"",S358)</f>
        <v/>
      </c>
      <c r="AK358">
        <f>SUBSTITUTE(AB358,"()","")</f>
        <v/>
      </c>
      <c r="AT358">
        <f>SUBSTITUTE(AK358,"{","")</f>
        <v/>
      </c>
      <c r="BC358">
        <f>IF(ISNA(VLOOKUP(AT358,Holdings!$B$6:$F$634,1,FALSE)),AT358,VLOOKUP(AT358,Holdings!$B$6:$F$634,5,FALSE))</f>
        <v/>
      </c>
    </row>
    <row r="359">
      <c r="A359">
        <f>IF(Alerts!A360="","",IF(ISNUMBER(SEARCH("Deal%",Alerts!A360)),_xlfn.CONCAT(Alerts!A359,Alerts!A360),Alerts!A360))</f>
        <v/>
      </c>
      <c r="J359">
        <f>IF(LEFT(A359,10) = LEFT(A360,10),"",A359)</f>
        <v/>
      </c>
      <c r="S359">
        <f>IF(OR(ISNUMBER(SEARCH("DSCR",LEFT(J360,4))),AND(LEN(J360)&lt;=6,J360&lt;&gt;""),ISNUMBER(SEARCH("with",LEFT(J360,4)))),_xlfn.CONCAT(J359,J360),J359)</f>
        <v/>
      </c>
      <c r="AB359">
        <f>IF(OR(LEN(S359)&lt;=6,ISNUMBER(SEARCH("DSCR",LEFT(S359,4))),ISNUMBER(SEARCH("with",LEFT(S359,4)))),"",S359)</f>
        <v/>
      </c>
      <c r="AK359">
        <f>SUBSTITUTE(AB359,"()","")</f>
        <v/>
      </c>
      <c r="AT359">
        <f>SUBSTITUTE(AK359,"{","")</f>
        <v/>
      </c>
      <c r="BC359">
        <f>IF(ISNA(VLOOKUP(AT359,Holdings!$B$6:$F$634,1,FALSE)),AT359,VLOOKUP(AT359,Holdings!$B$6:$F$634,5,FALSE))</f>
        <v/>
      </c>
    </row>
    <row r="360">
      <c r="A360">
        <f>IF(Alerts!A361="","",IF(ISNUMBER(SEARCH("Deal%",Alerts!A361)),_xlfn.CONCAT(Alerts!A360,Alerts!A361),Alerts!A361))</f>
        <v/>
      </c>
      <c r="J360">
        <f>IF(LEFT(A360,10) = LEFT(A361,10),"",A360)</f>
        <v/>
      </c>
      <c r="S360">
        <f>IF(OR(ISNUMBER(SEARCH("DSCR",LEFT(J361,4))),AND(LEN(J361)&lt;=6,J361&lt;&gt;""),ISNUMBER(SEARCH("with",LEFT(J361,4)))),_xlfn.CONCAT(J360,J361),J360)</f>
        <v/>
      </c>
      <c r="AB360">
        <f>IF(OR(LEN(S360)&lt;=6,ISNUMBER(SEARCH("DSCR",LEFT(S360,4))),ISNUMBER(SEARCH("with",LEFT(S360,4)))),"",S360)</f>
        <v/>
      </c>
      <c r="AK360">
        <f>SUBSTITUTE(AB360,"()","")</f>
        <v/>
      </c>
      <c r="AT360">
        <f>SUBSTITUTE(AK360,"{","")</f>
        <v/>
      </c>
      <c r="BC360">
        <f>IF(ISNA(VLOOKUP(AT360,Holdings!$B$6:$F$634,1,FALSE)),AT360,VLOOKUP(AT360,Holdings!$B$6:$F$634,5,FALSE))</f>
        <v/>
      </c>
    </row>
    <row r="361">
      <c r="A361">
        <f>IF(Alerts!A362="","",IF(ISNUMBER(SEARCH("Deal%",Alerts!A362)),_xlfn.CONCAT(Alerts!A361,Alerts!A362),Alerts!A362))</f>
        <v/>
      </c>
      <c r="J361">
        <f>IF(LEFT(A361,10) = LEFT(A362,10),"",A361)</f>
        <v/>
      </c>
      <c r="S361">
        <f>IF(OR(ISNUMBER(SEARCH("DSCR",LEFT(J362,4))),AND(LEN(J362)&lt;=6,J362&lt;&gt;""),ISNUMBER(SEARCH("with",LEFT(J362,4)))),_xlfn.CONCAT(J361,J362),J361)</f>
        <v/>
      </c>
      <c r="AB361">
        <f>IF(OR(LEN(S361)&lt;=6,ISNUMBER(SEARCH("DSCR",LEFT(S361,4))),ISNUMBER(SEARCH("with",LEFT(S361,4)))),"",S361)</f>
        <v/>
      </c>
      <c r="AK361">
        <f>SUBSTITUTE(AB361,"()","")</f>
        <v/>
      </c>
      <c r="AT361">
        <f>SUBSTITUTE(AK361,"{","")</f>
        <v/>
      </c>
      <c r="BC361">
        <f>IF(ISNA(VLOOKUP(AT361,Holdings!$B$6:$F$634,1,FALSE)),AT361,VLOOKUP(AT361,Holdings!$B$6:$F$634,5,FALSE))</f>
        <v/>
      </c>
    </row>
    <row r="362">
      <c r="A362">
        <f>IF(Alerts!A363="","",IF(ISNUMBER(SEARCH("Deal%",Alerts!A363)),_xlfn.CONCAT(Alerts!A362,Alerts!A363),Alerts!A363))</f>
        <v/>
      </c>
      <c r="J362">
        <f>IF(LEFT(A362,10) = LEFT(A363,10),"",A362)</f>
        <v/>
      </c>
      <c r="S362">
        <f>IF(OR(ISNUMBER(SEARCH("DSCR",LEFT(J363,4))),AND(LEN(J363)&lt;=6,J363&lt;&gt;""),ISNUMBER(SEARCH("with",LEFT(J363,4)))),_xlfn.CONCAT(J362,J363),J362)</f>
        <v/>
      </c>
      <c r="AB362">
        <f>IF(OR(LEN(S362)&lt;=6,ISNUMBER(SEARCH("DSCR",LEFT(S362,4))),ISNUMBER(SEARCH("with",LEFT(S362,4)))),"",S362)</f>
        <v/>
      </c>
      <c r="AK362">
        <f>SUBSTITUTE(AB362,"()","")</f>
        <v/>
      </c>
      <c r="AT362">
        <f>SUBSTITUTE(AK362,"{","")</f>
        <v/>
      </c>
      <c r="BC362">
        <f>IF(ISNA(VLOOKUP(AT362,Holdings!$B$6:$F$634,1,FALSE)),AT362,VLOOKUP(AT362,Holdings!$B$6:$F$634,5,FALSE))</f>
        <v/>
      </c>
    </row>
    <row r="363">
      <c r="A363">
        <f>IF(Alerts!A364="","",IF(ISNUMBER(SEARCH("Deal%",Alerts!A364)),_xlfn.CONCAT(Alerts!A363,Alerts!A364),Alerts!A364))</f>
        <v/>
      </c>
      <c r="J363">
        <f>IF(LEFT(A363,10) = LEFT(A364,10),"",A363)</f>
        <v/>
      </c>
      <c r="S363">
        <f>IF(OR(ISNUMBER(SEARCH("DSCR",LEFT(J364,4))),AND(LEN(J364)&lt;=6,J364&lt;&gt;""),ISNUMBER(SEARCH("with",LEFT(J364,4)))),_xlfn.CONCAT(J363,J364),J363)</f>
        <v/>
      </c>
      <c r="AB363">
        <f>IF(OR(LEN(S363)&lt;=6,ISNUMBER(SEARCH("DSCR",LEFT(S363,4))),ISNUMBER(SEARCH("with",LEFT(S363,4)))),"",S363)</f>
        <v/>
      </c>
      <c r="AK363">
        <f>SUBSTITUTE(AB363,"()","")</f>
        <v/>
      </c>
      <c r="AT363">
        <f>SUBSTITUTE(AK363,"{","")</f>
        <v/>
      </c>
      <c r="BC363">
        <f>IF(ISNA(VLOOKUP(AT363,Holdings!$B$6:$F$634,1,FALSE)),AT363,VLOOKUP(AT363,Holdings!$B$6:$F$634,5,FALSE))</f>
        <v/>
      </c>
    </row>
    <row r="364">
      <c r="A364">
        <f>IF(Alerts!A365="","",IF(ISNUMBER(SEARCH("Deal%",Alerts!A365)),_xlfn.CONCAT(Alerts!A364,Alerts!A365),Alerts!A365))</f>
        <v/>
      </c>
      <c r="J364">
        <f>IF(LEFT(A364,10) = LEFT(A365,10),"",A364)</f>
        <v/>
      </c>
      <c r="S364">
        <f>IF(OR(ISNUMBER(SEARCH("DSCR",LEFT(J365,4))),AND(LEN(J365)&lt;=6,J365&lt;&gt;""),ISNUMBER(SEARCH("with",LEFT(J365,4)))),_xlfn.CONCAT(J364,J365),J364)</f>
        <v/>
      </c>
      <c r="AB364">
        <f>IF(OR(LEN(S364)&lt;=6,ISNUMBER(SEARCH("DSCR",LEFT(S364,4))),ISNUMBER(SEARCH("with",LEFT(S364,4)))),"",S364)</f>
        <v/>
      </c>
      <c r="AK364">
        <f>SUBSTITUTE(AB364,"()","")</f>
        <v/>
      </c>
      <c r="AT364">
        <f>SUBSTITUTE(AK364,"{","")</f>
        <v/>
      </c>
      <c r="BC364">
        <f>IF(ISNA(VLOOKUP(AT364,Holdings!$B$6:$F$634,1,FALSE)),AT364,VLOOKUP(AT364,Holdings!$B$6:$F$634,5,FALSE))</f>
        <v/>
      </c>
    </row>
    <row r="365">
      <c r="A365">
        <f>IF(Alerts!A366="","",IF(ISNUMBER(SEARCH("Deal%",Alerts!A366)),_xlfn.CONCAT(Alerts!A365,Alerts!A366),Alerts!A366))</f>
        <v/>
      </c>
      <c r="J365">
        <f>IF(LEFT(A365,10) = LEFT(A366,10),"",A365)</f>
        <v/>
      </c>
      <c r="S365">
        <f>IF(OR(ISNUMBER(SEARCH("DSCR",LEFT(J366,4))),AND(LEN(J366)&lt;=6,J366&lt;&gt;""),ISNUMBER(SEARCH("with",LEFT(J366,4)))),_xlfn.CONCAT(J365,J366),J365)</f>
        <v/>
      </c>
      <c r="AB365">
        <f>IF(OR(LEN(S365)&lt;=6,ISNUMBER(SEARCH("DSCR",LEFT(S365,4))),ISNUMBER(SEARCH("with",LEFT(S365,4)))),"",S365)</f>
        <v/>
      </c>
      <c r="AK365">
        <f>SUBSTITUTE(AB365,"()","")</f>
        <v/>
      </c>
      <c r="AT365">
        <f>SUBSTITUTE(AK365,"{","")</f>
        <v/>
      </c>
      <c r="BC365">
        <f>IF(ISNA(VLOOKUP(AT365,Holdings!$B$6:$F$634,1,FALSE)),AT365,VLOOKUP(AT365,Holdings!$B$6:$F$634,5,FALSE))</f>
        <v/>
      </c>
    </row>
    <row r="366">
      <c r="A366">
        <f>IF(Alerts!A367="","",IF(ISNUMBER(SEARCH("Deal%",Alerts!A367)),_xlfn.CONCAT(Alerts!A366,Alerts!A367),Alerts!A367))</f>
        <v/>
      </c>
      <c r="J366">
        <f>IF(LEFT(A366,10) = LEFT(A367,10),"",A366)</f>
        <v/>
      </c>
      <c r="S366">
        <f>IF(OR(ISNUMBER(SEARCH("DSCR",LEFT(J367,4))),AND(LEN(J367)&lt;=6,J367&lt;&gt;""),ISNUMBER(SEARCH("with",LEFT(J367,4)))),_xlfn.CONCAT(J366,J367),J366)</f>
        <v/>
      </c>
      <c r="AB366">
        <f>IF(OR(LEN(S366)&lt;=6,ISNUMBER(SEARCH("DSCR",LEFT(S366,4))),ISNUMBER(SEARCH("with",LEFT(S366,4)))),"",S366)</f>
        <v/>
      </c>
      <c r="AK366">
        <f>SUBSTITUTE(AB366,"()","")</f>
        <v/>
      </c>
      <c r="AT366">
        <f>SUBSTITUTE(AK366,"{","")</f>
        <v/>
      </c>
      <c r="BC366">
        <f>IF(ISNA(VLOOKUP(AT366,Holdings!$B$6:$F$634,1,FALSE)),AT366,VLOOKUP(AT366,Holdings!$B$6:$F$634,5,FALSE))</f>
        <v/>
      </c>
    </row>
    <row r="367">
      <c r="A367">
        <f>IF(Alerts!A368="","",IF(ISNUMBER(SEARCH("Deal%",Alerts!A368)),_xlfn.CONCAT(Alerts!A367,Alerts!A368),Alerts!A368))</f>
        <v/>
      </c>
      <c r="J367">
        <f>IF(LEFT(A367,10) = LEFT(A368,10),"",A367)</f>
        <v/>
      </c>
      <c r="S367">
        <f>IF(OR(ISNUMBER(SEARCH("DSCR",LEFT(J368,4))),AND(LEN(J368)&lt;=6,J368&lt;&gt;""),ISNUMBER(SEARCH("with",LEFT(J368,4)))),_xlfn.CONCAT(J367,J368),J367)</f>
        <v/>
      </c>
      <c r="AB367">
        <f>IF(OR(LEN(S367)&lt;=6,ISNUMBER(SEARCH("DSCR",LEFT(S367,4))),ISNUMBER(SEARCH("with",LEFT(S367,4)))),"",S367)</f>
        <v/>
      </c>
      <c r="AK367">
        <f>SUBSTITUTE(AB367,"()","")</f>
        <v/>
      </c>
      <c r="AT367">
        <f>SUBSTITUTE(AK367,"{","")</f>
        <v/>
      </c>
      <c r="BC367">
        <f>IF(ISNA(VLOOKUP(AT367,Holdings!$B$6:$F$634,1,FALSE)),AT367,VLOOKUP(AT367,Holdings!$B$6:$F$634,5,FALSE))</f>
        <v/>
      </c>
    </row>
    <row r="368">
      <c r="A368">
        <f>IF(Alerts!A369="","",IF(ISNUMBER(SEARCH("Deal%",Alerts!A369)),_xlfn.CONCAT(Alerts!A368,Alerts!A369),Alerts!A369))</f>
        <v/>
      </c>
      <c r="J368">
        <f>IF(LEFT(A368,10) = LEFT(A369,10),"",A368)</f>
        <v/>
      </c>
      <c r="S368">
        <f>IF(OR(ISNUMBER(SEARCH("DSCR",LEFT(J369,4))),AND(LEN(J369)&lt;=6,J369&lt;&gt;""),ISNUMBER(SEARCH("with",LEFT(J369,4)))),_xlfn.CONCAT(J368,J369),J368)</f>
        <v/>
      </c>
      <c r="AB368">
        <f>IF(OR(LEN(S368)&lt;=6,ISNUMBER(SEARCH("DSCR",LEFT(S368,4))),ISNUMBER(SEARCH("with",LEFT(S368,4)))),"",S368)</f>
        <v/>
      </c>
      <c r="AK368">
        <f>SUBSTITUTE(AB368,"()","")</f>
        <v/>
      </c>
      <c r="AT368">
        <f>SUBSTITUTE(AK368,"{","")</f>
        <v/>
      </c>
      <c r="BC368">
        <f>IF(ISNA(VLOOKUP(AT368,Holdings!$B$6:$F$634,1,FALSE)),AT368,VLOOKUP(AT368,Holdings!$B$6:$F$634,5,FALSE))</f>
        <v/>
      </c>
    </row>
    <row r="369">
      <c r="A369">
        <f>IF(Alerts!A370="","",IF(ISNUMBER(SEARCH("Deal%",Alerts!A370)),_xlfn.CONCAT(Alerts!A369,Alerts!A370),Alerts!A370))</f>
        <v/>
      </c>
      <c r="J369">
        <f>IF(LEFT(A369,10) = LEFT(A370,10),"",A369)</f>
        <v/>
      </c>
      <c r="S369">
        <f>IF(OR(ISNUMBER(SEARCH("DSCR",LEFT(J370,4))),AND(LEN(J370)&lt;=6,J370&lt;&gt;""),ISNUMBER(SEARCH("with",LEFT(J370,4)))),_xlfn.CONCAT(J369,J370),J369)</f>
        <v/>
      </c>
      <c r="AB369">
        <f>IF(OR(LEN(S369)&lt;=6,ISNUMBER(SEARCH("DSCR",LEFT(S369,4))),ISNUMBER(SEARCH("with",LEFT(S369,4)))),"",S369)</f>
        <v/>
      </c>
      <c r="AK369">
        <f>SUBSTITUTE(AB369,"()","")</f>
        <v/>
      </c>
      <c r="AT369">
        <f>SUBSTITUTE(AK369,"{","")</f>
        <v/>
      </c>
      <c r="BC369">
        <f>IF(ISNA(VLOOKUP(AT369,Holdings!$B$6:$F$634,1,FALSE)),AT369,VLOOKUP(AT369,Holdings!$B$6:$F$634,5,FALSE))</f>
        <v/>
      </c>
    </row>
    <row r="370">
      <c r="A370">
        <f>IF(Alerts!A371="","",IF(ISNUMBER(SEARCH("Deal%",Alerts!A371)),_xlfn.CONCAT(Alerts!A370,Alerts!A371),Alerts!A371))</f>
        <v/>
      </c>
      <c r="J370">
        <f>IF(LEFT(A370,10) = LEFT(A371,10),"",A370)</f>
        <v/>
      </c>
      <c r="S370">
        <f>IF(OR(ISNUMBER(SEARCH("DSCR",LEFT(J371,4))),AND(LEN(J371)&lt;=6,J371&lt;&gt;""),ISNUMBER(SEARCH("with",LEFT(J371,4)))),_xlfn.CONCAT(J370,J371),J370)</f>
        <v/>
      </c>
      <c r="AB370">
        <f>IF(OR(LEN(S370)&lt;=6,ISNUMBER(SEARCH("DSCR",LEFT(S370,4))),ISNUMBER(SEARCH("with",LEFT(S370,4)))),"",S370)</f>
        <v/>
      </c>
      <c r="AK370">
        <f>SUBSTITUTE(AB370,"()","")</f>
        <v/>
      </c>
      <c r="AT370">
        <f>SUBSTITUTE(AK370,"{","")</f>
        <v/>
      </c>
      <c r="BC370">
        <f>IF(ISNA(VLOOKUP(AT370,Holdings!$B$6:$F$634,1,FALSE)),AT370,VLOOKUP(AT370,Holdings!$B$6:$F$634,5,FALSE))</f>
        <v/>
      </c>
    </row>
    <row r="371">
      <c r="A371">
        <f>IF(Alerts!A372="","",IF(ISNUMBER(SEARCH("Deal%",Alerts!A372)),_xlfn.CONCAT(Alerts!A371,Alerts!A372),Alerts!A372))</f>
        <v/>
      </c>
      <c r="J371">
        <f>IF(LEFT(A371,10) = LEFT(A372,10),"",A371)</f>
        <v/>
      </c>
      <c r="S371">
        <f>IF(OR(ISNUMBER(SEARCH("DSCR",LEFT(J372,4))),AND(LEN(J372)&lt;=6,J372&lt;&gt;""),ISNUMBER(SEARCH("with",LEFT(J372,4)))),_xlfn.CONCAT(J371,J372),J371)</f>
        <v/>
      </c>
      <c r="AB371">
        <f>IF(OR(LEN(S371)&lt;=6,ISNUMBER(SEARCH("DSCR",LEFT(S371,4))),ISNUMBER(SEARCH("with",LEFT(S371,4)))),"",S371)</f>
        <v/>
      </c>
      <c r="AK371">
        <f>SUBSTITUTE(AB371,"()","")</f>
        <v/>
      </c>
      <c r="AT371">
        <f>SUBSTITUTE(AK371,"{","")</f>
        <v/>
      </c>
      <c r="BC371">
        <f>IF(ISNA(VLOOKUP(AT371,Holdings!$B$6:$F$634,1,FALSE)),AT371,VLOOKUP(AT371,Holdings!$B$6:$F$634,5,FALSE))</f>
        <v/>
      </c>
    </row>
    <row r="372">
      <c r="A372">
        <f>IF(Alerts!A373="","",IF(ISNUMBER(SEARCH("Deal%",Alerts!A373)),_xlfn.CONCAT(Alerts!A372,Alerts!A373),Alerts!A373))</f>
        <v/>
      </c>
      <c r="J372">
        <f>IF(LEFT(A372,10) = LEFT(A373,10),"",A372)</f>
        <v/>
      </c>
      <c r="S372">
        <f>IF(OR(ISNUMBER(SEARCH("DSCR",LEFT(J373,4))),AND(LEN(J373)&lt;=6,J373&lt;&gt;""),ISNUMBER(SEARCH("with",LEFT(J373,4)))),_xlfn.CONCAT(J372,J373),J372)</f>
        <v/>
      </c>
      <c r="AB372">
        <f>IF(OR(LEN(S372)&lt;=6,ISNUMBER(SEARCH("DSCR",LEFT(S372,4))),ISNUMBER(SEARCH("with",LEFT(S372,4)))),"",S372)</f>
        <v/>
      </c>
      <c r="AK372">
        <f>SUBSTITUTE(AB372,"()","")</f>
        <v/>
      </c>
      <c r="AT372">
        <f>SUBSTITUTE(AK372,"{","")</f>
        <v/>
      </c>
      <c r="BC372">
        <f>IF(ISNA(VLOOKUP(AT372,Holdings!$B$6:$F$634,1,FALSE)),AT372,VLOOKUP(AT372,Holdings!$B$6:$F$634,5,FALSE))</f>
        <v/>
      </c>
    </row>
    <row r="373">
      <c r="A373">
        <f>IF(Alerts!A374="","",IF(ISNUMBER(SEARCH("Deal%",Alerts!A374)),_xlfn.CONCAT(Alerts!A373,Alerts!A374),Alerts!A374))</f>
        <v/>
      </c>
      <c r="J373">
        <f>IF(LEFT(A373,10) = LEFT(A374,10),"",A373)</f>
        <v/>
      </c>
      <c r="S373">
        <f>IF(OR(ISNUMBER(SEARCH("DSCR",LEFT(J374,4))),AND(LEN(J374)&lt;=6,J374&lt;&gt;""),ISNUMBER(SEARCH("with",LEFT(J374,4)))),_xlfn.CONCAT(J373,J374),J373)</f>
        <v/>
      </c>
      <c r="AB373">
        <f>IF(OR(LEN(S373)&lt;=6,ISNUMBER(SEARCH("DSCR",LEFT(S373,4))),ISNUMBER(SEARCH("with",LEFT(S373,4)))),"",S373)</f>
        <v/>
      </c>
      <c r="AK373">
        <f>SUBSTITUTE(AB373,"()","")</f>
        <v/>
      </c>
      <c r="AT373">
        <f>SUBSTITUTE(AK373,"{","")</f>
        <v/>
      </c>
      <c r="BC373">
        <f>IF(ISNA(VLOOKUP(AT373,Holdings!$B$6:$F$634,1,FALSE)),AT373,VLOOKUP(AT373,Holdings!$B$6:$F$634,5,FALSE))</f>
        <v/>
      </c>
    </row>
    <row r="374">
      <c r="A374">
        <f>IF(Alerts!A375="","",IF(ISNUMBER(SEARCH("Deal%",Alerts!A375)),_xlfn.CONCAT(Alerts!A374,Alerts!A375),Alerts!A375))</f>
        <v/>
      </c>
      <c r="J374">
        <f>IF(LEFT(A374,10) = LEFT(A375,10),"",A374)</f>
        <v/>
      </c>
      <c r="S374">
        <f>IF(OR(ISNUMBER(SEARCH("DSCR",LEFT(J375,4))),AND(LEN(J375)&lt;=6,J375&lt;&gt;""),ISNUMBER(SEARCH("with",LEFT(J375,4)))),_xlfn.CONCAT(J374,J375),J374)</f>
        <v/>
      </c>
      <c r="AB374">
        <f>IF(OR(LEN(S374)&lt;=6,ISNUMBER(SEARCH("DSCR",LEFT(S374,4))),ISNUMBER(SEARCH("with",LEFT(S374,4)))),"",S374)</f>
        <v/>
      </c>
      <c r="AK374">
        <f>SUBSTITUTE(AB374,"()","")</f>
        <v/>
      </c>
      <c r="AT374">
        <f>SUBSTITUTE(AK374,"{","")</f>
        <v/>
      </c>
      <c r="BC374">
        <f>IF(ISNA(VLOOKUP(AT374,Holdings!$B$6:$F$634,1,FALSE)),AT374,VLOOKUP(AT374,Holdings!$B$6:$F$634,5,FALSE))</f>
        <v/>
      </c>
    </row>
    <row r="375">
      <c r="A375">
        <f>IF(Alerts!A376="","",IF(ISNUMBER(SEARCH("Deal%",Alerts!A376)),_xlfn.CONCAT(Alerts!A375,Alerts!A376),Alerts!A376))</f>
        <v/>
      </c>
      <c r="J375">
        <f>IF(LEFT(A375,10) = LEFT(A376,10),"",A375)</f>
        <v/>
      </c>
      <c r="S375">
        <f>IF(OR(ISNUMBER(SEARCH("DSCR",LEFT(J376,4))),AND(LEN(J376)&lt;=6,J376&lt;&gt;""),ISNUMBER(SEARCH("with",LEFT(J376,4)))),_xlfn.CONCAT(J375,J376),J375)</f>
        <v/>
      </c>
      <c r="AB375">
        <f>IF(OR(LEN(S375)&lt;=6,ISNUMBER(SEARCH("DSCR",LEFT(S375,4))),ISNUMBER(SEARCH("with",LEFT(S375,4)))),"",S375)</f>
        <v/>
      </c>
      <c r="AK375">
        <f>SUBSTITUTE(AB375,"()","")</f>
        <v/>
      </c>
      <c r="AT375">
        <f>SUBSTITUTE(AK375,"{","")</f>
        <v/>
      </c>
      <c r="BC375">
        <f>IF(ISNA(VLOOKUP(AT375,Holdings!$B$6:$F$634,1,FALSE)),AT375,VLOOKUP(AT375,Holdings!$B$6:$F$634,5,FALSE))</f>
        <v/>
      </c>
    </row>
    <row r="376">
      <c r="A376">
        <f>IF(Alerts!A377="","",IF(ISNUMBER(SEARCH("Deal%",Alerts!A377)),_xlfn.CONCAT(Alerts!A376,Alerts!A377),Alerts!A377))</f>
        <v/>
      </c>
      <c r="J376">
        <f>IF(LEFT(A376,10) = LEFT(A377,10),"",A376)</f>
        <v/>
      </c>
      <c r="S376">
        <f>IF(OR(ISNUMBER(SEARCH("DSCR",LEFT(J377,4))),AND(LEN(J377)&lt;=6,J377&lt;&gt;""),ISNUMBER(SEARCH("with",LEFT(J377,4)))),_xlfn.CONCAT(J376,J377),J376)</f>
        <v/>
      </c>
      <c r="AB376">
        <f>IF(OR(LEN(S376)&lt;=6,ISNUMBER(SEARCH("DSCR",LEFT(S376,4))),ISNUMBER(SEARCH("with",LEFT(S376,4)))),"",S376)</f>
        <v/>
      </c>
      <c r="AK376">
        <f>SUBSTITUTE(AB376,"()","")</f>
        <v/>
      </c>
      <c r="AT376">
        <f>SUBSTITUTE(AK376,"{","")</f>
        <v/>
      </c>
      <c r="BC376">
        <f>IF(ISNA(VLOOKUP(AT376,Holdings!$B$6:$F$634,1,FALSE)),AT376,VLOOKUP(AT376,Holdings!$B$6:$F$634,5,FALSE))</f>
        <v/>
      </c>
    </row>
    <row r="377">
      <c r="A377">
        <f>IF(Alerts!A378="","",IF(ISNUMBER(SEARCH("Deal%",Alerts!A378)),_xlfn.CONCAT(Alerts!A377,Alerts!A378),Alerts!A378))</f>
        <v/>
      </c>
      <c r="J377">
        <f>IF(LEFT(A377,10) = LEFT(A378,10),"",A377)</f>
        <v/>
      </c>
      <c r="S377">
        <f>IF(OR(ISNUMBER(SEARCH("DSCR",LEFT(J378,4))),AND(LEN(J378)&lt;=6,J378&lt;&gt;""),ISNUMBER(SEARCH("with",LEFT(J378,4)))),_xlfn.CONCAT(J377,J378),J377)</f>
        <v/>
      </c>
      <c r="AB377">
        <f>IF(OR(LEN(S377)&lt;=6,ISNUMBER(SEARCH("DSCR",LEFT(S377,4))),ISNUMBER(SEARCH("with",LEFT(S377,4)))),"",S377)</f>
        <v/>
      </c>
      <c r="AK377">
        <f>SUBSTITUTE(AB377,"()","")</f>
        <v/>
      </c>
      <c r="AT377">
        <f>SUBSTITUTE(AK377,"{","")</f>
        <v/>
      </c>
      <c r="BC377">
        <f>IF(ISNA(VLOOKUP(AT377,Holdings!$B$6:$F$634,1,FALSE)),AT377,VLOOKUP(AT377,Holdings!$B$6:$F$634,5,FALSE))</f>
        <v/>
      </c>
    </row>
    <row r="378">
      <c r="A378">
        <f>IF(Alerts!A379="","",IF(ISNUMBER(SEARCH("Deal%",Alerts!A379)),_xlfn.CONCAT(Alerts!A378,Alerts!A379),Alerts!A379))</f>
        <v/>
      </c>
      <c r="J378">
        <f>IF(LEFT(A378,10) = LEFT(A379,10),"",A378)</f>
        <v/>
      </c>
      <c r="S378">
        <f>IF(OR(ISNUMBER(SEARCH("DSCR",LEFT(J379,4))),AND(LEN(J379)&lt;=6,J379&lt;&gt;""),ISNUMBER(SEARCH("with",LEFT(J379,4)))),_xlfn.CONCAT(J378,J379),J378)</f>
        <v/>
      </c>
      <c r="AB378">
        <f>IF(OR(LEN(S378)&lt;=6,ISNUMBER(SEARCH("DSCR",LEFT(S378,4))),ISNUMBER(SEARCH("with",LEFT(S378,4)))),"",S378)</f>
        <v/>
      </c>
      <c r="AK378">
        <f>SUBSTITUTE(AB378,"()","")</f>
        <v/>
      </c>
      <c r="AT378">
        <f>SUBSTITUTE(AK378,"{","")</f>
        <v/>
      </c>
      <c r="BC378">
        <f>IF(ISNA(VLOOKUP(AT378,Holdings!$B$6:$F$634,1,FALSE)),AT378,VLOOKUP(AT378,Holdings!$B$6:$F$634,5,FALSE))</f>
        <v/>
      </c>
    </row>
    <row r="379">
      <c r="A379">
        <f>IF(Alerts!A380="","",IF(ISNUMBER(SEARCH("Deal%",Alerts!A380)),_xlfn.CONCAT(Alerts!A379,Alerts!A380),Alerts!A380))</f>
        <v/>
      </c>
      <c r="J379">
        <f>IF(LEFT(A379,10) = LEFT(A380,10),"",A379)</f>
        <v/>
      </c>
      <c r="S379">
        <f>IF(OR(ISNUMBER(SEARCH("DSCR",LEFT(J380,4))),AND(LEN(J380)&lt;=6,J380&lt;&gt;""),ISNUMBER(SEARCH("with",LEFT(J380,4)))),_xlfn.CONCAT(J379,J380),J379)</f>
        <v/>
      </c>
      <c r="AB379">
        <f>IF(OR(LEN(S379)&lt;=6,ISNUMBER(SEARCH("DSCR",LEFT(S379,4))),ISNUMBER(SEARCH("with",LEFT(S379,4)))),"",S379)</f>
        <v/>
      </c>
      <c r="AK379">
        <f>SUBSTITUTE(AB379,"()","")</f>
        <v/>
      </c>
      <c r="AT379">
        <f>SUBSTITUTE(AK379,"{","")</f>
        <v/>
      </c>
      <c r="BC379">
        <f>IF(ISNA(VLOOKUP(AT379,Holdings!$B$6:$F$634,1,FALSE)),AT379,VLOOKUP(AT379,Holdings!$B$6:$F$634,5,FALSE))</f>
        <v/>
      </c>
    </row>
    <row r="380">
      <c r="A380">
        <f>IF(Alerts!A381="","",IF(ISNUMBER(SEARCH("Deal%",Alerts!A381)),_xlfn.CONCAT(Alerts!A380,Alerts!A381),Alerts!A381))</f>
        <v/>
      </c>
      <c r="J380">
        <f>IF(LEFT(A380,10) = LEFT(A381,10),"",A380)</f>
        <v/>
      </c>
      <c r="S380">
        <f>IF(OR(ISNUMBER(SEARCH("DSCR",LEFT(J381,4))),AND(LEN(J381)&lt;=6,J381&lt;&gt;""),ISNUMBER(SEARCH("with",LEFT(J381,4)))),_xlfn.CONCAT(J380,J381),J380)</f>
        <v/>
      </c>
      <c r="AB380">
        <f>IF(OR(LEN(S380)&lt;=6,ISNUMBER(SEARCH("DSCR",LEFT(S380,4))),ISNUMBER(SEARCH("with",LEFT(S380,4)))),"",S380)</f>
        <v/>
      </c>
      <c r="AK380">
        <f>SUBSTITUTE(AB380,"()","")</f>
        <v/>
      </c>
      <c r="AT380">
        <f>SUBSTITUTE(AK380,"{","")</f>
        <v/>
      </c>
      <c r="BC380">
        <f>IF(ISNA(VLOOKUP(AT380,Holdings!$B$6:$F$634,1,FALSE)),AT380,VLOOKUP(AT380,Holdings!$B$6:$F$634,5,FALSE))</f>
        <v/>
      </c>
    </row>
    <row r="381">
      <c r="A381">
        <f>IF(Alerts!A382="","",IF(ISNUMBER(SEARCH("Deal%",Alerts!A382)),_xlfn.CONCAT(Alerts!A381,Alerts!A382),Alerts!A382))</f>
        <v/>
      </c>
      <c r="J381">
        <f>IF(LEFT(A381,10) = LEFT(A382,10),"",A381)</f>
        <v/>
      </c>
      <c r="S381">
        <f>IF(OR(ISNUMBER(SEARCH("DSCR",LEFT(J382,4))),AND(LEN(J382)&lt;=6,J382&lt;&gt;""),ISNUMBER(SEARCH("with",LEFT(J382,4)))),_xlfn.CONCAT(J381,J382),J381)</f>
        <v/>
      </c>
      <c r="AB381">
        <f>IF(OR(LEN(S381)&lt;=6,ISNUMBER(SEARCH("DSCR",LEFT(S381,4))),ISNUMBER(SEARCH("with",LEFT(S381,4)))),"",S381)</f>
        <v/>
      </c>
      <c r="AK381">
        <f>SUBSTITUTE(AB381,"()","")</f>
        <v/>
      </c>
      <c r="AT381">
        <f>SUBSTITUTE(AK381,"{","")</f>
        <v/>
      </c>
      <c r="BC381">
        <f>IF(ISNA(VLOOKUP(AT381,Holdings!$B$6:$F$634,1,FALSE)),AT381,VLOOKUP(AT381,Holdings!$B$6:$F$634,5,FALSE))</f>
        <v/>
      </c>
    </row>
    <row r="382">
      <c r="A382">
        <f>IF(Alerts!A383="","",IF(ISNUMBER(SEARCH("Deal%",Alerts!A383)),_xlfn.CONCAT(Alerts!A382,Alerts!A383),Alerts!A383))</f>
        <v/>
      </c>
      <c r="J382">
        <f>IF(LEFT(A382,10) = LEFT(A383,10),"",A382)</f>
        <v/>
      </c>
      <c r="S382">
        <f>IF(OR(ISNUMBER(SEARCH("DSCR",LEFT(J383,4))),AND(LEN(J383)&lt;=6,J383&lt;&gt;""),ISNUMBER(SEARCH("with",LEFT(J383,4)))),_xlfn.CONCAT(J382,J383),J382)</f>
        <v/>
      </c>
      <c r="AB382">
        <f>IF(OR(LEN(S382)&lt;=6,ISNUMBER(SEARCH("DSCR",LEFT(S382,4))),ISNUMBER(SEARCH("with",LEFT(S382,4)))),"",S382)</f>
        <v/>
      </c>
      <c r="AK382">
        <f>SUBSTITUTE(AB382,"()","")</f>
        <v/>
      </c>
      <c r="AT382">
        <f>SUBSTITUTE(AK382,"{","")</f>
        <v/>
      </c>
      <c r="BC382">
        <f>IF(ISNA(VLOOKUP(AT382,Holdings!$B$6:$F$634,1,FALSE)),AT382,VLOOKUP(AT382,Holdings!$B$6:$F$634,5,FALSE))</f>
        <v/>
      </c>
    </row>
    <row r="383">
      <c r="A383">
        <f>IF(Alerts!A384="","",IF(ISNUMBER(SEARCH("Deal%",Alerts!A384)),_xlfn.CONCAT(Alerts!A383,Alerts!A384),Alerts!A384))</f>
        <v/>
      </c>
      <c r="J383">
        <f>IF(LEFT(A383,10) = LEFT(A384,10),"",A383)</f>
        <v/>
      </c>
      <c r="S383">
        <f>IF(OR(ISNUMBER(SEARCH("DSCR",LEFT(J384,4))),AND(LEN(J384)&lt;=6,J384&lt;&gt;""),ISNUMBER(SEARCH("with",LEFT(J384,4)))),_xlfn.CONCAT(J383,J384),J383)</f>
        <v/>
      </c>
      <c r="AB383">
        <f>IF(OR(LEN(S383)&lt;=6,ISNUMBER(SEARCH("DSCR",LEFT(S383,4))),ISNUMBER(SEARCH("with",LEFT(S383,4)))),"",S383)</f>
        <v/>
      </c>
      <c r="AK383">
        <f>SUBSTITUTE(AB383,"()","")</f>
        <v/>
      </c>
      <c r="AT383">
        <f>SUBSTITUTE(AK383,"{","")</f>
        <v/>
      </c>
      <c r="BC383">
        <f>IF(ISNA(VLOOKUP(AT383,Holdings!$B$6:$F$634,1,FALSE)),AT383,VLOOKUP(AT383,Holdings!$B$6:$F$634,5,FALSE))</f>
        <v/>
      </c>
    </row>
    <row r="384">
      <c r="A384">
        <f>IF(Alerts!A385="","",IF(ISNUMBER(SEARCH("Deal%",Alerts!A385)),_xlfn.CONCAT(Alerts!A384,Alerts!A385),Alerts!A385))</f>
        <v/>
      </c>
      <c r="J384">
        <f>IF(LEFT(A384,10) = LEFT(A385,10),"",A384)</f>
        <v/>
      </c>
      <c r="S384">
        <f>IF(OR(ISNUMBER(SEARCH("DSCR",LEFT(J385,4))),AND(LEN(J385)&lt;=6,J385&lt;&gt;""),ISNUMBER(SEARCH("with",LEFT(J385,4)))),_xlfn.CONCAT(J384,J385),J384)</f>
        <v/>
      </c>
      <c r="AB384">
        <f>IF(OR(LEN(S384)&lt;=6,ISNUMBER(SEARCH("DSCR",LEFT(S384,4))),ISNUMBER(SEARCH("with",LEFT(S384,4)))),"",S384)</f>
        <v/>
      </c>
      <c r="AK384">
        <f>SUBSTITUTE(AB384,"()","")</f>
        <v/>
      </c>
      <c r="AT384">
        <f>SUBSTITUTE(AK384,"{","")</f>
        <v/>
      </c>
      <c r="BC384">
        <f>IF(ISNA(VLOOKUP(AT384,Holdings!$B$6:$F$634,1,FALSE)),AT384,VLOOKUP(AT384,Holdings!$B$6:$F$634,5,FALSE))</f>
        <v/>
      </c>
    </row>
    <row r="385">
      <c r="A385">
        <f>IF(Alerts!A386="","",IF(ISNUMBER(SEARCH("Deal%",Alerts!A386)),_xlfn.CONCAT(Alerts!A385,Alerts!A386),Alerts!A386))</f>
        <v/>
      </c>
      <c r="J385">
        <f>IF(LEFT(A385,10) = LEFT(A386,10),"",A385)</f>
        <v/>
      </c>
      <c r="S385">
        <f>IF(OR(ISNUMBER(SEARCH("DSCR",LEFT(J386,4))),AND(LEN(J386)&lt;=6,J386&lt;&gt;""),ISNUMBER(SEARCH("with",LEFT(J386,4)))),_xlfn.CONCAT(J385,J386),J385)</f>
        <v/>
      </c>
      <c r="AB385">
        <f>IF(OR(LEN(S385)&lt;=6,ISNUMBER(SEARCH("DSCR",LEFT(S385,4))),ISNUMBER(SEARCH("with",LEFT(S385,4)))),"",S385)</f>
        <v/>
      </c>
      <c r="AK385">
        <f>SUBSTITUTE(AB385,"()","")</f>
        <v/>
      </c>
      <c r="AT385">
        <f>SUBSTITUTE(AK385,"{","")</f>
        <v/>
      </c>
      <c r="BC385">
        <f>IF(ISNA(VLOOKUP(AT385,Holdings!$B$6:$F$634,1,FALSE)),AT385,VLOOKUP(AT385,Holdings!$B$6:$F$634,5,FALSE))</f>
        <v/>
      </c>
    </row>
    <row r="386">
      <c r="A386">
        <f>IF(Alerts!A387="","",IF(ISNUMBER(SEARCH("Deal%",Alerts!A387)),_xlfn.CONCAT(Alerts!A386,Alerts!A387),Alerts!A387))</f>
        <v/>
      </c>
      <c r="J386">
        <f>IF(LEFT(A386,10) = LEFT(A387,10),"",A386)</f>
        <v/>
      </c>
      <c r="S386">
        <f>IF(OR(ISNUMBER(SEARCH("DSCR",LEFT(J387,4))),AND(LEN(J387)&lt;=6,J387&lt;&gt;""),ISNUMBER(SEARCH("with",LEFT(J387,4)))),_xlfn.CONCAT(J386,J387),J386)</f>
        <v/>
      </c>
      <c r="AB386">
        <f>IF(OR(LEN(S386)&lt;=6,ISNUMBER(SEARCH("DSCR",LEFT(S386,4))),ISNUMBER(SEARCH("with",LEFT(S386,4)))),"",S386)</f>
        <v/>
      </c>
      <c r="AK386">
        <f>SUBSTITUTE(AB386,"()","")</f>
        <v/>
      </c>
      <c r="AT386">
        <f>SUBSTITUTE(AK386,"{","")</f>
        <v/>
      </c>
      <c r="BC386">
        <f>IF(ISNA(VLOOKUP(AT386,Holdings!$B$6:$F$634,1,FALSE)),AT386,VLOOKUP(AT386,Holdings!$B$6:$F$634,5,FALSE))</f>
        <v/>
      </c>
    </row>
    <row r="387">
      <c r="A387">
        <f>IF(Alerts!A388="","",IF(ISNUMBER(SEARCH("Deal%",Alerts!A388)),_xlfn.CONCAT(Alerts!A387,Alerts!A388),Alerts!A388))</f>
        <v/>
      </c>
      <c r="J387">
        <f>IF(LEFT(A387,10) = LEFT(A388,10),"",A387)</f>
        <v/>
      </c>
      <c r="S387">
        <f>IF(OR(ISNUMBER(SEARCH("DSCR",LEFT(J388,4))),AND(LEN(J388)&lt;=6,J388&lt;&gt;""),ISNUMBER(SEARCH("with",LEFT(J388,4)))),_xlfn.CONCAT(J387,J388),J387)</f>
        <v/>
      </c>
      <c r="AB387">
        <f>IF(OR(LEN(S387)&lt;=6,ISNUMBER(SEARCH("DSCR",LEFT(S387,4))),ISNUMBER(SEARCH("with",LEFT(S387,4)))),"",S387)</f>
        <v/>
      </c>
      <c r="AK387">
        <f>SUBSTITUTE(AB387,"()","")</f>
        <v/>
      </c>
      <c r="AT387">
        <f>SUBSTITUTE(AK387,"{","")</f>
        <v/>
      </c>
      <c r="BC387">
        <f>IF(ISNA(VLOOKUP(AT387,Holdings!$B$6:$F$634,1,FALSE)),AT387,VLOOKUP(AT387,Holdings!$B$6:$F$634,5,FALSE))</f>
        <v/>
      </c>
    </row>
    <row r="388">
      <c r="A388">
        <f>IF(Alerts!A389="","",IF(ISNUMBER(SEARCH("Deal%",Alerts!A389)),_xlfn.CONCAT(Alerts!A388,Alerts!A389),Alerts!A389))</f>
        <v/>
      </c>
      <c r="J388">
        <f>IF(LEFT(A388,10) = LEFT(A389,10),"",A388)</f>
        <v/>
      </c>
      <c r="S388">
        <f>IF(OR(ISNUMBER(SEARCH("DSCR",LEFT(J389,4))),AND(LEN(J389)&lt;=6,J389&lt;&gt;""),ISNUMBER(SEARCH("with",LEFT(J389,4)))),_xlfn.CONCAT(J388,J389),J388)</f>
        <v/>
      </c>
      <c r="AB388">
        <f>IF(OR(LEN(S388)&lt;=6,ISNUMBER(SEARCH("DSCR",LEFT(S388,4))),ISNUMBER(SEARCH("with",LEFT(S388,4)))),"",S388)</f>
        <v/>
      </c>
      <c r="AK388">
        <f>SUBSTITUTE(AB388,"()","")</f>
        <v/>
      </c>
      <c r="AT388">
        <f>SUBSTITUTE(AK388,"{","")</f>
        <v/>
      </c>
      <c r="BC388">
        <f>IF(ISNA(VLOOKUP(AT388,Holdings!$B$6:$F$634,1,FALSE)),AT388,VLOOKUP(AT388,Holdings!$B$6:$F$634,5,FALSE))</f>
        <v/>
      </c>
    </row>
    <row r="389">
      <c r="A389">
        <f>IF(Alerts!A390="","",IF(ISNUMBER(SEARCH("Deal%",Alerts!A390)),_xlfn.CONCAT(Alerts!A389,Alerts!A390),Alerts!A390))</f>
        <v/>
      </c>
      <c r="J389">
        <f>IF(LEFT(A389,10) = LEFT(A390,10),"",A389)</f>
        <v/>
      </c>
      <c r="S389">
        <f>IF(OR(ISNUMBER(SEARCH("DSCR",LEFT(J390,4))),AND(LEN(J390)&lt;=6,J390&lt;&gt;""),ISNUMBER(SEARCH("with",LEFT(J390,4)))),_xlfn.CONCAT(J389,J390),J389)</f>
        <v/>
      </c>
      <c r="AB389">
        <f>IF(OR(LEN(S389)&lt;=6,ISNUMBER(SEARCH("DSCR",LEFT(S389,4))),ISNUMBER(SEARCH("with",LEFT(S389,4)))),"",S389)</f>
        <v/>
      </c>
      <c r="AK389">
        <f>SUBSTITUTE(AB389,"()","")</f>
        <v/>
      </c>
      <c r="AT389">
        <f>SUBSTITUTE(AK389,"{","")</f>
        <v/>
      </c>
      <c r="BC389">
        <f>IF(ISNA(VLOOKUP(AT389,Holdings!$B$6:$F$634,1,FALSE)),AT389,VLOOKUP(AT389,Holdings!$B$6:$F$634,5,FALSE))</f>
        <v/>
      </c>
    </row>
    <row r="390">
      <c r="A390">
        <f>IF(Alerts!A391="","",IF(ISNUMBER(SEARCH("Deal%",Alerts!A391)),_xlfn.CONCAT(Alerts!A390,Alerts!A391),Alerts!A391))</f>
        <v/>
      </c>
      <c r="J390">
        <f>IF(LEFT(A390,10) = LEFT(A391,10),"",A390)</f>
        <v/>
      </c>
      <c r="S390">
        <f>IF(OR(ISNUMBER(SEARCH("DSCR",LEFT(J391,4))),AND(LEN(J391)&lt;=6,J391&lt;&gt;""),ISNUMBER(SEARCH("with",LEFT(J391,4)))),_xlfn.CONCAT(J390,J391),J390)</f>
        <v/>
      </c>
      <c r="AB390">
        <f>IF(OR(LEN(S390)&lt;=6,ISNUMBER(SEARCH("DSCR",LEFT(S390,4))),ISNUMBER(SEARCH("with",LEFT(S390,4)))),"",S390)</f>
        <v/>
      </c>
      <c r="AK390">
        <f>SUBSTITUTE(AB390,"()","")</f>
        <v/>
      </c>
      <c r="AT390">
        <f>SUBSTITUTE(AK390,"{","")</f>
        <v/>
      </c>
      <c r="BC390">
        <f>IF(ISNA(VLOOKUP(AT390,Holdings!$B$6:$F$634,1,FALSE)),AT390,VLOOKUP(AT390,Holdings!$B$6:$F$634,5,FALSE))</f>
        <v/>
      </c>
    </row>
    <row r="391">
      <c r="A391">
        <f>IF(Alerts!A392="","",IF(ISNUMBER(SEARCH("Deal%",Alerts!A392)),_xlfn.CONCAT(Alerts!A391,Alerts!A392),Alerts!A392))</f>
        <v/>
      </c>
      <c r="J391">
        <f>IF(LEFT(A391,10) = LEFT(A392,10),"",A391)</f>
        <v/>
      </c>
      <c r="S391">
        <f>IF(OR(ISNUMBER(SEARCH("DSCR",LEFT(J392,4))),AND(LEN(J392)&lt;=6,J392&lt;&gt;""),ISNUMBER(SEARCH("with",LEFT(J392,4)))),_xlfn.CONCAT(J391,J392),J391)</f>
        <v/>
      </c>
      <c r="AB391">
        <f>IF(OR(LEN(S391)&lt;=6,ISNUMBER(SEARCH("DSCR",LEFT(S391,4))),ISNUMBER(SEARCH("with",LEFT(S391,4)))),"",S391)</f>
        <v/>
      </c>
      <c r="AK391">
        <f>SUBSTITUTE(AB391,"()","")</f>
        <v/>
      </c>
      <c r="AT391">
        <f>SUBSTITUTE(AK391,"{","")</f>
        <v/>
      </c>
      <c r="BC391">
        <f>IF(ISNA(VLOOKUP(AT391,Holdings!$B$6:$F$634,1,FALSE)),AT391,VLOOKUP(AT391,Holdings!$B$6:$F$634,5,FALSE))</f>
        <v/>
      </c>
    </row>
    <row r="392">
      <c r="A392">
        <f>IF(Alerts!A393="","",IF(ISNUMBER(SEARCH("Deal%",Alerts!A393)),_xlfn.CONCAT(Alerts!A392,Alerts!A393),Alerts!A393))</f>
        <v/>
      </c>
      <c r="J392">
        <f>IF(LEFT(A392,10) = LEFT(A393,10),"",A392)</f>
        <v/>
      </c>
      <c r="S392">
        <f>IF(OR(ISNUMBER(SEARCH("DSCR",LEFT(J393,4))),AND(LEN(J393)&lt;=6,J393&lt;&gt;""),ISNUMBER(SEARCH("with",LEFT(J393,4)))),_xlfn.CONCAT(J392,J393),J392)</f>
        <v/>
      </c>
      <c r="AB392">
        <f>IF(OR(LEN(S392)&lt;=6,ISNUMBER(SEARCH("DSCR",LEFT(S392,4))),ISNUMBER(SEARCH("with",LEFT(S392,4)))),"",S392)</f>
        <v/>
      </c>
      <c r="AK392">
        <f>SUBSTITUTE(AB392,"()","")</f>
        <v/>
      </c>
      <c r="AT392">
        <f>SUBSTITUTE(AK392,"{","")</f>
        <v/>
      </c>
      <c r="BC392">
        <f>IF(ISNA(VLOOKUP(AT392,Holdings!$B$6:$F$634,1,FALSE)),AT392,VLOOKUP(AT392,Holdings!$B$6:$F$634,5,FALSE))</f>
        <v/>
      </c>
    </row>
    <row r="393">
      <c r="A393">
        <f>IF(Alerts!A394="","",IF(ISNUMBER(SEARCH("Deal%",Alerts!A394)),_xlfn.CONCAT(Alerts!A393,Alerts!A394),Alerts!A394))</f>
        <v/>
      </c>
      <c r="J393">
        <f>IF(LEFT(A393,10) = LEFT(A394,10),"",A393)</f>
        <v/>
      </c>
      <c r="S393">
        <f>IF(OR(ISNUMBER(SEARCH("DSCR",LEFT(J394,4))),AND(LEN(J394)&lt;=6,J394&lt;&gt;""),ISNUMBER(SEARCH("with",LEFT(J394,4)))),_xlfn.CONCAT(J393,J394),J393)</f>
        <v/>
      </c>
      <c r="AB393">
        <f>IF(OR(LEN(S393)&lt;=6,ISNUMBER(SEARCH("DSCR",LEFT(S393,4))),ISNUMBER(SEARCH("with",LEFT(S393,4)))),"",S393)</f>
        <v/>
      </c>
      <c r="AK393">
        <f>SUBSTITUTE(AB393,"()","")</f>
        <v/>
      </c>
      <c r="AT393">
        <f>SUBSTITUTE(AK393,"{","")</f>
        <v/>
      </c>
      <c r="BC393">
        <f>IF(ISNA(VLOOKUP(AT393,Holdings!$B$6:$F$634,1,FALSE)),AT393,VLOOKUP(AT393,Holdings!$B$6:$F$634,5,FALSE))</f>
        <v/>
      </c>
    </row>
    <row r="394">
      <c r="A394">
        <f>IF(Alerts!A395="","",IF(ISNUMBER(SEARCH("Deal%",Alerts!A395)),_xlfn.CONCAT(Alerts!A394,Alerts!A395),Alerts!A395))</f>
        <v/>
      </c>
      <c r="J394">
        <f>IF(LEFT(A394,10) = LEFT(A395,10),"",A394)</f>
        <v/>
      </c>
      <c r="S394">
        <f>IF(OR(ISNUMBER(SEARCH("DSCR",LEFT(J395,4))),AND(LEN(J395)&lt;=6,J395&lt;&gt;""),ISNUMBER(SEARCH("with",LEFT(J395,4)))),_xlfn.CONCAT(J394,J395),J394)</f>
        <v/>
      </c>
      <c r="AB394">
        <f>IF(OR(LEN(S394)&lt;=6,ISNUMBER(SEARCH("DSCR",LEFT(S394,4))),ISNUMBER(SEARCH("with",LEFT(S394,4)))),"",S394)</f>
        <v/>
      </c>
      <c r="AK394">
        <f>SUBSTITUTE(AB394,"()","")</f>
        <v/>
      </c>
      <c r="AT394">
        <f>SUBSTITUTE(AK394,"{","")</f>
        <v/>
      </c>
      <c r="BC394">
        <f>IF(ISNA(VLOOKUP(AT394,Holdings!$B$6:$F$634,1,FALSE)),AT394,VLOOKUP(AT394,Holdings!$B$6:$F$634,5,FALSE))</f>
        <v/>
      </c>
    </row>
    <row r="395">
      <c r="A395">
        <f>IF(Alerts!A396="","",IF(ISNUMBER(SEARCH("Deal%",Alerts!A396)),_xlfn.CONCAT(Alerts!A395,Alerts!A396),Alerts!A396))</f>
        <v/>
      </c>
      <c r="J395">
        <f>IF(LEFT(A395,10) = LEFT(A396,10),"",A395)</f>
        <v/>
      </c>
      <c r="S395">
        <f>IF(OR(ISNUMBER(SEARCH("DSCR",LEFT(J396,4))),AND(LEN(J396)&lt;=6,J396&lt;&gt;""),ISNUMBER(SEARCH("with",LEFT(J396,4)))),_xlfn.CONCAT(J395,J396),J395)</f>
        <v/>
      </c>
      <c r="AB395">
        <f>IF(OR(LEN(S395)&lt;=6,ISNUMBER(SEARCH("DSCR",LEFT(S395,4))),ISNUMBER(SEARCH("with",LEFT(S395,4)))),"",S395)</f>
        <v/>
      </c>
      <c r="AK395">
        <f>SUBSTITUTE(AB395,"()","")</f>
        <v/>
      </c>
      <c r="AT395">
        <f>SUBSTITUTE(AK395,"{","")</f>
        <v/>
      </c>
      <c r="BC395">
        <f>IF(ISNA(VLOOKUP(AT395,Holdings!$B$6:$F$634,1,FALSE)),AT395,VLOOKUP(AT395,Holdings!$B$6:$F$634,5,FALSE))</f>
        <v/>
      </c>
    </row>
    <row r="396">
      <c r="A396">
        <f>IF(Alerts!A397="","",IF(ISNUMBER(SEARCH("Deal%",Alerts!A397)),_xlfn.CONCAT(Alerts!A396,Alerts!A397),Alerts!A397))</f>
        <v/>
      </c>
      <c r="J396">
        <f>IF(LEFT(A396,10) = LEFT(A397,10),"",A396)</f>
        <v/>
      </c>
      <c r="S396">
        <f>IF(OR(ISNUMBER(SEARCH("DSCR",LEFT(J397,4))),AND(LEN(J397)&lt;=6,J397&lt;&gt;""),ISNUMBER(SEARCH("with",LEFT(J397,4)))),_xlfn.CONCAT(J396,J397),J396)</f>
        <v/>
      </c>
      <c r="AB396">
        <f>IF(OR(LEN(S396)&lt;=6,ISNUMBER(SEARCH("DSCR",LEFT(S396,4))),ISNUMBER(SEARCH("with",LEFT(S396,4)))),"",S396)</f>
        <v/>
      </c>
      <c r="AK396">
        <f>SUBSTITUTE(AB396,"()","")</f>
        <v/>
      </c>
      <c r="AT396">
        <f>SUBSTITUTE(AK396,"{","")</f>
        <v/>
      </c>
      <c r="BC396">
        <f>IF(ISNA(VLOOKUP(AT396,Holdings!$B$6:$F$634,1,FALSE)),AT396,VLOOKUP(AT396,Holdings!$B$6:$F$634,5,FALSE))</f>
        <v/>
      </c>
    </row>
    <row r="397">
      <c r="A397">
        <f>IF(Alerts!A398="","",IF(ISNUMBER(SEARCH("Deal%",Alerts!A398)),_xlfn.CONCAT(Alerts!A397,Alerts!A398),Alerts!A398))</f>
        <v/>
      </c>
      <c r="J397">
        <f>IF(LEFT(A397,10) = LEFT(A398,10),"",A397)</f>
        <v/>
      </c>
      <c r="S397">
        <f>IF(OR(ISNUMBER(SEARCH("DSCR",LEFT(J398,4))),AND(LEN(J398)&lt;=6,J398&lt;&gt;""),ISNUMBER(SEARCH("with",LEFT(J398,4)))),_xlfn.CONCAT(J397,J398),J397)</f>
        <v/>
      </c>
      <c r="AB397">
        <f>IF(OR(LEN(S397)&lt;=6,ISNUMBER(SEARCH("DSCR",LEFT(S397,4))),ISNUMBER(SEARCH("with",LEFT(S397,4)))),"",S397)</f>
        <v/>
      </c>
      <c r="AK397">
        <f>SUBSTITUTE(AB397,"()","")</f>
        <v/>
      </c>
      <c r="AT397">
        <f>SUBSTITUTE(AK397,"{","")</f>
        <v/>
      </c>
      <c r="BC397">
        <f>IF(ISNA(VLOOKUP(AT397,Holdings!$B$6:$F$634,1,FALSE)),AT397,VLOOKUP(AT397,Holdings!$B$6:$F$634,5,FALSE))</f>
        <v/>
      </c>
    </row>
    <row r="398">
      <c r="A398">
        <f>IF(Alerts!A399="","",IF(ISNUMBER(SEARCH("Deal%",Alerts!A399)),_xlfn.CONCAT(Alerts!A398,Alerts!A399),Alerts!A399))</f>
        <v/>
      </c>
      <c r="J398">
        <f>IF(LEFT(A398,10) = LEFT(A399,10),"",A398)</f>
        <v/>
      </c>
      <c r="S398">
        <f>IF(OR(ISNUMBER(SEARCH("DSCR",LEFT(J399,4))),AND(LEN(J399)&lt;=6,J399&lt;&gt;""),ISNUMBER(SEARCH("with",LEFT(J399,4)))),_xlfn.CONCAT(J398,J399),J398)</f>
        <v/>
      </c>
      <c r="AB398">
        <f>IF(OR(LEN(S398)&lt;=6,ISNUMBER(SEARCH("DSCR",LEFT(S398,4))),ISNUMBER(SEARCH("with",LEFT(S398,4)))),"",S398)</f>
        <v/>
      </c>
      <c r="AK398">
        <f>SUBSTITUTE(AB398,"()","")</f>
        <v/>
      </c>
      <c r="AT398">
        <f>SUBSTITUTE(AK398,"{","")</f>
        <v/>
      </c>
      <c r="BC398">
        <f>IF(ISNA(VLOOKUP(AT398,Holdings!$B$6:$F$634,1,FALSE)),AT398,VLOOKUP(AT398,Holdings!$B$6:$F$634,5,FALSE))</f>
        <v/>
      </c>
    </row>
    <row r="399">
      <c r="A399">
        <f>IF(Alerts!A400="","",IF(ISNUMBER(SEARCH("Deal%",Alerts!A400)),_xlfn.CONCAT(Alerts!A399,Alerts!A400),Alerts!A400))</f>
        <v/>
      </c>
      <c r="J399">
        <f>IF(LEFT(A399,10) = LEFT(A400,10),"",A399)</f>
        <v/>
      </c>
      <c r="S399">
        <f>IF(OR(ISNUMBER(SEARCH("DSCR",LEFT(J400,4))),AND(LEN(J400)&lt;=6,J400&lt;&gt;""),ISNUMBER(SEARCH("with",LEFT(J400,4)))),_xlfn.CONCAT(J399,J400),J399)</f>
        <v/>
      </c>
      <c r="AB399">
        <f>IF(OR(LEN(S399)&lt;=6,ISNUMBER(SEARCH("DSCR",LEFT(S399,4))),ISNUMBER(SEARCH("with",LEFT(S399,4)))),"",S399)</f>
        <v/>
      </c>
      <c r="AK399">
        <f>SUBSTITUTE(AB399,"()","")</f>
        <v/>
      </c>
      <c r="AT399">
        <f>SUBSTITUTE(AK399,"{","")</f>
        <v/>
      </c>
      <c r="BC399">
        <f>IF(ISNA(VLOOKUP(AT399,Holdings!$B$6:$F$634,1,FALSE)),AT399,VLOOKUP(AT399,Holdings!$B$6:$F$634,5,FALSE))</f>
        <v/>
      </c>
    </row>
    <row r="400">
      <c r="A400">
        <f>IF(Alerts!A401="","",IF(ISNUMBER(SEARCH("Deal%",Alerts!A401)),_xlfn.CONCAT(Alerts!A400,Alerts!A401),Alerts!A401))</f>
        <v/>
      </c>
      <c r="J400">
        <f>IF(LEFT(A400,10) = LEFT(A401,10),"",A400)</f>
        <v/>
      </c>
      <c r="S400">
        <f>IF(OR(ISNUMBER(SEARCH("DSCR",LEFT(J401,4))),AND(LEN(J401)&lt;=6,J401&lt;&gt;""),ISNUMBER(SEARCH("with",LEFT(J401,4)))),_xlfn.CONCAT(J400,J401),J400)</f>
        <v/>
      </c>
      <c r="AB400">
        <f>IF(OR(LEN(S400)&lt;=6,ISNUMBER(SEARCH("DSCR",LEFT(S400,4))),ISNUMBER(SEARCH("with",LEFT(S400,4)))),"",S400)</f>
        <v/>
      </c>
      <c r="AK400">
        <f>SUBSTITUTE(AB400,"()","")</f>
        <v/>
      </c>
      <c r="AT400">
        <f>SUBSTITUTE(AK400,"{","")</f>
        <v/>
      </c>
      <c r="BC400">
        <f>IF(ISNA(VLOOKUP(AT400,Holdings!$B$6:$F$634,1,FALSE)),AT400,VLOOKUP(AT400,Holdings!$B$6:$F$634,5,FALSE))</f>
        <v/>
      </c>
    </row>
    <row r="401">
      <c r="A401">
        <f>IF(Alerts!A402="","",IF(ISNUMBER(SEARCH("Deal%",Alerts!A402)),_xlfn.CONCAT(Alerts!A401,Alerts!A402),Alerts!A402))</f>
        <v/>
      </c>
      <c r="J401">
        <f>IF(LEFT(A401,10) = LEFT(A402,10),"",A401)</f>
        <v/>
      </c>
      <c r="S401">
        <f>IF(OR(ISNUMBER(SEARCH("DSCR",LEFT(J402,4))),AND(LEN(J402)&lt;=6,J402&lt;&gt;""),ISNUMBER(SEARCH("with",LEFT(J402,4)))),_xlfn.CONCAT(J401,J402),J401)</f>
        <v/>
      </c>
      <c r="AB401">
        <f>IF(OR(LEN(S401)&lt;=6,ISNUMBER(SEARCH("DSCR",LEFT(S401,4))),ISNUMBER(SEARCH("with",LEFT(S401,4)))),"",S401)</f>
        <v/>
      </c>
      <c r="AK401">
        <f>SUBSTITUTE(AB401,"()","")</f>
        <v/>
      </c>
      <c r="AT401">
        <f>SUBSTITUTE(AK401,"{","")</f>
        <v/>
      </c>
      <c r="BC401">
        <f>IF(ISNA(VLOOKUP(AT401,Holdings!$B$6:$F$634,1,FALSE)),AT401,VLOOKUP(AT401,Holdings!$B$6:$F$634,5,FALSE))</f>
        <v/>
      </c>
    </row>
    <row r="402">
      <c r="A402">
        <f>IF(Alerts!A403="","",IF(ISNUMBER(SEARCH("Deal%",Alerts!A403)),_xlfn.CONCAT(Alerts!A402,Alerts!A403),Alerts!A403))</f>
        <v/>
      </c>
      <c r="J402">
        <f>IF(LEFT(A402,10) = LEFT(A403,10),"",A402)</f>
        <v/>
      </c>
      <c r="S402">
        <f>IF(OR(ISNUMBER(SEARCH("DSCR",LEFT(J403,4))),AND(LEN(J403)&lt;=6,J403&lt;&gt;""),ISNUMBER(SEARCH("with",LEFT(J403,4)))),_xlfn.CONCAT(J402,J403),J402)</f>
        <v/>
      </c>
      <c r="AB402">
        <f>IF(OR(LEN(S402)&lt;=6,ISNUMBER(SEARCH("DSCR",LEFT(S402,4))),ISNUMBER(SEARCH("with",LEFT(S402,4)))),"",S402)</f>
        <v/>
      </c>
      <c r="AK402">
        <f>SUBSTITUTE(AB402,"()","")</f>
        <v/>
      </c>
      <c r="AT402">
        <f>SUBSTITUTE(AK402,"{","")</f>
        <v/>
      </c>
      <c r="BC402">
        <f>IF(ISNA(VLOOKUP(AT402,Holdings!$B$6:$F$634,1,FALSE)),AT402,VLOOKUP(AT402,Holdings!$B$6:$F$634,5,FALSE))</f>
        <v/>
      </c>
    </row>
    <row r="403">
      <c r="A403">
        <f>IF(Alerts!A404="","",IF(ISNUMBER(SEARCH("Deal%",Alerts!A404)),_xlfn.CONCAT(Alerts!A403,Alerts!A404),Alerts!A404))</f>
        <v/>
      </c>
      <c r="J403">
        <f>IF(LEFT(A403,10) = LEFT(A404,10),"",A403)</f>
        <v/>
      </c>
      <c r="S403">
        <f>IF(OR(ISNUMBER(SEARCH("DSCR",LEFT(J404,4))),AND(LEN(J404)&lt;=6,J404&lt;&gt;""),ISNUMBER(SEARCH("with",LEFT(J404,4)))),_xlfn.CONCAT(J403,J404),J403)</f>
        <v/>
      </c>
      <c r="AB403">
        <f>IF(OR(LEN(S403)&lt;=6,ISNUMBER(SEARCH("DSCR",LEFT(S403,4))),ISNUMBER(SEARCH("with",LEFT(S403,4)))),"",S403)</f>
        <v/>
      </c>
      <c r="AK403">
        <f>SUBSTITUTE(AB403,"()","")</f>
        <v/>
      </c>
      <c r="AT403">
        <f>SUBSTITUTE(AK403,"{","")</f>
        <v/>
      </c>
      <c r="BC403">
        <f>IF(ISNA(VLOOKUP(AT403,Holdings!$B$6:$F$634,1,FALSE)),AT403,VLOOKUP(AT403,Holdings!$B$6:$F$634,5,FALSE))</f>
        <v/>
      </c>
    </row>
    <row r="404">
      <c r="A404">
        <f>IF(Alerts!A405="","",IF(ISNUMBER(SEARCH("Deal%",Alerts!A405)),_xlfn.CONCAT(Alerts!A404,Alerts!A405),Alerts!A405))</f>
        <v/>
      </c>
      <c r="J404">
        <f>IF(LEFT(A404,10) = LEFT(A405,10),"",A404)</f>
        <v/>
      </c>
      <c r="S404">
        <f>IF(OR(ISNUMBER(SEARCH("DSCR",LEFT(J405,4))),AND(LEN(J405)&lt;=6,J405&lt;&gt;""),ISNUMBER(SEARCH("with",LEFT(J405,4)))),_xlfn.CONCAT(J404,J405),J404)</f>
        <v/>
      </c>
      <c r="AB404">
        <f>IF(OR(LEN(S404)&lt;=6,ISNUMBER(SEARCH("DSCR",LEFT(S404,4))),ISNUMBER(SEARCH("with",LEFT(S404,4)))),"",S404)</f>
        <v/>
      </c>
      <c r="AK404">
        <f>SUBSTITUTE(AB404,"()","")</f>
        <v/>
      </c>
      <c r="AT404">
        <f>SUBSTITUTE(AK404,"{","")</f>
        <v/>
      </c>
      <c r="BC404">
        <f>IF(ISNA(VLOOKUP(AT404,Holdings!$B$6:$F$634,1,FALSE)),AT404,VLOOKUP(AT404,Holdings!$B$6:$F$634,5,FALSE))</f>
        <v/>
      </c>
    </row>
    <row r="405">
      <c r="A405">
        <f>IF(Alerts!A406="","",IF(ISNUMBER(SEARCH("Deal%",Alerts!A406)),_xlfn.CONCAT(Alerts!A405,Alerts!A406),Alerts!A406))</f>
        <v/>
      </c>
      <c r="J405">
        <f>IF(LEFT(A405,10) = LEFT(A406,10),"",A405)</f>
        <v/>
      </c>
      <c r="S405">
        <f>IF(OR(ISNUMBER(SEARCH("DSCR",LEFT(J406,4))),AND(LEN(J406)&lt;=6,J406&lt;&gt;""),ISNUMBER(SEARCH("with",LEFT(J406,4)))),_xlfn.CONCAT(J405,J406),J405)</f>
        <v/>
      </c>
      <c r="AB405">
        <f>IF(OR(LEN(S405)&lt;=6,ISNUMBER(SEARCH("DSCR",LEFT(S405,4))),ISNUMBER(SEARCH("with",LEFT(S405,4)))),"",S405)</f>
        <v/>
      </c>
      <c r="AK405">
        <f>SUBSTITUTE(AB405,"()","")</f>
        <v/>
      </c>
      <c r="AT405">
        <f>SUBSTITUTE(AK405,"{","")</f>
        <v/>
      </c>
      <c r="BC405">
        <f>IF(ISNA(VLOOKUP(AT405,Holdings!$B$6:$F$634,1,FALSE)),AT405,VLOOKUP(AT405,Holdings!$B$6:$F$634,5,FALSE))</f>
        <v/>
      </c>
    </row>
    <row r="406">
      <c r="A406">
        <f>IF(Alerts!A407="","",IF(ISNUMBER(SEARCH("Deal%",Alerts!A407)),_xlfn.CONCAT(Alerts!A406,Alerts!A407),Alerts!A407))</f>
        <v/>
      </c>
      <c r="J406">
        <f>IF(LEFT(A406,10) = LEFT(A407,10),"",A406)</f>
        <v/>
      </c>
      <c r="S406">
        <f>IF(OR(ISNUMBER(SEARCH("DSCR",LEFT(J407,4))),AND(LEN(J407)&lt;=6,J407&lt;&gt;""),ISNUMBER(SEARCH("with",LEFT(J407,4)))),_xlfn.CONCAT(J406,J407),J406)</f>
        <v/>
      </c>
      <c r="AB406">
        <f>IF(OR(LEN(S406)&lt;=6,ISNUMBER(SEARCH("DSCR",LEFT(S406,4))),ISNUMBER(SEARCH("with",LEFT(S406,4)))),"",S406)</f>
        <v/>
      </c>
      <c r="AK406">
        <f>SUBSTITUTE(AB406,"()","")</f>
        <v/>
      </c>
      <c r="AT406">
        <f>SUBSTITUTE(AK406,"{","")</f>
        <v/>
      </c>
      <c r="BC406">
        <f>IF(ISNA(VLOOKUP(AT406,Holdings!$B$6:$F$634,1,FALSE)),AT406,VLOOKUP(AT406,Holdings!$B$6:$F$634,5,FALSE))</f>
        <v/>
      </c>
    </row>
    <row r="407">
      <c r="A407">
        <f>IF(Alerts!A408="","",IF(ISNUMBER(SEARCH("Deal%",Alerts!A408)),_xlfn.CONCAT(Alerts!A407,Alerts!A408),Alerts!A408))</f>
        <v/>
      </c>
      <c r="J407">
        <f>IF(LEFT(A407,10) = LEFT(A408,10),"",A407)</f>
        <v/>
      </c>
      <c r="S407">
        <f>IF(OR(ISNUMBER(SEARCH("DSCR",LEFT(J408,4))),AND(LEN(J408)&lt;=6,J408&lt;&gt;""),ISNUMBER(SEARCH("with",LEFT(J408,4)))),_xlfn.CONCAT(J407,J408),J407)</f>
        <v/>
      </c>
      <c r="AB407">
        <f>IF(OR(LEN(S407)&lt;=6,ISNUMBER(SEARCH("DSCR",LEFT(S407,4))),ISNUMBER(SEARCH("with",LEFT(S407,4)))),"",S407)</f>
        <v/>
      </c>
      <c r="AK407">
        <f>SUBSTITUTE(AB407,"()","")</f>
        <v/>
      </c>
      <c r="AT407">
        <f>SUBSTITUTE(AK407,"{","")</f>
        <v/>
      </c>
      <c r="BC407">
        <f>IF(ISNA(VLOOKUP(AT407,Holdings!$B$6:$F$634,1,FALSE)),AT407,VLOOKUP(AT407,Holdings!$B$6:$F$634,5,FALSE))</f>
        <v/>
      </c>
    </row>
    <row r="408">
      <c r="A408">
        <f>IF(Alerts!A409="","",IF(ISNUMBER(SEARCH("Deal%",Alerts!A409)),_xlfn.CONCAT(Alerts!A408,Alerts!A409),Alerts!A409))</f>
        <v/>
      </c>
      <c r="J408">
        <f>IF(LEFT(A408,10) = LEFT(A409,10),"",A408)</f>
        <v/>
      </c>
      <c r="S408">
        <f>IF(OR(ISNUMBER(SEARCH("DSCR",LEFT(J409,4))),AND(LEN(J409)&lt;=6,J409&lt;&gt;""),ISNUMBER(SEARCH("with",LEFT(J409,4)))),_xlfn.CONCAT(J408,J409),J408)</f>
        <v/>
      </c>
      <c r="AB408">
        <f>IF(OR(LEN(S408)&lt;=6,ISNUMBER(SEARCH("DSCR",LEFT(S408,4))),ISNUMBER(SEARCH("with",LEFT(S408,4)))),"",S408)</f>
        <v/>
      </c>
      <c r="AK408">
        <f>SUBSTITUTE(AB408,"()","")</f>
        <v/>
      </c>
      <c r="AT408">
        <f>SUBSTITUTE(AK408,"{","")</f>
        <v/>
      </c>
      <c r="BC408">
        <f>IF(ISNA(VLOOKUP(AT408,Holdings!$B$6:$F$634,1,FALSE)),AT408,VLOOKUP(AT408,Holdings!$B$6:$F$634,5,FALSE))</f>
        <v/>
      </c>
    </row>
    <row r="409">
      <c r="A409">
        <f>IF(Alerts!A410="","",IF(ISNUMBER(SEARCH("Deal%",Alerts!A410)),_xlfn.CONCAT(Alerts!A409,Alerts!A410),Alerts!A410))</f>
        <v/>
      </c>
      <c r="J409">
        <f>IF(LEFT(A409,10) = LEFT(A410,10),"",A409)</f>
        <v/>
      </c>
      <c r="S409">
        <f>IF(OR(ISNUMBER(SEARCH("DSCR",LEFT(J410,4))),AND(LEN(J410)&lt;=6,J410&lt;&gt;""),ISNUMBER(SEARCH("with",LEFT(J410,4)))),_xlfn.CONCAT(J409,J410),J409)</f>
        <v/>
      </c>
      <c r="AB409">
        <f>IF(OR(LEN(S409)&lt;=6,ISNUMBER(SEARCH("DSCR",LEFT(S409,4))),ISNUMBER(SEARCH("with",LEFT(S409,4)))),"",S409)</f>
        <v/>
      </c>
      <c r="AK409">
        <f>SUBSTITUTE(AB409,"()","")</f>
        <v/>
      </c>
      <c r="AT409">
        <f>SUBSTITUTE(AK409,"{","")</f>
        <v/>
      </c>
      <c r="BC409">
        <f>IF(ISNA(VLOOKUP(AT409,Holdings!$B$6:$F$634,1,FALSE)),AT409,VLOOKUP(AT409,Holdings!$B$6:$F$634,5,FALSE))</f>
        <v/>
      </c>
    </row>
    <row r="410">
      <c r="A410">
        <f>IF(Alerts!A411="","",IF(ISNUMBER(SEARCH("Deal%",Alerts!A411)),_xlfn.CONCAT(Alerts!A410,Alerts!A411),Alerts!A411))</f>
        <v/>
      </c>
      <c r="J410">
        <f>IF(LEFT(A410,10) = LEFT(A411,10),"",A410)</f>
        <v/>
      </c>
      <c r="S410">
        <f>IF(OR(ISNUMBER(SEARCH("DSCR",LEFT(J411,4))),AND(LEN(J411)&lt;=6,J411&lt;&gt;""),ISNUMBER(SEARCH("with",LEFT(J411,4)))),_xlfn.CONCAT(J410,J411),J410)</f>
        <v/>
      </c>
      <c r="AB410">
        <f>IF(OR(LEN(S410)&lt;=6,ISNUMBER(SEARCH("DSCR",LEFT(S410,4))),ISNUMBER(SEARCH("with",LEFT(S410,4)))),"",S410)</f>
        <v/>
      </c>
      <c r="AK410">
        <f>SUBSTITUTE(AB410,"()","")</f>
        <v/>
      </c>
      <c r="AT410">
        <f>SUBSTITUTE(AK410,"{","")</f>
        <v/>
      </c>
      <c r="BC410">
        <f>IF(ISNA(VLOOKUP(AT410,Holdings!$B$6:$F$634,1,FALSE)),AT410,VLOOKUP(AT410,Holdings!$B$6:$F$634,5,FALSE))</f>
        <v/>
      </c>
    </row>
    <row r="411">
      <c r="A411">
        <f>IF(Alerts!A412="","",IF(ISNUMBER(SEARCH("Deal%",Alerts!A412)),_xlfn.CONCAT(Alerts!A411,Alerts!A412),Alerts!A412))</f>
        <v/>
      </c>
      <c r="J411">
        <f>IF(LEFT(A411,10) = LEFT(A412,10),"",A411)</f>
        <v/>
      </c>
      <c r="S411">
        <f>IF(OR(ISNUMBER(SEARCH("DSCR",LEFT(J412,4))),AND(LEN(J412)&lt;=6,J412&lt;&gt;""),ISNUMBER(SEARCH("with",LEFT(J412,4)))),_xlfn.CONCAT(J411,J412),J411)</f>
        <v/>
      </c>
      <c r="AB411">
        <f>IF(OR(LEN(S411)&lt;=6,ISNUMBER(SEARCH("DSCR",LEFT(S411,4))),ISNUMBER(SEARCH("with",LEFT(S411,4)))),"",S411)</f>
        <v/>
      </c>
      <c r="AK411">
        <f>SUBSTITUTE(AB411,"()","")</f>
        <v/>
      </c>
      <c r="AT411">
        <f>SUBSTITUTE(AK411,"{","")</f>
        <v/>
      </c>
      <c r="BC411">
        <f>IF(ISNA(VLOOKUP(AT411,Holdings!$B$6:$F$634,1,FALSE)),AT411,VLOOKUP(AT411,Holdings!$B$6:$F$634,5,FALSE))</f>
        <v/>
      </c>
    </row>
    <row r="412">
      <c r="A412">
        <f>IF(Alerts!A413="","",IF(ISNUMBER(SEARCH("Deal%",Alerts!A413)),_xlfn.CONCAT(Alerts!A412,Alerts!A413),Alerts!A413))</f>
        <v/>
      </c>
      <c r="J412">
        <f>IF(LEFT(A412,10) = LEFT(A413,10),"",A412)</f>
        <v/>
      </c>
      <c r="S412">
        <f>IF(OR(ISNUMBER(SEARCH("DSCR",LEFT(J413,4))),AND(LEN(J413)&lt;=6,J413&lt;&gt;""),ISNUMBER(SEARCH("with",LEFT(J413,4)))),_xlfn.CONCAT(J412,J413),J412)</f>
        <v/>
      </c>
      <c r="AB412">
        <f>IF(OR(LEN(S412)&lt;=6,ISNUMBER(SEARCH("DSCR",LEFT(S412,4))),ISNUMBER(SEARCH("with",LEFT(S412,4)))),"",S412)</f>
        <v/>
      </c>
      <c r="AK412">
        <f>SUBSTITUTE(AB412,"()","")</f>
        <v/>
      </c>
      <c r="AT412">
        <f>SUBSTITUTE(AK412,"{","")</f>
        <v/>
      </c>
      <c r="BC412">
        <f>IF(ISNA(VLOOKUP(AT412,Holdings!$B$6:$F$634,1,FALSE)),AT412,VLOOKUP(AT412,Holdings!$B$6:$F$634,5,FALSE))</f>
        <v/>
      </c>
    </row>
    <row r="413">
      <c r="A413">
        <f>IF(Alerts!A414="","",IF(ISNUMBER(SEARCH("Deal%",Alerts!A414)),_xlfn.CONCAT(Alerts!A413,Alerts!A414),Alerts!A414))</f>
        <v/>
      </c>
      <c r="J413">
        <f>IF(LEFT(A413,10) = LEFT(A414,10),"",A413)</f>
        <v/>
      </c>
      <c r="S413">
        <f>IF(OR(ISNUMBER(SEARCH("DSCR",LEFT(J414,4))),AND(LEN(J414)&lt;=6,J414&lt;&gt;""),ISNUMBER(SEARCH("with",LEFT(J414,4)))),_xlfn.CONCAT(J413,J414),J413)</f>
        <v/>
      </c>
      <c r="AB413">
        <f>IF(OR(LEN(S413)&lt;=6,ISNUMBER(SEARCH("DSCR",LEFT(S413,4))),ISNUMBER(SEARCH("with",LEFT(S413,4)))),"",S413)</f>
        <v/>
      </c>
      <c r="AK413">
        <f>SUBSTITUTE(AB413,"()","")</f>
        <v/>
      </c>
      <c r="AT413">
        <f>SUBSTITUTE(AK413,"{","")</f>
        <v/>
      </c>
      <c r="BC413">
        <f>IF(ISNA(VLOOKUP(AT413,Holdings!$B$6:$F$634,1,FALSE)),AT413,VLOOKUP(AT413,Holdings!$B$6:$F$634,5,FALSE))</f>
        <v/>
      </c>
    </row>
    <row r="414">
      <c r="A414">
        <f>IF(Alerts!A415="","",IF(ISNUMBER(SEARCH("Deal%",Alerts!A415)),_xlfn.CONCAT(Alerts!A414,Alerts!A415),Alerts!A415))</f>
        <v/>
      </c>
      <c r="J414">
        <f>IF(LEFT(A414,10) = LEFT(A415,10),"",A414)</f>
        <v/>
      </c>
      <c r="S414">
        <f>IF(OR(ISNUMBER(SEARCH("DSCR",LEFT(J415,4))),AND(LEN(J415)&lt;=6,J415&lt;&gt;""),ISNUMBER(SEARCH("with",LEFT(J415,4)))),_xlfn.CONCAT(J414,J415),J414)</f>
        <v/>
      </c>
      <c r="AB414">
        <f>IF(OR(LEN(S414)&lt;=6,ISNUMBER(SEARCH("DSCR",LEFT(S414,4))),ISNUMBER(SEARCH("with",LEFT(S414,4)))),"",S414)</f>
        <v/>
      </c>
      <c r="AK414">
        <f>SUBSTITUTE(AB414,"()","")</f>
        <v/>
      </c>
      <c r="AT414">
        <f>SUBSTITUTE(AK414,"{","")</f>
        <v/>
      </c>
      <c r="BC414">
        <f>IF(ISNA(VLOOKUP(AT414,Holdings!$B$6:$F$634,1,FALSE)),AT414,VLOOKUP(AT414,Holdings!$B$6:$F$634,5,FALSE))</f>
        <v/>
      </c>
    </row>
    <row r="415">
      <c r="A415">
        <f>IF(Alerts!A416="","",IF(ISNUMBER(SEARCH("Deal%",Alerts!A416)),_xlfn.CONCAT(Alerts!A415,Alerts!A416),Alerts!A416))</f>
        <v/>
      </c>
      <c r="J415">
        <f>IF(LEFT(A415,10) = LEFT(A416,10),"",A415)</f>
        <v/>
      </c>
      <c r="S415">
        <f>IF(OR(ISNUMBER(SEARCH("DSCR",LEFT(J416,4))),AND(LEN(J416)&lt;=6,J416&lt;&gt;""),ISNUMBER(SEARCH("with",LEFT(J416,4)))),_xlfn.CONCAT(J415,J416),J415)</f>
        <v/>
      </c>
      <c r="AB415">
        <f>IF(OR(LEN(S415)&lt;=6,ISNUMBER(SEARCH("DSCR",LEFT(S415,4))),ISNUMBER(SEARCH("with",LEFT(S415,4)))),"",S415)</f>
        <v/>
      </c>
      <c r="AK415">
        <f>SUBSTITUTE(AB415,"()","")</f>
        <v/>
      </c>
      <c r="AT415">
        <f>SUBSTITUTE(AK415,"{","")</f>
        <v/>
      </c>
      <c r="BC415">
        <f>IF(ISNA(VLOOKUP(AT415,Holdings!$B$6:$F$634,1,FALSE)),AT415,VLOOKUP(AT415,Holdings!$B$6:$F$634,5,FALSE))</f>
        <v/>
      </c>
    </row>
    <row r="416">
      <c r="A416">
        <f>IF(Alerts!A417="","",IF(ISNUMBER(SEARCH("Deal%",Alerts!A417)),_xlfn.CONCAT(Alerts!A416,Alerts!A417),Alerts!A417))</f>
        <v/>
      </c>
      <c r="J416">
        <f>IF(LEFT(A416,10) = LEFT(A417,10),"",A416)</f>
        <v/>
      </c>
      <c r="S416">
        <f>IF(OR(ISNUMBER(SEARCH("DSCR",LEFT(J417,4))),AND(LEN(J417)&lt;=6,J417&lt;&gt;""),ISNUMBER(SEARCH("with",LEFT(J417,4)))),_xlfn.CONCAT(J416,J417),J416)</f>
        <v/>
      </c>
      <c r="AB416">
        <f>IF(OR(LEN(S416)&lt;=6,ISNUMBER(SEARCH("DSCR",LEFT(S416,4))),ISNUMBER(SEARCH("with",LEFT(S416,4)))),"",S416)</f>
        <v/>
      </c>
      <c r="AK416">
        <f>SUBSTITUTE(AB416,"()","")</f>
        <v/>
      </c>
      <c r="AT416">
        <f>SUBSTITUTE(AK416,"{","")</f>
        <v/>
      </c>
      <c r="BC416">
        <f>IF(ISNA(VLOOKUP(AT416,Holdings!$B$6:$F$634,1,FALSE)),AT416,VLOOKUP(AT416,Holdings!$B$6:$F$634,5,FALSE))</f>
        <v/>
      </c>
    </row>
    <row r="417">
      <c r="A417">
        <f>IF(Alerts!A418="","",IF(ISNUMBER(SEARCH("Deal%",Alerts!A418)),_xlfn.CONCAT(Alerts!A417,Alerts!A418),Alerts!A418))</f>
        <v/>
      </c>
      <c r="J417">
        <f>IF(LEFT(A417,10) = LEFT(A418,10),"",A417)</f>
        <v/>
      </c>
      <c r="S417">
        <f>IF(OR(ISNUMBER(SEARCH("DSCR",LEFT(J418,4))),AND(LEN(J418)&lt;=6,J418&lt;&gt;""),ISNUMBER(SEARCH("with",LEFT(J418,4)))),_xlfn.CONCAT(J417,J418),J417)</f>
        <v/>
      </c>
      <c r="AB417">
        <f>IF(OR(LEN(S417)&lt;=6,ISNUMBER(SEARCH("DSCR",LEFT(S417,4))),ISNUMBER(SEARCH("with",LEFT(S417,4)))),"",S417)</f>
        <v/>
      </c>
      <c r="AK417">
        <f>SUBSTITUTE(AB417,"()","")</f>
        <v/>
      </c>
      <c r="AT417">
        <f>SUBSTITUTE(AK417,"{","")</f>
        <v/>
      </c>
      <c r="BC417">
        <f>IF(ISNA(VLOOKUP(AT417,Holdings!$B$6:$F$634,1,FALSE)),AT417,VLOOKUP(AT417,Holdings!$B$6:$F$634,5,FALSE))</f>
        <v/>
      </c>
    </row>
    <row r="418">
      <c r="A418">
        <f>IF(Alerts!A419="","",IF(ISNUMBER(SEARCH("Deal%",Alerts!A419)),_xlfn.CONCAT(Alerts!A418,Alerts!A419),Alerts!A419))</f>
        <v/>
      </c>
      <c r="J418">
        <f>IF(LEFT(A418,10) = LEFT(A419,10),"",A418)</f>
        <v/>
      </c>
      <c r="S418">
        <f>IF(OR(ISNUMBER(SEARCH("DSCR",LEFT(J419,4))),AND(LEN(J419)&lt;=6,J419&lt;&gt;""),ISNUMBER(SEARCH("with",LEFT(J419,4)))),_xlfn.CONCAT(J418,J419),J418)</f>
        <v/>
      </c>
      <c r="AB418">
        <f>IF(OR(LEN(S418)&lt;=6,ISNUMBER(SEARCH("DSCR",LEFT(S418,4))),ISNUMBER(SEARCH("with",LEFT(S418,4)))),"",S418)</f>
        <v/>
      </c>
      <c r="AK418">
        <f>SUBSTITUTE(AB418,"()","")</f>
        <v/>
      </c>
      <c r="AT418">
        <f>SUBSTITUTE(AK418,"{","")</f>
        <v/>
      </c>
      <c r="BC418">
        <f>IF(ISNA(VLOOKUP(AT418,Holdings!$B$6:$F$634,1,FALSE)),AT418,VLOOKUP(AT418,Holdings!$B$6:$F$634,5,FALSE))</f>
        <v/>
      </c>
    </row>
    <row r="419">
      <c r="A419">
        <f>IF(Alerts!A420="","",IF(ISNUMBER(SEARCH("Deal%",Alerts!A420)),_xlfn.CONCAT(Alerts!A419,Alerts!A420),Alerts!A420))</f>
        <v/>
      </c>
      <c r="J419">
        <f>IF(LEFT(A419,10) = LEFT(A420,10),"",A419)</f>
        <v/>
      </c>
      <c r="S419">
        <f>IF(OR(ISNUMBER(SEARCH("DSCR",LEFT(J420,4))),AND(LEN(J420)&lt;=6,J420&lt;&gt;""),ISNUMBER(SEARCH("with",LEFT(J420,4)))),_xlfn.CONCAT(J419,J420),J419)</f>
        <v/>
      </c>
      <c r="AB419">
        <f>IF(OR(LEN(S419)&lt;=6,ISNUMBER(SEARCH("DSCR",LEFT(S419,4))),ISNUMBER(SEARCH("with",LEFT(S419,4)))),"",S419)</f>
        <v/>
      </c>
      <c r="AK419">
        <f>SUBSTITUTE(AB419,"()","")</f>
        <v/>
      </c>
      <c r="AT419">
        <f>SUBSTITUTE(AK419,"{","")</f>
        <v/>
      </c>
      <c r="BC419">
        <f>IF(ISNA(VLOOKUP(AT419,Holdings!$B$6:$F$634,1,FALSE)),AT419,VLOOKUP(AT419,Holdings!$B$6:$F$634,5,FALSE))</f>
        <v/>
      </c>
    </row>
    <row r="420">
      <c r="A420">
        <f>IF(Alerts!A421="","",IF(ISNUMBER(SEARCH("Deal%",Alerts!A421)),_xlfn.CONCAT(Alerts!A420,Alerts!A421),Alerts!A421))</f>
        <v/>
      </c>
      <c r="J420">
        <f>IF(LEFT(A420,10) = LEFT(A421,10),"",A420)</f>
        <v/>
      </c>
      <c r="S420">
        <f>IF(OR(ISNUMBER(SEARCH("DSCR",LEFT(J421,4))),AND(LEN(J421)&lt;=6,J421&lt;&gt;""),ISNUMBER(SEARCH("with",LEFT(J421,4)))),_xlfn.CONCAT(J420,J421),J420)</f>
        <v/>
      </c>
      <c r="AB420">
        <f>IF(OR(LEN(S420)&lt;=6,ISNUMBER(SEARCH("DSCR",LEFT(S420,4))),ISNUMBER(SEARCH("with",LEFT(S420,4)))),"",S420)</f>
        <v/>
      </c>
      <c r="AK420">
        <f>SUBSTITUTE(AB420,"()","")</f>
        <v/>
      </c>
      <c r="AT420">
        <f>SUBSTITUTE(AK420,"{","")</f>
        <v/>
      </c>
      <c r="BC420">
        <f>IF(ISNA(VLOOKUP(AT420,Holdings!$B$6:$F$634,1,FALSE)),AT420,VLOOKUP(AT420,Holdings!$B$6:$F$634,5,FALSE))</f>
        <v/>
      </c>
    </row>
    <row r="421">
      <c r="A421">
        <f>IF(Alerts!A422="","",IF(ISNUMBER(SEARCH("Deal%",Alerts!A422)),_xlfn.CONCAT(Alerts!A421,Alerts!A422),Alerts!A422))</f>
        <v/>
      </c>
      <c r="J421">
        <f>IF(LEFT(A421,10) = LEFT(A422,10),"",A421)</f>
        <v/>
      </c>
      <c r="S421">
        <f>IF(OR(ISNUMBER(SEARCH("DSCR",LEFT(J422,4))),AND(LEN(J422)&lt;=6,J422&lt;&gt;""),ISNUMBER(SEARCH("with",LEFT(J422,4)))),_xlfn.CONCAT(J421,J422),J421)</f>
        <v/>
      </c>
      <c r="AB421">
        <f>IF(OR(LEN(S421)&lt;=6,ISNUMBER(SEARCH("DSCR",LEFT(S421,4))),ISNUMBER(SEARCH("with",LEFT(S421,4)))),"",S421)</f>
        <v/>
      </c>
      <c r="AK421">
        <f>SUBSTITUTE(AB421,"()","")</f>
        <v/>
      </c>
      <c r="AT421">
        <f>SUBSTITUTE(AK421,"{","")</f>
        <v/>
      </c>
      <c r="BC421">
        <f>IF(ISNA(VLOOKUP(AT421,Holdings!$B$6:$F$634,1,FALSE)),AT421,VLOOKUP(AT421,Holdings!$B$6:$F$634,5,FALSE))</f>
        <v/>
      </c>
    </row>
    <row r="422">
      <c r="A422">
        <f>IF(Alerts!A423="","",IF(ISNUMBER(SEARCH("Deal%",Alerts!A423)),_xlfn.CONCAT(Alerts!A422,Alerts!A423),Alerts!A423))</f>
        <v/>
      </c>
      <c r="J422">
        <f>IF(LEFT(A422,10) = LEFT(A423,10),"",A422)</f>
        <v/>
      </c>
      <c r="S422">
        <f>IF(OR(ISNUMBER(SEARCH("DSCR",LEFT(J423,4))),AND(LEN(J423)&lt;=6,J423&lt;&gt;""),ISNUMBER(SEARCH("with",LEFT(J423,4)))),_xlfn.CONCAT(J422,J423),J422)</f>
        <v/>
      </c>
      <c r="AB422">
        <f>IF(OR(LEN(S422)&lt;=6,ISNUMBER(SEARCH("DSCR",LEFT(S422,4))),ISNUMBER(SEARCH("with",LEFT(S422,4)))),"",S422)</f>
        <v/>
      </c>
      <c r="AK422">
        <f>SUBSTITUTE(AB422,"()","")</f>
        <v/>
      </c>
      <c r="AT422">
        <f>SUBSTITUTE(AK422,"{","")</f>
        <v/>
      </c>
      <c r="BC422">
        <f>IF(ISNA(VLOOKUP(AT422,Holdings!$B$6:$F$634,1,FALSE)),AT422,VLOOKUP(AT422,Holdings!$B$6:$F$634,5,FALSE))</f>
        <v/>
      </c>
    </row>
    <row r="423">
      <c r="A423">
        <f>IF(Alerts!A424="","",IF(ISNUMBER(SEARCH("Deal%",Alerts!A424)),_xlfn.CONCAT(Alerts!A423,Alerts!A424),Alerts!A424))</f>
        <v/>
      </c>
      <c r="J423">
        <f>IF(LEFT(A423,10) = LEFT(A424,10),"",A423)</f>
        <v/>
      </c>
      <c r="S423">
        <f>IF(OR(ISNUMBER(SEARCH("DSCR",LEFT(J424,4))),AND(LEN(J424)&lt;=6,J424&lt;&gt;""),ISNUMBER(SEARCH("with",LEFT(J424,4)))),_xlfn.CONCAT(J423,J424),J423)</f>
        <v/>
      </c>
      <c r="AB423">
        <f>IF(OR(LEN(S423)&lt;=6,ISNUMBER(SEARCH("DSCR",LEFT(S423,4))),ISNUMBER(SEARCH("with",LEFT(S423,4)))),"",S423)</f>
        <v/>
      </c>
      <c r="AK423">
        <f>SUBSTITUTE(AB423,"()","")</f>
        <v/>
      </c>
      <c r="AT423">
        <f>SUBSTITUTE(AK423,"{","")</f>
        <v/>
      </c>
      <c r="BC423">
        <f>IF(ISNA(VLOOKUP(AT423,Holdings!$B$6:$F$634,1,FALSE)),AT423,VLOOKUP(AT423,Holdings!$B$6:$F$634,5,FALSE))</f>
        <v/>
      </c>
    </row>
    <row r="424">
      <c r="A424">
        <f>IF(Alerts!A425="","",IF(ISNUMBER(SEARCH("Deal%",Alerts!A425)),_xlfn.CONCAT(Alerts!A424,Alerts!A425),Alerts!A425))</f>
        <v/>
      </c>
      <c r="J424">
        <f>IF(LEFT(A424,10) = LEFT(A425,10),"",A424)</f>
        <v/>
      </c>
      <c r="S424">
        <f>IF(OR(ISNUMBER(SEARCH("DSCR",LEFT(J425,4))),AND(LEN(J425)&lt;=6,J425&lt;&gt;""),ISNUMBER(SEARCH("with",LEFT(J425,4)))),_xlfn.CONCAT(J424,J425),J424)</f>
        <v/>
      </c>
      <c r="AB424">
        <f>IF(OR(LEN(S424)&lt;=6,ISNUMBER(SEARCH("DSCR",LEFT(S424,4))),ISNUMBER(SEARCH("with",LEFT(S424,4)))),"",S424)</f>
        <v/>
      </c>
      <c r="AK424">
        <f>SUBSTITUTE(AB424,"()","")</f>
        <v/>
      </c>
      <c r="AT424">
        <f>SUBSTITUTE(AK424,"{","")</f>
        <v/>
      </c>
      <c r="BC424">
        <f>IF(ISNA(VLOOKUP(AT424,Holdings!$B$6:$F$634,1,FALSE)),AT424,VLOOKUP(AT424,Holdings!$B$6:$F$634,5,FALSE))</f>
        <v/>
      </c>
    </row>
    <row r="425">
      <c r="A425">
        <f>IF(Alerts!A426="","",IF(ISNUMBER(SEARCH("Deal%",Alerts!A426)),_xlfn.CONCAT(Alerts!A425,Alerts!A426),Alerts!A426))</f>
        <v/>
      </c>
      <c r="J425">
        <f>IF(LEFT(A425,10) = LEFT(A426,10),"",A425)</f>
        <v/>
      </c>
      <c r="S425">
        <f>IF(OR(ISNUMBER(SEARCH("DSCR",LEFT(J426,4))),AND(LEN(J426)&lt;=6,J426&lt;&gt;""),ISNUMBER(SEARCH("with",LEFT(J426,4)))),_xlfn.CONCAT(J425,J426),J425)</f>
        <v/>
      </c>
      <c r="AB425">
        <f>IF(OR(LEN(S425)&lt;=6,ISNUMBER(SEARCH("DSCR",LEFT(S425,4))),ISNUMBER(SEARCH("with",LEFT(S425,4)))),"",S425)</f>
        <v/>
      </c>
      <c r="AK425">
        <f>SUBSTITUTE(AB425,"()","")</f>
        <v/>
      </c>
      <c r="AT425">
        <f>SUBSTITUTE(AK425,"{","")</f>
        <v/>
      </c>
      <c r="BC425">
        <f>IF(ISNA(VLOOKUP(AT425,Holdings!$B$6:$F$634,1,FALSE)),AT425,VLOOKUP(AT425,Holdings!$B$6:$F$634,5,FALSE))</f>
        <v/>
      </c>
    </row>
    <row r="426">
      <c r="A426">
        <f>IF(Alerts!A427="","",IF(ISNUMBER(SEARCH("Deal%",Alerts!A427)),_xlfn.CONCAT(Alerts!A426,Alerts!A427),Alerts!A427))</f>
        <v/>
      </c>
      <c r="J426">
        <f>IF(LEFT(A426,10) = LEFT(A427,10),"",A426)</f>
        <v/>
      </c>
      <c r="S426">
        <f>IF(OR(ISNUMBER(SEARCH("DSCR",LEFT(J427,4))),AND(LEN(J427)&lt;=6,J427&lt;&gt;""),ISNUMBER(SEARCH("with",LEFT(J427,4)))),_xlfn.CONCAT(J426,J427),J426)</f>
        <v/>
      </c>
      <c r="AB426">
        <f>IF(OR(LEN(S426)&lt;=6,ISNUMBER(SEARCH("DSCR",LEFT(S426,4))),ISNUMBER(SEARCH("with",LEFT(S426,4)))),"",S426)</f>
        <v/>
      </c>
      <c r="AK426">
        <f>SUBSTITUTE(AB426,"()","")</f>
        <v/>
      </c>
      <c r="AT426">
        <f>SUBSTITUTE(AK426,"{","")</f>
        <v/>
      </c>
      <c r="BC426">
        <f>IF(ISNA(VLOOKUP(AT426,Holdings!$B$6:$F$634,1,FALSE)),AT426,VLOOKUP(AT426,Holdings!$B$6:$F$634,5,FALSE))</f>
        <v/>
      </c>
    </row>
    <row r="427">
      <c r="A427">
        <f>IF(Alerts!A428="","",IF(ISNUMBER(SEARCH("Deal%",Alerts!A428)),_xlfn.CONCAT(Alerts!A427,Alerts!A428),Alerts!A428))</f>
        <v/>
      </c>
      <c r="J427">
        <f>IF(LEFT(A427,10) = LEFT(A428,10),"",A427)</f>
        <v/>
      </c>
      <c r="S427">
        <f>IF(OR(ISNUMBER(SEARCH("DSCR",LEFT(J428,4))),AND(LEN(J428)&lt;=6,J428&lt;&gt;""),ISNUMBER(SEARCH("with",LEFT(J428,4)))),_xlfn.CONCAT(J427,J428),J427)</f>
        <v/>
      </c>
      <c r="AB427">
        <f>IF(OR(LEN(S427)&lt;=6,ISNUMBER(SEARCH("DSCR",LEFT(S427,4))),ISNUMBER(SEARCH("with",LEFT(S427,4)))),"",S427)</f>
        <v/>
      </c>
      <c r="AK427">
        <f>SUBSTITUTE(AB427,"()","")</f>
        <v/>
      </c>
      <c r="AT427">
        <f>SUBSTITUTE(AK427,"{","")</f>
        <v/>
      </c>
      <c r="BC427">
        <f>IF(ISNA(VLOOKUP(AT427,Holdings!$B$6:$F$634,1,FALSE)),AT427,VLOOKUP(AT427,Holdings!$B$6:$F$634,5,FALSE))</f>
        <v/>
      </c>
    </row>
    <row r="428">
      <c r="A428">
        <f>IF(Alerts!A429="","",IF(ISNUMBER(SEARCH("Deal%",Alerts!A429)),_xlfn.CONCAT(Alerts!A428,Alerts!A429),Alerts!A429))</f>
        <v/>
      </c>
      <c r="J428">
        <f>IF(LEFT(A428,10) = LEFT(A429,10),"",A428)</f>
        <v/>
      </c>
      <c r="S428">
        <f>IF(OR(ISNUMBER(SEARCH("DSCR",LEFT(J429,4))),AND(LEN(J429)&lt;=6,J429&lt;&gt;""),ISNUMBER(SEARCH("with",LEFT(J429,4)))),_xlfn.CONCAT(J428,J429),J428)</f>
        <v/>
      </c>
      <c r="AB428">
        <f>IF(OR(LEN(S428)&lt;=6,ISNUMBER(SEARCH("DSCR",LEFT(S428,4))),ISNUMBER(SEARCH("with",LEFT(S428,4)))),"",S428)</f>
        <v/>
      </c>
      <c r="AK428">
        <f>SUBSTITUTE(AB428,"()","")</f>
        <v/>
      </c>
      <c r="AT428">
        <f>SUBSTITUTE(AK428,"{","")</f>
        <v/>
      </c>
      <c r="BC428">
        <f>IF(ISNA(VLOOKUP(AT428,Holdings!$B$6:$F$634,1,FALSE)),AT428,VLOOKUP(AT428,Holdings!$B$6:$F$634,5,FALSE))</f>
        <v/>
      </c>
    </row>
    <row r="429">
      <c r="A429">
        <f>IF(Alerts!A430="","",IF(ISNUMBER(SEARCH("Deal%",Alerts!A430)),_xlfn.CONCAT(Alerts!A429,Alerts!A430),Alerts!A430))</f>
        <v/>
      </c>
      <c r="J429">
        <f>IF(LEFT(A429,10) = LEFT(A430,10),"",A429)</f>
        <v/>
      </c>
      <c r="S429">
        <f>IF(OR(ISNUMBER(SEARCH("DSCR",LEFT(J430,4))),AND(LEN(J430)&lt;=6,J430&lt;&gt;""),ISNUMBER(SEARCH("with",LEFT(J430,4)))),_xlfn.CONCAT(J429,J430),J429)</f>
        <v/>
      </c>
      <c r="AB429">
        <f>IF(OR(LEN(S429)&lt;=6,ISNUMBER(SEARCH("DSCR",LEFT(S429,4))),ISNUMBER(SEARCH("with",LEFT(S429,4)))),"",S429)</f>
        <v/>
      </c>
      <c r="AK429">
        <f>SUBSTITUTE(AB429,"()","")</f>
        <v/>
      </c>
      <c r="AT429">
        <f>SUBSTITUTE(AK429,"{","")</f>
        <v/>
      </c>
      <c r="BC429">
        <f>IF(ISNA(VLOOKUP(AT429,Holdings!$B$6:$F$634,1,FALSE)),AT429,VLOOKUP(AT429,Holdings!$B$6:$F$634,5,FALSE))</f>
        <v/>
      </c>
    </row>
    <row r="430">
      <c r="A430">
        <f>IF(Alerts!A431="","",IF(ISNUMBER(SEARCH("Deal%",Alerts!A431)),_xlfn.CONCAT(Alerts!A430,Alerts!A431),Alerts!A431))</f>
        <v/>
      </c>
      <c r="J430">
        <f>IF(LEFT(A430,10) = LEFT(A431,10),"",A430)</f>
        <v/>
      </c>
      <c r="S430">
        <f>IF(OR(ISNUMBER(SEARCH("DSCR",LEFT(J431,4))),AND(LEN(J431)&lt;=6,J431&lt;&gt;""),ISNUMBER(SEARCH("with",LEFT(J431,4)))),_xlfn.CONCAT(J430,J431),J430)</f>
        <v/>
      </c>
      <c r="AB430">
        <f>IF(OR(LEN(S430)&lt;=6,ISNUMBER(SEARCH("DSCR",LEFT(S430,4))),ISNUMBER(SEARCH("with",LEFT(S430,4)))),"",S430)</f>
        <v/>
      </c>
      <c r="AK430">
        <f>SUBSTITUTE(AB430,"()","")</f>
        <v/>
      </c>
      <c r="AT430">
        <f>SUBSTITUTE(AK430,"{","")</f>
        <v/>
      </c>
      <c r="BC430">
        <f>IF(ISNA(VLOOKUP(AT430,Holdings!$B$6:$F$634,1,FALSE)),AT430,VLOOKUP(AT430,Holdings!$B$6:$F$634,5,FALSE))</f>
        <v/>
      </c>
    </row>
    <row r="431">
      <c r="A431">
        <f>IF(Alerts!A432="","",IF(ISNUMBER(SEARCH("Deal%",Alerts!A432)),_xlfn.CONCAT(Alerts!A431,Alerts!A432),Alerts!A432))</f>
        <v/>
      </c>
      <c r="J431">
        <f>IF(LEFT(A431,10) = LEFT(A432,10),"",A431)</f>
        <v/>
      </c>
      <c r="S431">
        <f>IF(OR(ISNUMBER(SEARCH("DSCR",LEFT(J432,4))),AND(LEN(J432)&lt;=6,J432&lt;&gt;""),ISNUMBER(SEARCH("with",LEFT(J432,4)))),_xlfn.CONCAT(J431,J432),J431)</f>
        <v/>
      </c>
      <c r="AB431">
        <f>IF(OR(LEN(S431)&lt;=6,ISNUMBER(SEARCH("DSCR",LEFT(S431,4))),ISNUMBER(SEARCH("with",LEFT(S431,4)))),"",S431)</f>
        <v/>
      </c>
      <c r="AK431">
        <f>SUBSTITUTE(AB431,"()","")</f>
        <v/>
      </c>
      <c r="AT431">
        <f>SUBSTITUTE(AK431,"{","")</f>
        <v/>
      </c>
      <c r="BC431">
        <f>IF(ISNA(VLOOKUP(AT431,Holdings!$B$6:$F$634,1,FALSE)),AT431,VLOOKUP(AT431,Holdings!$B$6:$F$634,5,FALSE))</f>
        <v/>
      </c>
    </row>
    <row r="432">
      <c r="A432">
        <f>IF(Alerts!A433="","",IF(ISNUMBER(SEARCH("Deal%",Alerts!A433)),_xlfn.CONCAT(Alerts!A432,Alerts!A433),Alerts!A433))</f>
        <v/>
      </c>
      <c r="J432">
        <f>IF(LEFT(A432,10) = LEFT(A433,10),"",A432)</f>
        <v/>
      </c>
      <c r="S432">
        <f>IF(OR(ISNUMBER(SEARCH("DSCR",LEFT(J433,4))),AND(LEN(J433)&lt;=6,J433&lt;&gt;""),ISNUMBER(SEARCH("with",LEFT(J433,4)))),_xlfn.CONCAT(J432,J433),J432)</f>
        <v/>
      </c>
      <c r="AB432">
        <f>IF(OR(LEN(S432)&lt;=6,ISNUMBER(SEARCH("DSCR",LEFT(S432,4))),ISNUMBER(SEARCH("with",LEFT(S432,4)))),"",S432)</f>
        <v/>
      </c>
      <c r="AK432">
        <f>SUBSTITUTE(AB432,"()","")</f>
        <v/>
      </c>
      <c r="AT432">
        <f>SUBSTITUTE(AK432,"{","")</f>
        <v/>
      </c>
      <c r="BC432">
        <f>IF(ISNA(VLOOKUP(AT432,Holdings!$B$6:$F$634,1,FALSE)),AT432,VLOOKUP(AT432,Holdings!$B$6:$F$634,5,FALSE))</f>
        <v/>
      </c>
    </row>
    <row r="433">
      <c r="A433">
        <f>IF(Alerts!A434="","",IF(ISNUMBER(SEARCH("Deal%",Alerts!A434)),_xlfn.CONCAT(Alerts!A433,Alerts!A434),Alerts!A434))</f>
        <v/>
      </c>
      <c r="J433">
        <f>IF(LEFT(A433,10) = LEFT(A434,10),"",A433)</f>
        <v/>
      </c>
      <c r="S433">
        <f>IF(OR(ISNUMBER(SEARCH("DSCR",LEFT(J434,4))),AND(LEN(J434)&lt;=6,J434&lt;&gt;""),ISNUMBER(SEARCH("with",LEFT(J434,4)))),_xlfn.CONCAT(J433,J434),J433)</f>
        <v/>
      </c>
      <c r="AB433">
        <f>IF(OR(LEN(S433)&lt;=6,ISNUMBER(SEARCH("DSCR",LEFT(S433,4))),ISNUMBER(SEARCH("with",LEFT(S433,4)))),"",S433)</f>
        <v/>
      </c>
      <c r="AK433">
        <f>SUBSTITUTE(AB433,"()","")</f>
        <v/>
      </c>
      <c r="AT433">
        <f>SUBSTITUTE(AK433,"{","")</f>
        <v/>
      </c>
      <c r="BC433">
        <f>IF(ISNA(VLOOKUP(AT433,Holdings!$B$6:$F$634,1,FALSE)),AT433,VLOOKUP(AT433,Holdings!$B$6:$F$634,5,FALSE))</f>
        <v/>
      </c>
    </row>
    <row r="434">
      <c r="A434">
        <f>IF(Alerts!A435="","",IF(ISNUMBER(SEARCH("Deal%",Alerts!A435)),_xlfn.CONCAT(Alerts!A434,Alerts!A435),Alerts!A435))</f>
        <v/>
      </c>
      <c r="J434">
        <f>IF(LEFT(A434,10) = LEFT(A435,10),"",A434)</f>
        <v/>
      </c>
      <c r="S434">
        <f>IF(OR(ISNUMBER(SEARCH("DSCR",LEFT(J435,4))),AND(LEN(J435)&lt;=6,J435&lt;&gt;""),ISNUMBER(SEARCH("with",LEFT(J435,4)))),_xlfn.CONCAT(J434,J435),J434)</f>
        <v/>
      </c>
      <c r="AB434">
        <f>IF(OR(LEN(S434)&lt;=6,ISNUMBER(SEARCH("DSCR",LEFT(S434,4))),ISNUMBER(SEARCH("with",LEFT(S434,4)))),"",S434)</f>
        <v/>
      </c>
      <c r="AK434">
        <f>SUBSTITUTE(AB434,"()","")</f>
        <v/>
      </c>
      <c r="AT434">
        <f>SUBSTITUTE(AK434,"{","")</f>
        <v/>
      </c>
      <c r="BC434">
        <f>IF(ISNA(VLOOKUP(AT434,Holdings!$B$6:$F$634,1,FALSE)),AT434,VLOOKUP(AT434,Holdings!$B$6:$F$634,5,FALSE))</f>
        <v/>
      </c>
    </row>
    <row r="435">
      <c r="A435">
        <f>IF(Alerts!A436="","",IF(ISNUMBER(SEARCH("Deal%",Alerts!A436)),_xlfn.CONCAT(Alerts!A435,Alerts!A436),Alerts!A436))</f>
        <v/>
      </c>
      <c r="J435">
        <f>IF(LEFT(A435,10) = LEFT(A436,10),"",A435)</f>
        <v/>
      </c>
      <c r="S435">
        <f>IF(OR(ISNUMBER(SEARCH("DSCR",LEFT(J436,4))),AND(LEN(J436)&lt;=6,J436&lt;&gt;""),ISNUMBER(SEARCH("with",LEFT(J436,4)))),_xlfn.CONCAT(J435,J436),J435)</f>
        <v/>
      </c>
      <c r="AB435">
        <f>IF(OR(LEN(S435)&lt;=6,ISNUMBER(SEARCH("DSCR",LEFT(S435,4))),ISNUMBER(SEARCH("with",LEFT(S435,4)))),"",S435)</f>
        <v/>
      </c>
      <c r="AK435">
        <f>SUBSTITUTE(AB435,"()","")</f>
        <v/>
      </c>
      <c r="AT435">
        <f>SUBSTITUTE(AK435,"{","")</f>
        <v/>
      </c>
      <c r="BC435">
        <f>IF(ISNA(VLOOKUP(AT435,Holdings!$B$6:$F$634,1,FALSE)),AT435,VLOOKUP(AT435,Holdings!$B$6:$F$634,5,FALSE))</f>
        <v/>
      </c>
    </row>
    <row r="436">
      <c r="A436">
        <f>IF(Alerts!A437="","",IF(ISNUMBER(SEARCH("Deal%",Alerts!A437)),_xlfn.CONCAT(Alerts!A436,Alerts!A437),Alerts!A437))</f>
        <v/>
      </c>
      <c r="J436">
        <f>IF(LEFT(A436,10) = LEFT(A437,10),"",A436)</f>
        <v/>
      </c>
      <c r="S436">
        <f>IF(OR(ISNUMBER(SEARCH("DSCR",LEFT(J437,4))),AND(LEN(J437)&lt;=6,J437&lt;&gt;""),ISNUMBER(SEARCH("with",LEFT(J437,4)))),_xlfn.CONCAT(J436,J437),J436)</f>
        <v/>
      </c>
      <c r="AB436">
        <f>IF(OR(LEN(S436)&lt;=6,ISNUMBER(SEARCH("DSCR",LEFT(S436,4))),ISNUMBER(SEARCH("with",LEFT(S436,4)))),"",S436)</f>
        <v/>
      </c>
      <c r="AK436">
        <f>SUBSTITUTE(AB436,"()","")</f>
        <v/>
      </c>
      <c r="AT436">
        <f>SUBSTITUTE(AK436,"{","")</f>
        <v/>
      </c>
      <c r="BC436">
        <f>IF(ISNA(VLOOKUP(AT436,Holdings!$B$6:$F$634,1,FALSE)),AT436,VLOOKUP(AT436,Holdings!$B$6:$F$634,5,FALSE))</f>
        <v/>
      </c>
    </row>
    <row r="437">
      <c r="A437">
        <f>IF(Alerts!A438="","",IF(ISNUMBER(SEARCH("Deal%",Alerts!A438)),_xlfn.CONCAT(Alerts!A437,Alerts!A438),Alerts!A438))</f>
        <v/>
      </c>
      <c r="J437">
        <f>IF(LEFT(A437,10) = LEFT(A438,10),"",A437)</f>
        <v/>
      </c>
      <c r="S437">
        <f>IF(OR(ISNUMBER(SEARCH("DSCR",LEFT(J438,4))),AND(LEN(J438)&lt;=6,J438&lt;&gt;""),ISNUMBER(SEARCH("with",LEFT(J438,4)))),_xlfn.CONCAT(J437,J438),J437)</f>
        <v/>
      </c>
      <c r="AB437">
        <f>IF(OR(LEN(S437)&lt;=6,ISNUMBER(SEARCH("DSCR",LEFT(S437,4))),ISNUMBER(SEARCH("with",LEFT(S437,4)))),"",S437)</f>
        <v/>
      </c>
      <c r="AK437">
        <f>SUBSTITUTE(AB437,"()","")</f>
        <v/>
      </c>
      <c r="AT437">
        <f>SUBSTITUTE(AK437,"{","")</f>
        <v/>
      </c>
      <c r="BC437">
        <f>IF(ISNA(VLOOKUP(AT437,Holdings!$B$6:$F$634,1,FALSE)),AT437,VLOOKUP(AT437,Holdings!$B$6:$F$634,5,FALSE))</f>
        <v/>
      </c>
    </row>
    <row r="438">
      <c r="A438">
        <f>IF(Alerts!A439="","",IF(ISNUMBER(SEARCH("Deal%",Alerts!A439)),_xlfn.CONCAT(Alerts!A438,Alerts!A439),Alerts!A439))</f>
        <v/>
      </c>
      <c r="J438">
        <f>IF(LEFT(A438,10) = LEFT(A439,10),"",A438)</f>
        <v/>
      </c>
      <c r="S438">
        <f>IF(OR(ISNUMBER(SEARCH("DSCR",LEFT(J439,4))),AND(LEN(J439)&lt;=6,J439&lt;&gt;""),ISNUMBER(SEARCH("with",LEFT(J439,4)))),_xlfn.CONCAT(J438,J439),J438)</f>
        <v/>
      </c>
      <c r="AB438">
        <f>IF(OR(LEN(S438)&lt;=6,ISNUMBER(SEARCH("DSCR",LEFT(S438,4))),ISNUMBER(SEARCH("with",LEFT(S438,4)))),"",S438)</f>
        <v/>
      </c>
      <c r="AK438">
        <f>SUBSTITUTE(AB438,"()","")</f>
        <v/>
      </c>
      <c r="AT438">
        <f>SUBSTITUTE(AK438,"{","")</f>
        <v/>
      </c>
      <c r="BC438">
        <f>IF(ISNA(VLOOKUP(AT438,Holdings!$B$6:$F$634,1,FALSE)),AT438,VLOOKUP(AT438,Holdings!$B$6:$F$634,5,FALSE))</f>
        <v/>
      </c>
    </row>
    <row r="439">
      <c r="A439">
        <f>IF(Alerts!A440="","",IF(ISNUMBER(SEARCH("Deal%",Alerts!A440)),_xlfn.CONCAT(Alerts!A439,Alerts!A440),Alerts!A440))</f>
        <v/>
      </c>
      <c r="J439">
        <f>IF(LEFT(A439,10) = LEFT(A440,10),"",A439)</f>
        <v/>
      </c>
      <c r="S439">
        <f>IF(OR(ISNUMBER(SEARCH("DSCR",LEFT(J440,4))),AND(LEN(J440)&lt;=6,J440&lt;&gt;""),ISNUMBER(SEARCH("with",LEFT(J440,4)))),_xlfn.CONCAT(J439,J440),J439)</f>
        <v/>
      </c>
      <c r="AB439">
        <f>IF(OR(LEN(S439)&lt;=6,ISNUMBER(SEARCH("DSCR",LEFT(S439,4))),ISNUMBER(SEARCH("with",LEFT(S439,4)))),"",S439)</f>
        <v/>
      </c>
      <c r="AK439">
        <f>SUBSTITUTE(AB439,"()","")</f>
        <v/>
      </c>
      <c r="AT439">
        <f>SUBSTITUTE(AK439,"{","")</f>
        <v/>
      </c>
      <c r="BC439">
        <f>IF(ISNA(VLOOKUP(AT439,Holdings!$B$6:$F$634,1,FALSE)),AT439,VLOOKUP(AT439,Holdings!$B$6:$F$634,5,FALSE))</f>
        <v/>
      </c>
    </row>
    <row r="440">
      <c r="A440">
        <f>IF(Alerts!A441="","",IF(ISNUMBER(SEARCH("Deal%",Alerts!A441)),_xlfn.CONCAT(Alerts!A440,Alerts!A441),Alerts!A441))</f>
        <v/>
      </c>
      <c r="J440">
        <f>IF(LEFT(A440,10) = LEFT(A441,10),"",A440)</f>
        <v/>
      </c>
      <c r="S440">
        <f>IF(OR(ISNUMBER(SEARCH("DSCR",LEFT(J441,4))),AND(LEN(J441)&lt;=6,J441&lt;&gt;""),ISNUMBER(SEARCH("with",LEFT(J441,4)))),_xlfn.CONCAT(J440,J441),J440)</f>
        <v/>
      </c>
      <c r="AB440">
        <f>IF(OR(LEN(S440)&lt;=6,ISNUMBER(SEARCH("DSCR",LEFT(S440,4))),ISNUMBER(SEARCH("with",LEFT(S440,4)))),"",S440)</f>
        <v/>
      </c>
      <c r="AK440">
        <f>SUBSTITUTE(AB440,"()","")</f>
        <v/>
      </c>
      <c r="AT440">
        <f>SUBSTITUTE(AK440,"{","")</f>
        <v/>
      </c>
      <c r="BC440">
        <f>IF(ISNA(VLOOKUP(AT440,Holdings!$B$6:$F$634,1,FALSE)),AT440,VLOOKUP(AT440,Holdings!$B$6:$F$634,5,FALSE))</f>
        <v/>
      </c>
    </row>
    <row r="441">
      <c r="A441">
        <f>IF(Alerts!A442="","",IF(ISNUMBER(SEARCH("Deal%",Alerts!A442)),_xlfn.CONCAT(Alerts!A441,Alerts!A442),Alerts!A442))</f>
        <v/>
      </c>
      <c r="J441">
        <f>IF(LEFT(A441,10) = LEFT(A442,10),"",A441)</f>
        <v/>
      </c>
      <c r="S441">
        <f>IF(OR(ISNUMBER(SEARCH("DSCR",LEFT(J442,4))),AND(LEN(J442)&lt;=6,J442&lt;&gt;""),ISNUMBER(SEARCH("with",LEFT(J442,4)))),_xlfn.CONCAT(J441,J442),J441)</f>
        <v/>
      </c>
      <c r="AB441">
        <f>IF(OR(LEN(S441)&lt;=6,ISNUMBER(SEARCH("DSCR",LEFT(S441,4))),ISNUMBER(SEARCH("with",LEFT(S441,4)))),"",S441)</f>
        <v/>
      </c>
      <c r="AK441">
        <f>SUBSTITUTE(AB441,"()","")</f>
        <v/>
      </c>
      <c r="AT441">
        <f>SUBSTITUTE(AK441,"{","")</f>
        <v/>
      </c>
      <c r="BC441">
        <f>IF(ISNA(VLOOKUP(AT441,Holdings!$B$6:$F$634,1,FALSE)),AT441,VLOOKUP(AT441,Holdings!$B$6:$F$634,5,FALSE))</f>
        <v/>
      </c>
    </row>
    <row r="442">
      <c r="A442">
        <f>IF(Alerts!A443="","",IF(ISNUMBER(SEARCH("Deal%",Alerts!A443)),_xlfn.CONCAT(Alerts!A442,Alerts!A443),Alerts!A443))</f>
        <v/>
      </c>
      <c r="J442">
        <f>IF(LEFT(A442,10) = LEFT(A443,10),"",A442)</f>
        <v/>
      </c>
      <c r="S442">
        <f>IF(OR(ISNUMBER(SEARCH("DSCR",LEFT(J443,4))),AND(LEN(J443)&lt;=6,J443&lt;&gt;""),ISNUMBER(SEARCH("with",LEFT(J443,4)))),_xlfn.CONCAT(J442,J443),J442)</f>
        <v/>
      </c>
      <c r="AB442">
        <f>IF(OR(LEN(S442)&lt;=6,ISNUMBER(SEARCH("DSCR",LEFT(S442,4))),ISNUMBER(SEARCH("with",LEFT(S442,4)))),"",S442)</f>
        <v/>
      </c>
      <c r="AK442">
        <f>SUBSTITUTE(AB442,"()","")</f>
        <v/>
      </c>
      <c r="AT442">
        <f>SUBSTITUTE(AK442,"{","")</f>
        <v/>
      </c>
      <c r="BC442">
        <f>IF(ISNA(VLOOKUP(AT442,Holdings!$B$6:$F$634,1,FALSE)),AT442,VLOOKUP(AT442,Holdings!$B$6:$F$634,5,FALSE))</f>
        <v/>
      </c>
    </row>
    <row r="443">
      <c r="A443">
        <f>IF(Alerts!A444="","",IF(ISNUMBER(SEARCH("Deal%",Alerts!A444)),_xlfn.CONCAT(Alerts!A443,Alerts!A444),Alerts!A444))</f>
        <v/>
      </c>
      <c r="J443">
        <f>IF(LEFT(A443,10) = LEFT(A444,10),"",A443)</f>
        <v/>
      </c>
      <c r="S443">
        <f>IF(OR(ISNUMBER(SEARCH("DSCR",LEFT(J444,4))),AND(LEN(J444)&lt;=6,J444&lt;&gt;""),ISNUMBER(SEARCH("with",LEFT(J444,4)))),_xlfn.CONCAT(J443,J444),J443)</f>
        <v/>
      </c>
      <c r="AB443">
        <f>IF(OR(LEN(S443)&lt;=6,ISNUMBER(SEARCH("DSCR",LEFT(S443,4))),ISNUMBER(SEARCH("with",LEFT(S443,4)))),"",S443)</f>
        <v/>
      </c>
      <c r="AK443">
        <f>SUBSTITUTE(AB443,"()","")</f>
        <v/>
      </c>
      <c r="AT443">
        <f>SUBSTITUTE(AK443,"{","")</f>
        <v/>
      </c>
      <c r="BC443">
        <f>IF(ISNA(VLOOKUP(AT443,Holdings!$B$6:$F$634,1,FALSE)),AT443,VLOOKUP(AT443,Holdings!$B$6:$F$634,5,FALSE))</f>
        <v/>
      </c>
    </row>
    <row r="444">
      <c r="A444">
        <f>IF(Alerts!A445="","",IF(ISNUMBER(SEARCH("Deal%",Alerts!A445)),_xlfn.CONCAT(Alerts!A444,Alerts!A445),Alerts!A445))</f>
        <v/>
      </c>
      <c r="J444">
        <f>IF(LEFT(A444,10) = LEFT(A445,10),"",A444)</f>
        <v/>
      </c>
      <c r="S444">
        <f>IF(OR(ISNUMBER(SEARCH("DSCR",LEFT(J445,4))),AND(LEN(J445)&lt;=6,J445&lt;&gt;""),ISNUMBER(SEARCH("with",LEFT(J445,4)))),_xlfn.CONCAT(J444,J445),J444)</f>
        <v/>
      </c>
      <c r="AB444">
        <f>IF(OR(LEN(S444)&lt;=6,ISNUMBER(SEARCH("DSCR",LEFT(S444,4))),ISNUMBER(SEARCH("with",LEFT(S444,4)))),"",S444)</f>
        <v/>
      </c>
      <c r="AK444">
        <f>SUBSTITUTE(AB444,"()","")</f>
        <v/>
      </c>
      <c r="AT444">
        <f>SUBSTITUTE(AK444,"{","")</f>
        <v/>
      </c>
      <c r="BC444">
        <f>IF(ISNA(VLOOKUP(AT444,Holdings!$B$6:$F$634,1,FALSE)),AT444,VLOOKUP(AT444,Holdings!$B$6:$F$634,5,FALSE))</f>
        <v/>
      </c>
    </row>
    <row r="445">
      <c r="A445">
        <f>IF(Alerts!A446="","",IF(ISNUMBER(SEARCH("Deal%",Alerts!A446)),_xlfn.CONCAT(Alerts!A445,Alerts!A446),Alerts!A446))</f>
        <v/>
      </c>
      <c r="J445">
        <f>IF(LEFT(A445,10) = LEFT(A446,10),"",A445)</f>
        <v/>
      </c>
      <c r="S445">
        <f>IF(OR(ISNUMBER(SEARCH("DSCR",LEFT(J446,4))),AND(LEN(J446)&lt;=6,J446&lt;&gt;""),ISNUMBER(SEARCH("with",LEFT(J446,4)))),_xlfn.CONCAT(J445,J446),J445)</f>
        <v/>
      </c>
      <c r="AB445">
        <f>IF(OR(LEN(S445)&lt;=6,ISNUMBER(SEARCH("DSCR",LEFT(S445,4))),ISNUMBER(SEARCH("with",LEFT(S445,4)))),"",S445)</f>
        <v/>
      </c>
      <c r="AK445">
        <f>SUBSTITUTE(AB445,"()","")</f>
        <v/>
      </c>
      <c r="AT445">
        <f>SUBSTITUTE(AK445,"{","")</f>
        <v/>
      </c>
      <c r="BC445">
        <f>IF(ISNA(VLOOKUP(AT445,Holdings!$B$6:$F$634,1,FALSE)),AT445,VLOOKUP(AT445,Holdings!$B$6:$F$634,5,FALSE))</f>
        <v/>
      </c>
    </row>
    <row r="446">
      <c r="A446">
        <f>IF(Alerts!A447="","",IF(ISNUMBER(SEARCH("Deal%",Alerts!A447)),_xlfn.CONCAT(Alerts!A446,Alerts!A447),Alerts!A447))</f>
        <v/>
      </c>
      <c r="J446">
        <f>IF(LEFT(A446,10) = LEFT(A447,10),"",A446)</f>
        <v/>
      </c>
      <c r="S446">
        <f>IF(OR(ISNUMBER(SEARCH("DSCR",LEFT(J447,4))),AND(LEN(J447)&lt;=6,J447&lt;&gt;""),ISNUMBER(SEARCH("with",LEFT(J447,4)))),_xlfn.CONCAT(J446,J447),J446)</f>
        <v/>
      </c>
      <c r="AB446">
        <f>IF(OR(LEN(S446)&lt;=6,ISNUMBER(SEARCH("DSCR",LEFT(S446,4))),ISNUMBER(SEARCH("with",LEFT(S446,4)))),"",S446)</f>
        <v/>
      </c>
      <c r="AK446">
        <f>SUBSTITUTE(AB446,"()","")</f>
        <v/>
      </c>
      <c r="AT446">
        <f>SUBSTITUTE(AK446,"{","")</f>
        <v/>
      </c>
      <c r="BC446">
        <f>IF(ISNA(VLOOKUP(AT446,Holdings!$B$6:$F$634,1,FALSE)),AT446,VLOOKUP(AT446,Holdings!$B$6:$F$634,5,FALSE))</f>
        <v/>
      </c>
    </row>
    <row r="447">
      <c r="A447">
        <f>IF(Alerts!A448="","",IF(ISNUMBER(SEARCH("Deal%",Alerts!A448)),_xlfn.CONCAT(Alerts!A447,Alerts!A448),Alerts!A448))</f>
        <v/>
      </c>
      <c r="J447">
        <f>IF(LEFT(A447,10) = LEFT(A448,10),"",A447)</f>
        <v/>
      </c>
      <c r="S447">
        <f>IF(OR(ISNUMBER(SEARCH("DSCR",LEFT(J448,4))),AND(LEN(J448)&lt;=6,J448&lt;&gt;""),ISNUMBER(SEARCH("with",LEFT(J448,4)))),_xlfn.CONCAT(J447,J448),J447)</f>
        <v/>
      </c>
      <c r="AB447">
        <f>IF(OR(LEN(S447)&lt;=6,ISNUMBER(SEARCH("DSCR",LEFT(S447,4))),ISNUMBER(SEARCH("with",LEFT(S447,4)))),"",S447)</f>
        <v/>
      </c>
      <c r="AK447">
        <f>SUBSTITUTE(AB447,"()","")</f>
        <v/>
      </c>
      <c r="AT447">
        <f>SUBSTITUTE(AK447,"{","")</f>
        <v/>
      </c>
      <c r="BC447">
        <f>IF(ISNA(VLOOKUP(AT447,Holdings!$B$6:$F$634,1,FALSE)),AT447,VLOOKUP(AT447,Holdings!$B$6:$F$634,5,FALSE))</f>
        <v/>
      </c>
    </row>
    <row r="448">
      <c r="A448">
        <f>IF(Alerts!A449="","",IF(ISNUMBER(SEARCH("Deal%",Alerts!A449)),_xlfn.CONCAT(Alerts!A448,Alerts!A449),Alerts!A449))</f>
        <v/>
      </c>
      <c r="J448">
        <f>IF(LEFT(A448,10) = LEFT(A449,10),"",A448)</f>
        <v/>
      </c>
      <c r="S448">
        <f>IF(OR(ISNUMBER(SEARCH("DSCR",LEFT(J449,4))),AND(LEN(J449)&lt;=6,J449&lt;&gt;""),ISNUMBER(SEARCH("with",LEFT(J449,4)))),_xlfn.CONCAT(J448,J449),J448)</f>
        <v/>
      </c>
      <c r="AB448">
        <f>IF(OR(LEN(S448)&lt;=6,ISNUMBER(SEARCH("DSCR",LEFT(S448,4))),ISNUMBER(SEARCH("with",LEFT(S448,4)))),"",S448)</f>
        <v/>
      </c>
      <c r="AK448">
        <f>SUBSTITUTE(AB448,"()","")</f>
        <v/>
      </c>
      <c r="AT448">
        <f>SUBSTITUTE(AK448,"{","")</f>
        <v/>
      </c>
      <c r="BC448">
        <f>IF(ISNA(VLOOKUP(AT448,Holdings!$B$6:$F$634,1,FALSE)),AT448,VLOOKUP(AT448,Holdings!$B$6:$F$634,5,FALSE))</f>
        <v/>
      </c>
    </row>
    <row r="449">
      <c r="A449">
        <f>IF(Alerts!A450="","",IF(ISNUMBER(SEARCH("Deal%",Alerts!A450)),_xlfn.CONCAT(Alerts!A449,Alerts!A450),Alerts!A450))</f>
        <v/>
      </c>
      <c r="J449">
        <f>IF(LEFT(A449,10) = LEFT(A450,10),"",A449)</f>
        <v/>
      </c>
      <c r="S449">
        <f>IF(OR(ISNUMBER(SEARCH("DSCR",LEFT(J450,4))),AND(LEN(J450)&lt;=6,J450&lt;&gt;""),ISNUMBER(SEARCH("with",LEFT(J450,4)))),_xlfn.CONCAT(J449,J450),J449)</f>
        <v/>
      </c>
      <c r="AB449">
        <f>IF(OR(LEN(S449)&lt;=6,ISNUMBER(SEARCH("DSCR",LEFT(S449,4))),ISNUMBER(SEARCH("with",LEFT(S449,4)))),"",S449)</f>
        <v/>
      </c>
      <c r="AK449">
        <f>SUBSTITUTE(AB449,"()","")</f>
        <v/>
      </c>
      <c r="AT449">
        <f>SUBSTITUTE(AK449,"{","")</f>
        <v/>
      </c>
      <c r="BC449">
        <f>IF(ISNA(VLOOKUP(AT449,Holdings!$B$6:$F$634,1,FALSE)),AT449,VLOOKUP(AT449,Holdings!$B$6:$F$634,5,FALSE))</f>
        <v/>
      </c>
    </row>
    <row r="450">
      <c r="A450">
        <f>IF(Alerts!A451="","",IF(ISNUMBER(SEARCH("Deal%",Alerts!A451)),_xlfn.CONCAT(Alerts!A450,Alerts!A451),Alerts!A451))</f>
        <v/>
      </c>
      <c r="J450">
        <f>IF(LEFT(A450,10) = LEFT(A451,10),"",A450)</f>
        <v/>
      </c>
      <c r="S450">
        <f>IF(OR(ISNUMBER(SEARCH("DSCR",LEFT(J451,4))),AND(LEN(J451)&lt;=6,J451&lt;&gt;""),ISNUMBER(SEARCH("with",LEFT(J451,4)))),_xlfn.CONCAT(J450,J451),J450)</f>
        <v/>
      </c>
      <c r="AB450">
        <f>IF(OR(LEN(S450)&lt;=6,ISNUMBER(SEARCH("DSCR",LEFT(S450,4))),ISNUMBER(SEARCH("with",LEFT(S450,4)))),"",S450)</f>
        <v/>
      </c>
      <c r="AK450">
        <f>SUBSTITUTE(AB450,"()","")</f>
        <v/>
      </c>
      <c r="AT450">
        <f>SUBSTITUTE(AK450,"{","")</f>
        <v/>
      </c>
      <c r="BC450">
        <f>IF(ISNA(VLOOKUP(AT450,Holdings!$B$6:$F$634,1,FALSE)),AT450,VLOOKUP(AT450,Holdings!$B$6:$F$634,5,FALSE))</f>
        <v/>
      </c>
    </row>
    <row r="451">
      <c r="A451">
        <f>IF(Alerts!A452="","",IF(ISNUMBER(SEARCH("Deal%",Alerts!A452)),_xlfn.CONCAT(Alerts!A451,Alerts!A452),Alerts!A452))</f>
        <v/>
      </c>
      <c r="J451">
        <f>IF(LEFT(A451,10) = LEFT(A452,10),"",A451)</f>
        <v/>
      </c>
      <c r="S451">
        <f>IF(OR(ISNUMBER(SEARCH("DSCR",LEFT(J452,4))),AND(LEN(J452)&lt;=6,J452&lt;&gt;""),ISNUMBER(SEARCH("with",LEFT(J452,4)))),_xlfn.CONCAT(J451,J452),J451)</f>
        <v/>
      </c>
      <c r="AB451">
        <f>IF(OR(LEN(S451)&lt;=6,ISNUMBER(SEARCH("DSCR",LEFT(S451,4))),ISNUMBER(SEARCH("with",LEFT(S451,4)))),"",S451)</f>
        <v/>
      </c>
      <c r="AK451">
        <f>SUBSTITUTE(AB451,"()","")</f>
        <v/>
      </c>
      <c r="AT451">
        <f>SUBSTITUTE(AK451,"{","")</f>
        <v/>
      </c>
      <c r="BC451">
        <f>IF(ISNA(VLOOKUP(AT451,Holdings!$B$6:$F$634,1,FALSE)),AT451,VLOOKUP(AT451,Holdings!$B$6:$F$634,5,FALSE))</f>
        <v/>
      </c>
    </row>
    <row r="452">
      <c r="A452">
        <f>IF(Alerts!A453="","",IF(ISNUMBER(SEARCH("Deal%",Alerts!A453)),_xlfn.CONCAT(Alerts!A452,Alerts!A453),Alerts!A453))</f>
        <v/>
      </c>
      <c r="J452">
        <f>IF(LEFT(A452,10) = LEFT(A453,10),"",A452)</f>
        <v/>
      </c>
      <c r="S452">
        <f>IF(OR(ISNUMBER(SEARCH("DSCR",LEFT(J453,4))),AND(LEN(J453)&lt;=6,J453&lt;&gt;""),ISNUMBER(SEARCH("with",LEFT(J453,4)))),_xlfn.CONCAT(J452,J453),J452)</f>
        <v/>
      </c>
      <c r="AB452">
        <f>IF(OR(LEN(S452)&lt;=6,ISNUMBER(SEARCH("DSCR",LEFT(S452,4))),ISNUMBER(SEARCH("with",LEFT(S452,4)))),"",S452)</f>
        <v/>
      </c>
      <c r="AK452">
        <f>SUBSTITUTE(AB452,"()","")</f>
        <v/>
      </c>
      <c r="AT452">
        <f>SUBSTITUTE(AK452,"{","")</f>
        <v/>
      </c>
      <c r="BC452">
        <f>IF(ISNA(VLOOKUP(AT452,Holdings!$B$6:$F$634,1,FALSE)),AT452,VLOOKUP(AT452,Holdings!$B$6:$F$634,5,FALSE))</f>
        <v/>
      </c>
    </row>
    <row r="453">
      <c r="A453">
        <f>IF(Alerts!A454="","",IF(ISNUMBER(SEARCH("Deal%",Alerts!A454)),_xlfn.CONCAT(Alerts!A453,Alerts!A454),Alerts!A454))</f>
        <v/>
      </c>
      <c r="J453">
        <f>IF(LEFT(A453,10) = LEFT(A454,10),"",A453)</f>
        <v/>
      </c>
      <c r="S453">
        <f>IF(OR(ISNUMBER(SEARCH("DSCR",LEFT(J454,4))),AND(LEN(J454)&lt;=6,J454&lt;&gt;""),ISNUMBER(SEARCH("with",LEFT(J454,4)))),_xlfn.CONCAT(J453,J454),J453)</f>
        <v/>
      </c>
      <c r="AB453">
        <f>IF(OR(LEN(S453)&lt;=6,ISNUMBER(SEARCH("DSCR",LEFT(S453,4))),ISNUMBER(SEARCH("with",LEFT(S453,4)))),"",S453)</f>
        <v/>
      </c>
      <c r="AK453">
        <f>SUBSTITUTE(AB453,"()","")</f>
        <v/>
      </c>
      <c r="AT453">
        <f>SUBSTITUTE(AK453,"{","")</f>
        <v/>
      </c>
      <c r="BC453">
        <f>IF(ISNA(VLOOKUP(AT453,Holdings!$B$6:$F$634,1,FALSE)),AT453,VLOOKUP(AT453,Holdings!$B$6:$F$634,5,FALSE))</f>
        <v/>
      </c>
    </row>
    <row r="454">
      <c r="A454">
        <f>IF(Alerts!A455="","",IF(ISNUMBER(SEARCH("Deal%",Alerts!A455)),_xlfn.CONCAT(Alerts!A454,Alerts!A455),Alerts!A455))</f>
        <v/>
      </c>
      <c r="J454">
        <f>IF(LEFT(A454,10) = LEFT(A455,10),"",A454)</f>
        <v/>
      </c>
      <c r="S454">
        <f>IF(OR(ISNUMBER(SEARCH("DSCR",LEFT(J455,4))),AND(LEN(J455)&lt;=6,J455&lt;&gt;""),ISNUMBER(SEARCH("with",LEFT(J455,4)))),_xlfn.CONCAT(J454,J455),J454)</f>
        <v/>
      </c>
      <c r="AB454">
        <f>IF(OR(LEN(S454)&lt;=6,ISNUMBER(SEARCH("DSCR",LEFT(S454,4))),ISNUMBER(SEARCH("with",LEFT(S454,4)))),"",S454)</f>
        <v/>
      </c>
      <c r="AK454">
        <f>SUBSTITUTE(AB454,"()","")</f>
        <v/>
      </c>
      <c r="AT454">
        <f>SUBSTITUTE(AK454,"{","")</f>
        <v/>
      </c>
      <c r="BC454">
        <f>IF(ISNA(VLOOKUP(AT454,Holdings!$B$6:$F$634,1,FALSE)),AT454,VLOOKUP(AT454,Holdings!$B$6:$F$634,5,FALSE))</f>
        <v/>
      </c>
    </row>
    <row r="455">
      <c r="A455">
        <f>IF(Alerts!A456="","",IF(ISNUMBER(SEARCH("Deal%",Alerts!A456)),_xlfn.CONCAT(Alerts!A455,Alerts!A456),Alerts!A456))</f>
        <v/>
      </c>
      <c r="J455">
        <f>IF(LEFT(A455,10) = LEFT(A456,10),"",A455)</f>
        <v/>
      </c>
      <c r="S455">
        <f>IF(OR(ISNUMBER(SEARCH("DSCR",LEFT(J456,4))),AND(LEN(J456)&lt;=6,J456&lt;&gt;""),ISNUMBER(SEARCH("with",LEFT(J456,4)))),_xlfn.CONCAT(J455,J456),J455)</f>
        <v/>
      </c>
      <c r="AB455">
        <f>IF(OR(LEN(S455)&lt;=6,ISNUMBER(SEARCH("DSCR",LEFT(S455,4))),ISNUMBER(SEARCH("with",LEFT(S455,4)))),"",S455)</f>
        <v/>
      </c>
      <c r="AK455">
        <f>SUBSTITUTE(AB455,"()","")</f>
        <v/>
      </c>
      <c r="AT455">
        <f>SUBSTITUTE(AK455,"{","")</f>
        <v/>
      </c>
      <c r="BC455">
        <f>IF(ISNA(VLOOKUP(AT455,Holdings!$B$6:$F$634,1,FALSE)),AT455,VLOOKUP(AT455,Holdings!$B$6:$F$634,5,FALSE))</f>
        <v/>
      </c>
    </row>
    <row r="456">
      <c r="A456">
        <f>IF(Alerts!A457="","",IF(ISNUMBER(SEARCH("Deal%",Alerts!A457)),_xlfn.CONCAT(Alerts!A456,Alerts!A457),Alerts!A457))</f>
        <v/>
      </c>
      <c r="J456">
        <f>IF(LEFT(A456,10) = LEFT(A457,10),"",A456)</f>
        <v/>
      </c>
      <c r="S456">
        <f>IF(OR(ISNUMBER(SEARCH("DSCR",LEFT(J457,4))),AND(LEN(J457)&lt;=6,J457&lt;&gt;""),ISNUMBER(SEARCH("with",LEFT(J457,4)))),_xlfn.CONCAT(J456,J457),J456)</f>
        <v/>
      </c>
      <c r="AB456">
        <f>IF(OR(LEN(S456)&lt;=6,ISNUMBER(SEARCH("DSCR",LEFT(S456,4))),ISNUMBER(SEARCH("with",LEFT(S456,4)))),"",S456)</f>
        <v/>
      </c>
      <c r="AK456">
        <f>SUBSTITUTE(AB456,"()","")</f>
        <v/>
      </c>
      <c r="AT456">
        <f>SUBSTITUTE(AK456,"{","")</f>
        <v/>
      </c>
      <c r="BC456">
        <f>IF(ISNA(VLOOKUP(AT456,Holdings!$B$6:$F$634,1,FALSE)),AT456,VLOOKUP(AT456,Holdings!$B$6:$F$634,5,FALSE))</f>
        <v/>
      </c>
    </row>
    <row r="457">
      <c r="A457">
        <f>IF(Alerts!A458="","",IF(ISNUMBER(SEARCH("Deal%",Alerts!A458)),_xlfn.CONCAT(Alerts!A457,Alerts!A458),Alerts!A458))</f>
        <v/>
      </c>
      <c r="J457">
        <f>IF(LEFT(A457,10) = LEFT(A458,10),"",A457)</f>
        <v/>
      </c>
      <c r="S457">
        <f>IF(OR(ISNUMBER(SEARCH("DSCR",LEFT(J458,4))),AND(LEN(J458)&lt;=6,J458&lt;&gt;""),ISNUMBER(SEARCH("with",LEFT(J458,4)))),_xlfn.CONCAT(J457,J458),J457)</f>
        <v/>
      </c>
      <c r="AB457">
        <f>IF(OR(LEN(S457)&lt;=6,ISNUMBER(SEARCH("DSCR",LEFT(S457,4))),ISNUMBER(SEARCH("with",LEFT(S457,4)))),"",S457)</f>
        <v/>
      </c>
      <c r="AK457">
        <f>SUBSTITUTE(AB457,"()","")</f>
        <v/>
      </c>
      <c r="AT457">
        <f>SUBSTITUTE(AK457,"{","")</f>
        <v/>
      </c>
      <c r="BC457">
        <f>IF(ISNA(VLOOKUP(AT457,Holdings!$B$6:$F$634,1,FALSE)),AT457,VLOOKUP(AT457,Holdings!$B$6:$F$634,5,FALSE))</f>
        <v/>
      </c>
    </row>
    <row r="458">
      <c r="A458">
        <f>IF(Alerts!A459="","",IF(ISNUMBER(SEARCH("Deal%",Alerts!A459)),_xlfn.CONCAT(Alerts!A458,Alerts!A459),Alerts!A459))</f>
        <v/>
      </c>
      <c r="J458">
        <f>IF(LEFT(A458,10) = LEFT(A459,10),"",A458)</f>
        <v/>
      </c>
      <c r="S458">
        <f>IF(OR(ISNUMBER(SEARCH("DSCR",LEFT(J459,4))),AND(LEN(J459)&lt;=6,J459&lt;&gt;""),ISNUMBER(SEARCH("with",LEFT(J459,4)))),_xlfn.CONCAT(J458,J459),J458)</f>
        <v/>
      </c>
      <c r="AB458">
        <f>IF(OR(LEN(S458)&lt;=6,ISNUMBER(SEARCH("DSCR",LEFT(S458,4))),ISNUMBER(SEARCH("with",LEFT(S458,4)))),"",S458)</f>
        <v/>
      </c>
      <c r="AK458">
        <f>SUBSTITUTE(AB458,"()","")</f>
        <v/>
      </c>
      <c r="AT458">
        <f>SUBSTITUTE(AK458,"{","")</f>
        <v/>
      </c>
      <c r="BC458">
        <f>IF(ISNA(VLOOKUP(AT458,Holdings!$B$6:$F$634,1,FALSE)),AT458,VLOOKUP(AT458,Holdings!$B$6:$F$634,5,FALSE))</f>
        <v/>
      </c>
    </row>
    <row r="459">
      <c r="A459">
        <f>IF(Alerts!A460="","",IF(ISNUMBER(SEARCH("Deal%",Alerts!A460)),_xlfn.CONCAT(Alerts!A459,Alerts!A460),Alerts!A460))</f>
        <v/>
      </c>
      <c r="J459">
        <f>IF(LEFT(A459,10) = LEFT(A460,10),"",A459)</f>
        <v/>
      </c>
      <c r="S459">
        <f>IF(OR(ISNUMBER(SEARCH("DSCR",LEFT(J460,4))),AND(LEN(J460)&lt;=6,J460&lt;&gt;""),ISNUMBER(SEARCH("with",LEFT(J460,4)))),_xlfn.CONCAT(J459,J460),J459)</f>
        <v/>
      </c>
      <c r="AB459">
        <f>IF(OR(LEN(S459)&lt;=6,ISNUMBER(SEARCH("DSCR",LEFT(S459,4))),ISNUMBER(SEARCH("with",LEFT(S459,4)))),"",S459)</f>
        <v/>
      </c>
      <c r="AK459">
        <f>SUBSTITUTE(AB459,"()","")</f>
        <v/>
      </c>
      <c r="AT459">
        <f>SUBSTITUTE(AK459,"{","")</f>
        <v/>
      </c>
      <c r="BC459">
        <f>IF(ISNA(VLOOKUP(AT459,Holdings!$B$6:$F$634,1,FALSE)),AT459,VLOOKUP(AT459,Holdings!$B$6:$F$634,5,FALSE))</f>
        <v/>
      </c>
    </row>
    <row r="460">
      <c r="A460">
        <f>IF(Alerts!A461="","",IF(ISNUMBER(SEARCH("Deal%",Alerts!A461)),_xlfn.CONCAT(Alerts!A460,Alerts!A461),Alerts!A461))</f>
        <v/>
      </c>
      <c r="J460">
        <f>IF(LEFT(A460,10) = LEFT(A461,10),"",A460)</f>
        <v/>
      </c>
      <c r="S460">
        <f>IF(OR(ISNUMBER(SEARCH("DSCR",LEFT(J461,4))),AND(LEN(J461)&lt;=6,J461&lt;&gt;""),ISNUMBER(SEARCH("with",LEFT(J461,4)))),_xlfn.CONCAT(J460,J461),J460)</f>
        <v/>
      </c>
      <c r="AB460">
        <f>IF(OR(LEN(S460)&lt;=6,ISNUMBER(SEARCH("DSCR",LEFT(S460,4))),ISNUMBER(SEARCH("with",LEFT(S460,4)))),"",S460)</f>
        <v/>
      </c>
      <c r="AK460">
        <f>SUBSTITUTE(AB460,"()","")</f>
        <v/>
      </c>
      <c r="AT460">
        <f>SUBSTITUTE(AK460,"{","")</f>
        <v/>
      </c>
      <c r="BC460">
        <f>IF(ISNA(VLOOKUP(AT460,Holdings!$B$6:$F$634,1,FALSE)),AT460,VLOOKUP(AT460,Holdings!$B$6:$F$634,5,FALSE))</f>
        <v/>
      </c>
    </row>
    <row r="461">
      <c r="A461">
        <f>IF(Alerts!A462="","",IF(ISNUMBER(SEARCH("Deal%",Alerts!A462)),_xlfn.CONCAT(Alerts!A461,Alerts!A462),Alerts!A462))</f>
        <v/>
      </c>
      <c r="J461">
        <f>IF(LEFT(A461,10) = LEFT(A462,10),"",A461)</f>
        <v/>
      </c>
      <c r="S461">
        <f>IF(OR(ISNUMBER(SEARCH("DSCR",LEFT(J462,4))),AND(LEN(J462)&lt;=6,J462&lt;&gt;""),ISNUMBER(SEARCH("with",LEFT(J462,4)))),_xlfn.CONCAT(J461,J462),J461)</f>
        <v/>
      </c>
      <c r="AB461">
        <f>IF(OR(LEN(S461)&lt;=6,ISNUMBER(SEARCH("DSCR",LEFT(S461,4))),ISNUMBER(SEARCH("with",LEFT(S461,4)))),"",S461)</f>
        <v/>
      </c>
      <c r="AK461">
        <f>SUBSTITUTE(AB461,"()","")</f>
        <v/>
      </c>
      <c r="AT461">
        <f>SUBSTITUTE(AK461,"{","")</f>
        <v/>
      </c>
      <c r="BC461">
        <f>IF(ISNA(VLOOKUP(AT461,Holdings!$B$6:$F$634,1,FALSE)),AT461,VLOOKUP(AT461,Holdings!$B$6:$F$634,5,FALSE))</f>
        <v/>
      </c>
    </row>
    <row r="462">
      <c r="A462">
        <f>IF(Alerts!A463="","",IF(ISNUMBER(SEARCH("Deal%",Alerts!A463)),_xlfn.CONCAT(Alerts!A462,Alerts!A463),Alerts!A463))</f>
        <v/>
      </c>
      <c r="J462">
        <f>IF(LEFT(A462,10) = LEFT(A463,10),"",A462)</f>
        <v/>
      </c>
      <c r="S462">
        <f>IF(OR(ISNUMBER(SEARCH("DSCR",LEFT(J463,4))),AND(LEN(J463)&lt;=6,J463&lt;&gt;""),ISNUMBER(SEARCH("with",LEFT(J463,4)))),_xlfn.CONCAT(J462,J463),J462)</f>
        <v/>
      </c>
      <c r="AB462">
        <f>IF(OR(LEN(S462)&lt;=6,ISNUMBER(SEARCH("DSCR",LEFT(S462,4))),ISNUMBER(SEARCH("with",LEFT(S462,4)))),"",S462)</f>
        <v/>
      </c>
      <c r="AK462">
        <f>SUBSTITUTE(AB462,"()","")</f>
        <v/>
      </c>
      <c r="AT462">
        <f>SUBSTITUTE(AK462,"{","")</f>
        <v/>
      </c>
      <c r="BC462">
        <f>IF(ISNA(VLOOKUP(AT462,Holdings!$B$6:$F$634,1,FALSE)),AT462,VLOOKUP(AT462,Holdings!$B$6:$F$634,5,FALSE))</f>
        <v/>
      </c>
    </row>
    <row r="463">
      <c r="A463">
        <f>IF(Alerts!A464="","",IF(ISNUMBER(SEARCH("Deal%",Alerts!A464)),_xlfn.CONCAT(Alerts!A463,Alerts!A464),Alerts!A464))</f>
        <v/>
      </c>
      <c r="J463">
        <f>IF(LEFT(A463,10) = LEFT(A464,10),"",A463)</f>
        <v/>
      </c>
      <c r="S463">
        <f>IF(OR(ISNUMBER(SEARCH("DSCR",LEFT(J464,4))),AND(LEN(J464)&lt;=6,J464&lt;&gt;""),ISNUMBER(SEARCH("with",LEFT(J464,4)))),_xlfn.CONCAT(J463,J464),J463)</f>
        <v/>
      </c>
      <c r="AB463">
        <f>IF(OR(LEN(S463)&lt;=6,ISNUMBER(SEARCH("DSCR",LEFT(S463,4))),ISNUMBER(SEARCH("with",LEFT(S463,4)))),"",S463)</f>
        <v/>
      </c>
      <c r="AK463">
        <f>SUBSTITUTE(AB463,"()","")</f>
        <v/>
      </c>
      <c r="AT463">
        <f>SUBSTITUTE(AK463,"{","")</f>
        <v/>
      </c>
      <c r="BC463">
        <f>IF(ISNA(VLOOKUP(AT463,Holdings!$B$6:$F$634,1,FALSE)),AT463,VLOOKUP(AT463,Holdings!$B$6:$F$634,5,FALSE))</f>
        <v/>
      </c>
    </row>
    <row r="464">
      <c r="A464">
        <f>IF(Alerts!A465="","",IF(ISNUMBER(SEARCH("Deal%",Alerts!A465)),_xlfn.CONCAT(Alerts!A464,Alerts!A465),Alerts!A465))</f>
        <v/>
      </c>
      <c r="J464">
        <f>IF(LEFT(A464,10) = LEFT(A465,10),"",A464)</f>
        <v/>
      </c>
      <c r="S464">
        <f>IF(OR(ISNUMBER(SEARCH("DSCR",LEFT(J465,4))),AND(LEN(J465)&lt;=6,J465&lt;&gt;""),ISNUMBER(SEARCH("with",LEFT(J465,4)))),_xlfn.CONCAT(J464,J465),J464)</f>
        <v/>
      </c>
      <c r="AB464">
        <f>IF(OR(LEN(S464)&lt;=6,ISNUMBER(SEARCH("DSCR",LEFT(S464,4))),ISNUMBER(SEARCH("with",LEFT(S464,4)))),"",S464)</f>
        <v/>
      </c>
      <c r="AK464">
        <f>SUBSTITUTE(AB464,"()","")</f>
        <v/>
      </c>
      <c r="AT464">
        <f>SUBSTITUTE(AK464,"{","")</f>
        <v/>
      </c>
      <c r="BC464">
        <f>IF(ISNA(VLOOKUP(AT464,Holdings!$B$6:$F$634,1,FALSE)),AT464,VLOOKUP(AT464,Holdings!$B$6:$F$634,5,FALSE))</f>
        <v/>
      </c>
    </row>
    <row r="465">
      <c r="A465">
        <f>IF(Alerts!A466="","",IF(ISNUMBER(SEARCH("Deal%",Alerts!A466)),_xlfn.CONCAT(Alerts!A465,Alerts!A466),Alerts!A466))</f>
        <v/>
      </c>
      <c r="J465">
        <f>IF(LEFT(A465,10) = LEFT(A466,10),"",A465)</f>
        <v/>
      </c>
      <c r="S465">
        <f>IF(OR(ISNUMBER(SEARCH("DSCR",LEFT(J466,4))),AND(LEN(J466)&lt;=6,J466&lt;&gt;""),ISNUMBER(SEARCH("with",LEFT(J466,4)))),_xlfn.CONCAT(J465,J466),J465)</f>
        <v/>
      </c>
      <c r="AB465">
        <f>IF(OR(LEN(S465)&lt;=6,ISNUMBER(SEARCH("DSCR",LEFT(S465,4))),ISNUMBER(SEARCH("with",LEFT(S465,4)))),"",S465)</f>
        <v/>
      </c>
      <c r="AK465">
        <f>SUBSTITUTE(AB465,"()","")</f>
        <v/>
      </c>
      <c r="AT465">
        <f>SUBSTITUTE(AK465,"{","")</f>
        <v/>
      </c>
      <c r="BC465">
        <f>IF(ISNA(VLOOKUP(AT465,Holdings!$B$6:$F$634,1,FALSE)),AT465,VLOOKUP(AT465,Holdings!$B$6:$F$634,5,FALSE))</f>
        <v/>
      </c>
    </row>
    <row r="466">
      <c r="A466">
        <f>IF(Alerts!A467="","",IF(ISNUMBER(SEARCH("Deal%",Alerts!A467)),_xlfn.CONCAT(Alerts!A466,Alerts!A467),Alerts!A467))</f>
        <v/>
      </c>
      <c r="J466">
        <f>IF(LEFT(A466,10) = LEFT(A467,10),"",A466)</f>
        <v/>
      </c>
      <c r="S466">
        <f>IF(OR(ISNUMBER(SEARCH("DSCR",LEFT(J467,4))),AND(LEN(J467)&lt;=6,J467&lt;&gt;""),ISNUMBER(SEARCH("with",LEFT(J467,4)))),_xlfn.CONCAT(J466,J467),J466)</f>
        <v/>
      </c>
      <c r="AB466">
        <f>IF(OR(LEN(S466)&lt;=6,ISNUMBER(SEARCH("DSCR",LEFT(S466,4))),ISNUMBER(SEARCH("with",LEFT(S466,4)))),"",S466)</f>
        <v/>
      </c>
      <c r="AK466">
        <f>SUBSTITUTE(AB466,"()","")</f>
        <v/>
      </c>
      <c r="AT466">
        <f>SUBSTITUTE(AK466,"{","")</f>
        <v/>
      </c>
      <c r="BC466">
        <f>IF(ISNA(VLOOKUP(AT466,Holdings!$B$6:$F$634,1,FALSE)),AT466,VLOOKUP(AT466,Holdings!$B$6:$F$634,5,FALSE))</f>
        <v/>
      </c>
    </row>
    <row r="467">
      <c r="A467">
        <f>IF(Alerts!A468="","",IF(ISNUMBER(SEARCH("Deal%",Alerts!A468)),_xlfn.CONCAT(Alerts!A467,Alerts!A468),Alerts!A468))</f>
        <v/>
      </c>
      <c r="J467">
        <f>IF(LEFT(A467,10) = LEFT(A468,10),"",A467)</f>
        <v/>
      </c>
      <c r="S467">
        <f>IF(OR(ISNUMBER(SEARCH("DSCR",LEFT(J468,4))),AND(LEN(J468)&lt;=6,J468&lt;&gt;""),ISNUMBER(SEARCH("with",LEFT(J468,4)))),_xlfn.CONCAT(J467,J468),J467)</f>
        <v/>
      </c>
      <c r="AB467">
        <f>IF(OR(LEN(S467)&lt;=6,ISNUMBER(SEARCH("DSCR",LEFT(S467,4))),ISNUMBER(SEARCH("with",LEFT(S467,4)))),"",S467)</f>
        <v/>
      </c>
      <c r="AK467">
        <f>SUBSTITUTE(AB467,"()","")</f>
        <v/>
      </c>
      <c r="AT467">
        <f>SUBSTITUTE(AK467,"{","")</f>
        <v/>
      </c>
      <c r="BC467">
        <f>IF(ISNA(VLOOKUP(AT467,Holdings!$B$6:$F$634,1,FALSE)),AT467,VLOOKUP(AT467,Holdings!$B$6:$F$634,5,FALSE))</f>
        <v/>
      </c>
    </row>
    <row r="468">
      <c r="A468">
        <f>IF(Alerts!A469="","",IF(ISNUMBER(SEARCH("Deal%",Alerts!A469)),_xlfn.CONCAT(Alerts!A468,Alerts!A469),Alerts!A469))</f>
        <v/>
      </c>
      <c r="J468">
        <f>IF(LEFT(A468,10) = LEFT(A469,10),"",A468)</f>
        <v/>
      </c>
      <c r="S468">
        <f>IF(OR(ISNUMBER(SEARCH("DSCR",LEFT(J469,4))),AND(LEN(J469)&lt;=6,J469&lt;&gt;""),ISNUMBER(SEARCH("with",LEFT(J469,4)))),_xlfn.CONCAT(J468,J469),J468)</f>
        <v/>
      </c>
      <c r="AB468">
        <f>IF(OR(LEN(S468)&lt;=6,ISNUMBER(SEARCH("DSCR",LEFT(S468,4))),ISNUMBER(SEARCH("with",LEFT(S468,4)))),"",S468)</f>
        <v/>
      </c>
      <c r="AK468">
        <f>SUBSTITUTE(AB468,"()","")</f>
        <v/>
      </c>
      <c r="AT468">
        <f>SUBSTITUTE(AK468,"{","")</f>
        <v/>
      </c>
      <c r="BC468">
        <f>IF(ISNA(VLOOKUP(AT468,Holdings!$B$6:$F$634,1,FALSE)),AT468,VLOOKUP(AT468,Holdings!$B$6:$F$634,5,FALSE))</f>
        <v/>
      </c>
    </row>
    <row r="469">
      <c r="A469">
        <f>IF(Alerts!A470="","",IF(ISNUMBER(SEARCH("Deal%",Alerts!A470)),_xlfn.CONCAT(Alerts!A469,Alerts!A470),Alerts!A470))</f>
        <v/>
      </c>
      <c r="J469">
        <f>IF(LEFT(A469,10) = LEFT(A470,10),"",A469)</f>
        <v/>
      </c>
      <c r="S469">
        <f>IF(OR(ISNUMBER(SEARCH("DSCR",LEFT(J470,4))),AND(LEN(J470)&lt;=6,J470&lt;&gt;""),ISNUMBER(SEARCH("with",LEFT(J470,4)))),_xlfn.CONCAT(J469,J470),J469)</f>
        <v/>
      </c>
      <c r="AB469">
        <f>IF(OR(LEN(S469)&lt;=6,ISNUMBER(SEARCH("DSCR",LEFT(S469,4))),ISNUMBER(SEARCH("with",LEFT(S469,4)))),"",S469)</f>
        <v/>
      </c>
      <c r="AK469">
        <f>SUBSTITUTE(AB469,"()","")</f>
        <v/>
      </c>
      <c r="AT469">
        <f>SUBSTITUTE(AK469,"{","")</f>
        <v/>
      </c>
      <c r="BC469">
        <f>IF(ISNA(VLOOKUP(AT469,Holdings!$B$6:$F$634,1,FALSE)),AT469,VLOOKUP(AT469,Holdings!$B$6:$F$634,5,FALSE))</f>
        <v/>
      </c>
    </row>
    <row r="470">
      <c r="A470">
        <f>IF(Alerts!A471="","",IF(ISNUMBER(SEARCH("Deal%",Alerts!A471)),_xlfn.CONCAT(Alerts!A470,Alerts!A471),Alerts!A471))</f>
        <v/>
      </c>
      <c r="J470">
        <f>IF(LEFT(A470,10) = LEFT(A471,10),"",A470)</f>
        <v/>
      </c>
      <c r="S470">
        <f>IF(OR(ISNUMBER(SEARCH("DSCR",LEFT(J471,4))),AND(LEN(J471)&lt;=6,J471&lt;&gt;""),ISNUMBER(SEARCH("with",LEFT(J471,4)))),_xlfn.CONCAT(J470,J471),J470)</f>
        <v/>
      </c>
      <c r="AB470">
        <f>IF(OR(LEN(S470)&lt;=6,ISNUMBER(SEARCH("DSCR",LEFT(S470,4))),ISNUMBER(SEARCH("with",LEFT(S470,4)))),"",S470)</f>
        <v/>
      </c>
      <c r="AK470">
        <f>SUBSTITUTE(AB470,"()","")</f>
        <v/>
      </c>
      <c r="AT470">
        <f>SUBSTITUTE(AK470,"{","")</f>
        <v/>
      </c>
      <c r="BC470">
        <f>IF(ISNA(VLOOKUP(AT470,Holdings!$B$6:$F$634,1,FALSE)),AT470,VLOOKUP(AT470,Holdings!$B$6:$F$634,5,FALSE))</f>
        <v/>
      </c>
    </row>
    <row r="471">
      <c r="A471">
        <f>IF(Alerts!A472="","",IF(ISNUMBER(SEARCH("Deal%",Alerts!A472)),_xlfn.CONCAT(Alerts!A471,Alerts!A472),Alerts!A472))</f>
        <v/>
      </c>
      <c r="J471">
        <f>IF(LEFT(A471,10) = LEFT(A472,10),"",A471)</f>
        <v/>
      </c>
      <c r="S471">
        <f>IF(OR(ISNUMBER(SEARCH("DSCR",LEFT(J472,4))),AND(LEN(J472)&lt;=6,J472&lt;&gt;""),ISNUMBER(SEARCH("with",LEFT(J472,4)))),_xlfn.CONCAT(J471,J472),J471)</f>
        <v/>
      </c>
      <c r="AB471">
        <f>IF(OR(LEN(S471)&lt;=6,ISNUMBER(SEARCH("DSCR",LEFT(S471,4))),ISNUMBER(SEARCH("with",LEFT(S471,4)))),"",S471)</f>
        <v/>
      </c>
      <c r="AK471">
        <f>SUBSTITUTE(AB471,"()","")</f>
        <v/>
      </c>
      <c r="AT471">
        <f>SUBSTITUTE(AK471,"{","")</f>
        <v/>
      </c>
      <c r="BC471">
        <f>IF(ISNA(VLOOKUP(AT471,Holdings!$B$6:$F$634,1,FALSE)),AT471,VLOOKUP(AT471,Holdings!$B$6:$F$634,5,FALSE))</f>
        <v/>
      </c>
    </row>
    <row r="472">
      <c r="A472">
        <f>IF(Alerts!A473="","",IF(ISNUMBER(SEARCH("Deal%",Alerts!A473)),_xlfn.CONCAT(Alerts!A472,Alerts!A473),Alerts!A473))</f>
        <v/>
      </c>
      <c r="J472">
        <f>IF(LEFT(A472,10) = LEFT(A473,10),"",A472)</f>
        <v/>
      </c>
      <c r="S472">
        <f>IF(OR(ISNUMBER(SEARCH("DSCR",LEFT(J473,4))),AND(LEN(J473)&lt;=6,J473&lt;&gt;""),ISNUMBER(SEARCH("with",LEFT(J473,4)))),_xlfn.CONCAT(J472,J473),J472)</f>
        <v/>
      </c>
      <c r="AB472">
        <f>IF(OR(LEN(S472)&lt;=6,ISNUMBER(SEARCH("DSCR",LEFT(S472,4))),ISNUMBER(SEARCH("with",LEFT(S472,4)))),"",S472)</f>
        <v/>
      </c>
      <c r="AK472">
        <f>SUBSTITUTE(AB472,"()","")</f>
        <v/>
      </c>
      <c r="AT472">
        <f>SUBSTITUTE(AK472,"{","")</f>
        <v/>
      </c>
      <c r="BC472">
        <f>IF(ISNA(VLOOKUP(AT472,Holdings!$B$6:$F$634,1,FALSE)),AT472,VLOOKUP(AT472,Holdings!$B$6:$F$634,5,FALSE))</f>
        <v/>
      </c>
    </row>
    <row r="473">
      <c r="A473">
        <f>IF(Alerts!A474="","",IF(ISNUMBER(SEARCH("Deal%",Alerts!A474)),_xlfn.CONCAT(Alerts!A473,Alerts!A474),Alerts!A474))</f>
        <v/>
      </c>
      <c r="J473">
        <f>IF(LEFT(A473,10) = LEFT(A474,10),"",A473)</f>
        <v/>
      </c>
      <c r="S473">
        <f>IF(OR(ISNUMBER(SEARCH("DSCR",LEFT(J474,4))),AND(LEN(J474)&lt;=6,J474&lt;&gt;""),ISNUMBER(SEARCH("with",LEFT(J474,4)))),_xlfn.CONCAT(J473,J474),J473)</f>
        <v/>
      </c>
      <c r="AB473">
        <f>IF(OR(LEN(S473)&lt;=6,ISNUMBER(SEARCH("DSCR",LEFT(S473,4))),ISNUMBER(SEARCH("with",LEFT(S473,4)))),"",S473)</f>
        <v/>
      </c>
      <c r="AK473">
        <f>SUBSTITUTE(AB473,"()","")</f>
        <v/>
      </c>
      <c r="AT473">
        <f>SUBSTITUTE(AK473,"{","")</f>
        <v/>
      </c>
      <c r="BC473">
        <f>IF(ISNA(VLOOKUP(AT473,Holdings!$B$6:$F$634,1,FALSE)),AT473,VLOOKUP(AT473,Holdings!$B$6:$F$634,5,FALSE))</f>
        <v/>
      </c>
    </row>
    <row r="474">
      <c r="A474">
        <f>IF(Alerts!A475="","",IF(ISNUMBER(SEARCH("Deal%",Alerts!A475)),_xlfn.CONCAT(Alerts!A474,Alerts!A475),Alerts!A475))</f>
        <v/>
      </c>
      <c r="J474">
        <f>IF(LEFT(A474,10) = LEFT(A475,10),"",A474)</f>
        <v/>
      </c>
      <c r="S474">
        <f>IF(OR(ISNUMBER(SEARCH("DSCR",LEFT(J475,4))),AND(LEN(J475)&lt;=6,J475&lt;&gt;""),ISNUMBER(SEARCH("with",LEFT(J475,4)))),_xlfn.CONCAT(J474,J475),J474)</f>
        <v/>
      </c>
      <c r="AB474">
        <f>IF(OR(LEN(S474)&lt;=6,ISNUMBER(SEARCH("DSCR",LEFT(S474,4))),ISNUMBER(SEARCH("with",LEFT(S474,4)))),"",S474)</f>
        <v/>
      </c>
      <c r="AK474">
        <f>SUBSTITUTE(AB474,"()","")</f>
        <v/>
      </c>
      <c r="AT474">
        <f>SUBSTITUTE(AK474,"{","")</f>
        <v/>
      </c>
      <c r="BC474">
        <f>IF(ISNA(VLOOKUP(AT474,Holdings!$B$6:$F$634,1,FALSE)),AT474,VLOOKUP(AT474,Holdings!$B$6:$F$634,5,FALSE))</f>
        <v/>
      </c>
    </row>
    <row r="475">
      <c r="A475">
        <f>IF(Alerts!A476="","",IF(ISNUMBER(SEARCH("Deal%",Alerts!A476)),_xlfn.CONCAT(Alerts!A475,Alerts!A476),Alerts!A476))</f>
        <v/>
      </c>
      <c r="J475">
        <f>IF(LEFT(A475,10) = LEFT(A476,10),"",A475)</f>
        <v/>
      </c>
      <c r="S475">
        <f>IF(OR(ISNUMBER(SEARCH("DSCR",LEFT(J476,4))),AND(LEN(J476)&lt;=6,J476&lt;&gt;""),ISNUMBER(SEARCH("with",LEFT(J476,4)))),_xlfn.CONCAT(J475,J476),J475)</f>
        <v/>
      </c>
      <c r="AB475">
        <f>IF(OR(LEN(S475)&lt;=6,ISNUMBER(SEARCH("DSCR",LEFT(S475,4))),ISNUMBER(SEARCH("with",LEFT(S475,4)))),"",S475)</f>
        <v/>
      </c>
      <c r="AK475">
        <f>SUBSTITUTE(AB475,"()","")</f>
        <v/>
      </c>
      <c r="AT475">
        <f>SUBSTITUTE(AK475,"{","")</f>
        <v/>
      </c>
      <c r="BC475">
        <f>IF(ISNA(VLOOKUP(AT475,Holdings!$B$6:$F$634,1,FALSE)),AT475,VLOOKUP(AT475,Holdings!$B$6:$F$634,5,FALSE))</f>
        <v/>
      </c>
    </row>
    <row r="476">
      <c r="A476">
        <f>IF(Alerts!A477="","",IF(ISNUMBER(SEARCH("Deal%",Alerts!A477)),_xlfn.CONCAT(Alerts!A476,Alerts!A477),Alerts!A477))</f>
        <v/>
      </c>
      <c r="J476">
        <f>IF(LEFT(A476,10) = LEFT(A477,10),"",A476)</f>
        <v/>
      </c>
      <c r="S476">
        <f>IF(OR(ISNUMBER(SEARCH("DSCR",LEFT(J477,4))),AND(LEN(J477)&lt;=6,J477&lt;&gt;""),ISNUMBER(SEARCH("with",LEFT(J477,4)))),_xlfn.CONCAT(J476,J477),J476)</f>
        <v/>
      </c>
      <c r="AB476">
        <f>IF(OR(LEN(S476)&lt;=6,ISNUMBER(SEARCH("DSCR",LEFT(S476,4))),ISNUMBER(SEARCH("with",LEFT(S476,4)))),"",S476)</f>
        <v/>
      </c>
      <c r="AK476">
        <f>SUBSTITUTE(AB476,"()","")</f>
        <v/>
      </c>
      <c r="AT476">
        <f>SUBSTITUTE(AK476,"{","")</f>
        <v/>
      </c>
      <c r="BC476">
        <f>IF(ISNA(VLOOKUP(AT476,Holdings!$B$6:$F$634,1,FALSE)),AT476,VLOOKUP(AT476,Holdings!$B$6:$F$634,5,FALSE))</f>
        <v/>
      </c>
    </row>
    <row r="477">
      <c r="A477">
        <f>IF(Alerts!A478="","",IF(ISNUMBER(SEARCH("Deal%",Alerts!A478)),_xlfn.CONCAT(Alerts!A477,Alerts!A478),Alerts!A478))</f>
        <v/>
      </c>
      <c r="J477">
        <f>IF(LEFT(A477,10) = LEFT(A478,10),"",A477)</f>
        <v/>
      </c>
      <c r="S477">
        <f>IF(OR(ISNUMBER(SEARCH("DSCR",LEFT(J478,4))),AND(LEN(J478)&lt;=6,J478&lt;&gt;""),ISNUMBER(SEARCH("with",LEFT(J478,4)))),_xlfn.CONCAT(J477,J478),J477)</f>
        <v/>
      </c>
      <c r="AB477">
        <f>IF(OR(LEN(S477)&lt;=6,ISNUMBER(SEARCH("DSCR",LEFT(S477,4))),ISNUMBER(SEARCH("with",LEFT(S477,4)))),"",S477)</f>
        <v/>
      </c>
      <c r="AK477">
        <f>SUBSTITUTE(AB477,"()","")</f>
        <v/>
      </c>
      <c r="AT477">
        <f>SUBSTITUTE(AK477,"{","")</f>
        <v/>
      </c>
      <c r="BC477">
        <f>IF(ISNA(VLOOKUP(AT477,Holdings!$B$6:$F$634,1,FALSE)),AT477,VLOOKUP(AT477,Holdings!$B$6:$F$634,5,FALSE))</f>
        <v/>
      </c>
    </row>
    <row r="478">
      <c r="A478">
        <f>IF(Alerts!A479="","",IF(ISNUMBER(SEARCH("Deal%",Alerts!A479)),_xlfn.CONCAT(Alerts!A478,Alerts!A479),Alerts!A479))</f>
        <v/>
      </c>
      <c r="J478">
        <f>IF(LEFT(A478,10) = LEFT(A479,10),"",A478)</f>
        <v/>
      </c>
      <c r="S478">
        <f>IF(OR(ISNUMBER(SEARCH("DSCR",LEFT(J479,4))),AND(LEN(J479)&lt;=6,J479&lt;&gt;""),ISNUMBER(SEARCH("with",LEFT(J479,4)))),_xlfn.CONCAT(J478,J479),J478)</f>
        <v/>
      </c>
      <c r="AB478">
        <f>IF(OR(LEN(S478)&lt;=6,ISNUMBER(SEARCH("DSCR",LEFT(S478,4))),ISNUMBER(SEARCH("with",LEFT(S478,4)))),"",S478)</f>
        <v/>
      </c>
      <c r="AK478">
        <f>SUBSTITUTE(AB478,"()","")</f>
        <v/>
      </c>
      <c r="AT478">
        <f>SUBSTITUTE(AK478,"{","")</f>
        <v/>
      </c>
      <c r="BC478">
        <f>IF(ISNA(VLOOKUP(AT478,Holdings!$B$6:$F$634,1,FALSE)),AT478,VLOOKUP(AT478,Holdings!$B$6:$F$634,5,FALSE))</f>
        <v/>
      </c>
    </row>
    <row r="479">
      <c r="A479">
        <f>IF(Alerts!A480="","",IF(ISNUMBER(SEARCH("Deal%",Alerts!A480)),_xlfn.CONCAT(Alerts!A479,Alerts!A480),Alerts!A480))</f>
        <v/>
      </c>
      <c r="J479">
        <f>IF(LEFT(A479,10) = LEFT(A480,10),"",A479)</f>
        <v/>
      </c>
      <c r="S479">
        <f>IF(OR(ISNUMBER(SEARCH("DSCR",LEFT(J480,4))),AND(LEN(J480)&lt;=6,J480&lt;&gt;""),ISNUMBER(SEARCH("with",LEFT(J480,4)))),_xlfn.CONCAT(J479,J480),J479)</f>
        <v/>
      </c>
      <c r="AB479">
        <f>IF(OR(LEN(S479)&lt;=6,ISNUMBER(SEARCH("DSCR",LEFT(S479,4))),ISNUMBER(SEARCH("with",LEFT(S479,4)))),"",S479)</f>
        <v/>
      </c>
      <c r="AK479">
        <f>SUBSTITUTE(AB479,"()","")</f>
        <v/>
      </c>
      <c r="AT479">
        <f>SUBSTITUTE(AK479,"{","")</f>
        <v/>
      </c>
      <c r="BC479">
        <f>IF(ISNA(VLOOKUP(AT479,Holdings!$B$6:$F$634,1,FALSE)),AT479,VLOOKUP(AT479,Holdings!$B$6:$F$634,5,FALSE))</f>
        <v/>
      </c>
    </row>
    <row r="480">
      <c r="A480">
        <f>IF(Alerts!A481="","",IF(ISNUMBER(SEARCH("Deal%",Alerts!A481)),_xlfn.CONCAT(Alerts!A480,Alerts!A481),Alerts!A481))</f>
        <v/>
      </c>
      <c r="J480">
        <f>IF(LEFT(A480,10) = LEFT(A481,10),"",A480)</f>
        <v/>
      </c>
      <c r="S480">
        <f>IF(OR(ISNUMBER(SEARCH("DSCR",LEFT(J481,4))),AND(LEN(J481)&lt;=6,J481&lt;&gt;""),ISNUMBER(SEARCH("with",LEFT(J481,4)))),_xlfn.CONCAT(J480,J481),J480)</f>
        <v/>
      </c>
      <c r="AB480">
        <f>IF(OR(LEN(S480)&lt;=6,ISNUMBER(SEARCH("DSCR",LEFT(S480,4))),ISNUMBER(SEARCH("with",LEFT(S480,4)))),"",S480)</f>
        <v/>
      </c>
      <c r="AK480">
        <f>SUBSTITUTE(AB480,"()","")</f>
        <v/>
      </c>
      <c r="AT480">
        <f>SUBSTITUTE(AK480,"{","")</f>
        <v/>
      </c>
      <c r="BC480">
        <f>IF(ISNA(VLOOKUP(AT480,Holdings!$B$6:$F$634,1,FALSE)),AT480,VLOOKUP(AT480,Holdings!$B$6:$F$634,5,FALSE))</f>
        <v/>
      </c>
    </row>
    <row r="481">
      <c r="A481">
        <f>IF(Alerts!A482="","",IF(ISNUMBER(SEARCH("Deal%",Alerts!A482)),_xlfn.CONCAT(Alerts!A481,Alerts!A482),Alerts!A482))</f>
        <v/>
      </c>
      <c r="J481">
        <f>IF(LEFT(A481,10) = LEFT(A482,10),"",A481)</f>
        <v/>
      </c>
      <c r="S481">
        <f>IF(OR(ISNUMBER(SEARCH("DSCR",LEFT(J482,4))),AND(LEN(J482)&lt;=6,J482&lt;&gt;""),ISNUMBER(SEARCH("with",LEFT(J482,4)))),_xlfn.CONCAT(J481,J482),J481)</f>
        <v/>
      </c>
      <c r="AB481">
        <f>IF(OR(LEN(S481)&lt;=6,ISNUMBER(SEARCH("DSCR",LEFT(S481,4))),ISNUMBER(SEARCH("with",LEFT(S481,4)))),"",S481)</f>
        <v/>
      </c>
      <c r="AK481">
        <f>SUBSTITUTE(AB481,"()","")</f>
        <v/>
      </c>
      <c r="AT481">
        <f>SUBSTITUTE(AK481,"{","")</f>
        <v/>
      </c>
      <c r="BC481">
        <f>IF(ISNA(VLOOKUP(AT481,Holdings!$B$6:$F$634,1,FALSE)),AT481,VLOOKUP(AT481,Holdings!$B$6:$F$634,5,FALSE))</f>
        <v/>
      </c>
    </row>
    <row r="482">
      <c r="A482">
        <f>IF(Alerts!A483="","",IF(ISNUMBER(SEARCH("Deal%",Alerts!A483)),_xlfn.CONCAT(Alerts!A482,Alerts!A483),Alerts!A483))</f>
        <v/>
      </c>
      <c r="J482">
        <f>IF(LEFT(A482,10) = LEFT(A483,10),"",A482)</f>
        <v/>
      </c>
      <c r="S482">
        <f>IF(OR(ISNUMBER(SEARCH("DSCR",LEFT(J483,4))),AND(LEN(J483)&lt;=6,J483&lt;&gt;""),ISNUMBER(SEARCH("with",LEFT(J483,4)))),_xlfn.CONCAT(J482,J483),J482)</f>
        <v/>
      </c>
      <c r="AB482">
        <f>IF(OR(LEN(S482)&lt;=6,ISNUMBER(SEARCH("DSCR",LEFT(S482,4))),ISNUMBER(SEARCH("with",LEFT(S482,4)))),"",S482)</f>
        <v/>
      </c>
      <c r="AK482">
        <f>SUBSTITUTE(AB482,"()","")</f>
        <v/>
      </c>
      <c r="AT482">
        <f>SUBSTITUTE(AK482,"{","")</f>
        <v/>
      </c>
      <c r="BC482">
        <f>IF(ISNA(VLOOKUP(AT482,Holdings!$B$6:$F$634,1,FALSE)),AT482,VLOOKUP(AT482,Holdings!$B$6:$F$634,5,FALSE))</f>
        <v/>
      </c>
    </row>
    <row r="483">
      <c r="A483">
        <f>IF(Alerts!A484="","",IF(ISNUMBER(SEARCH("Deal%",Alerts!A484)),_xlfn.CONCAT(Alerts!A483,Alerts!A484),Alerts!A484))</f>
        <v/>
      </c>
      <c r="J483">
        <f>IF(LEFT(A483,10) = LEFT(A484,10),"",A483)</f>
        <v/>
      </c>
      <c r="S483">
        <f>IF(OR(ISNUMBER(SEARCH("DSCR",LEFT(J484,4))),AND(LEN(J484)&lt;=6,J484&lt;&gt;""),ISNUMBER(SEARCH("with",LEFT(J484,4)))),_xlfn.CONCAT(J483,J484),J483)</f>
        <v/>
      </c>
      <c r="AB483">
        <f>IF(OR(LEN(S483)&lt;=6,ISNUMBER(SEARCH("DSCR",LEFT(S483,4))),ISNUMBER(SEARCH("with",LEFT(S483,4)))),"",S483)</f>
        <v/>
      </c>
      <c r="AK483">
        <f>SUBSTITUTE(AB483,"()","")</f>
        <v/>
      </c>
      <c r="AT483">
        <f>SUBSTITUTE(AK483,"{","")</f>
        <v/>
      </c>
      <c r="BC483">
        <f>IF(ISNA(VLOOKUP(AT483,Holdings!$B$6:$F$634,1,FALSE)),AT483,VLOOKUP(AT483,Holdings!$B$6:$F$634,5,FALSE))</f>
        <v/>
      </c>
    </row>
    <row r="484">
      <c r="A484">
        <f>IF(Alerts!A485="","",IF(ISNUMBER(SEARCH("Deal%",Alerts!A485)),_xlfn.CONCAT(Alerts!A484,Alerts!A485),Alerts!A485))</f>
        <v/>
      </c>
      <c r="J484">
        <f>IF(LEFT(A484,10) = LEFT(A485,10),"",A484)</f>
        <v/>
      </c>
      <c r="S484">
        <f>IF(OR(ISNUMBER(SEARCH("DSCR",LEFT(J485,4))),AND(LEN(J485)&lt;=6,J485&lt;&gt;""),ISNUMBER(SEARCH("with",LEFT(J485,4)))),_xlfn.CONCAT(J484,J485),J484)</f>
        <v/>
      </c>
      <c r="AB484">
        <f>IF(OR(LEN(S484)&lt;=6,ISNUMBER(SEARCH("DSCR",LEFT(S484,4))),ISNUMBER(SEARCH("with",LEFT(S484,4)))),"",S484)</f>
        <v/>
      </c>
      <c r="AK484">
        <f>SUBSTITUTE(AB484,"()","")</f>
        <v/>
      </c>
      <c r="AT484">
        <f>SUBSTITUTE(AK484,"{","")</f>
        <v/>
      </c>
      <c r="BC484">
        <f>IF(ISNA(VLOOKUP(AT484,Holdings!$B$6:$F$634,1,FALSE)),AT484,VLOOKUP(AT484,Holdings!$B$6:$F$634,5,FALSE))</f>
        <v/>
      </c>
    </row>
    <row r="485">
      <c r="A485">
        <f>IF(Alerts!A486="","",IF(ISNUMBER(SEARCH("Deal%",Alerts!A486)),_xlfn.CONCAT(Alerts!A485,Alerts!A486),Alerts!A486))</f>
        <v/>
      </c>
      <c r="J485">
        <f>IF(LEFT(A485,10) = LEFT(A486,10),"",A485)</f>
        <v/>
      </c>
      <c r="S485">
        <f>IF(OR(ISNUMBER(SEARCH("DSCR",LEFT(J486,4))),AND(LEN(J486)&lt;=6,J486&lt;&gt;""),ISNUMBER(SEARCH("with",LEFT(J486,4)))),_xlfn.CONCAT(J485,J486),J485)</f>
        <v/>
      </c>
      <c r="AB485">
        <f>IF(OR(LEN(S485)&lt;=6,ISNUMBER(SEARCH("DSCR",LEFT(S485,4))),ISNUMBER(SEARCH("with",LEFT(S485,4)))),"",S485)</f>
        <v/>
      </c>
      <c r="AK485">
        <f>SUBSTITUTE(AB485,"()","")</f>
        <v/>
      </c>
      <c r="AT485">
        <f>SUBSTITUTE(AK485,"{","")</f>
        <v/>
      </c>
      <c r="BC485">
        <f>IF(ISNA(VLOOKUP(AT485,Holdings!$B$6:$F$634,1,FALSE)),AT485,VLOOKUP(AT485,Holdings!$B$6:$F$634,5,FALSE))</f>
        <v/>
      </c>
    </row>
    <row r="486">
      <c r="A486">
        <f>IF(Alerts!A487="","",IF(ISNUMBER(SEARCH("Deal%",Alerts!A487)),_xlfn.CONCAT(Alerts!A486,Alerts!A487),Alerts!A487))</f>
        <v/>
      </c>
      <c r="J486">
        <f>IF(LEFT(A486,10) = LEFT(A487,10),"",A486)</f>
        <v/>
      </c>
      <c r="S486">
        <f>IF(OR(ISNUMBER(SEARCH("DSCR",LEFT(J487,4))),AND(LEN(J487)&lt;=6,J487&lt;&gt;""),ISNUMBER(SEARCH("with",LEFT(J487,4)))),_xlfn.CONCAT(J486,J487),J486)</f>
        <v/>
      </c>
      <c r="AB486">
        <f>IF(OR(LEN(S486)&lt;=6,ISNUMBER(SEARCH("DSCR",LEFT(S486,4))),ISNUMBER(SEARCH("with",LEFT(S486,4)))),"",S486)</f>
        <v/>
      </c>
      <c r="AK486">
        <f>SUBSTITUTE(AB486,"()","")</f>
        <v/>
      </c>
      <c r="AT486">
        <f>SUBSTITUTE(AK486,"{","")</f>
        <v/>
      </c>
      <c r="BC486">
        <f>IF(ISNA(VLOOKUP(AT486,Holdings!$B$6:$F$634,1,FALSE)),AT486,VLOOKUP(AT486,Holdings!$B$6:$F$634,5,FALSE))</f>
        <v/>
      </c>
    </row>
    <row r="487">
      <c r="A487">
        <f>IF(Alerts!A488="","",IF(ISNUMBER(SEARCH("Deal%",Alerts!A488)),_xlfn.CONCAT(Alerts!A487,Alerts!A488),Alerts!A488))</f>
        <v/>
      </c>
      <c r="J487">
        <f>IF(LEFT(A487,10) = LEFT(A488,10),"",A487)</f>
        <v/>
      </c>
      <c r="S487">
        <f>IF(OR(ISNUMBER(SEARCH("DSCR",LEFT(J488,4))),AND(LEN(J488)&lt;=6,J488&lt;&gt;""),ISNUMBER(SEARCH("with",LEFT(J488,4)))),_xlfn.CONCAT(J487,J488),J487)</f>
        <v/>
      </c>
      <c r="AB487">
        <f>IF(OR(LEN(S487)&lt;=6,ISNUMBER(SEARCH("DSCR",LEFT(S487,4))),ISNUMBER(SEARCH("with",LEFT(S487,4)))),"",S487)</f>
        <v/>
      </c>
      <c r="AK487">
        <f>SUBSTITUTE(AB487,"()","")</f>
        <v/>
      </c>
      <c r="AT487">
        <f>SUBSTITUTE(AK487,"{","")</f>
        <v/>
      </c>
      <c r="BC487">
        <f>IF(ISNA(VLOOKUP(AT487,Holdings!$B$6:$F$634,1,FALSE)),AT487,VLOOKUP(AT487,Holdings!$B$6:$F$634,5,FALSE))</f>
        <v/>
      </c>
    </row>
    <row r="488">
      <c r="A488">
        <f>IF(Alerts!A489="","",IF(ISNUMBER(SEARCH("Deal%",Alerts!A489)),_xlfn.CONCAT(Alerts!A488,Alerts!A489),Alerts!A489))</f>
        <v/>
      </c>
      <c r="J488">
        <f>IF(LEFT(A488,10) = LEFT(A489,10),"",A488)</f>
        <v/>
      </c>
      <c r="S488">
        <f>IF(OR(ISNUMBER(SEARCH("DSCR",LEFT(J489,4))),AND(LEN(J489)&lt;=6,J489&lt;&gt;""),ISNUMBER(SEARCH("with",LEFT(J489,4)))),_xlfn.CONCAT(J488,J489),J488)</f>
        <v/>
      </c>
      <c r="AB488">
        <f>IF(OR(LEN(S488)&lt;=6,ISNUMBER(SEARCH("DSCR",LEFT(S488,4))),ISNUMBER(SEARCH("with",LEFT(S488,4)))),"",S488)</f>
        <v/>
      </c>
      <c r="AK488">
        <f>SUBSTITUTE(AB488,"()","")</f>
        <v/>
      </c>
      <c r="AT488">
        <f>SUBSTITUTE(AK488,"{","")</f>
        <v/>
      </c>
      <c r="BC488">
        <f>IF(ISNA(VLOOKUP(AT488,Holdings!$B$6:$F$634,1,FALSE)),AT488,VLOOKUP(AT488,Holdings!$B$6:$F$634,5,FALSE))</f>
        <v/>
      </c>
    </row>
    <row r="489">
      <c r="A489">
        <f>IF(Alerts!A490="","",IF(ISNUMBER(SEARCH("Deal%",Alerts!A490)),_xlfn.CONCAT(Alerts!A489,Alerts!A490),Alerts!A490))</f>
        <v/>
      </c>
      <c r="J489">
        <f>IF(LEFT(A489,10) = LEFT(A490,10),"",A489)</f>
        <v/>
      </c>
      <c r="S489">
        <f>IF(OR(ISNUMBER(SEARCH("DSCR",LEFT(J490,4))),AND(LEN(J490)&lt;=6,J490&lt;&gt;""),ISNUMBER(SEARCH("with",LEFT(J490,4)))),_xlfn.CONCAT(J489,J490),J489)</f>
        <v/>
      </c>
      <c r="AB489">
        <f>IF(OR(LEN(S489)&lt;=6,ISNUMBER(SEARCH("DSCR",LEFT(S489,4))),ISNUMBER(SEARCH("with",LEFT(S489,4)))),"",S489)</f>
        <v/>
      </c>
      <c r="AK489">
        <f>SUBSTITUTE(AB489,"()","")</f>
        <v/>
      </c>
      <c r="AT489">
        <f>SUBSTITUTE(AK489,"{","")</f>
        <v/>
      </c>
      <c r="BC489">
        <f>IF(ISNA(VLOOKUP(AT489,Holdings!$B$6:$F$634,1,FALSE)),AT489,VLOOKUP(AT489,Holdings!$B$6:$F$634,5,FALSE))</f>
        <v/>
      </c>
    </row>
    <row r="490">
      <c r="A490">
        <f>IF(Alerts!A491="","",IF(ISNUMBER(SEARCH("Deal%",Alerts!A491)),_xlfn.CONCAT(Alerts!A490,Alerts!A491),Alerts!A491))</f>
        <v/>
      </c>
      <c r="J490">
        <f>IF(LEFT(A490,10) = LEFT(A491,10),"",A490)</f>
        <v/>
      </c>
      <c r="S490">
        <f>IF(OR(ISNUMBER(SEARCH("DSCR",LEFT(J491,4))),AND(LEN(J491)&lt;=6,J491&lt;&gt;""),ISNUMBER(SEARCH("with",LEFT(J491,4)))),_xlfn.CONCAT(J490,J491),J490)</f>
        <v/>
      </c>
      <c r="AB490">
        <f>IF(OR(LEN(S490)&lt;=6,ISNUMBER(SEARCH("DSCR",LEFT(S490,4))),ISNUMBER(SEARCH("with",LEFT(S490,4)))),"",S490)</f>
        <v/>
      </c>
      <c r="AK490">
        <f>SUBSTITUTE(AB490,"()","")</f>
        <v/>
      </c>
      <c r="AT490">
        <f>SUBSTITUTE(AK490,"{","")</f>
        <v/>
      </c>
      <c r="BC490">
        <f>IF(ISNA(VLOOKUP(AT490,Holdings!$B$6:$F$634,1,FALSE)),AT490,VLOOKUP(AT490,Holdings!$B$6:$F$634,5,FALSE))</f>
        <v/>
      </c>
    </row>
    <row r="491">
      <c r="A491">
        <f>IF(Alerts!A492="","",IF(ISNUMBER(SEARCH("Deal%",Alerts!A492)),_xlfn.CONCAT(Alerts!A491,Alerts!A492),Alerts!A492))</f>
        <v/>
      </c>
      <c r="J491">
        <f>IF(LEFT(A491,10) = LEFT(A492,10),"",A491)</f>
        <v/>
      </c>
      <c r="S491">
        <f>IF(OR(ISNUMBER(SEARCH("DSCR",LEFT(J492,4))),AND(LEN(J492)&lt;=6,J492&lt;&gt;""),ISNUMBER(SEARCH("with",LEFT(J492,4)))),_xlfn.CONCAT(J491,J492),J491)</f>
        <v/>
      </c>
      <c r="AB491">
        <f>IF(OR(LEN(S491)&lt;=6,ISNUMBER(SEARCH("DSCR",LEFT(S491,4))),ISNUMBER(SEARCH("with",LEFT(S491,4)))),"",S491)</f>
        <v/>
      </c>
      <c r="AK491">
        <f>SUBSTITUTE(AB491,"()","")</f>
        <v/>
      </c>
      <c r="AT491">
        <f>SUBSTITUTE(AK491,"{","")</f>
        <v/>
      </c>
      <c r="BC491">
        <f>IF(ISNA(VLOOKUP(AT491,Holdings!$B$6:$F$634,1,FALSE)),AT491,VLOOKUP(AT491,Holdings!$B$6:$F$634,5,FALSE))</f>
        <v/>
      </c>
    </row>
    <row r="492">
      <c r="A492">
        <f>IF(Alerts!A493="","",IF(ISNUMBER(SEARCH("Deal%",Alerts!A493)),_xlfn.CONCAT(Alerts!A492,Alerts!A493),Alerts!A493))</f>
        <v/>
      </c>
      <c r="J492">
        <f>IF(LEFT(A492,10) = LEFT(A493,10),"",A492)</f>
        <v/>
      </c>
      <c r="S492">
        <f>IF(OR(ISNUMBER(SEARCH("DSCR",LEFT(J493,4))),AND(LEN(J493)&lt;=6,J493&lt;&gt;""),ISNUMBER(SEARCH("with",LEFT(J493,4)))),_xlfn.CONCAT(J492,J493),J492)</f>
        <v/>
      </c>
      <c r="AB492">
        <f>IF(OR(LEN(S492)&lt;=6,ISNUMBER(SEARCH("DSCR",LEFT(S492,4))),ISNUMBER(SEARCH("with",LEFT(S492,4)))),"",S492)</f>
        <v/>
      </c>
      <c r="AK492">
        <f>SUBSTITUTE(AB492,"()","")</f>
        <v/>
      </c>
      <c r="AT492">
        <f>SUBSTITUTE(AK492,"{","")</f>
        <v/>
      </c>
      <c r="BC492">
        <f>IF(ISNA(VLOOKUP(AT492,Holdings!$B$6:$F$634,1,FALSE)),AT492,VLOOKUP(AT492,Holdings!$B$6:$F$634,5,FALSE))</f>
        <v/>
      </c>
    </row>
    <row r="493">
      <c r="A493">
        <f>IF(Alerts!A494="","",IF(ISNUMBER(SEARCH("Deal%",Alerts!A494)),_xlfn.CONCAT(Alerts!A493,Alerts!A494),Alerts!A494))</f>
        <v/>
      </c>
      <c r="J493">
        <f>IF(LEFT(A493,10) = LEFT(A494,10),"",A493)</f>
        <v/>
      </c>
      <c r="S493">
        <f>IF(OR(ISNUMBER(SEARCH("DSCR",LEFT(J494,4))),AND(LEN(J494)&lt;=6,J494&lt;&gt;""),ISNUMBER(SEARCH("with",LEFT(J494,4)))),_xlfn.CONCAT(J493,J494),J493)</f>
        <v/>
      </c>
      <c r="AB493">
        <f>IF(OR(LEN(S493)&lt;=6,ISNUMBER(SEARCH("DSCR",LEFT(S493,4))),ISNUMBER(SEARCH("with",LEFT(S493,4)))),"",S493)</f>
        <v/>
      </c>
      <c r="AK493">
        <f>SUBSTITUTE(AB493,"()","")</f>
        <v/>
      </c>
      <c r="AT493">
        <f>SUBSTITUTE(AK493,"{","")</f>
        <v/>
      </c>
      <c r="BC493">
        <f>IF(ISNA(VLOOKUP(AT493,Holdings!$B$6:$F$634,1,FALSE)),AT493,VLOOKUP(AT493,Holdings!$B$6:$F$634,5,FALSE))</f>
        <v/>
      </c>
    </row>
    <row r="494">
      <c r="A494">
        <f>IF(Alerts!A495="","",IF(ISNUMBER(SEARCH("Deal%",Alerts!A495)),_xlfn.CONCAT(Alerts!A494,Alerts!A495),Alerts!A495))</f>
        <v/>
      </c>
      <c r="J494">
        <f>IF(LEFT(A494,10) = LEFT(A495,10),"",A494)</f>
        <v/>
      </c>
      <c r="S494">
        <f>IF(OR(ISNUMBER(SEARCH("DSCR",LEFT(J495,4))),AND(LEN(J495)&lt;=6,J495&lt;&gt;""),ISNUMBER(SEARCH("with",LEFT(J495,4)))),_xlfn.CONCAT(J494,J495),J494)</f>
        <v/>
      </c>
      <c r="AB494">
        <f>IF(OR(LEN(S494)&lt;=6,ISNUMBER(SEARCH("DSCR",LEFT(S494,4))),ISNUMBER(SEARCH("with",LEFT(S494,4)))),"",S494)</f>
        <v/>
      </c>
      <c r="AK494">
        <f>SUBSTITUTE(AB494,"()","")</f>
        <v/>
      </c>
      <c r="AT494">
        <f>SUBSTITUTE(AK494,"{","")</f>
        <v/>
      </c>
      <c r="BC494">
        <f>IF(ISNA(VLOOKUP(AT494,Holdings!$B$6:$F$634,1,FALSE)),AT494,VLOOKUP(AT494,Holdings!$B$6:$F$634,5,FALSE))</f>
        <v/>
      </c>
    </row>
    <row r="495">
      <c r="A495">
        <f>IF(Alerts!A496="","",IF(ISNUMBER(SEARCH("Deal%",Alerts!A496)),_xlfn.CONCAT(Alerts!A495,Alerts!A496),Alerts!A496))</f>
        <v/>
      </c>
      <c r="J495">
        <f>IF(LEFT(A495,10) = LEFT(A496,10),"",A495)</f>
        <v/>
      </c>
      <c r="S495">
        <f>IF(OR(ISNUMBER(SEARCH("DSCR",LEFT(J496,4))),AND(LEN(J496)&lt;=6,J496&lt;&gt;""),ISNUMBER(SEARCH("with",LEFT(J496,4)))),_xlfn.CONCAT(J495,J496),J495)</f>
        <v/>
      </c>
      <c r="AB495">
        <f>IF(OR(LEN(S495)&lt;=6,ISNUMBER(SEARCH("DSCR",LEFT(S495,4))),ISNUMBER(SEARCH("with",LEFT(S495,4)))),"",S495)</f>
        <v/>
      </c>
      <c r="AK495">
        <f>SUBSTITUTE(AB495,"()","")</f>
        <v/>
      </c>
      <c r="AT495">
        <f>SUBSTITUTE(AK495,"{","")</f>
        <v/>
      </c>
      <c r="BC495">
        <f>IF(ISNA(VLOOKUP(AT495,Holdings!$B$6:$F$634,1,FALSE)),AT495,VLOOKUP(AT495,Holdings!$B$6:$F$634,5,FALSE))</f>
        <v/>
      </c>
    </row>
    <row r="496">
      <c r="A496">
        <f>IF(Alerts!A497="","",IF(ISNUMBER(SEARCH("Deal%",Alerts!A497)),_xlfn.CONCAT(Alerts!A496,Alerts!A497),Alerts!A497))</f>
        <v/>
      </c>
      <c r="J496">
        <f>IF(LEFT(A496,10) = LEFT(A497,10),"",A496)</f>
        <v/>
      </c>
      <c r="S496">
        <f>IF(OR(ISNUMBER(SEARCH("DSCR",LEFT(J497,4))),AND(LEN(J497)&lt;=6,J497&lt;&gt;""),ISNUMBER(SEARCH("with",LEFT(J497,4)))),_xlfn.CONCAT(J496,J497),J496)</f>
        <v/>
      </c>
      <c r="AB496">
        <f>IF(OR(LEN(S496)&lt;=6,ISNUMBER(SEARCH("DSCR",LEFT(S496,4))),ISNUMBER(SEARCH("with",LEFT(S496,4)))),"",S496)</f>
        <v/>
      </c>
      <c r="AK496">
        <f>SUBSTITUTE(AB496,"()","")</f>
        <v/>
      </c>
      <c r="AT496">
        <f>SUBSTITUTE(AK496,"{","")</f>
        <v/>
      </c>
      <c r="BC496">
        <f>IF(ISNA(VLOOKUP(AT496,Holdings!$B$6:$F$634,1,FALSE)),AT496,VLOOKUP(AT496,Holdings!$B$6:$F$634,5,FALSE))</f>
        <v/>
      </c>
    </row>
    <row r="497">
      <c r="A497">
        <f>IF(Alerts!A498="","",IF(ISNUMBER(SEARCH("Deal%",Alerts!A498)),_xlfn.CONCAT(Alerts!A497,Alerts!A498),Alerts!A498))</f>
        <v/>
      </c>
      <c r="J497">
        <f>IF(LEFT(A497,10) = LEFT(A498,10),"",A497)</f>
        <v/>
      </c>
      <c r="S497">
        <f>IF(OR(ISNUMBER(SEARCH("DSCR",LEFT(J498,4))),AND(LEN(J498)&lt;=6,J498&lt;&gt;""),ISNUMBER(SEARCH("with",LEFT(J498,4)))),_xlfn.CONCAT(J497,J498),J497)</f>
        <v/>
      </c>
      <c r="AB497">
        <f>IF(OR(LEN(S497)&lt;=6,ISNUMBER(SEARCH("DSCR",LEFT(S497,4))),ISNUMBER(SEARCH("with",LEFT(S497,4)))),"",S497)</f>
        <v/>
      </c>
      <c r="AK497">
        <f>SUBSTITUTE(AB497,"()","")</f>
        <v/>
      </c>
      <c r="AT497">
        <f>SUBSTITUTE(AK497,"{","")</f>
        <v/>
      </c>
      <c r="BC497">
        <f>IF(ISNA(VLOOKUP(AT497,Holdings!$B$6:$F$634,1,FALSE)),AT497,VLOOKUP(AT497,Holdings!$B$6:$F$634,5,FALSE))</f>
        <v/>
      </c>
    </row>
    <row r="498">
      <c r="A498">
        <f>IF(Alerts!A499="","",IF(ISNUMBER(SEARCH("Deal%",Alerts!A499)),_xlfn.CONCAT(Alerts!A498,Alerts!A499),Alerts!A499))</f>
        <v/>
      </c>
      <c r="J498">
        <f>IF(LEFT(A498,10) = LEFT(A499,10),"",A498)</f>
        <v/>
      </c>
      <c r="S498">
        <f>IF(OR(ISNUMBER(SEARCH("DSCR",LEFT(J499,4))),AND(LEN(J499)&lt;=6,J499&lt;&gt;""),ISNUMBER(SEARCH("with",LEFT(J499,4)))),_xlfn.CONCAT(J498,J499),J498)</f>
        <v/>
      </c>
      <c r="AB498">
        <f>IF(OR(LEN(S498)&lt;=6,ISNUMBER(SEARCH("DSCR",LEFT(S498,4))),ISNUMBER(SEARCH("with",LEFT(S498,4)))),"",S498)</f>
        <v/>
      </c>
      <c r="AK498">
        <f>SUBSTITUTE(AB498,"()","")</f>
        <v/>
      </c>
      <c r="AT498">
        <f>SUBSTITUTE(AK498,"{","")</f>
        <v/>
      </c>
      <c r="BC498">
        <f>IF(ISNA(VLOOKUP(AT498,Holdings!$B$6:$F$634,1,FALSE)),AT498,VLOOKUP(AT498,Holdings!$B$6:$F$634,5,FALSE))</f>
        <v/>
      </c>
    </row>
    <row r="499">
      <c r="A499">
        <f>IF(Alerts!A500="","",IF(ISNUMBER(SEARCH("Deal%",Alerts!A500)),_xlfn.CONCAT(Alerts!A499,Alerts!A500),Alerts!A500))</f>
        <v/>
      </c>
      <c r="J499">
        <f>IF(LEFT(A499,10) = LEFT(A500,10),"",A499)</f>
        <v/>
      </c>
      <c r="S499">
        <f>IF(OR(ISNUMBER(SEARCH("DSCR",LEFT(J500,4))),AND(LEN(J500)&lt;=6,J500&lt;&gt;""),ISNUMBER(SEARCH("with",LEFT(J500,4)))),_xlfn.CONCAT(J499,J500),J499)</f>
        <v/>
      </c>
      <c r="AB499">
        <f>IF(OR(LEN(S499)&lt;=6,ISNUMBER(SEARCH("DSCR",LEFT(S499,4))),ISNUMBER(SEARCH("with",LEFT(S499,4)))),"",S499)</f>
        <v/>
      </c>
      <c r="AK499">
        <f>SUBSTITUTE(AB499,"()","")</f>
        <v/>
      </c>
      <c r="AT499">
        <f>SUBSTITUTE(AK499,"{","")</f>
        <v/>
      </c>
      <c r="BC499">
        <f>IF(ISNA(VLOOKUP(AT499,Holdings!$B$6:$F$634,1,FALSE)),AT499,VLOOKUP(AT499,Holdings!$B$6:$F$634,5,FALSE))</f>
        <v/>
      </c>
    </row>
    <row r="500">
      <c r="A500">
        <f>IF(Alerts!A501="","",IF(ISNUMBER(SEARCH("Deal%",Alerts!A501)),_xlfn.CONCAT(Alerts!A500,Alerts!A501),Alerts!A501))</f>
        <v/>
      </c>
      <c r="J500">
        <f>IF(LEFT(A500,10) = LEFT(A501,10),"",A500)</f>
        <v/>
      </c>
      <c r="S500">
        <f>IF(OR(ISNUMBER(SEARCH("DSCR",LEFT(J501,4))),AND(LEN(J501)&lt;=6,J501&lt;&gt;""),ISNUMBER(SEARCH("with",LEFT(J501,4)))),_xlfn.CONCAT(J500,J501),J500)</f>
        <v/>
      </c>
      <c r="AB500">
        <f>IF(OR(LEN(S500)&lt;=6,ISNUMBER(SEARCH("DSCR",LEFT(S500,4))),ISNUMBER(SEARCH("with",LEFT(S500,4)))),"",S500)</f>
        <v/>
      </c>
      <c r="AK500">
        <f>SUBSTITUTE(AB500,"()","")</f>
        <v/>
      </c>
      <c r="AT500">
        <f>SUBSTITUTE(AK500,"{","")</f>
        <v/>
      </c>
      <c r="BC500">
        <f>IF(ISNA(VLOOKUP(AT500,Holdings!$B$6:$F$634,1,FALSE)),AT500,VLOOKUP(AT500,Holdings!$B$6:$F$634,5,FALSE))</f>
        <v/>
      </c>
    </row>
    <row r="501">
      <c r="A501">
        <f>IF(Alerts!A502="","",IF(ISNUMBER(SEARCH("Deal%",Alerts!A502)),_xlfn.CONCAT(Alerts!A501,Alerts!A502),Alerts!A502))</f>
        <v/>
      </c>
      <c r="J501">
        <f>IF(LEFT(A501,10) = LEFT(A502,10),"",A501)</f>
        <v/>
      </c>
      <c r="S501">
        <f>IF(OR(ISNUMBER(SEARCH("DSCR",LEFT(J502,4))),AND(LEN(J502)&lt;=6,J502&lt;&gt;""),ISNUMBER(SEARCH("with",LEFT(J502,4)))),_xlfn.CONCAT(J501,J502),J501)</f>
        <v/>
      </c>
      <c r="AB501">
        <f>IF(OR(LEN(S501)&lt;=6,ISNUMBER(SEARCH("DSCR",LEFT(S501,4))),ISNUMBER(SEARCH("with",LEFT(S501,4)))),"",S501)</f>
        <v/>
      </c>
      <c r="AK501">
        <f>SUBSTITUTE(AB501,"()","")</f>
        <v/>
      </c>
      <c r="AT501">
        <f>SUBSTITUTE(AK501,"{","")</f>
        <v/>
      </c>
      <c r="BC501">
        <f>IF(ISNA(VLOOKUP(AT501,Holdings!$B$6:$F$634,1,FALSE)),AT501,VLOOKUP(AT501,Holdings!$B$6:$F$634,5,FALSE))</f>
        <v/>
      </c>
    </row>
    <row r="502">
      <c r="A502">
        <f>IF(Alerts!A503="","",IF(ISNUMBER(SEARCH("Deal%",Alerts!A503)),_xlfn.CONCAT(Alerts!A502,Alerts!A503),Alerts!A503))</f>
        <v/>
      </c>
      <c r="J502">
        <f>IF(LEFT(A502,10) = LEFT(A503,10),"",A502)</f>
        <v/>
      </c>
      <c r="S502">
        <f>IF(OR(ISNUMBER(SEARCH("DSCR",LEFT(J503,4))),AND(LEN(J503)&lt;=6,J503&lt;&gt;""),ISNUMBER(SEARCH("with",LEFT(J503,4)))),_xlfn.CONCAT(J502,J503),J502)</f>
        <v/>
      </c>
      <c r="AB502">
        <f>IF(OR(LEN(S502)&lt;=6,ISNUMBER(SEARCH("DSCR",LEFT(S502,4))),ISNUMBER(SEARCH("with",LEFT(S502,4)))),"",S502)</f>
        <v/>
      </c>
      <c r="AK502">
        <f>SUBSTITUTE(AB502,"()","")</f>
        <v/>
      </c>
      <c r="AT502">
        <f>SUBSTITUTE(AK502,"{","")</f>
        <v/>
      </c>
      <c r="BC502">
        <f>IF(ISNA(VLOOKUP(AT502,Holdings!$B$6:$F$634,1,FALSE)),AT502,VLOOKUP(AT502,Holdings!$B$6:$F$634,5,FALSE))</f>
        <v/>
      </c>
    </row>
    <row r="503">
      <c r="A503">
        <f>IF(Alerts!A504="","",IF(ISNUMBER(SEARCH("Deal%",Alerts!A504)),_xlfn.CONCAT(Alerts!A503,Alerts!A504),Alerts!A504))</f>
        <v/>
      </c>
      <c r="J503">
        <f>IF(LEFT(A503,10) = LEFT(A504,10),"",A503)</f>
        <v/>
      </c>
      <c r="S503">
        <f>IF(OR(ISNUMBER(SEARCH("DSCR",LEFT(J504,4))),AND(LEN(J504)&lt;=6,J504&lt;&gt;""),ISNUMBER(SEARCH("with",LEFT(J504,4)))),_xlfn.CONCAT(J503,J504),J503)</f>
        <v/>
      </c>
      <c r="AB503">
        <f>IF(OR(LEN(S503)&lt;=6,ISNUMBER(SEARCH("DSCR",LEFT(S503,4))),ISNUMBER(SEARCH("with",LEFT(S503,4)))),"",S503)</f>
        <v/>
      </c>
      <c r="AK503">
        <f>SUBSTITUTE(AB503,"()","")</f>
        <v/>
      </c>
      <c r="AT503">
        <f>SUBSTITUTE(AK503,"{","")</f>
        <v/>
      </c>
      <c r="BC503">
        <f>IF(ISNA(VLOOKUP(AT503,Holdings!$B$6:$F$634,1,FALSE)),AT503,VLOOKUP(AT503,Holdings!$B$6:$F$634,5,FALSE))</f>
        <v/>
      </c>
    </row>
    <row r="504">
      <c r="A504">
        <f>IF(Alerts!A505="","",IF(ISNUMBER(SEARCH("Deal%",Alerts!A505)),_xlfn.CONCAT(Alerts!A504,Alerts!A505),Alerts!A505))</f>
        <v/>
      </c>
      <c r="J504">
        <f>IF(LEFT(A504,10) = LEFT(A505,10),"",A504)</f>
        <v/>
      </c>
      <c r="S504">
        <f>IF(OR(ISNUMBER(SEARCH("DSCR",LEFT(J505,4))),AND(LEN(J505)&lt;=6,J505&lt;&gt;""),ISNUMBER(SEARCH("with",LEFT(J505,4)))),_xlfn.CONCAT(J504,J505),J504)</f>
        <v/>
      </c>
      <c r="AB504">
        <f>IF(OR(LEN(S504)&lt;=6,ISNUMBER(SEARCH("DSCR",LEFT(S504,4))),ISNUMBER(SEARCH("with",LEFT(S504,4)))),"",S504)</f>
        <v/>
      </c>
      <c r="AK504">
        <f>SUBSTITUTE(AB504,"()","")</f>
        <v/>
      </c>
      <c r="AT504">
        <f>SUBSTITUTE(AK504,"{","")</f>
        <v/>
      </c>
      <c r="BC504">
        <f>IF(ISNA(VLOOKUP(AT504,Holdings!$B$6:$F$634,1,FALSE)),AT504,VLOOKUP(AT504,Holdings!$B$6:$F$634,5,FALSE))</f>
        <v/>
      </c>
    </row>
    <row r="505">
      <c r="A505">
        <f>IF(Alerts!A506="","",IF(ISNUMBER(SEARCH("Deal%",Alerts!A506)),_xlfn.CONCAT(Alerts!A505,Alerts!A506),Alerts!A506))</f>
        <v/>
      </c>
      <c r="J505">
        <f>IF(LEFT(A505,10) = LEFT(A506,10),"",A505)</f>
        <v/>
      </c>
      <c r="S505">
        <f>IF(OR(ISNUMBER(SEARCH("DSCR",LEFT(J506,4))),AND(LEN(J506)&lt;=6,J506&lt;&gt;""),ISNUMBER(SEARCH("with",LEFT(J506,4)))),_xlfn.CONCAT(J505,J506),J505)</f>
        <v/>
      </c>
      <c r="AB505">
        <f>IF(OR(LEN(S505)&lt;=6,ISNUMBER(SEARCH("DSCR",LEFT(S505,4))),ISNUMBER(SEARCH("with",LEFT(S505,4)))),"",S505)</f>
        <v/>
      </c>
      <c r="AK505">
        <f>SUBSTITUTE(AB505,"()","")</f>
        <v/>
      </c>
      <c r="AT505">
        <f>SUBSTITUTE(AK505,"{","")</f>
        <v/>
      </c>
      <c r="BC505">
        <f>IF(ISNA(VLOOKUP(AT505,Holdings!$B$6:$F$634,1,FALSE)),AT505,VLOOKUP(AT505,Holdings!$B$6:$F$634,5,FALSE))</f>
        <v/>
      </c>
    </row>
    <row r="506">
      <c r="A506">
        <f>IF(Alerts!A507="","",IF(ISNUMBER(SEARCH("Deal%",Alerts!A507)),_xlfn.CONCAT(Alerts!A506,Alerts!A507),Alerts!A507))</f>
        <v/>
      </c>
      <c r="J506">
        <f>IF(LEFT(A506,10) = LEFT(A507,10),"",A506)</f>
        <v/>
      </c>
      <c r="S506">
        <f>IF(OR(ISNUMBER(SEARCH("DSCR",LEFT(J507,4))),AND(LEN(J507)&lt;=6,J507&lt;&gt;""),ISNUMBER(SEARCH("with",LEFT(J507,4)))),_xlfn.CONCAT(J506,J507),J506)</f>
        <v/>
      </c>
      <c r="AB506">
        <f>IF(OR(LEN(S506)&lt;=6,ISNUMBER(SEARCH("DSCR",LEFT(S506,4))),ISNUMBER(SEARCH("with",LEFT(S506,4)))),"",S506)</f>
        <v/>
      </c>
      <c r="AK506">
        <f>SUBSTITUTE(AB506,"()","")</f>
        <v/>
      </c>
      <c r="AT506">
        <f>SUBSTITUTE(AK506,"{","")</f>
        <v/>
      </c>
      <c r="BC506">
        <f>IF(ISNA(VLOOKUP(AT506,Holdings!$B$6:$F$634,1,FALSE)),AT506,VLOOKUP(AT506,Holdings!$B$6:$F$634,5,FALSE))</f>
        <v/>
      </c>
    </row>
    <row r="507">
      <c r="A507">
        <f>IF(Alerts!A508="","",IF(ISNUMBER(SEARCH("Deal%",Alerts!A508)),_xlfn.CONCAT(Alerts!A507,Alerts!A508),Alerts!A508))</f>
        <v/>
      </c>
      <c r="J507">
        <f>IF(LEFT(A507,10) = LEFT(A508,10),"",A507)</f>
        <v/>
      </c>
      <c r="S507">
        <f>IF(OR(ISNUMBER(SEARCH("DSCR",LEFT(J508,4))),AND(LEN(J508)&lt;=6,J508&lt;&gt;""),ISNUMBER(SEARCH("with",LEFT(J508,4)))),_xlfn.CONCAT(J507,J508),J507)</f>
        <v/>
      </c>
      <c r="AB507">
        <f>IF(OR(LEN(S507)&lt;=6,ISNUMBER(SEARCH("DSCR",LEFT(S507,4))),ISNUMBER(SEARCH("with",LEFT(S507,4)))),"",S507)</f>
        <v/>
      </c>
      <c r="AK507">
        <f>SUBSTITUTE(AB507,"()","")</f>
        <v/>
      </c>
      <c r="AT507">
        <f>SUBSTITUTE(AK507,"{","")</f>
        <v/>
      </c>
      <c r="BC507">
        <f>IF(ISNA(VLOOKUP(AT507,Holdings!$B$6:$F$634,1,FALSE)),AT507,VLOOKUP(AT507,Holdings!$B$6:$F$634,5,FALSE))</f>
        <v/>
      </c>
    </row>
    <row r="508">
      <c r="A508">
        <f>IF(Alerts!A509="","",IF(ISNUMBER(SEARCH("Deal%",Alerts!A509)),_xlfn.CONCAT(Alerts!A508,Alerts!A509),Alerts!A509))</f>
        <v/>
      </c>
      <c r="J508">
        <f>IF(LEFT(A508,10) = LEFT(A509,10),"",A508)</f>
        <v/>
      </c>
      <c r="S508">
        <f>IF(OR(ISNUMBER(SEARCH("DSCR",LEFT(J509,4))),AND(LEN(J509)&lt;=6,J509&lt;&gt;""),ISNUMBER(SEARCH("with",LEFT(J509,4)))),_xlfn.CONCAT(J508,J509),J508)</f>
        <v/>
      </c>
      <c r="AB508">
        <f>IF(OR(LEN(S508)&lt;=6,ISNUMBER(SEARCH("DSCR",LEFT(S508,4))),ISNUMBER(SEARCH("with",LEFT(S508,4)))),"",S508)</f>
        <v/>
      </c>
      <c r="AK508">
        <f>SUBSTITUTE(AB508,"()","")</f>
        <v/>
      </c>
      <c r="AT508">
        <f>SUBSTITUTE(AK508,"{","")</f>
        <v/>
      </c>
      <c r="BC508">
        <f>IF(ISNA(VLOOKUP(AT508,Holdings!$B$6:$F$634,1,FALSE)),AT508,VLOOKUP(AT508,Holdings!$B$6:$F$634,5,FALSE))</f>
        <v/>
      </c>
    </row>
    <row r="509">
      <c r="A509">
        <f>IF(Alerts!A510="","",IF(ISNUMBER(SEARCH("Deal%",Alerts!A510)),_xlfn.CONCAT(Alerts!A509,Alerts!A510),Alerts!A510))</f>
        <v/>
      </c>
      <c r="J509">
        <f>IF(LEFT(A509,10) = LEFT(A510,10),"",A509)</f>
        <v/>
      </c>
      <c r="S509">
        <f>IF(OR(ISNUMBER(SEARCH("DSCR",LEFT(J510,4))),AND(LEN(J510)&lt;=6,J510&lt;&gt;""),ISNUMBER(SEARCH("with",LEFT(J510,4)))),_xlfn.CONCAT(J509,J510),J509)</f>
        <v/>
      </c>
      <c r="AB509">
        <f>IF(OR(LEN(S509)&lt;=6,ISNUMBER(SEARCH("DSCR",LEFT(S509,4))),ISNUMBER(SEARCH("with",LEFT(S509,4)))),"",S509)</f>
        <v/>
      </c>
      <c r="AK509">
        <f>SUBSTITUTE(AB509,"()","")</f>
        <v/>
      </c>
      <c r="AT509">
        <f>SUBSTITUTE(AK509,"{","")</f>
        <v/>
      </c>
      <c r="BC509">
        <f>IF(ISNA(VLOOKUP(AT509,Holdings!$B$6:$F$634,1,FALSE)),AT509,VLOOKUP(AT509,Holdings!$B$6:$F$634,5,FALSE))</f>
        <v/>
      </c>
    </row>
    <row r="510">
      <c r="A510">
        <f>IF(Alerts!A511="","",IF(ISNUMBER(SEARCH("Deal%",Alerts!A511)),_xlfn.CONCAT(Alerts!A510,Alerts!A511),Alerts!A511))</f>
        <v/>
      </c>
      <c r="J510">
        <f>IF(LEFT(A510,10) = LEFT(A511,10),"",A510)</f>
        <v/>
      </c>
      <c r="S510">
        <f>IF(OR(ISNUMBER(SEARCH("DSCR",LEFT(J511,4))),AND(LEN(J511)&lt;=6,J511&lt;&gt;""),ISNUMBER(SEARCH("with",LEFT(J511,4)))),_xlfn.CONCAT(J510,J511),J510)</f>
        <v/>
      </c>
      <c r="AB510">
        <f>IF(OR(LEN(S510)&lt;=6,ISNUMBER(SEARCH("DSCR",LEFT(S510,4))),ISNUMBER(SEARCH("with",LEFT(S510,4)))),"",S510)</f>
        <v/>
      </c>
      <c r="AK510">
        <f>SUBSTITUTE(AB510,"()","")</f>
        <v/>
      </c>
      <c r="AT510">
        <f>SUBSTITUTE(AK510,"{","")</f>
        <v/>
      </c>
      <c r="BC510">
        <f>IF(ISNA(VLOOKUP(AT510,Holdings!$B$6:$F$634,1,FALSE)),AT510,VLOOKUP(AT510,Holdings!$B$6:$F$634,5,FALSE))</f>
        <v/>
      </c>
    </row>
    <row r="511">
      <c r="A511">
        <f>IF(Alerts!A512="","",IF(ISNUMBER(SEARCH("Deal%",Alerts!A512)),_xlfn.CONCAT(Alerts!A511,Alerts!A512),Alerts!A512))</f>
        <v/>
      </c>
      <c r="J511">
        <f>IF(LEFT(A511,10) = LEFT(A512,10),"",A511)</f>
        <v/>
      </c>
      <c r="S511">
        <f>IF(OR(ISNUMBER(SEARCH("DSCR",LEFT(J512,4))),AND(LEN(J512)&lt;=6,J512&lt;&gt;""),ISNUMBER(SEARCH("with",LEFT(J512,4)))),_xlfn.CONCAT(J511,J512),J511)</f>
        <v/>
      </c>
      <c r="AB511">
        <f>IF(OR(LEN(S511)&lt;=6,ISNUMBER(SEARCH("DSCR",LEFT(S511,4))),ISNUMBER(SEARCH("with",LEFT(S511,4)))),"",S511)</f>
        <v/>
      </c>
      <c r="AK511">
        <f>SUBSTITUTE(AB511,"()","")</f>
        <v/>
      </c>
      <c r="AT511">
        <f>SUBSTITUTE(AK511,"{","")</f>
        <v/>
      </c>
      <c r="BC511">
        <f>IF(ISNA(VLOOKUP(AT511,Holdings!$B$6:$F$634,1,FALSE)),AT511,VLOOKUP(AT511,Holdings!$B$6:$F$634,5,FALSE))</f>
        <v/>
      </c>
    </row>
    <row r="512">
      <c r="A512">
        <f>IF(Alerts!A513="","",IF(ISNUMBER(SEARCH("Deal%",Alerts!A513)),_xlfn.CONCAT(Alerts!A512,Alerts!A513),Alerts!A513))</f>
        <v/>
      </c>
      <c r="J512">
        <f>IF(LEFT(A512,10) = LEFT(A513,10),"",A512)</f>
        <v/>
      </c>
      <c r="S512">
        <f>IF(OR(ISNUMBER(SEARCH("DSCR",LEFT(J513,4))),AND(LEN(J513)&lt;=6,J513&lt;&gt;""),ISNUMBER(SEARCH("with",LEFT(J513,4)))),_xlfn.CONCAT(J512,J513),J512)</f>
        <v/>
      </c>
      <c r="AB512">
        <f>IF(OR(LEN(S512)&lt;=6,ISNUMBER(SEARCH("DSCR",LEFT(S512,4))),ISNUMBER(SEARCH("with",LEFT(S512,4)))),"",S512)</f>
        <v/>
      </c>
      <c r="AK512">
        <f>SUBSTITUTE(AB512,"()","")</f>
        <v/>
      </c>
      <c r="AT512">
        <f>SUBSTITUTE(AK512,"{","")</f>
        <v/>
      </c>
      <c r="BC512">
        <f>IF(ISNA(VLOOKUP(AT512,Holdings!$B$6:$F$634,1,FALSE)),AT512,VLOOKUP(AT512,Holdings!$B$6:$F$634,5,FALSE))</f>
        <v/>
      </c>
    </row>
    <row r="513">
      <c r="A513">
        <f>IF(Alerts!A514="","",IF(ISNUMBER(SEARCH("Deal%",Alerts!A514)),_xlfn.CONCAT(Alerts!A513,Alerts!A514),Alerts!A514))</f>
        <v/>
      </c>
      <c r="J513">
        <f>IF(LEFT(A513,10) = LEFT(A514,10),"",A513)</f>
        <v/>
      </c>
      <c r="S513">
        <f>IF(OR(ISNUMBER(SEARCH("DSCR",LEFT(J514,4))),AND(LEN(J514)&lt;=6,J514&lt;&gt;""),ISNUMBER(SEARCH("with",LEFT(J514,4)))),_xlfn.CONCAT(J513,J514),J513)</f>
        <v/>
      </c>
      <c r="AB513">
        <f>IF(OR(LEN(S513)&lt;=6,ISNUMBER(SEARCH("DSCR",LEFT(S513,4))),ISNUMBER(SEARCH("with",LEFT(S513,4)))),"",S513)</f>
        <v/>
      </c>
      <c r="AK513">
        <f>SUBSTITUTE(AB513,"()","")</f>
        <v/>
      </c>
      <c r="AT513">
        <f>SUBSTITUTE(AK513,"{","")</f>
        <v/>
      </c>
      <c r="BC513">
        <f>IF(ISNA(VLOOKUP(AT513,Holdings!$B$6:$F$634,1,FALSE)),AT513,VLOOKUP(AT513,Holdings!$B$6:$F$634,5,FALSE))</f>
        <v/>
      </c>
    </row>
    <row r="514">
      <c r="A514">
        <f>IF(Alerts!A515="","",IF(ISNUMBER(SEARCH("Deal%",Alerts!A515)),_xlfn.CONCAT(Alerts!A514,Alerts!A515),Alerts!A515))</f>
        <v/>
      </c>
      <c r="J514">
        <f>IF(LEFT(A514,10) = LEFT(A515,10),"",A514)</f>
        <v/>
      </c>
      <c r="S514">
        <f>IF(OR(ISNUMBER(SEARCH("DSCR",LEFT(J515,4))),AND(LEN(J515)&lt;=6,J515&lt;&gt;""),ISNUMBER(SEARCH("with",LEFT(J515,4)))),_xlfn.CONCAT(J514,J515),J514)</f>
        <v/>
      </c>
      <c r="AB514">
        <f>IF(OR(LEN(S514)&lt;=6,ISNUMBER(SEARCH("DSCR",LEFT(S514,4))),ISNUMBER(SEARCH("with",LEFT(S514,4)))),"",S514)</f>
        <v/>
      </c>
      <c r="AK514">
        <f>SUBSTITUTE(AB514,"()","")</f>
        <v/>
      </c>
      <c r="AT514">
        <f>SUBSTITUTE(AK514,"{","")</f>
        <v/>
      </c>
      <c r="BC514">
        <f>IF(ISNA(VLOOKUP(AT514,Holdings!$B$6:$F$634,1,FALSE)),AT514,VLOOKUP(AT514,Holdings!$B$6:$F$634,5,FALSE))</f>
        <v/>
      </c>
    </row>
    <row r="515">
      <c r="A515">
        <f>IF(Alerts!A516="","",IF(ISNUMBER(SEARCH("Deal%",Alerts!A516)),_xlfn.CONCAT(Alerts!A515,Alerts!A516),Alerts!A516))</f>
        <v/>
      </c>
      <c r="J515">
        <f>IF(LEFT(A515,10) = LEFT(A516,10),"",A515)</f>
        <v/>
      </c>
      <c r="S515">
        <f>IF(OR(ISNUMBER(SEARCH("DSCR",LEFT(J516,4))),AND(LEN(J516)&lt;=6,J516&lt;&gt;""),ISNUMBER(SEARCH("with",LEFT(J516,4)))),_xlfn.CONCAT(J515,J516),J515)</f>
        <v/>
      </c>
      <c r="AB515">
        <f>IF(OR(LEN(S515)&lt;=6,ISNUMBER(SEARCH("DSCR",LEFT(S515,4))),ISNUMBER(SEARCH("with",LEFT(S515,4)))),"",S515)</f>
        <v/>
      </c>
      <c r="AK515">
        <f>SUBSTITUTE(AB515,"()","")</f>
        <v/>
      </c>
      <c r="AT515">
        <f>SUBSTITUTE(AK515,"{","")</f>
        <v/>
      </c>
      <c r="BC515">
        <f>IF(ISNA(VLOOKUP(AT515,Holdings!$B$6:$F$634,1,FALSE)),AT515,VLOOKUP(AT515,Holdings!$B$6:$F$634,5,FALSE))</f>
        <v/>
      </c>
    </row>
    <row r="516">
      <c r="A516">
        <f>IF(Alerts!A517="","",IF(ISNUMBER(SEARCH("Deal%",Alerts!A517)),_xlfn.CONCAT(Alerts!A516,Alerts!A517),Alerts!A517))</f>
        <v/>
      </c>
      <c r="J516">
        <f>IF(LEFT(A516,10) = LEFT(A517,10),"",A516)</f>
        <v/>
      </c>
      <c r="S516">
        <f>IF(OR(ISNUMBER(SEARCH("DSCR",LEFT(J517,4))),AND(LEN(J517)&lt;=6,J517&lt;&gt;""),ISNUMBER(SEARCH("with",LEFT(J517,4)))),_xlfn.CONCAT(J516,J517),J516)</f>
        <v/>
      </c>
      <c r="AB516">
        <f>IF(OR(LEN(S516)&lt;=6,ISNUMBER(SEARCH("DSCR",LEFT(S516,4))),ISNUMBER(SEARCH("with",LEFT(S516,4)))),"",S516)</f>
        <v/>
      </c>
      <c r="AK516">
        <f>SUBSTITUTE(AB516,"()","")</f>
        <v/>
      </c>
      <c r="AT516">
        <f>SUBSTITUTE(AK516,"{","")</f>
        <v/>
      </c>
      <c r="BC516">
        <f>IF(ISNA(VLOOKUP(AT516,Holdings!$B$6:$F$634,1,FALSE)),AT516,VLOOKUP(AT516,Holdings!$B$6:$F$634,5,FALSE))</f>
        <v/>
      </c>
    </row>
    <row r="517">
      <c r="A517">
        <f>IF(Alerts!A518="","",IF(ISNUMBER(SEARCH("Deal%",Alerts!A518)),_xlfn.CONCAT(Alerts!A517,Alerts!A518),Alerts!A518))</f>
        <v/>
      </c>
      <c r="J517">
        <f>IF(LEFT(A517,10) = LEFT(A518,10),"",A517)</f>
        <v/>
      </c>
      <c r="S517">
        <f>IF(OR(ISNUMBER(SEARCH("DSCR",LEFT(J518,4))),AND(LEN(J518)&lt;=6,J518&lt;&gt;""),ISNUMBER(SEARCH("with",LEFT(J518,4)))),_xlfn.CONCAT(J517,J518),J517)</f>
        <v/>
      </c>
      <c r="AB517">
        <f>IF(OR(LEN(S517)&lt;=6,ISNUMBER(SEARCH("DSCR",LEFT(S517,4))),ISNUMBER(SEARCH("with",LEFT(S517,4)))),"",S517)</f>
        <v/>
      </c>
      <c r="AK517">
        <f>SUBSTITUTE(AB517,"()","")</f>
        <v/>
      </c>
      <c r="AT517">
        <f>SUBSTITUTE(AK517,"{","")</f>
        <v/>
      </c>
      <c r="BC517">
        <f>IF(ISNA(VLOOKUP(AT517,Holdings!$B$6:$F$634,1,FALSE)),AT517,VLOOKUP(AT517,Holdings!$B$6:$F$634,5,FALSE))</f>
        <v/>
      </c>
    </row>
    <row r="518">
      <c r="A518">
        <f>IF(Alerts!A519="","",IF(ISNUMBER(SEARCH("Deal%",Alerts!A519)),_xlfn.CONCAT(Alerts!A518,Alerts!A519),Alerts!A519))</f>
        <v/>
      </c>
      <c r="J518">
        <f>IF(LEFT(A518,10) = LEFT(A519,10),"",A518)</f>
        <v/>
      </c>
      <c r="S518">
        <f>IF(OR(ISNUMBER(SEARCH("DSCR",LEFT(J519,4))),AND(LEN(J519)&lt;=6,J519&lt;&gt;""),ISNUMBER(SEARCH("with",LEFT(J519,4)))),_xlfn.CONCAT(J518,J519),J518)</f>
        <v/>
      </c>
      <c r="AB518">
        <f>IF(OR(LEN(S518)&lt;=6,ISNUMBER(SEARCH("DSCR",LEFT(S518,4))),ISNUMBER(SEARCH("with",LEFT(S518,4)))),"",S518)</f>
        <v/>
      </c>
      <c r="AK518">
        <f>SUBSTITUTE(AB518,"()","")</f>
        <v/>
      </c>
      <c r="AT518">
        <f>SUBSTITUTE(AK518,"{","")</f>
        <v/>
      </c>
      <c r="BC518">
        <f>IF(ISNA(VLOOKUP(AT518,Holdings!$B$6:$F$634,1,FALSE)),AT518,VLOOKUP(AT518,Holdings!$B$6:$F$634,5,FALSE))</f>
        <v/>
      </c>
    </row>
    <row r="519">
      <c r="A519">
        <f>IF(Alerts!A520="","",IF(ISNUMBER(SEARCH("Deal%",Alerts!A520)),_xlfn.CONCAT(Alerts!A519,Alerts!A520),Alerts!A520))</f>
        <v/>
      </c>
      <c r="J519">
        <f>IF(LEFT(A519,10) = LEFT(A520,10),"",A519)</f>
        <v/>
      </c>
      <c r="S519">
        <f>IF(OR(ISNUMBER(SEARCH("DSCR",LEFT(J520,4))),AND(LEN(J520)&lt;=6,J520&lt;&gt;""),ISNUMBER(SEARCH("with",LEFT(J520,4)))),_xlfn.CONCAT(J519,J520),J519)</f>
        <v/>
      </c>
      <c r="AB519">
        <f>IF(OR(LEN(S519)&lt;=6,ISNUMBER(SEARCH("DSCR",LEFT(S519,4))),ISNUMBER(SEARCH("with",LEFT(S519,4)))),"",S519)</f>
        <v/>
      </c>
      <c r="AK519">
        <f>SUBSTITUTE(AB519,"()","")</f>
        <v/>
      </c>
      <c r="AT519">
        <f>SUBSTITUTE(AK519,"{","")</f>
        <v/>
      </c>
      <c r="BC519">
        <f>IF(ISNA(VLOOKUP(AT519,Holdings!$B$6:$F$634,1,FALSE)),AT519,VLOOKUP(AT519,Holdings!$B$6:$F$634,5,FALSE))</f>
        <v/>
      </c>
    </row>
    <row r="520">
      <c r="A520">
        <f>IF(Alerts!A521="","",IF(ISNUMBER(SEARCH("Deal%",Alerts!A521)),_xlfn.CONCAT(Alerts!A520,Alerts!A521),Alerts!A521))</f>
        <v/>
      </c>
      <c r="J520">
        <f>IF(LEFT(A520,10) = LEFT(A521,10),"",A520)</f>
        <v/>
      </c>
      <c r="S520">
        <f>IF(OR(ISNUMBER(SEARCH("DSCR",LEFT(J521,4))),AND(LEN(J521)&lt;=6,J521&lt;&gt;""),ISNUMBER(SEARCH("with",LEFT(J521,4)))),_xlfn.CONCAT(J520,J521),J520)</f>
        <v/>
      </c>
      <c r="AB520">
        <f>IF(OR(LEN(S520)&lt;=6,ISNUMBER(SEARCH("DSCR",LEFT(S520,4))),ISNUMBER(SEARCH("with",LEFT(S520,4)))),"",S520)</f>
        <v/>
      </c>
      <c r="AK520">
        <f>SUBSTITUTE(AB520,"()","")</f>
        <v/>
      </c>
      <c r="AT520">
        <f>SUBSTITUTE(AK520,"{","")</f>
        <v/>
      </c>
      <c r="BC520">
        <f>IF(ISNA(VLOOKUP(AT520,Holdings!$B$6:$F$634,1,FALSE)),AT520,VLOOKUP(AT520,Holdings!$B$6:$F$634,5,FALSE))</f>
        <v/>
      </c>
    </row>
    <row r="521">
      <c r="A521">
        <f>IF(Alerts!A522="","",IF(ISNUMBER(SEARCH("Deal%",Alerts!A522)),_xlfn.CONCAT(Alerts!A521,Alerts!A522),Alerts!A522))</f>
        <v/>
      </c>
      <c r="J521">
        <f>IF(LEFT(A521,10) = LEFT(A522,10),"",A521)</f>
        <v/>
      </c>
      <c r="S521">
        <f>IF(OR(ISNUMBER(SEARCH("DSCR",LEFT(J522,4))),AND(LEN(J522)&lt;=6,J522&lt;&gt;""),ISNUMBER(SEARCH("with",LEFT(J522,4)))),_xlfn.CONCAT(J521,J522),J521)</f>
        <v/>
      </c>
      <c r="AB521">
        <f>IF(OR(LEN(S521)&lt;=6,ISNUMBER(SEARCH("DSCR",LEFT(S521,4))),ISNUMBER(SEARCH("with",LEFT(S521,4)))),"",S521)</f>
        <v/>
      </c>
      <c r="AK521">
        <f>SUBSTITUTE(AB521,"()","")</f>
        <v/>
      </c>
      <c r="AT521">
        <f>SUBSTITUTE(AK521,"{","")</f>
        <v/>
      </c>
      <c r="BC521">
        <f>IF(ISNA(VLOOKUP(AT521,Holdings!$B$6:$F$634,1,FALSE)),AT521,VLOOKUP(AT521,Holdings!$B$6:$F$634,5,FALSE))</f>
        <v/>
      </c>
    </row>
    <row r="522">
      <c r="A522">
        <f>IF(Alerts!A523="","",IF(ISNUMBER(SEARCH("Deal%",Alerts!A523)),_xlfn.CONCAT(Alerts!A522,Alerts!A523),Alerts!A523))</f>
        <v/>
      </c>
      <c r="J522">
        <f>IF(LEFT(A522,10) = LEFT(A523,10),"",A522)</f>
        <v/>
      </c>
      <c r="S522">
        <f>IF(OR(ISNUMBER(SEARCH("DSCR",LEFT(J523,4))),AND(LEN(J523)&lt;=6,J523&lt;&gt;""),ISNUMBER(SEARCH("with",LEFT(J523,4)))),_xlfn.CONCAT(J522,J523),J522)</f>
        <v/>
      </c>
      <c r="AB522">
        <f>IF(OR(LEN(S522)&lt;=6,ISNUMBER(SEARCH("DSCR",LEFT(S522,4))),ISNUMBER(SEARCH("with",LEFT(S522,4)))),"",S522)</f>
        <v/>
      </c>
      <c r="AK522">
        <f>SUBSTITUTE(AB522,"()","")</f>
        <v/>
      </c>
      <c r="AT522">
        <f>SUBSTITUTE(AK522,"{","")</f>
        <v/>
      </c>
      <c r="BC522">
        <f>IF(ISNA(VLOOKUP(AT522,Holdings!$B$6:$F$634,1,FALSE)),AT522,VLOOKUP(AT522,Holdings!$B$6:$F$634,5,FALSE))</f>
        <v/>
      </c>
    </row>
    <row r="523">
      <c r="A523">
        <f>IF(Alerts!A524="","",IF(ISNUMBER(SEARCH("Deal%",Alerts!A524)),_xlfn.CONCAT(Alerts!A523,Alerts!A524),Alerts!A524))</f>
        <v/>
      </c>
      <c r="J523">
        <f>IF(LEFT(A523,10) = LEFT(A524,10),"",A523)</f>
        <v/>
      </c>
      <c r="S523">
        <f>IF(OR(ISNUMBER(SEARCH("DSCR",LEFT(J524,4))),AND(LEN(J524)&lt;=6,J524&lt;&gt;""),ISNUMBER(SEARCH("with",LEFT(J524,4)))),_xlfn.CONCAT(J523,J524),J523)</f>
        <v/>
      </c>
      <c r="AB523">
        <f>IF(OR(LEN(S523)&lt;=6,ISNUMBER(SEARCH("DSCR",LEFT(S523,4))),ISNUMBER(SEARCH("with",LEFT(S523,4)))),"",S523)</f>
        <v/>
      </c>
      <c r="AK523">
        <f>SUBSTITUTE(AB523,"()","")</f>
        <v/>
      </c>
      <c r="AT523">
        <f>SUBSTITUTE(AK523,"{","")</f>
        <v/>
      </c>
      <c r="BC523">
        <f>IF(ISNA(VLOOKUP(AT523,Holdings!$B$6:$F$634,1,FALSE)),AT523,VLOOKUP(AT523,Holdings!$B$6:$F$634,5,FALSE))</f>
        <v/>
      </c>
    </row>
    <row r="524">
      <c r="A524">
        <f>IF(Alerts!A525="","",IF(ISNUMBER(SEARCH("Deal%",Alerts!A525)),_xlfn.CONCAT(Alerts!A524,Alerts!A525),Alerts!A525))</f>
        <v/>
      </c>
      <c r="J524">
        <f>IF(LEFT(A524,10) = LEFT(A525,10),"",A524)</f>
        <v/>
      </c>
      <c r="S524">
        <f>IF(OR(ISNUMBER(SEARCH("DSCR",LEFT(J525,4))),AND(LEN(J525)&lt;=6,J525&lt;&gt;""),ISNUMBER(SEARCH("with",LEFT(J525,4)))),_xlfn.CONCAT(J524,J525),J524)</f>
        <v/>
      </c>
      <c r="AB524">
        <f>IF(OR(LEN(S524)&lt;=6,ISNUMBER(SEARCH("DSCR",LEFT(S524,4))),ISNUMBER(SEARCH("with",LEFT(S524,4)))),"",S524)</f>
        <v/>
      </c>
      <c r="AK524">
        <f>SUBSTITUTE(AB524,"()","")</f>
        <v/>
      </c>
      <c r="AT524">
        <f>SUBSTITUTE(AK524,"{","")</f>
        <v/>
      </c>
      <c r="BC524">
        <f>IF(ISNA(VLOOKUP(AT524,Holdings!$B$6:$F$634,1,FALSE)),AT524,VLOOKUP(AT524,Holdings!$B$6:$F$634,5,FALSE))</f>
        <v/>
      </c>
    </row>
    <row r="525">
      <c r="A525">
        <f>IF(Alerts!A526="","",IF(ISNUMBER(SEARCH("Deal%",Alerts!A526)),_xlfn.CONCAT(Alerts!A525,Alerts!A526),Alerts!A526))</f>
        <v/>
      </c>
      <c r="J525">
        <f>IF(LEFT(A525,10) = LEFT(A526,10),"",A525)</f>
        <v/>
      </c>
      <c r="S525">
        <f>IF(OR(ISNUMBER(SEARCH("DSCR",LEFT(J526,4))),AND(LEN(J526)&lt;=6,J526&lt;&gt;""),ISNUMBER(SEARCH("with",LEFT(J526,4)))),_xlfn.CONCAT(J525,J526),J525)</f>
        <v/>
      </c>
      <c r="AB525">
        <f>IF(OR(LEN(S525)&lt;=6,ISNUMBER(SEARCH("DSCR",LEFT(S525,4))),ISNUMBER(SEARCH("with",LEFT(S525,4)))),"",S525)</f>
        <v/>
      </c>
      <c r="AK525">
        <f>SUBSTITUTE(AB525,"()","")</f>
        <v/>
      </c>
      <c r="AT525">
        <f>SUBSTITUTE(AK525,"{","")</f>
        <v/>
      </c>
      <c r="BC525">
        <f>IF(ISNA(VLOOKUP(AT525,Holdings!$B$6:$F$634,1,FALSE)),AT525,VLOOKUP(AT525,Holdings!$B$6:$F$634,5,FALSE))</f>
        <v/>
      </c>
    </row>
    <row r="526">
      <c r="A526">
        <f>IF(Alerts!A527="","",IF(ISNUMBER(SEARCH("Deal%",Alerts!A527)),_xlfn.CONCAT(Alerts!A526,Alerts!A527),Alerts!A527))</f>
        <v/>
      </c>
      <c r="J526">
        <f>IF(LEFT(A526,10) = LEFT(A527,10),"",A526)</f>
        <v/>
      </c>
      <c r="S526">
        <f>IF(OR(ISNUMBER(SEARCH("DSCR",LEFT(J527,4))),AND(LEN(J527)&lt;=6,J527&lt;&gt;""),ISNUMBER(SEARCH("with",LEFT(J527,4)))),_xlfn.CONCAT(J526,J527),J526)</f>
        <v/>
      </c>
      <c r="AB526">
        <f>IF(OR(LEN(S526)&lt;=6,ISNUMBER(SEARCH("DSCR",LEFT(S526,4))),ISNUMBER(SEARCH("with",LEFT(S526,4)))),"",S526)</f>
        <v/>
      </c>
      <c r="AK526">
        <f>SUBSTITUTE(AB526,"()","")</f>
        <v/>
      </c>
      <c r="AT526">
        <f>SUBSTITUTE(AK526,"{","")</f>
        <v/>
      </c>
      <c r="BC526">
        <f>IF(ISNA(VLOOKUP(AT526,Holdings!$B$6:$F$634,1,FALSE)),AT526,VLOOKUP(AT526,Holdings!$B$6:$F$634,5,FALSE))</f>
        <v/>
      </c>
    </row>
    <row r="527">
      <c r="A527">
        <f>IF(Alerts!A528="","",IF(ISNUMBER(SEARCH("Deal%",Alerts!A528)),_xlfn.CONCAT(Alerts!A527,Alerts!A528),Alerts!A528))</f>
        <v/>
      </c>
      <c r="J527">
        <f>IF(LEFT(A527,10) = LEFT(A528,10),"",A527)</f>
        <v/>
      </c>
      <c r="S527">
        <f>IF(OR(ISNUMBER(SEARCH("DSCR",LEFT(J528,4))),AND(LEN(J528)&lt;=6,J528&lt;&gt;""),ISNUMBER(SEARCH("with",LEFT(J528,4)))),_xlfn.CONCAT(J527,J528),J527)</f>
        <v/>
      </c>
      <c r="AB527">
        <f>IF(OR(LEN(S527)&lt;=6,ISNUMBER(SEARCH("DSCR",LEFT(S527,4))),ISNUMBER(SEARCH("with",LEFT(S527,4)))),"",S527)</f>
        <v/>
      </c>
      <c r="AK527">
        <f>SUBSTITUTE(AB527,"()","")</f>
        <v/>
      </c>
      <c r="AT527">
        <f>SUBSTITUTE(AK527,"{","")</f>
        <v/>
      </c>
      <c r="BC527">
        <f>IF(ISNA(VLOOKUP(AT527,Holdings!$B$6:$F$634,1,FALSE)),AT527,VLOOKUP(AT527,Holdings!$B$6:$F$634,5,FALSE))</f>
        <v/>
      </c>
    </row>
    <row r="528">
      <c r="A528">
        <f>IF(Alerts!A529="","",IF(ISNUMBER(SEARCH("Deal%",Alerts!A529)),_xlfn.CONCAT(Alerts!A528,Alerts!A529),Alerts!A529))</f>
        <v/>
      </c>
      <c r="J528">
        <f>IF(LEFT(A528,10) = LEFT(A529,10),"",A528)</f>
        <v/>
      </c>
      <c r="S528">
        <f>IF(OR(ISNUMBER(SEARCH("DSCR",LEFT(J529,4))),AND(LEN(J529)&lt;=6,J529&lt;&gt;""),ISNUMBER(SEARCH("with",LEFT(J529,4)))),_xlfn.CONCAT(J528,J529),J528)</f>
        <v/>
      </c>
      <c r="AB528">
        <f>IF(OR(LEN(S528)&lt;=6,ISNUMBER(SEARCH("DSCR",LEFT(S528,4))),ISNUMBER(SEARCH("with",LEFT(S528,4)))),"",S528)</f>
        <v/>
      </c>
      <c r="AK528">
        <f>SUBSTITUTE(AB528,"()","")</f>
        <v/>
      </c>
      <c r="AT528">
        <f>SUBSTITUTE(AK528,"{","")</f>
        <v/>
      </c>
      <c r="BC528">
        <f>IF(ISNA(VLOOKUP(AT528,Holdings!$B$6:$F$634,1,FALSE)),AT528,VLOOKUP(AT528,Holdings!$B$6:$F$634,5,FALSE))</f>
        <v/>
      </c>
    </row>
    <row r="529">
      <c r="A529">
        <f>IF(Alerts!A530="","",IF(ISNUMBER(SEARCH("Deal%",Alerts!A530)),_xlfn.CONCAT(Alerts!A529,Alerts!A530),Alerts!A530))</f>
        <v/>
      </c>
      <c r="J529">
        <f>IF(LEFT(A529,10) = LEFT(A530,10),"",A529)</f>
        <v/>
      </c>
      <c r="S529">
        <f>IF(OR(ISNUMBER(SEARCH("DSCR",LEFT(J530,4))),AND(LEN(J530)&lt;=6,J530&lt;&gt;""),ISNUMBER(SEARCH("with",LEFT(J530,4)))),_xlfn.CONCAT(J529,J530),J529)</f>
        <v/>
      </c>
      <c r="AB529">
        <f>IF(OR(LEN(S529)&lt;=6,ISNUMBER(SEARCH("DSCR",LEFT(S529,4))),ISNUMBER(SEARCH("with",LEFT(S529,4)))),"",S529)</f>
        <v/>
      </c>
      <c r="AK529">
        <f>SUBSTITUTE(AB529,"()","")</f>
        <v/>
      </c>
      <c r="AT529">
        <f>SUBSTITUTE(AK529,"{","")</f>
        <v/>
      </c>
      <c r="BC529">
        <f>IF(ISNA(VLOOKUP(AT529,Holdings!$B$6:$F$634,1,FALSE)),AT529,VLOOKUP(AT529,Holdings!$B$6:$F$634,5,FALSE))</f>
        <v/>
      </c>
    </row>
    <row r="530">
      <c r="A530">
        <f>IF(Alerts!A531="","",IF(ISNUMBER(SEARCH("Deal%",Alerts!A531)),_xlfn.CONCAT(Alerts!A530,Alerts!A531),Alerts!A531))</f>
        <v/>
      </c>
      <c r="J530">
        <f>IF(LEFT(A530,10) = LEFT(A531,10),"",A530)</f>
        <v/>
      </c>
      <c r="S530">
        <f>IF(OR(ISNUMBER(SEARCH("DSCR",LEFT(J531,4))),AND(LEN(J531)&lt;=6,J531&lt;&gt;""),ISNUMBER(SEARCH("with",LEFT(J531,4)))),_xlfn.CONCAT(J530,J531),J530)</f>
        <v/>
      </c>
      <c r="AB530">
        <f>IF(OR(LEN(S530)&lt;=6,ISNUMBER(SEARCH("DSCR",LEFT(S530,4))),ISNUMBER(SEARCH("with",LEFT(S530,4)))),"",S530)</f>
        <v/>
      </c>
      <c r="AK530">
        <f>SUBSTITUTE(AB530,"()","")</f>
        <v/>
      </c>
      <c r="AT530">
        <f>SUBSTITUTE(AK530,"{","")</f>
        <v/>
      </c>
      <c r="BC530">
        <f>IF(ISNA(VLOOKUP(AT530,Holdings!$B$6:$F$634,1,FALSE)),AT530,VLOOKUP(AT530,Holdings!$B$6:$F$634,5,FALSE))</f>
        <v/>
      </c>
    </row>
    <row r="531">
      <c r="A531">
        <f>IF(Alerts!A532="","",IF(ISNUMBER(SEARCH("Deal%",Alerts!A532)),_xlfn.CONCAT(Alerts!A531,Alerts!A532),Alerts!A532))</f>
        <v/>
      </c>
      <c r="J531">
        <f>IF(LEFT(A531,10) = LEFT(A532,10),"",A531)</f>
        <v/>
      </c>
      <c r="S531">
        <f>IF(OR(ISNUMBER(SEARCH("DSCR",LEFT(J532,4))),AND(LEN(J532)&lt;=6,J532&lt;&gt;""),ISNUMBER(SEARCH("with",LEFT(J532,4)))),_xlfn.CONCAT(J531,J532),J531)</f>
        <v/>
      </c>
      <c r="AB531">
        <f>IF(OR(LEN(S531)&lt;=6,ISNUMBER(SEARCH("DSCR",LEFT(S531,4))),ISNUMBER(SEARCH("with",LEFT(S531,4)))),"",S531)</f>
        <v/>
      </c>
      <c r="AK531">
        <f>SUBSTITUTE(AB531,"()","")</f>
        <v/>
      </c>
      <c r="AT531">
        <f>SUBSTITUTE(AK531,"{","")</f>
        <v/>
      </c>
      <c r="BC531">
        <f>IF(ISNA(VLOOKUP(AT531,Holdings!$B$6:$F$634,1,FALSE)),AT531,VLOOKUP(AT531,Holdings!$B$6:$F$634,5,FALSE))</f>
        <v/>
      </c>
    </row>
    <row r="532">
      <c r="A532">
        <f>IF(Alerts!A533="","",IF(ISNUMBER(SEARCH("Deal%",Alerts!A533)),_xlfn.CONCAT(Alerts!A532,Alerts!A533),Alerts!A533))</f>
        <v/>
      </c>
      <c r="J532">
        <f>IF(LEFT(A532,10) = LEFT(A533,10),"",A532)</f>
        <v/>
      </c>
      <c r="S532">
        <f>IF(OR(ISNUMBER(SEARCH("DSCR",LEFT(J533,4))),AND(LEN(J533)&lt;=6,J533&lt;&gt;""),ISNUMBER(SEARCH("with",LEFT(J533,4)))),_xlfn.CONCAT(J532,J533),J532)</f>
        <v/>
      </c>
      <c r="AB532">
        <f>IF(OR(LEN(S532)&lt;=6,ISNUMBER(SEARCH("DSCR",LEFT(S532,4))),ISNUMBER(SEARCH("with",LEFT(S532,4)))),"",S532)</f>
        <v/>
      </c>
      <c r="AK532">
        <f>SUBSTITUTE(AB532,"()","")</f>
        <v/>
      </c>
      <c r="AT532">
        <f>SUBSTITUTE(AK532,"{","")</f>
        <v/>
      </c>
      <c r="BC532">
        <f>IF(ISNA(VLOOKUP(AT532,Holdings!$B$6:$F$634,1,FALSE)),AT532,VLOOKUP(AT532,Holdings!$B$6:$F$634,5,FALSE))</f>
        <v/>
      </c>
    </row>
    <row r="533">
      <c r="A533">
        <f>IF(Alerts!A534="","",IF(ISNUMBER(SEARCH("Deal%",Alerts!A534)),_xlfn.CONCAT(Alerts!A533,Alerts!A534),Alerts!A534))</f>
        <v/>
      </c>
      <c r="J533">
        <f>IF(LEFT(A533,10) = LEFT(A534,10),"",A533)</f>
        <v/>
      </c>
      <c r="S533">
        <f>IF(OR(ISNUMBER(SEARCH("DSCR",LEFT(J534,4))),AND(LEN(J534)&lt;=6,J534&lt;&gt;""),ISNUMBER(SEARCH("with",LEFT(J534,4)))),_xlfn.CONCAT(J533,J534),J533)</f>
        <v/>
      </c>
      <c r="AB533">
        <f>IF(OR(LEN(S533)&lt;=6,ISNUMBER(SEARCH("DSCR",LEFT(S533,4))),ISNUMBER(SEARCH("with",LEFT(S533,4)))),"",S533)</f>
        <v/>
      </c>
      <c r="AK533">
        <f>SUBSTITUTE(AB533,"()","")</f>
        <v/>
      </c>
      <c r="AT533">
        <f>SUBSTITUTE(AK533,"{","")</f>
        <v/>
      </c>
      <c r="BC533">
        <f>IF(ISNA(VLOOKUP(AT533,Holdings!$B$6:$F$634,1,FALSE)),AT533,VLOOKUP(AT533,Holdings!$B$6:$F$634,5,FALSE))</f>
        <v/>
      </c>
    </row>
    <row r="534">
      <c r="A534">
        <f>IF(Alerts!A535="","",IF(ISNUMBER(SEARCH("Deal%",Alerts!A535)),_xlfn.CONCAT(Alerts!A534,Alerts!A535),Alerts!A535))</f>
        <v/>
      </c>
      <c r="J534">
        <f>IF(LEFT(A534,10) = LEFT(A535,10),"",A534)</f>
        <v/>
      </c>
      <c r="S534">
        <f>IF(OR(ISNUMBER(SEARCH("DSCR",LEFT(J535,4))),AND(LEN(J535)&lt;=6,J535&lt;&gt;""),ISNUMBER(SEARCH("with",LEFT(J535,4)))),_xlfn.CONCAT(J534,J535),J534)</f>
        <v/>
      </c>
      <c r="AB534">
        <f>IF(OR(LEN(S534)&lt;=6,ISNUMBER(SEARCH("DSCR",LEFT(S534,4))),ISNUMBER(SEARCH("with",LEFT(S534,4)))),"",S534)</f>
        <v/>
      </c>
      <c r="AK534">
        <f>SUBSTITUTE(AB534,"()","")</f>
        <v/>
      </c>
      <c r="AT534">
        <f>SUBSTITUTE(AK534,"{","")</f>
        <v/>
      </c>
      <c r="BC534">
        <f>IF(ISNA(VLOOKUP(AT534,Holdings!$B$6:$F$634,1,FALSE)),AT534,VLOOKUP(AT534,Holdings!$B$6:$F$634,5,FALSE))</f>
        <v/>
      </c>
    </row>
    <row r="535">
      <c r="A535">
        <f>IF(Alerts!A536="","",IF(ISNUMBER(SEARCH("Deal%",Alerts!A536)),_xlfn.CONCAT(Alerts!A535,Alerts!A536),Alerts!A536))</f>
        <v/>
      </c>
      <c r="J535">
        <f>IF(LEFT(A535,10) = LEFT(A536,10),"",A535)</f>
        <v/>
      </c>
      <c r="S535">
        <f>IF(OR(ISNUMBER(SEARCH("DSCR",LEFT(J536,4))),AND(LEN(J536)&lt;=6,J536&lt;&gt;""),ISNUMBER(SEARCH("with",LEFT(J536,4)))),_xlfn.CONCAT(J535,J536),J535)</f>
        <v/>
      </c>
      <c r="AB535">
        <f>IF(OR(LEN(S535)&lt;=6,ISNUMBER(SEARCH("DSCR",LEFT(S535,4))),ISNUMBER(SEARCH("with",LEFT(S535,4)))),"",S535)</f>
        <v/>
      </c>
      <c r="AK535">
        <f>SUBSTITUTE(AB535,"()","")</f>
        <v/>
      </c>
      <c r="AT535">
        <f>SUBSTITUTE(AK535,"{","")</f>
        <v/>
      </c>
      <c r="BC535">
        <f>IF(ISNA(VLOOKUP(AT535,Holdings!$B$6:$F$634,1,FALSE)),AT535,VLOOKUP(AT535,Holdings!$B$6:$F$634,5,FALSE))</f>
        <v/>
      </c>
    </row>
    <row r="536">
      <c r="A536">
        <f>IF(Alerts!A537="","",IF(ISNUMBER(SEARCH("Deal%",Alerts!A537)),_xlfn.CONCAT(Alerts!A536,Alerts!A537),Alerts!A537))</f>
        <v/>
      </c>
      <c r="J536">
        <f>IF(LEFT(A536,10) = LEFT(A537,10),"",A536)</f>
        <v/>
      </c>
      <c r="S536">
        <f>IF(OR(ISNUMBER(SEARCH("DSCR",LEFT(J537,4))),AND(LEN(J537)&lt;=6,J537&lt;&gt;""),ISNUMBER(SEARCH("with",LEFT(J537,4)))),_xlfn.CONCAT(J536,J537),J536)</f>
        <v/>
      </c>
      <c r="AB536">
        <f>IF(OR(LEN(S536)&lt;=6,ISNUMBER(SEARCH("DSCR",LEFT(S536,4))),ISNUMBER(SEARCH("with",LEFT(S536,4)))),"",S536)</f>
        <v/>
      </c>
      <c r="AK536">
        <f>SUBSTITUTE(AB536,"()","")</f>
        <v/>
      </c>
      <c r="AT536">
        <f>SUBSTITUTE(AK536,"{","")</f>
        <v/>
      </c>
      <c r="BC536">
        <f>IF(ISNA(VLOOKUP(AT536,Holdings!$B$6:$F$634,1,FALSE)),AT536,VLOOKUP(AT536,Holdings!$B$6:$F$634,5,FALSE))</f>
        <v/>
      </c>
    </row>
    <row r="537">
      <c r="A537">
        <f>IF(Alerts!A538="","",IF(ISNUMBER(SEARCH("Deal%",Alerts!A538)),_xlfn.CONCAT(Alerts!A537,Alerts!A538),Alerts!A538))</f>
        <v/>
      </c>
      <c r="J537">
        <f>IF(LEFT(A537,10) = LEFT(A538,10),"",A537)</f>
        <v/>
      </c>
      <c r="S537">
        <f>IF(OR(ISNUMBER(SEARCH("DSCR",LEFT(J538,4))),AND(LEN(J538)&lt;=6,J538&lt;&gt;""),ISNUMBER(SEARCH("with",LEFT(J538,4)))),_xlfn.CONCAT(J537,J538),J537)</f>
        <v/>
      </c>
      <c r="AB537">
        <f>IF(OR(LEN(S537)&lt;=6,ISNUMBER(SEARCH("DSCR",LEFT(S537,4))),ISNUMBER(SEARCH("with",LEFT(S537,4)))),"",S537)</f>
        <v/>
      </c>
      <c r="AK537">
        <f>SUBSTITUTE(AB537,"()","")</f>
        <v/>
      </c>
      <c r="AT537">
        <f>SUBSTITUTE(AK537,"{","")</f>
        <v/>
      </c>
      <c r="BC537">
        <f>IF(ISNA(VLOOKUP(AT537,Holdings!$B$6:$F$634,1,FALSE)),AT537,VLOOKUP(AT537,Holdings!$B$6:$F$634,5,FALSE))</f>
        <v/>
      </c>
    </row>
    <row r="538">
      <c r="A538">
        <f>IF(Alerts!A539="","",IF(ISNUMBER(SEARCH("Deal%",Alerts!A539)),_xlfn.CONCAT(Alerts!A538,Alerts!A539),Alerts!A539))</f>
        <v/>
      </c>
      <c r="J538">
        <f>IF(LEFT(A538,10) = LEFT(A539,10),"",A538)</f>
        <v/>
      </c>
      <c r="S538">
        <f>IF(OR(ISNUMBER(SEARCH("DSCR",LEFT(J539,4))),AND(LEN(J539)&lt;=6,J539&lt;&gt;""),ISNUMBER(SEARCH("with",LEFT(J539,4)))),_xlfn.CONCAT(J538,J539),J538)</f>
        <v/>
      </c>
      <c r="AB538">
        <f>IF(OR(LEN(S538)&lt;=6,ISNUMBER(SEARCH("DSCR",LEFT(S538,4))),ISNUMBER(SEARCH("with",LEFT(S538,4)))),"",S538)</f>
        <v/>
      </c>
      <c r="AK538">
        <f>SUBSTITUTE(AB538,"()","")</f>
        <v/>
      </c>
      <c r="AT538">
        <f>SUBSTITUTE(AK538,"{","")</f>
        <v/>
      </c>
      <c r="BC538">
        <f>IF(ISNA(VLOOKUP(AT538,Holdings!$B$6:$F$634,1,FALSE)),AT538,VLOOKUP(AT538,Holdings!$B$6:$F$634,5,FALSE))</f>
        <v/>
      </c>
    </row>
    <row r="539">
      <c r="A539">
        <f>IF(Alerts!A540="","",IF(ISNUMBER(SEARCH("Deal%",Alerts!A540)),_xlfn.CONCAT(Alerts!A539,Alerts!A540),Alerts!A540))</f>
        <v/>
      </c>
      <c r="J539">
        <f>IF(LEFT(A539,10) = LEFT(A540,10),"",A539)</f>
        <v/>
      </c>
      <c r="S539">
        <f>IF(OR(ISNUMBER(SEARCH("DSCR",LEFT(J540,4))),AND(LEN(J540)&lt;=6,J540&lt;&gt;""),ISNUMBER(SEARCH("with",LEFT(J540,4)))),_xlfn.CONCAT(J539,J540),J539)</f>
        <v/>
      </c>
      <c r="AB539">
        <f>IF(OR(LEN(S539)&lt;=6,ISNUMBER(SEARCH("DSCR",LEFT(S539,4))),ISNUMBER(SEARCH("with",LEFT(S539,4)))),"",S539)</f>
        <v/>
      </c>
      <c r="AK539">
        <f>SUBSTITUTE(AB539,"()","")</f>
        <v/>
      </c>
      <c r="AT539">
        <f>SUBSTITUTE(AK539,"{","")</f>
        <v/>
      </c>
      <c r="BC539">
        <f>IF(ISNA(VLOOKUP(AT539,Holdings!$B$6:$F$634,1,FALSE)),AT539,VLOOKUP(AT539,Holdings!$B$6:$F$634,5,FALSE))</f>
        <v/>
      </c>
    </row>
    <row r="540">
      <c r="A540">
        <f>IF(Alerts!A541="","",IF(ISNUMBER(SEARCH("Deal%",Alerts!A541)),_xlfn.CONCAT(Alerts!A540,Alerts!A541),Alerts!A541))</f>
        <v/>
      </c>
      <c r="J540">
        <f>IF(LEFT(A540,10) = LEFT(A541,10),"",A540)</f>
        <v/>
      </c>
      <c r="S540">
        <f>IF(OR(ISNUMBER(SEARCH("DSCR",LEFT(J541,4))),AND(LEN(J541)&lt;=6,J541&lt;&gt;""),ISNUMBER(SEARCH("with",LEFT(J541,4)))),_xlfn.CONCAT(J540,J541),J540)</f>
        <v/>
      </c>
      <c r="AB540">
        <f>IF(OR(LEN(S540)&lt;=6,ISNUMBER(SEARCH("DSCR",LEFT(S540,4))),ISNUMBER(SEARCH("with",LEFT(S540,4)))),"",S540)</f>
        <v/>
      </c>
      <c r="AK540">
        <f>SUBSTITUTE(AB540,"()","")</f>
        <v/>
      </c>
      <c r="AT540">
        <f>SUBSTITUTE(AK540,"{","")</f>
        <v/>
      </c>
      <c r="BC540">
        <f>IF(ISNA(VLOOKUP(AT540,Holdings!$B$6:$F$634,1,FALSE)),AT540,VLOOKUP(AT540,Holdings!$B$6:$F$634,5,FALSE))</f>
        <v/>
      </c>
    </row>
    <row r="541">
      <c r="A541">
        <f>IF(Alerts!A542="","",IF(ISNUMBER(SEARCH("Deal%",Alerts!A542)),_xlfn.CONCAT(Alerts!A541,Alerts!A542),Alerts!A542))</f>
        <v/>
      </c>
      <c r="J541">
        <f>IF(LEFT(A541,10) = LEFT(A542,10),"",A541)</f>
        <v/>
      </c>
      <c r="S541">
        <f>IF(OR(ISNUMBER(SEARCH("DSCR",LEFT(J542,4))),AND(LEN(J542)&lt;=6,J542&lt;&gt;""),ISNUMBER(SEARCH("with",LEFT(J542,4)))),_xlfn.CONCAT(J541,J542),J541)</f>
        <v/>
      </c>
      <c r="AB541">
        <f>IF(OR(LEN(S541)&lt;=6,ISNUMBER(SEARCH("DSCR",LEFT(S541,4))),ISNUMBER(SEARCH("with",LEFT(S541,4)))),"",S541)</f>
        <v/>
      </c>
      <c r="AK541">
        <f>SUBSTITUTE(AB541,"()","")</f>
        <v/>
      </c>
      <c r="AT541">
        <f>SUBSTITUTE(AK541,"{","")</f>
        <v/>
      </c>
      <c r="BC541">
        <f>IF(ISNA(VLOOKUP(AT541,Holdings!$B$6:$F$634,1,FALSE)),AT541,VLOOKUP(AT541,Holdings!$B$6:$F$634,5,FALSE))</f>
        <v/>
      </c>
    </row>
    <row r="542">
      <c r="A542">
        <f>IF(Alerts!A543="","",IF(ISNUMBER(SEARCH("Deal%",Alerts!A543)),_xlfn.CONCAT(Alerts!A542,Alerts!A543),Alerts!A543))</f>
        <v/>
      </c>
      <c r="J542">
        <f>IF(LEFT(A542,10) = LEFT(A543,10),"",A542)</f>
        <v/>
      </c>
      <c r="S542">
        <f>IF(OR(ISNUMBER(SEARCH("DSCR",LEFT(J543,4))),AND(LEN(J543)&lt;=6,J543&lt;&gt;""),ISNUMBER(SEARCH("with",LEFT(J543,4)))),_xlfn.CONCAT(J542,J543),J542)</f>
        <v/>
      </c>
      <c r="AB542">
        <f>IF(OR(LEN(S542)&lt;=6,ISNUMBER(SEARCH("DSCR",LEFT(S542,4))),ISNUMBER(SEARCH("with",LEFT(S542,4)))),"",S542)</f>
        <v/>
      </c>
      <c r="AK542">
        <f>SUBSTITUTE(AB542,"()","")</f>
        <v/>
      </c>
      <c r="AT542">
        <f>SUBSTITUTE(AK542,"{","")</f>
        <v/>
      </c>
      <c r="BC542">
        <f>IF(ISNA(VLOOKUP(AT542,Holdings!$B$6:$F$634,1,FALSE)),AT542,VLOOKUP(AT542,Holdings!$B$6:$F$634,5,FALSE))</f>
        <v/>
      </c>
    </row>
    <row r="543">
      <c r="A543">
        <f>IF(Alerts!A544="","",IF(ISNUMBER(SEARCH("Deal%",Alerts!A544)),_xlfn.CONCAT(Alerts!A543,Alerts!A544),Alerts!A544))</f>
        <v/>
      </c>
      <c r="J543">
        <f>IF(LEFT(A543,10) = LEFT(A544,10),"",A543)</f>
        <v/>
      </c>
      <c r="S543">
        <f>IF(OR(ISNUMBER(SEARCH("DSCR",LEFT(J544,4))),AND(LEN(J544)&lt;=6,J544&lt;&gt;""),ISNUMBER(SEARCH("with",LEFT(J544,4)))),_xlfn.CONCAT(J543,J544),J543)</f>
        <v/>
      </c>
      <c r="AB543">
        <f>IF(OR(LEN(S543)&lt;=6,ISNUMBER(SEARCH("DSCR",LEFT(S543,4))),ISNUMBER(SEARCH("with",LEFT(S543,4)))),"",S543)</f>
        <v/>
      </c>
      <c r="AK543">
        <f>SUBSTITUTE(AB543,"()","")</f>
        <v/>
      </c>
      <c r="AT543">
        <f>SUBSTITUTE(AK543,"{","")</f>
        <v/>
      </c>
      <c r="BC543">
        <f>IF(ISNA(VLOOKUP(AT543,Holdings!$B$6:$F$634,1,FALSE)),AT543,VLOOKUP(AT543,Holdings!$B$6:$F$634,5,FALSE))</f>
        <v/>
      </c>
    </row>
    <row r="544">
      <c r="A544">
        <f>IF(Alerts!A545="","",IF(ISNUMBER(SEARCH("Deal%",Alerts!A545)),_xlfn.CONCAT(Alerts!A544,Alerts!A545),Alerts!A545))</f>
        <v/>
      </c>
      <c r="J544">
        <f>IF(LEFT(A544,10) = LEFT(A545,10),"",A544)</f>
        <v/>
      </c>
      <c r="S544">
        <f>IF(OR(ISNUMBER(SEARCH("DSCR",LEFT(J545,4))),AND(LEN(J545)&lt;=6,J545&lt;&gt;""),ISNUMBER(SEARCH("with",LEFT(J545,4)))),_xlfn.CONCAT(J544,J545),J544)</f>
        <v/>
      </c>
      <c r="AB544">
        <f>IF(OR(LEN(S544)&lt;=6,ISNUMBER(SEARCH("DSCR",LEFT(S544,4))),ISNUMBER(SEARCH("with",LEFT(S544,4)))),"",S544)</f>
        <v/>
      </c>
      <c r="AK544">
        <f>SUBSTITUTE(AB544,"()","")</f>
        <v/>
      </c>
      <c r="AT544">
        <f>SUBSTITUTE(AK544,"{","")</f>
        <v/>
      </c>
      <c r="BC544">
        <f>IF(ISNA(VLOOKUP(AT544,Holdings!$B$6:$F$634,1,FALSE)),AT544,VLOOKUP(AT544,Holdings!$B$6:$F$634,5,FALSE))</f>
        <v/>
      </c>
    </row>
    <row r="545">
      <c r="A545">
        <f>IF(Alerts!A546="","",IF(ISNUMBER(SEARCH("Deal%",Alerts!A546)),_xlfn.CONCAT(Alerts!A545,Alerts!A546),Alerts!A546))</f>
        <v/>
      </c>
      <c r="J545">
        <f>IF(LEFT(A545,10) = LEFT(A546,10),"",A545)</f>
        <v/>
      </c>
      <c r="S545">
        <f>IF(OR(ISNUMBER(SEARCH("DSCR",LEFT(J546,4))),AND(LEN(J546)&lt;=6,J546&lt;&gt;""),ISNUMBER(SEARCH("with",LEFT(J546,4)))),_xlfn.CONCAT(J545,J546),J545)</f>
        <v/>
      </c>
      <c r="AB545">
        <f>IF(OR(LEN(S545)&lt;=6,ISNUMBER(SEARCH("DSCR",LEFT(S545,4))),ISNUMBER(SEARCH("with",LEFT(S545,4)))),"",S545)</f>
        <v/>
      </c>
      <c r="AK545">
        <f>SUBSTITUTE(AB545,"()","")</f>
        <v/>
      </c>
      <c r="AT545">
        <f>SUBSTITUTE(AK545,"{","")</f>
        <v/>
      </c>
      <c r="BC545">
        <f>IF(ISNA(VLOOKUP(AT545,Holdings!$B$6:$F$634,1,FALSE)),AT545,VLOOKUP(AT545,Holdings!$B$6:$F$634,5,FALSE))</f>
        <v/>
      </c>
    </row>
    <row r="546">
      <c r="A546">
        <f>IF(Alerts!A547="","",IF(ISNUMBER(SEARCH("Deal%",Alerts!A547)),_xlfn.CONCAT(Alerts!A546,Alerts!A547),Alerts!A547))</f>
        <v/>
      </c>
      <c r="J546">
        <f>IF(LEFT(A546,10) = LEFT(A547,10),"",A546)</f>
        <v/>
      </c>
      <c r="S546">
        <f>IF(OR(ISNUMBER(SEARCH("DSCR",LEFT(J547,4))),AND(LEN(J547)&lt;=6,J547&lt;&gt;""),ISNUMBER(SEARCH("with",LEFT(J547,4)))),_xlfn.CONCAT(J546,J547),J546)</f>
        <v/>
      </c>
      <c r="AB546">
        <f>IF(OR(LEN(S546)&lt;=6,ISNUMBER(SEARCH("DSCR",LEFT(S546,4))),ISNUMBER(SEARCH("with",LEFT(S546,4)))),"",S546)</f>
        <v/>
      </c>
      <c r="AK546">
        <f>SUBSTITUTE(AB546,"()","")</f>
        <v/>
      </c>
      <c r="AT546">
        <f>SUBSTITUTE(AK546,"{","")</f>
        <v/>
      </c>
      <c r="BC546">
        <f>IF(ISNA(VLOOKUP(AT546,Holdings!$B$6:$F$634,1,FALSE)),AT546,VLOOKUP(AT546,Holdings!$B$6:$F$634,5,FALSE))</f>
        <v/>
      </c>
    </row>
    <row r="547">
      <c r="A547">
        <f>IF(Alerts!A548="","",IF(ISNUMBER(SEARCH("Deal%",Alerts!A548)),_xlfn.CONCAT(Alerts!A547,Alerts!A548),Alerts!A548))</f>
        <v/>
      </c>
      <c r="J547">
        <f>IF(LEFT(A547,10) = LEFT(A548,10),"",A547)</f>
        <v/>
      </c>
      <c r="S547">
        <f>IF(OR(ISNUMBER(SEARCH("DSCR",LEFT(J548,4))),AND(LEN(J548)&lt;=6,J548&lt;&gt;""),ISNUMBER(SEARCH("with",LEFT(J548,4)))),_xlfn.CONCAT(J547,J548),J547)</f>
        <v/>
      </c>
      <c r="AB547">
        <f>IF(OR(LEN(S547)&lt;=6,ISNUMBER(SEARCH("DSCR",LEFT(S547,4))),ISNUMBER(SEARCH("with",LEFT(S547,4)))),"",S547)</f>
        <v/>
      </c>
      <c r="AK547">
        <f>SUBSTITUTE(AB547,"()","")</f>
        <v/>
      </c>
      <c r="AT547">
        <f>SUBSTITUTE(AK547,"{","")</f>
        <v/>
      </c>
      <c r="BC547">
        <f>IF(ISNA(VLOOKUP(AT547,Holdings!$B$6:$F$634,1,FALSE)),AT547,VLOOKUP(AT547,Holdings!$B$6:$F$634,5,FALSE))</f>
        <v/>
      </c>
    </row>
    <row r="548">
      <c r="A548">
        <f>IF(Alerts!A549="","",IF(ISNUMBER(SEARCH("Deal%",Alerts!A549)),_xlfn.CONCAT(Alerts!A548,Alerts!A549),Alerts!A549))</f>
        <v/>
      </c>
      <c r="J548">
        <f>IF(LEFT(A548,10) = LEFT(A549,10),"",A548)</f>
        <v/>
      </c>
      <c r="S548">
        <f>IF(OR(ISNUMBER(SEARCH("DSCR",LEFT(J549,4))),AND(LEN(J549)&lt;=6,J549&lt;&gt;""),ISNUMBER(SEARCH("with",LEFT(J549,4)))),_xlfn.CONCAT(J548,J549),J548)</f>
        <v/>
      </c>
      <c r="AB548">
        <f>IF(OR(LEN(S548)&lt;=6,ISNUMBER(SEARCH("DSCR",LEFT(S548,4))),ISNUMBER(SEARCH("with",LEFT(S548,4)))),"",S548)</f>
        <v/>
      </c>
      <c r="AK548">
        <f>SUBSTITUTE(AB548,"()","")</f>
        <v/>
      </c>
      <c r="AT548">
        <f>SUBSTITUTE(AK548,"{","")</f>
        <v/>
      </c>
      <c r="BC548">
        <f>IF(ISNA(VLOOKUP(AT548,Holdings!$B$6:$F$634,1,FALSE)),AT548,VLOOKUP(AT548,Holdings!$B$6:$F$634,5,FALSE))</f>
        <v/>
      </c>
    </row>
    <row r="549">
      <c r="A549">
        <f>IF(Alerts!A550="","",IF(ISNUMBER(SEARCH("Deal%",Alerts!A550)),_xlfn.CONCAT(Alerts!A549,Alerts!A550),Alerts!A550))</f>
        <v/>
      </c>
      <c r="J549">
        <f>IF(LEFT(A549,10) = LEFT(A550,10),"",A549)</f>
        <v/>
      </c>
      <c r="S549">
        <f>IF(OR(ISNUMBER(SEARCH("DSCR",LEFT(J550,4))),AND(LEN(J550)&lt;=6,J550&lt;&gt;""),ISNUMBER(SEARCH("with",LEFT(J550,4)))),_xlfn.CONCAT(J549,J550),J549)</f>
        <v/>
      </c>
      <c r="AB549">
        <f>IF(OR(LEN(S549)&lt;=6,ISNUMBER(SEARCH("DSCR",LEFT(S549,4))),ISNUMBER(SEARCH("with",LEFT(S549,4)))),"",S549)</f>
        <v/>
      </c>
      <c r="AK549">
        <f>SUBSTITUTE(AB549,"()","")</f>
        <v/>
      </c>
      <c r="AT549">
        <f>SUBSTITUTE(AK549,"{","")</f>
        <v/>
      </c>
      <c r="BC549">
        <f>IF(ISNA(VLOOKUP(AT549,Holdings!$B$6:$F$634,1,FALSE)),AT549,VLOOKUP(AT549,Holdings!$B$6:$F$634,5,FALSE))</f>
        <v/>
      </c>
    </row>
    <row r="550">
      <c r="A550">
        <f>IF(Alerts!A551="","",IF(ISNUMBER(SEARCH("Deal%",Alerts!A551)),_xlfn.CONCAT(Alerts!A550,Alerts!A551),Alerts!A551))</f>
        <v/>
      </c>
      <c r="J550">
        <f>IF(LEFT(A550,10) = LEFT(A551,10),"",A550)</f>
        <v/>
      </c>
      <c r="S550">
        <f>IF(OR(ISNUMBER(SEARCH("DSCR",LEFT(J551,4))),AND(LEN(J551)&lt;=6,J551&lt;&gt;""),ISNUMBER(SEARCH("with",LEFT(J551,4)))),_xlfn.CONCAT(J550,J551),J550)</f>
        <v/>
      </c>
      <c r="AB550">
        <f>IF(OR(LEN(S550)&lt;=6,ISNUMBER(SEARCH("DSCR",LEFT(S550,4))),ISNUMBER(SEARCH("with",LEFT(S550,4)))),"",S550)</f>
        <v/>
      </c>
      <c r="AK550">
        <f>SUBSTITUTE(AB550,"()","")</f>
        <v/>
      </c>
      <c r="AT550">
        <f>SUBSTITUTE(AK550,"{","")</f>
        <v/>
      </c>
      <c r="BC550">
        <f>IF(ISNA(VLOOKUP(AT550,Holdings!$B$6:$F$634,1,FALSE)),AT550,VLOOKUP(AT550,Holdings!$B$6:$F$634,5,FALSE))</f>
        <v/>
      </c>
    </row>
    <row r="551">
      <c r="A551">
        <f>IF(Alerts!A552="","",IF(ISNUMBER(SEARCH("Deal%",Alerts!A552)),_xlfn.CONCAT(Alerts!A551,Alerts!A552),Alerts!A552))</f>
        <v/>
      </c>
      <c r="J551">
        <f>IF(LEFT(A551,10) = LEFT(A552,10),"",A551)</f>
        <v/>
      </c>
      <c r="S551">
        <f>IF(OR(ISNUMBER(SEARCH("DSCR",LEFT(J552,4))),AND(LEN(J552)&lt;=6,J552&lt;&gt;""),ISNUMBER(SEARCH("with",LEFT(J552,4)))),_xlfn.CONCAT(J551,J552),J551)</f>
        <v/>
      </c>
      <c r="AB551">
        <f>IF(OR(LEN(S551)&lt;=6,ISNUMBER(SEARCH("DSCR",LEFT(S551,4))),ISNUMBER(SEARCH("with",LEFT(S551,4)))),"",S551)</f>
        <v/>
      </c>
      <c r="AK551">
        <f>SUBSTITUTE(AB551,"()","")</f>
        <v/>
      </c>
      <c r="AT551">
        <f>SUBSTITUTE(AK551,"{","")</f>
        <v/>
      </c>
      <c r="BC551">
        <f>IF(ISNA(VLOOKUP(AT551,Holdings!$B$6:$F$634,1,FALSE)),AT551,VLOOKUP(AT551,Holdings!$B$6:$F$634,5,FALSE))</f>
        <v/>
      </c>
    </row>
    <row r="552">
      <c r="A552">
        <f>IF(Alerts!A553="","",IF(ISNUMBER(SEARCH("Deal%",Alerts!A553)),_xlfn.CONCAT(Alerts!A552,Alerts!A553),Alerts!A553))</f>
        <v/>
      </c>
      <c r="J552">
        <f>IF(LEFT(A552,10) = LEFT(A553,10),"",A552)</f>
        <v/>
      </c>
      <c r="S552">
        <f>IF(OR(ISNUMBER(SEARCH("DSCR",LEFT(J553,4))),AND(LEN(J553)&lt;=6,J553&lt;&gt;""),ISNUMBER(SEARCH("with",LEFT(J553,4)))),_xlfn.CONCAT(J552,J553),J552)</f>
        <v/>
      </c>
      <c r="AB552">
        <f>IF(OR(LEN(S552)&lt;=6,ISNUMBER(SEARCH("DSCR",LEFT(S552,4))),ISNUMBER(SEARCH("with",LEFT(S552,4)))),"",S552)</f>
        <v/>
      </c>
      <c r="AK552">
        <f>SUBSTITUTE(AB552,"()","")</f>
        <v/>
      </c>
      <c r="AT552">
        <f>SUBSTITUTE(AK552,"{","")</f>
        <v/>
      </c>
      <c r="BC552">
        <f>IF(ISNA(VLOOKUP(AT552,Holdings!$B$6:$F$634,1,FALSE)),AT552,VLOOKUP(AT552,Holdings!$B$6:$F$634,5,FALSE))</f>
        <v/>
      </c>
    </row>
    <row r="553">
      <c r="A553">
        <f>IF(Alerts!A554="","",IF(ISNUMBER(SEARCH("Deal%",Alerts!A554)),_xlfn.CONCAT(Alerts!A553,Alerts!A554),Alerts!A554))</f>
        <v/>
      </c>
      <c r="J553">
        <f>IF(LEFT(A553,10) = LEFT(A554,10),"",A553)</f>
        <v/>
      </c>
      <c r="S553">
        <f>IF(OR(ISNUMBER(SEARCH("DSCR",LEFT(J554,4))),AND(LEN(J554)&lt;=6,J554&lt;&gt;""),ISNUMBER(SEARCH("with",LEFT(J554,4)))),_xlfn.CONCAT(J553,J554),J553)</f>
        <v/>
      </c>
      <c r="AB553">
        <f>IF(OR(LEN(S553)&lt;=6,ISNUMBER(SEARCH("DSCR",LEFT(S553,4))),ISNUMBER(SEARCH("with",LEFT(S553,4)))),"",S553)</f>
        <v/>
      </c>
      <c r="AK553">
        <f>SUBSTITUTE(AB553,"()","")</f>
        <v/>
      </c>
      <c r="AT553">
        <f>SUBSTITUTE(AK553,"{","")</f>
        <v/>
      </c>
      <c r="BC553">
        <f>IF(ISNA(VLOOKUP(AT553,Holdings!$B$6:$F$634,1,FALSE)),AT553,VLOOKUP(AT553,Holdings!$B$6:$F$634,5,FALSE))</f>
        <v/>
      </c>
    </row>
    <row r="554">
      <c r="A554">
        <f>IF(Alerts!A555="","",IF(ISNUMBER(SEARCH("Deal%",Alerts!A555)),_xlfn.CONCAT(Alerts!A554,Alerts!A555),Alerts!A555))</f>
        <v/>
      </c>
      <c r="J554">
        <f>IF(LEFT(A554,10) = LEFT(A555,10),"",A554)</f>
        <v/>
      </c>
      <c r="S554">
        <f>IF(OR(ISNUMBER(SEARCH("DSCR",LEFT(J555,4))),AND(LEN(J555)&lt;=6,J555&lt;&gt;""),ISNUMBER(SEARCH("with",LEFT(J555,4)))),_xlfn.CONCAT(J554,J555),J554)</f>
        <v/>
      </c>
      <c r="AB554">
        <f>IF(OR(LEN(S554)&lt;=6,ISNUMBER(SEARCH("DSCR",LEFT(S554,4))),ISNUMBER(SEARCH("with",LEFT(S554,4)))),"",S554)</f>
        <v/>
      </c>
      <c r="AK554">
        <f>SUBSTITUTE(AB554,"()","")</f>
        <v/>
      </c>
      <c r="AT554">
        <f>SUBSTITUTE(AK554,"{","")</f>
        <v/>
      </c>
      <c r="BC554">
        <f>IF(ISNA(VLOOKUP(AT554,Holdings!$B$6:$F$634,1,FALSE)),AT554,VLOOKUP(AT554,Holdings!$B$6:$F$634,5,FALSE))</f>
        <v/>
      </c>
    </row>
    <row r="555">
      <c r="A555">
        <f>IF(Alerts!A556="","",IF(ISNUMBER(SEARCH("Deal%",Alerts!A556)),_xlfn.CONCAT(Alerts!A555,Alerts!A556),Alerts!A556))</f>
        <v/>
      </c>
      <c r="J555">
        <f>IF(LEFT(A555,10) = LEFT(A556,10),"",A555)</f>
        <v/>
      </c>
      <c r="S555">
        <f>IF(OR(ISNUMBER(SEARCH("DSCR",LEFT(J556,4))),AND(LEN(J556)&lt;=6,J556&lt;&gt;""),ISNUMBER(SEARCH("with",LEFT(J556,4)))),_xlfn.CONCAT(J555,J556),J555)</f>
        <v/>
      </c>
      <c r="AB555">
        <f>IF(OR(LEN(S555)&lt;=6,ISNUMBER(SEARCH("DSCR",LEFT(S555,4))),ISNUMBER(SEARCH("with",LEFT(S555,4)))),"",S555)</f>
        <v/>
      </c>
      <c r="AK555">
        <f>SUBSTITUTE(AB555,"()","")</f>
        <v/>
      </c>
      <c r="AT555">
        <f>SUBSTITUTE(AK555,"{","")</f>
        <v/>
      </c>
      <c r="BC555">
        <f>IF(ISNA(VLOOKUP(AT555,Holdings!$B$6:$F$634,1,FALSE)),AT555,VLOOKUP(AT555,Holdings!$B$6:$F$634,5,FALSE))</f>
        <v/>
      </c>
    </row>
    <row r="556">
      <c r="A556">
        <f>IF(Alerts!A557="","",IF(ISNUMBER(SEARCH("Deal%",Alerts!A557)),_xlfn.CONCAT(Alerts!A556,Alerts!A557),Alerts!A557))</f>
        <v/>
      </c>
      <c r="J556">
        <f>IF(LEFT(A556,10) = LEFT(A557,10),"",A556)</f>
        <v/>
      </c>
      <c r="S556">
        <f>IF(OR(ISNUMBER(SEARCH("DSCR",LEFT(J557,4))),AND(LEN(J557)&lt;=6,J557&lt;&gt;""),ISNUMBER(SEARCH("with",LEFT(J557,4)))),_xlfn.CONCAT(J556,J557),J556)</f>
        <v/>
      </c>
      <c r="AB556">
        <f>IF(OR(LEN(S556)&lt;=6,ISNUMBER(SEARCH("DSCR",LEFT(S556,4))),ISNUMBER(SEARCH("with",LEFT(S556,4)))),"",S556)</f>
        <v/>
      </c>
      <c r="AK556">
        <f>SUBSTITUTE(AB556,"()","")</f>
        <v/>
      </c>
      <c r="AT556">
        <f>SUBSTITUTE(AK556,"{","")</f>
        <v/>
      </c>
      <c r="BC556">
        <f>IF(ISNA(VLOOKUP(AT556,Holdings!$B$6:$F$634,1,FALSE)),AT556,VLOOKUP(AT556,Holdings!$B$6:$F$634,5,FALSE))</f>
        <v/>
      </c>
    </row>
    <row r="557">
      <c r="A557">
        <f>IF(Alerts!A558="","",IF(ISNUMBER(SEARCH("Deal%",Alerts!A558)),_xlfn.CONCAT(Alerts!A557,Alerts!A558),Alerts!A558))</f>
        <v/>
      </c>
      <c r="J557">
        <f>IF(LEFT(A557,10) = LEFT(A558,10),"",A557)</f>
        <v/>
      </c>
      <c r="S557">
        <f>IF(OR(ISNUMBER(SEARCH("DSCR",LEFT(J558,4))),AND(LEN(J558)&lt;=6,J558&lt;&gt;""),ISNUMBER(SEARCH("with",LEFT(J558,4)))),_xlfn.CONCAT(J557,J558),J557)</f>
        <v/>
      </c>
      <c r="AB557">
        <f>IF(OR(LEN(S557)&lt;=6,ISNUMBER(SEARCH("DSCR",LEFT(S557,4))),ISNUMBER(SEARCH("with",LEFT(S557,4)))),"",S557)</f>
        <v/>
      </c>
      <c r="AK557">
        <f>SUBSTITUTE(AB557,"()","")</f>
        <v/>
      </c>
      <c r="AT557">
        <f>SUBSTITUTE(AK557,"{","")</f>
        <v/>
      </c>
      <c r="BC557">
        <f>IF(ISNA(VLOOKUP(AT557,Holdings!$B$6:$F$634,1,FALSE)),AT557,VLOOKUP(AT557,Holdings!$B$6:$F$634,5,FALSE))</f>
        <v/>
      </c>
    </row>
    <row r="558">
      <c r="A558">
        <f>IF(Alerts!A559="","",IF(ISNUMBER(SEARCH("Deal%",Alerts!A559)),_xlfn.CONCAT(Alerts!A558,Alerts!A559),Alerts!A559))</f>
        <v/>
      </c>
      <c r="J558">
        <f>IF(LEFT(A558,10) = LEFT(A559,10),"",A558)</f>
        <v/>
      </c>
      <c r="S558">
        <f>IF(OR(ISNUMBER(SEARCH("DSCR",LEFT(J559,4))),AND(LEN(J559)&lt;=6,J559&lt;&gt;""),ISNUMBER(SEARCH("with",LEFT(J559,4)))),_xlfn.CONCAT(J558,J559),J558)</f>
        <v/>
      </c>
      <c r="AB558">
        <f>IF(OR(LEN(S558)&lt;=6,ISNUMBER(SEARCH("DSCR",LEFT(S558,4))),ISNUMBER(SEARCH("with",LEFT(S558,4)))),"",S558)</f>
        <v/>
      </c>
      <c r="AK558">
        <f>SUBSTITUTE(AB558,"()","")</f>
        <v/>
      </c>
      <c r="AT558">
        <f>SUBSTITUTE(AK558,"{","")</f>
        <v/>
      </c>
      <c r="BC558">
        <f>IF(ISNA(VLOOKUP(AT558,Holdings!$B$6:$F$634,1,FALSE)),AT558,VLOOKUP(AT558,Holdings!$B$6:$F$634,5,FALSE))</f>
        <v/>
      </c>
    </row>
    <row r="559">
      <c r="A559">
        <f>IF(Alerts!A560="","",IF(ISNUMBER(SEARCH("Deal%",Alerts!A560)),_xlfn.CONCAT(Alerts!A559,Alerts!A560),Alerts!A560))</f>
        <v/>
      </c>
      <c r="J559">
        <f>IF(LEFT(A559,10) = LEFT(A560,10),"",A559)</f>
        <v/>
      </c>
      <c r="S559">
        <f>IF(OR(ISNUMBER(SEARCH("DSCR",LEFT(J560,4))),AND(LEN(J560)&lt;=6,J560&lt;&gt;""),ISNUMBER(SEARCH("with",LEFT(J560,4)))),_xlfn.CONCAT(J559,J560),J559)</f>
        <v/>
      </c>
      <c r="AB559">
        <f>IF(OR(LEN(S559)&lt;=6,ISNUMBER(SEARCH("DSCR",LEFT(S559,4))),ISNUMBER(SEARCH("with",LEFT(S559,4)))),"",S559)</f>
        <v/>
      </c>
      <c r="AK559">
        <f>SUBSTITUTE(AB559,"()","")</f>
        <v/>
      </c>
      <c r="AT559">
        <f>SUBSTITUTE(AK559,"{","")</f>
        <v/>
      </c>
      <c r="BC559">
        <f>IF(ISNA(VLOOKUP(AT559,Holdings!$B$6:$F$634,1,FALSE)),AT559,VLOOKUP(AT559,Holdings!$B$6:$F$634,5,FALSE))</f>
        <v/>
      </c>
    </row>
    <row r="560">
      <c r="A560">
        <f>IF(Alerts!A561="","",IF(ISNUMBER(SEARCH("Deal%",Alerts!A561)),_xlfn.CONCAT(Alerts!A560,Alerts!A561),Alerts!A561))</f>
        <v/>
      </c>
      <c r="J560">
        <f>IF(LEFT(A560,10) = LEFT(A561,10),"",A560)</f>
        <v/>
      </c>
      <c r="S560">
        <f>IF(OR(ISNUMBER(SEARCH("DSCR",LEFT(J561,4))),AND(LEN(J561)&lt;=6,J561&lt;&gt;""),ISNUMBER(SEARCH("with",LEFT(J561,4)))),_xlfn.CONCAT(J560,J561),J560)</f>
        <v/>
      </c>
      <c r="AB560">
        <f>IF(OR(LEN(S560)&lt;=6,ISNUMBER(SEARCH("DSCR",LEFT(S560,4))),ISNUMBER(SEARCH("with",LEFT(S560,4)))),"",S560)</f>
        <v/>
      </c>
      <c r="AK560">
        <f>SUBSTITUTE(AB560,"()","")</f>
        <v/>
      </c>
      <c r="AT560">
        <f>SUBSTITUTE(AK560,"{","")</f>
        <v/>
      </c>
      <c r="BC560">
        <f>IF(ISNA(VLOOKUP(AT560,Holdings!$B$6:$F$634,1,FALSE)),AT560,VLOOKUP(AT560,Holdings!$B$6:$F$634,5,FALSE))</f>
        <v/>
      </c>
    </row>
    <row r="561">
      <c r="A561">
        <f>IF(Alerts!A562="","",IF(ISNUMBER(SEARCH("Deal%",Alerts!A562)),_xlfn.CONCAT(Alerts!A561,Alerts!A562),Alerts!A562))</f>
        <v/>
      </c>
      <c r="J561">
        <f>IF(LEFT(A561,10) = LEFT(A562,10),"",A561)</f>
        <v/>
      </c>
      <c r="S561">
        <f>IF(OR(ISNUMBER(SEARCH("DSCR",LEFT(J562,4))),AND(LEN(J562)&lt;=6,J562&lt;&gt;""),ISNUMBER(SEARCH("with",LEFT(J562,4)))),_xlfn.CONCAT(J561,J562),J561)</f>
        <v/>
      </c>
      <c r="AB561">
        <f>IF(OR(LEN(S561)&lt;=6,ISNUMBER(SEARCH("DSCR",LEFT(S561,4))),ISNUMBER(SEARCH("with",LEFT(S561,4)))),"",S561)</f>
        <v/>
      </c>
      <c r="AK561">
        <f>SUBSTITUTE(AB561,"()","")</f>
        <v/>
      </c>
      <c r="AT561">
        <f>SUBSTITUTE(AK561,"{","")</f>
        <v/>
      </c>
      <c r="BC561">
        <f>IF(ISNA(VLOOKUP(AT561,Holdings!$B$6:$F$634,1,FALSE)),AT561,VLOOKUP(AT561,Holdings!$B$6:$F$634,5,FALSE))</f>
        <v/>
      </c>
    </row>
    <row r="562">
      <c r="A562">
        <f>IF(Alerts!A563="","",IF(ISNUMBER(SEARCH("Deal%",Alerts!A563)),_xlfn.CONCAT(Alerts!A562,Alerts!A563),Alerts!A563))</f>
        <v/>
      </c>
      <c r="J562">
        <f>IF(LEFT(A562,10) = LEFT(A563,10),"",A562)</f>
        <v/>
      </c>
      <c r="S562">
        <f>IF(OR(ISNUMBER(SEARCH("DSCR",LEFT(J563,4))),AND(LEN(J563)&lt;=6,J563&lt;&gt;""),ISNUMBER(SEARCH("with",LEFT(J563,4)))),_xlfn.CONCAT(J562,J563),J562)</f>
        <v/>
      </c>
      <c r="AB562">
        <f>IF(OR(LEN(S562)&lt;=6,ISNUMBER(SEARCH("DSCR",LEFT(S562,4))),ISNUMBER(SEARCH("with",LEFT(S562,4)))),"",S562)</f>
        <v/>
      </c>
      <c r="AK562">
        <f>SUBSTITUTE(AB562,"()","")</f>
        <v/>
      </c>
      <c r="AT562">
        <f>SUBSTITUTE(AK562,"{","")</f>
        <v/>
      </c>
      <c r="BC562">
        <f>IF(ISNA(VLOOKUP(AT562,Holdings!$B$6:$F$634,1,FALSE)),AT562,VLOOKUP(AT562,Holdings!$B$6:$F$634,5,FALSE))</f>
        <v/>
      </c>
    </row>
    <row r="563">
      <c r="A563">
        <f>IF(Alerts!A564="","",IF(ISNUMBER(SEARCH("Deal%",Alerts!A564)),_xlfn.CONCAT(Alerts!A563,Alerts!A564),Alerts!A564))</f>
        <v/>
      </c>
      <c r="J563">
        <f>IF(LEFT(A563,10) = LEFT(A564,10),"",A563)</f>
        <v/>
      </c>
      <c r="S563">
        <f>IF(OR(ISNUMBER(SEARCH("DSCR",LEFT(J564,4))),AND(LEN(J564)&lt;=6,J564&lt;&gt;""),ISNUMBER(SEARCH("with",LEFT(J564,4)))),_xlfn.CONCAT(J563,J564),J563)</f>
        <v/>
      </c>
      <c r="AB563">
        <f>IF(OR(LEN(S563)&lt;=6,ISNUMBER(SEARCH("DSCR",LEFT(S563,4))),ISNUMBER(SEARCH("with",LEFT(S563,4)))),"",S563)</f>
        <v/>
      </c>
      <c r="AK563">
        <f>SUBSTITUTE(AB563,"()","")</f>
        <v/>
      </c>
      <c r="AT563">
        <f>SUBSTITUTE(AK563,"{","")</f>
        <v/>
      </c>
      <c r="BC563">
        <f>IF(ISNA(VLOOKUP(AT563,Holdings!$B$6:$F$634,1,FALSE)),AT563,VLOOKUP(AT563,Holdings!$B$6:$F$634,5,FALSE))</f>
        <v/>
      </c>
    </row>
    <row r="564">
      <c r="A564">
        <f>IF(Alerts!A565="","",IF(ISNUMBER(SEARCH("Deal%",Alerts!A565)),_xlfn.CONCAT(Alerts!A564,Alerts!A565),Alerts!A565))</f>
        <v/>
      </c>
      <c r="J564">
        <f>IF(LEFT(A564,10) = LEFT(A565,10),"",A564)</f>
        <v/>
      </c>
      <c r="S564">
        <f>IF(OR(ISNUMBER(SEARCH("DSCR",LEFT(J565,4))),AND(LEN(J565)&lt;=6,J565&lt;&gt;""),ISNUMBER(SEARCH("with",LEFT(J565,4)))),_xlfn.CONCAT(J564,J565),J564)</f>
        <v/>
      </c>
      <c r="AB564">
        <f>IF(OR(LEN(S564)&lt;=6,ISNUMBER(SEARCH("DSCR",LEFT(S564,4))),ISNUMBER(SEARCH("with",LEFT(S564,4)))),"",S564)</f>
        <v/>
      </c>
      <c r="AK564">
        <f>SUBSTITUTE(AB564,"()","")</f>
        <v/>
      </c>
      <c r="AT564">
        <f>SUBSTITUTE(AK564,"{","")</f>
        <v/>
      </c>
      <c r="BC564">
        <f>IF(ISNA(VLOOKUP(AT564,Holdings!$B$6:$F$634,1,FALSE)),AT564,VLOOKUP(AT564,Holdings!$B$6:$F$634,5,FALSE))</f>
        <v/>
      </c>
    </row>
    <row r="565">
      <c r="A565">
        <f>IF(Alerts!A566="","",IF(ISNUMBER(SEARCH("Deal%",Alerts!A566)),_xlfn.CONCAT(Alerts!A565,Alerts!A566),Alerts!A566))</f>
        <v/>
      </c>
      <c r="J565">
        <f>IF(LEFT(A565,10) = LEFT(A566,10),"",A565)</f>
        <v/>
      </c>
      <c r="S565">
        <f>IF(OR(ISNUMBER(SEARCH("DSCR",LEFT(J566,4))),AND(LEN(J566)&lt;=6,J566&lt;&gt;""),ISNUMBER(SEARCH("with",LEFT(J566,4)))),_xlfn.CONCAT(J565,J566),J565)</f>
        <v/>
      </c>
      <c r="AB565">
        <f>IF(OR(LEN(S565)&lt;=6,ISNUMBER(SEARCH("DSCR",LEFT(S565,4))),ISNUMBER(SEARCH("with",LEFT(S565,4)))),"",S565)</f>
        <v/>
      </c>
      <c r="AK565">
        <f>SUBSTITUTE(AB565,"()","")</f>
        <v/>
      </c>
      <c r="AT565">
        <f>SUBSTITUTE(AK565,"{","")</f>
        <v/>
      </c>
      <c r="BC565">
        <f>IF(ISNA(VLOOKUP(AT565,Holdings!$B$6:$F$634,1,FALSE)),AT565,VLOOKUP(AT565,Holdings!$B$6:$F$634,5,FALSE))</f>
        <v/>
      </c>
    </row>
    <row r="566">
      <c r="A566">
        <f>IF(Alerts!A567="","",IF(ISNUMBER(SEARCH("Deal%",Alerts!A567)),_xlfn.CONCAT(Alerts!A566,Alerts!A567),Alerts!A567))</f>
        <v/>
      </c>
      <c r="J566">
        <f>IF(LEFT(A566,10) = LEFT(A567,10),"",A566)</f>
        <v/>
      </c>
      <c r="S566">
        <f>IF(OR(ISNUMBER(SEARCH("DSCR",LEFT(J567,4))),AND(LEN(J567)&lt;=6,J567&lt;&gt;""),ISNUMBER(SEARCH("with",LEFT(J567,4)))),_xlfn.CONCAT(J566,J567),J566)</f>
        <v/>
      </c>
      <c r="AB566">
        <f>IF(OR(LEN(S566)&lt;=6,ISNUMBER(SEARCH("DSCR",LEFT(S566,4))),ISNUMBER(SEARCH("with",LEFT(S566,4)))),"",S566)</f>
        <v/>
      </c>
      <c r="AK566">
        <f>SUBSTITUTE(AB566,"()","")</f>
        <v/>
      </c>
      <c r="AT566">
        <f>SUBSTITUTE(AK566,"{","")</f>
        <v/>
      </c>
      <c r="BC566">
        <f>IF(ISNA(VLOOKUP(AT566,Holdings!$B$6:$F$634,1,FALSE)),AT566,VLOOKUP(AT566,Holdings!$B$6:$F$634,5,FALSE))</f>
        <v/>
      </c>
    </row>
    <row r="567">
      <c r="A567">
        <f>IF(Alerts!A568="","",IF(ISNUMBER(SEARCH("Deal%",Alerts!A568)),_xlfn.CONCAT(Alerts!A567,Alerts!A568),Alerts!A568))</f>
        <v/>
      </c>
      <c r="J567">
        <f>IF(LEFT(A567,10) = LEFT(A568,10),"",A567)</f>
        <v/>
      </c>
      <c r="S567">
        <f>IF(OR(ISNUMBER(SEARCH("DSCR",LEFT(J568,4))),AND(LEN(J568)&lt;=6,J568&lt;&gt;""),ISNUMBER(SEARCH("with",LEFT(J568,4)))),_xlfn.CONCAT(J567,J568),J567)</f>
        <v/>
      </c>
      <c r="AB567">
        <f>IF(OR(LEN(S567)&lt;=6,ISNUMBER(SEARCH("DSCR",LEFT(S567,4))),ISNUMBER(SEARCH("with",LEFT(S567,4)))),"",S567)</f>
        <v/>
      </c>
      <c r="AK567">
        <f>SUBSTITUTE(AB567,"()","")</f>
        <v/>
      </c>
      <c r="AT567">
        <f>SUBSTITUTE(AK567,"{","")</f>
        <v/>
      </c>
      <c r="BC567">
        <f>IF(ISNA(VLOOKUP(AT567,Holdings!$B$6:$F$634,1,FALSE)),AT567,VLOOKUP(AT567,Holdings!$B$6:$F$634,5,FALSE))</f>
        <v/>
      </c>
    </row>
    <row r="568">
      <c r="A568">
        <f>IF(Alerts!A569="","",IF(ISNUMBER(SEARCH("Deal%",Alerts!A569)),_xlfn.CONCAT(Alerts!A568,Alerts!A569),Alerts!A569))</f>
        <v/>
      </c>
      <c r="J568">
        <f>IF(LEFT(A568,10) = LEFT(A569,10),"",A568)</f>
        <v/>
      </c>
      <c r="S568">
        <f>IF(OR(ISNUMBER(SEARCH("DSCR",LEFT(J569,4))),AND(LEN(J569)&lt;=6,J569&lt;&gt;""),ISNUMBER(SEARCH("with",LEFT(J569,4)))),_xlfn.CONCAT(J568,J569),J568)</f>
        <v/>
      </c>
      <c r="AB568">
        <f>IF(OR(LEN(S568)&lt;=6,ISNUMBER(SEARCH("DSCR",LEFT(S568,4))),ISNUMBER(SEARCH("with",LEFT(S568,4)))),"",S568)</f>
        <v/>
      </c>
      <c r="AK568">
        <f>SUBSTITUTE(AB568,"()","")</f>
        <v/>
      </c>
      <c r="AT568">
        <f>SUBSTITUTE(AK568,"{","")</f>
        <v/>
      </c>
      <c r="BC568">
        <f>IF(ISNA(VLOOKUP(AT568,Holdings!$B$6:$F$634,1,FALSE)),AT568,VLOOKUP(AT568,Holdings!$B$6:$F$634,5,FALSE))</f>
        <v/>
      </c>
    </row>
    <row r="569">
      <c r="A569">
        <f>IF(Alerts!A570="","",IF(ISNUMBER(SEARCH("Deal%",Alerts!A570)),_xlfn.CONCAT(Alerts!A569,Alerts!A570),Alerts!A570))</f>
        <v/>
      </c>
      <c r="J569">
        <f>IF(LEFT(A569,10) = LEFT(A570,10),"",A569)</f>
        <v/>
      </c>
      <c r="S569">
        <f>IF(OR(ISNUMBER(SEARCH("DSCR",LEFT(J570,4))),AND(LEN(J570)&lt;=6,J570&lt;&gt;""),ISNUMBER(SEARCH("with",LEFT(J570,4)))),_xlfn.CONCAT(J569,J570),J569)</f>
        <v/>
      </c>
      <c r="AB569">
        <f>IF(OR(LEN(S569)&lt;=6,ISNUMBER(SEARCH("DSCR",LEFT(S569,4))),ISNUMBER(SEARCH("with",LEFT(S569,4)))),"",S569)</f>
        <v/>
      </c>
      <c r="AK569">
        <f>SUBSTITUTE(AB569,"()","")</f>
        <v/>
      </c>
      <c r="AT569">
        <f>SUBSTITUTE(AK569,"{","")</f>
        <v/>
      </c>
      <c r="BC569">
        <f>IF(ISNA(VLOOKUP(AT569,Holdings!$B$6:$F$634,1,FALSE)),AT569,VLOOKUP(AT569,Holdings!$B$6:$F$634,5,FALSE))</f>
        <v/>
      </c>
    </row>
    <row r="570">
      <c r="A570">
        <f>IF(Alerts!A571="","",IF(ISNUMBER(SEARCH("Deal%",Alerts!A571)),_xlfn.CONCAT(Alerts!A570,Alerts!A571),Alerts!A571))</f>
        <v/>
      </c>
      <c r="J570">
        <f>IF(LEFT(A570,10) = LEFT(A571,10),"",A570)</f>
        <v/>
      </c>
      <c r="S570">
        <f>IF(OR(ISNUMBER(SEARCH("DSCR",LEFT(J571,4))),AND(LEN(J571)&lt;=6,J571&lt;&gt;""),ISNUMBER(SEARCH("with",LEFT(J571,4)))),_xlfn.CONCAT(J570,J571),J570)</f>
        <v/>
      </c>
      <c r="AB570">
        <f>IF(OR(LEN(S570)&lt;=6,ISNUMBER(SEARCH("DSCR",LEFT(S570,4))),ISNUMBER(SEARCH("with",LEFT(S570,4)))),"",S570)</f>
        <v/>
      </c>
      <c r="AK570">
        <f>SUBSTITUTE(AB570,"()","")</f>
        <v/>
      </c>
      <c r="AT570">
        <f>SUBSTITUTE(AK570,"{","")</f>
        <v/>
      </c>
      <c r="BC570">
        <f>IF(ISNA(VLOOKUP(AT570,Holdings!$B$6:$F$634,1,FALSE)),AT570,VLOOKUP(AT570,Holdings!$B$6:$F$634,5,FALSE))</f>
        <v/>
      </c>
    </row>
    <row r="571">
      <c r="A571">
        <f>IF(Alerts!A572="","",IF(ISNUMBER(SEARCH("Deal%",Alerts!A572)),_xlfn.CONCAT(Alerts!A571,Alerts!A572),Alerts!A572))</f>
        <v/>
      </c>
      <c r="J571">
        <f>IF(LEFT(A571,10) = LEFT(A572,10),"",A571)</f>
        <v/>
      </c>
      <c r="S571">
        <f>IF(OR(ISNUMBER(SEARCH("DSCR",LEFT(J572,4))),AND(LEN(J572)&lt;=6,J572&lt;&gt;""),ISNUMBER(SEARCH("with",LEFT(J572,4)))),_xlfn.CONCAT(J571,J572),J571)</f>
        <v/>
      </c>
      <c r="AB571">
        <f>IF(OR(LEN(S571)&lt;=6,ISNUMBER(SEARCH("DSCR",LEFT(S571,4))),ISNUMBER(SEARCH("with",LEFT(S571,4)))),"",S571)</f>
        <v/>
      </c>
      <c r="AK571">
        <f>SUBSTITUTE(AB571,"()","")</f>
        <v/>
      </c>
      <c r="AT571">
        <f>SUBSTITUTE(AK571,"{","")</f>
        <v/>
      </c>
      <c r="BC571">
        <f>IF(ISNA(VLOOKUP(AT571,Holdings!$B$6:$F$634,1,FALSE)),AT571,VLOOKUP(AT571,Holdings!$B$6:$F$634,5,FALSE))</f>
        <v/>
      </c>
    </row>
    <row r="572">
      <c r="A572">
        <f>IF(Alerts!A573="","",IF(ISNUMBER(SEARCH("Deal%",Alerts!A573)),_xlfn.CONCAT(Alerts!A572,Alerts!A573),Alerts!A573))</f>
        <v/>
      </c>
      <c r="J572">
        <f>IF(LEFT(A572,10) = LEFT(A573,10),"",A572)</f>
        <v/>
      </c>
      <c r="S572">
        <f>IF(OR(ISNUMBER(SEARCH("DSCR",LEFT(J573,4))),AND(LEN(J573)&lt;=6,J573&lt;&gt;""),ISNUMBER(SEARCH("with",LEFT(J573,4)))),_xlfn.CONCAT(J572,J573),J572)</f>
        <v/>
      </c>
      <c r="AB572">
        <f>IF(OR(LEN(S572)&lt;=6,ISNUMBER(SEARCH("DSCR",LEFT(S572,4))),ISNUMBER(SEARCH("with",LEFT(S572,4)))),"",S572)</f>
        <v/>
      </c>
      <c r="AK572">
        <f>SUBSTITUTE(AB572,"()","")</f>
        <v/>
      </c>
      <c r="AT572">
        <f>SUBSTITUTE(AK572,"{","")</f>
        <v/>
      </c>
      <c r="BC572">
        <f>IF(ISNA(VLOOKUP(AT572,Holdings!$B$6:$F$634,1,FALSE)),AT572,VLOOKUP(AT572,Holdings!$B$6:$F$634,5,FALSE))</f>
        <v/>
      </c>
    </row>
    <row r="573">
      <c r="A573">
        <f>IF(Alerts!A574="","",IF(ISNUMBER(SEARCH("Deal%",Alerts!A574)),_xlfn.CONCAT(Alerts!A573,Alerts!A574),Alerts!A574))</f>
        <v/>
      </c>
      <c r="J573">
        <f>IF(LEFT(A573,10) = LEFT(A574,10),"",A573)</f>
        <v/>
      </c>
      <c r="S573">
        <f>IF(OR(ISNUMBER(SEARCH("DSCR",LEFT(J574,4))),AND(LEN(J574)&lt;=6,J574&lt;&gt;""),ISNUMBER(SEARCH("with",LEFT(J574,4)))),_xlfn.CONCAT(J573,J574),J573)</f>
        <v/>
      </c>
      <c r="AB573">
        <f>IF(OR(LEN(S573)&lt;=6,ISNUMBER(SEARCH("DSCR",LEFT(S573,4))),ISNUMBER(SEARCH("with",LEFT(S573,4)))),"",S573)</f>
        <v/>
      </c>
      <c r="AK573">
        <f>SUBSTITUTE(AB573,"()","")</f>
        <v/>
      </c>
      <c r="AT573">
        <f>SUBSTITUTE(AK573,"{","")</f>
        <v/>
      </c>
      <c r="BC573">
        <f>IF(ISNA(VLOOKUP(AT573,Holdings!$B$6:$F$634,1,FALSE)),AT573,VLOOKUP(AT573,Holdings!$B$6:$F$634,5,FALSE))</f>
        <v/>
      </c>
    </row>
    <row r="574">
      <c r="A574">
        <f>IF(Alerts!A575="","",IF(ISNUMBER(SEARCH("Deal%",Alerts!A575)),_xlfn.CONCAT(Alerts!A574,Alerts!A575),Alerts!A575))</f>
        <v/>
      </c>
      <c r="J574">
        <f>IF(LEFT(A574,10) = LEFT(A575,10),"",A574)</f>
        <v/>
      </c>
      <c r="S574">
        <f>IF(OR(ISNUMBER(SEARCH("DSCR",LEFT(J575,4))),AND(LEN(J575)&lt;=6,J575&lt;&gt;""),ISNUMBER(SEARCH("with",LEFT(J575,4)))),_xlfn.CONCAT(J574,J575),J574)</f>
        <v/>
      </c>
      <c r="AB574">
        <f>IF(OR(LEN(S574)&lt;=6,ISNUMBER(SEARCH("DSCR",LEFT(S574,4))),ISNUMBER(SEARCH("with",LEFT(S574,4)))),"",S574)</f>
        <v/>
      </c>
      <c r="AK574">
        <f>SUBSTITUTE(AB574,"()","")</f>
        <v/>
      </c>
      <c r="AT574">
        <f>SUBSTITUTE(AK574,"{","")</f>
        <v/>
      </c>
      <c r="BC574">
        <f>IF(ISNA(VLOOKUP(AT574,Holdings!$B$6:$F$634,1,FALSE)),AT574,VLOOKUP(AT574,Holdings!$B$6:$F$634,5,FALSE))</f>
        <v/>
      </c>
    </row>
    <row r="575">
      <c r="A575">
        <f>IF(Alerts!A576="","",IF(ISNUMBER(SEARCH("Deal%",Alerts!A576)),_xlfn.CONCAT(Alerts!A575,Alerts!A576),Alerts!A576))</f>
        <v/>
      </c>
      <c r="J575">
        <f>IF(LEFT(A575,10) = LEFT(A576,10),"",A575)</f>
        <v/>
      </c>
      <c r="S575">
        <f>IF(OR(ISNUMBER(SEARCH("DSCR",LEFT(J576,4))),AND(LEN(J576)&lt;=6,J576&lt;&gt;""),ISNUMBER(SEARCH("with",LEFT(J576,4)))),_xlfn.CONCAT(J575,J576),J575)</f>
        <v/>
      </c>
      <c r="AB575">
        <f>IF(OR(LEN(S575)&lt;=6,ISNUMBER(SEARCH("DSCR",LEFT(S575,4))),ISNUMBER(SEARCH("with",LEFT(S575,4)))),"",S575)</f>
        <v/>
      </c>
      <c r="AK575">
        <f>SUBSTITUTE(AB575,"()","")</f>
        <v/>
      </c>
      <c r="AT575">
        <f>SUBSTITUTE(AK575,"{","")</f>
        <v/>
      </c>
      <c r="BC575">
        <f>IF(ISNA(VLOOKUP(AT575,Holdings!$B$6:$F$634,1,FALSE)),AT575,VLOOKUP(AT575,Holdings!$B$6:$F$634,5,FALSE))</f>
        <v/>
      </c>
    </row>
    <row r="576">
      <c r="A576">
        <f>IF(Alerts!A577="","",IF(ISNUMBER(SEARCH("Deal%",Alerts!A577)),_xlfn.CONCAT(Alerts!A576,Alerts!A577),Alerts!A577))</f>
        <v/>
      </c>
      <c r="J576">
        <f>IF(LEFT(A576,10) = LEFT(A577,10),"",A576)</f>
        <v/>
      </c>
      <c r="S576">
        <f>IF(OR(ISNUMBER(SEARCH("DSCR",LEFT(J577,4))),AND(LEN(J577)&lt;=6,J577&lt;&gt;""),ISNUMBER(SEARCH("with",LEFT(J577,4)))),_xlfn.CONCAT(J576,J577),J576)</f>
        <v/>
      </c>
      <c r="AB576">
        <f>IF(OR(LEN(S576)&lt;=6,ISNUMBER(SEARCH("DSCR",LEFT(S576,4))),ISNUMBER(SEARCH("with",LEFT(S576,4)))),"",S576)</f>
        <v/>
      </c>
      <c r="AK576">
        <f>SUBSTITUTE(AB576,"()","")</f>
        <v/>
      </c>
      <c r="AT576">
        <f>SUBSTITUTE(AK576,"{","")</f>
        <v/>
      </c>
      <c r="BC576">
        <f>IF(ISNA(VLOOKUP(AT576,Holdings!$B$6:$F$634,1,FALSE)),AT576,VLOOKUP(AT576,Holdings!$B$6:$F$634,5,FALSE))</f>
        <v/>
      </c>
    </row>
    <row r="577">
      <c r="A577">
        <f>IF(Alerts!A578="","",IF(ISNUMBER(SEARCH("Deal%",Alerts!A578)),_xlfn.CONCAT(Alerts!A577,Alerts!A578),Alerts!A578))</f>
        <v/>
      </c>
      <c r="J577">
        <f>IF(LEFT(A577,10) = LEFT(A578,10),"",A577)</f>
        <v/>
      </c>
      <c r="S577">
        <f>IF(OR(ISNUMBER(SEARCH("DSCR",LEFT(J578,4))),AND(LEN(J578)&lt;=6,J578&lt;&gt;""),ISNUMBER(SEARCH("with",LEFT(J578,4)))),_xlfn.CONCAT(J577,J578),J577)</f>
        <v/>
      </c>
      <c r="AB577">
        <f>IF(OR(LEN(S577)&lt;=6,ISNUMBER(SEARCH("DSCR",LEFT(S577,4))),ISNUMBER(SEARCH("with",LEFT(S577,4)))),"",S577)</f>
        <v/>
      </c>
      <c r="AK577">
        <f>SUBSTITUTE(AB577,"()","")</f>
        <v/>
      </c>
      <c r="AT577">
        <f>SUBSTITUTE(AK577,"{","")</f>
        <v/>
      </c>
      <c r="BC577">
        <f>IF(ISNA(VLOOKUP(AT577,Holdings!$B$6:$F$634,1,FALSE)),AT577,VLOOKUP(AT577,Holdings!$B$6:$F$634,5,FALSE))</f>
        <v/>
      </c>
    </row>
    <row r="578">
      <c r="A578">
        <f>IF(Alerts!A579="","",IF(ISNUMBER(SEARCH("Deal%",Alerts!A579)),_xlfn.CONCAT(Alerts!A578,Alerts!A579),Alerts!A579))</f>
        <v/>
      </c>
      <c r="J578">
        <f>IF(LEFT(A578,10) = LEFT(A579,10),"",A578)</f>
        <v/>
      </c>
      <c r="S578">
        <f>IF(OR(ISNUMBER(SEARCH("DSCR",LEFT(J579,4))),AND(LEN(J579)&lt;=6,J579&lt;&gt;""),ISNUMBER(SEARCH("with",LEFT(J579,4)))),_xlfn.CONCAT(J578,J579),J578)</f>
        <v/>
      </c>
      <c r="AB578">
        <f>IF(OR(LEN(S578)&lt;=6,ISNUMBER(SEARCH("DSCR",LEFT(S578,4))),ISNUMBER(SEARCH("with",LEFT(S578,4)))),"",S578)</f>
        <v/>
      </c>
      <c r="AK578">
        <f>SUBSTITUTE(AB578,"()","")</f>
        <v/>
      </c>
      <c r="AT578">
        <f>SUBSTITUTE(AK578,"{","")</f>
        <v/>
      </c>
      <c r="BC578">
        <f>IF(ISNA(VLOOKUP(AT578,Holdings!$B$6:$F$634,1,FALSE)),AT578,VLOOKUP(AT578,Holdings!$B$6:$F$634,5,FALSE))</f>
        <v/>
      </c>
    </row>
    <row r="579">
      <c r="A579">
        <f>IF(Alerts!A580="","",IF(ISNUMBER(SEARCH("Deal%",Alerts!A580)),_xlfn.CONCAT(Alerts!A579,Alerts!A580),Alerts!A580))</f>
        <v/>
      </c>
      <c r="J579">
        <f>IF(LEFT(A579,10) = LEFT(A580,10),"",A579)</f>
        <v/>
      </c>
      <c r="S579">
        <f>IF(OR(ISNUMBER(SEARCH("DSCR",LEFT(J580,4))),AND(LEN(J580)&lt;=6,J580&lt;&gt;""),ISNUMBER(SEARCH("with",LEFT(J580,4)))),_xlfn.CONCAT(J579,J580),J579)</f>
        <v/>
      </c>
      <c r="AB579">
        <f>IF(OR(LEN(S579)&lt;=6,ISNUMBER(SEARCH("DSCR",LEFT(S579,4))),ISNUMBER(SEARCH("with",LEFT(S579,4)))),"",S579)</f>
        <v/>
      </c>
      <c r="AK579">
        <f>SUBSTITUTE(AB579,"()","")</f>
        <v/>
      </c>
      <c r="AT579">
        <f>SUBSTITUTE(AK579,"{","")</f>
        <v/>
      </c>
      <c r="BC579">
        <f>IF(ISNA(VLOOKUP(AT579,Holdings!$B$6:$F$634,1,FALSE)),AT579,VLOOKUP(AT579,Holdings!$B$6:$F$634,5,FALSE))</f>
        <v/>
      </c>
    </row>
    <row r="580">
      <c r="A580">
        <f>IF(Alerts!A581="","",IF(ISNUMBER(SEARCH("Deal%",Alerts!A581)),_xlfn.CONCAT(Alerts!A580,Alerts!A581),Alerts!A581))</f>
        <v/>
      </c>
      <c r="J580">
        <f>IF(LEFT(A580,10) = LEFT(A581,10),"",A580)</f>
        <v/>
      </c>
      <c r="S580">
        <f>IF(OR(ISNUMBER(SEARCH("DSCR",LEFT(J581,4))),AND(LEN(J581)&lt;=6,J581&lt;&gt;""),ISNUMBER(SEARCH("with",LEFT(J581,4)))),_xlfn.CONCAT(J580,J581),J580)</f>
        <v/>
      </c>
      <c r="AB580">
        <f>IF(OR(LEN(S580)&lt;=6,ISNUMBER(SEARCH("DSCR",LEFT(S580,4))),ISNUMBER(SEARCH("with",LEFT(S580,4)))),"",S580)</f>
        <v/>
      </c>
      <c r="AK580">
        <f>SUBSTITUTE(AB580,"()","")</f>
        <v/>
      </c>
      <c r="AT580">
        <f>SUBSTITUTE(AK580,"{","")</f>
        <v/>
      </c>
      <c r="BC580">
        <f>IF(ISNA(VLOOKUP(AT580,Holdings!$B$6:$F$634,1,FALSE)),AT580,VLOOKUP(AT580,Holdings!$B$6:$F$634,5,FALSE))</f>
        <v/>
      </c>
    </row>
    <row r="581">
      <c r="A581">
        <f>IF(Alerts!A582="","",IF(ISNUMBER(SEARCH("Deal%",Alerts!A582)),_xlfn.CONCAT(Alerts!A581,Alerts!A582),Alerts!A582))</f>
        <v/>
      </c>
      <c r="J581">
        <f>IF(LEFT(A581,10) = LEFT(A582,10),"",A581)</f>
        <v/>
      </c>
      <c r="S581">
        <f>IF(OR(ISNUMBER(SEARCH("DSCR",LEFT(J582,4))),AND(LEN(J582)&lt;=6,J582&lt;&gt;""),ISNUMBER(SEARCH("with",LEFT(J582,4)))),_xlfn.CONCAT(J581,J582),J581)</f>
        <v/>
      </c>
      <c r="AB581">
        <f>IF(OR(LEN(S581)&lt;=6,ISNUMBER(SEARCH("DSCR",LEFT(S581,4))),ISNUMBER(SEARCH("with",LEFT(S581,4)))),"",S581)</f>
        <v/>
      </c>
      <c r="AK581">
        <f>SUBSTITUTE(AB581,"()","")</f>
        <v/>
      </c>
      <c r="AT581">
        <f>SUBSTITUTE(AK581,"{","")</f>
        <v/>
      </c>
      <c r="BC581">
        <f>IF(ISNA(VLOOKUP(AT581,Holdings!$B$6:$F$634,1,FALSE)),AT581,VLOOKUP(AT581,Holdings!$B$6:$F$634,5,FALSE))</f>
        <v/>
      </c>
    </row>
    <row r="582">
      <c r="A582">
        <f>IF(Alerts!A583="","",IF(ISNUMBER(SEARCH("Deal%",Alerts!A583)),_xlfn.CONCAT(Alerts!A582,Alerts!A583),Alerts!A583))</f>
        <v/>
      </c>
      <c r="J582">
        <f>IF(LEFT(A582,10) = LEFT(A583,10),"",A582)</f>
        <v/>
      </c>
      <c r="S582">
        <f>IF(OR(ISNUMBER(SEARCH("DSCR",LEFT(J583,4))),AND(LEN(J583)&lt;=6,J583&lt;&gt;""),ISNUMBER(SEARCH("with",LEFT(J583,4)))),_xlfn.CONCAT(J582,J583),J582)</f>
        <v/>
      </c>
      <c r="AB582">
        <f>IF(OR(LEN(S582)&lt;=6,ISNUMBER(SEARCH("DSCR",LEFT(S582,4))),ISNUMBER(SEARCH("with",LEFT(S582,4)))),"",S582)</f>
        <v/>
      </c>
      <c r="AK582">
        <f>SUBSTITUTE(AB582,"()","")</f>
        <v/>
      </c>
      <c r="AT582">
        <f>SUBSTITUTE(AK582,"{","")</f>
        <v/>
      </c>
      <c r="BC582">
        <f>IF(ISNA(VLOOKUP(AT582,Holdings!$B$6:$F$634,1,FALSE)),AT582,VLOOKUP(AT582,Holdings!$B$6:$F$634,5,FALSE))</f>
        <v/>
      </c>
    </row>
    <row r="583">
      <c r="A583">
        <f>IF(Alerts!A584="","",IF(ISNUMBER(SEARCH("Deal%",Alerts!A584)),_xlfn.CONCAT(Alerts!A583,Alerts!A584),Alerts!A584))</f>
        <v/>
      </c>
      <c r="J583">
        <f>IF(LEFT(A583,10) = LEFT(A584,10),"",A583)</f>
        <v/>
      </c>
      <c r="S583">
        <f>IF(OR(ISNUMBER(SEARCH("DSCR",LEFT(J584,4))),AND(LEN(J584)&lt;=6,J584&lt;&gt;""),ISNUMBER(SEARCH("with",LEFT(J584,4)))),_xlfn.CONCAT(J583,J584),J583)</f>
        <v/>
      </c>
      <c r="AB583">
        <f>IF(OR(LEN(S583)&lt;=6,ISNUMBER(SEARCH("DSCR",LEFT(S583,4))),ISNUMBER(SEARCH("with",LEFT(S583,4)))),"",S583)</f>
        <v/>
      </c>
      <c r="AK583">
        <f>SUBSTITUTE(AB583,"()","")</f>
        <v/>
      </c>
      <c r="AT583">
        <f>SUBSTITUTE(AK583,"{","")</f>
        <v/>
      </c>
      <c r="BC583">
        <f>IF(ISNA(VLOOKUP(AT583,Holdings!$B$6:$F$634,1,FALSE)),AT583,VLOOKUP(AT583,Holdings!$B$6:$F$634,5,FALSE))</f>
        <v/>
      </c>
    </row>
    <row r="584">
      <c r="A584">
        <f>IF(Alerts!A585="","",IF(ISNUMBER(SEARCH("Deal%",Alerts!A585)),_xlfn.CONCAT(Alerts!A584,Alerts!A585),Alerts!A585))</f>
        <v/>
      </c>
      <c r="J584">
        <f>IF(LEFT(A584,10) = LEFT(A585,10),"",A584)</f>
        <v/>
      </c>
      <c r="S584">
        <f>IF(OR(ISNUMBER(SEARCH("DSCR",LEFT(J585,4))),AND(LEN(J585)&lt;=6,J585&lt;&gt;""),ISNUMBER(SEARCH("with",LEFT(J585,4)))),_xlfn.CONCAT(J584,J585),J584)</f>
        <v/>
      </c>
      <c r="AB584">
        <f>IF(OR(LEN(S584)&lt;=6,ISNUMBER(SEARCH("DSCR",LEFT(S584,4))),ISNUMBER(SEARCH("with",LEFT(S584,4)))),"",S584)</f>
        <v/>
      </c>
      <c r="AK584">
        <f>SUBSTITUTE(AB584,"()","")</f>
        <v/>
      </c>
      <c r="AT584">
        <f>SUBSTITUTE(AK584,"{","")</f>
        <v/>
      </c>
      <c r="BC584">
        <f>IF(ISNA(VLOOKUP(AT584,Holdings!$B$6:$F$634,1,FALSE)),AT584,VLOOKUP(AT584,Holdings!$B$6:$F$634,5,FALSE))</f>
        <v/>
      </c>
    </row>
    <row r="585">
      <c r="A585">
        <f>IF(Alerts!A586="","",IF(ISNUMBER(SEARCH("Deal%",Alerts!A586)),_xlfn.CONCAT(Alerts!A585,Alerts!A586),Alerts!A586))</f>
        <v/>
      </c>
      <c r="J585">
        <f>IF(LEFT(A585,10) = LEFT(A586,10),"",A585)</f>
        <v/>
      </c>
      <c r="S585">
        <f>IF(OR(ISNUMBER(SEARCH("DSCR",LEFT(J586,4))),AND(LEN(J586)&lt;=6,J586&lt;&gt;""),ISNUMBER(SEARCH("with",LEFT(J586,4)))),_xlfn.CONCAT(J585,J586),J585)</f>
        <v/>
      </c>
      <c r="AB585">
        <f>IF(OR(LEN(S585)&lt;=6,ISNUMBER(SEARCH("DSCR",LEFT(S585,4))),ISNUMBER(SEARCH("with",LEFT(S585,4)))),"",S585)</f>
        <v/>
      </c>
      <c r="AK585">
        <f>SUBSTITUTE(AB585,"()","")</f>
        <v/>
      </c>
      <c r="AT585">
        <f>SUBSTITUTE(AK585,"{","")</f>
        <v/>
      </c>
      <c r="BC585">
        <f>IF(ISNA(VLOOKUP(AT585,Holdings!$B$6:$F$634,1,FALSE)),AT585,VLOOKUP(AT585,Holdings!$B$6:$F$634,5,FALSE))</f>
        <v/>
      </c>
    </row>
    <row r="586">
      <c r="A586">
        <f>IF(Alerts!A587="","",IF(ISNUMBER(SEARCH("Deal%",Alerts!A587)),_xlfn.CONCAT(Alerts!A586,Alerts!A587),Alerts!A587))</f>
        <v/>
      </c>
      <c r="J586">
        <f>IF(LEFT(A586,10) = LEFT(A587,10),"",A586)</f>
        <v/>
      </c>
      <c r="S586">
        <f>IF(OR(ISNUMBER(SEARCH("DSCR",LEFT(J587,4))),AND(LEN(J587)&lt;=6,J587&lt;&gt;""),ISNUMBER(SEARCH("with",LEFT(J587,4)))),_xlfn.CONCAT(J586,J587),J586)</f>
        <v/>
      </c>
      <c r="AB586">
        <f>IF(OR(LEN(S586)&lt;=6,ISNUMBER(SEARCH("DSCR",LEFT(S586,4))),ISNUMBER(SEARCH("with",LEFT(S586,4)))),"",S586)</f>
        <v/>
      </c>
      <c r="AK586">
        <f>SUBSTITUTE(AB586,"()","")</f>
        <v/>
      </c>
      <c r="AT586">
        <f>SUBSTITUTE(AK586,"{","")</f>
        <v/>
      </c>
      <c r="BC586">
        <f>IF(ISNA(VLOOKUP(AT586,Holdings!$B$6:$F$634,1,FALSE)),AT586,VLOOKUP(AT586,Holdings!$B$6:$F$634,5,FALSE))</f>
        <v/>
      </c>
    </row>
    <row r="587">
      <c r="A587">
        <f>IF(Alerts!A588="","",IF(ISNUMBER(SEARCH("Deal%",Alerts!A588)),_xlfn.CONCAT(Alerts!A587,Alerts!A588),Alerts!A588))</f>
        <v/>
      </c>
      <c r="J587">
        <f>IF(LEFT(A587,10) = LEFT(A588,10),"",A587)</f>
        <v/>
      </c>
      <c r="S587">
        <f>IF(OR(ISNUMBER(SEARCH("DSCR",LEFT(J588,4))),AND(LEN(J588)&lt;=6,J588&lt;&gt;""),ISNUMBER(SEARCH("with",LEFT(J588,4)))),_xlfn.CONCAT(J587,J588),J587)</f>
        <v/>
      </c>
      <c r="AB587">
        <f>IF(OR(LEN(S587)&lt;=6,ISNUMBER(SEARCH("DSCR",LEFT(S587,4))),ISNUMBER(SEARCH("with",LEFT(S587,4)))),"",S587)</f>
        <v/>
      </c>
      <c r="AK587">
        <f>SUBSTITUTE(AB587,"()","")</f>
        <v/>
      </c>
      <c r="AT587">
        <f>SUBSTITUTE(AK587,"{","")</f>
        <v/>
      </c>
      <c r="BC587">
        <f>IF(ISNA(VLOOKUP(AT587,Holdings!$B$6:$F$634,1,FALSE)),AT587,VLOOKUP(AT587,Holdings!$B$6:$F$634,5,FALSE))</f>
        <v/>
      </c>
    </row>
    <row r="588">
      <c r="A588">
        <f>IF(Alerts!A589="","",IF(ISNUMBER(SEARCH("Deal%",Alerts!A589)),_xlfn.CONCAT(Alerts!A588,Alerts!A589),Alerts!A589))</f>
        <v/>
      </c>
      <c r="J588">
        <f>IF(LEFT(A588,10) = LEFT(A589,10),"",A588)</f>
        <v/>
      </c>
      <c r="S588">
        <f>IF(OR(ISNUMBER(SEARCH("DSCR",LEFT(J589,4))),AND(LEN(J589)&lt;=6,J589&lt;&gt;""),ISNUMBER(SEARCH("with",LEFT(J589,4)))),_xlfn.CONCAT(J588,J589),J588)</f>
        <v/>
      </c>
      <c r="AB588">
        <f>IF(OR(LEN(S588)&lt;=6,ISNUMBER(SEARCH("DSCR",LEFT(S588,4))),ISNUMBER(SEARCH("with",LEFT(S588,4)))),"",S588)</f>
        <v/>
      </c>
      <c r="AK588">
        <f>SUBSTITUTE(AB588,"()","")</f>
        <v/>
      </c>
      <c r="AT588">
        <f>SUBSTITUTE(AK588,"{","")</f>
        <v/>
      </c>
      <c r="BC588">
        <f>IF(ISNA(VLOOKUP(AT588,Holdings!$B$6:$F$634,1,FALSE)),AT588,VLOOKUP(AT588,Holdings!$B$6:$F$634,5,FALSE))</f>
        <v/>
      </c>
    </row>
    <row r="589">
      <c r="A589">
        <f>IF(Alerts!A590="","",IF(ISNUMBER(SEARCH("Deal%",Alerts!A590)),_xlfn.CONCAT(Alerts!A589,Alerts!A590),Alerts!A590))</f>
        <v/>
      </c>
      <c r="J589">
        <f>IF(LEFT(A589,10) = LEFT(A590,10),"",A589)</f>
        <v/>
      </c>
      <c r="S589">
        <f>IF(OR(ISNUMBER(SEARCH("DSCR",LEFT(J590,4))),AND(LEN(J590)&lt;=6,J590&lt;&gt;""),ISNUMBER(SEARCH("with",LEFT(J590,4)))),_xlfn.CONCAT(J589,J590),J589)</f>
        <v/>
      </c>
      <c r="AB589">
        <f>IF(OR(LEN(S589)&lt;=6,ISNUMBER(SEARCH("DSCR",LEFT(S589,4))),ISNUMBER(SEARCH("with",LEFT(S589,4)))),"",S589)</f>
        <v/>
      </c>
      <c r="AK589">
        <f>SUBSTITUTE(AB589,"()","")</f>
        <v/>
      </c>
      <c r="AT589">
        <f>SUBSTITUTE(AK589,"{","")</f>
        <v/>
      </c>
      <c r="BC589">
        <f>IF(ISNA(VLOOKUP(AT589,Holdings!$B$6:$F$634,1,FALSE)),AT589,VLOOKUP(AT589,Holdings!$B$6:$F$634,5,FALSE))</f>
        <v/>
      </c>
    </row>
    <row r="590">
      <c r="A590">
        <f>IF(Alerts!A591="","",IF(ISNUMBER(SEARCH("Deal%",Alerts!A591)),_xlfn.CONCAT(Alerts!A590,Alerts!A591),Alerts!A591))</f>
        <v/>
      </c>
      <c r="J590">
        <f>IF(LEFT(A590,10) = LEFT(A591,10),"",A590)</f>
        <v/>
      </c>
      <c r="S590">
        <f>IF(OR(ISNUMBER(SEARCH("DSCR",LEFT(J591,4))),AND(LEN(J591)&lt;=6,J591&lt;&gt;""),ISNUMBER(SEARCH("with",LEFT(J591,4)))),_xlfn.CONCAT(J590,J591),J590)</f>
        <v/>
      </c>
      <c r="AB590">
        <f>IF(OR(LEN(S590)&lt;=6,ISNUMBER(SEARCH("DSCR",LEFT(S590,4))),ISNUMBER(SEARCH("with",LEFT(S590,4)))),"",S590)</f>
        <v/>
      </c>
      <c r="AK590">
        <f>SUBSTITUTE(AB590,"()","")</f>
        <v/>
      </c>
      <c r="AT590">
        <f>SUBSTITUTE(AK590,"{","")</f>
        <v/>
      </c>
      <c r="BC590">
        <f>IF(ISNA(VLOOKUP(AT590,Holdings!$B$6:$F$634,1,FALSE)),AT590,VLOOKUP(AT590,Holdings!$B$6:$F$634,5,FALSE))</f>
        <v/>
      </c>
    </row>
    <row r="591">
      <c r="A591">
        <f>IF(Alerts!A592="","",IF(ISNUMBER(SEARCH("Deal%",Alerts!A592)),_xlfn.CONCAT(Alerts!A591,Alerts!A592),Alerts!A592))</f>
        <v/>
      </c>
      <c r="J591">
        <f>IF(LEFT(A591,10) = LEFT(A592,10),"",A591)</f>
        <v/>
      </c>
      <c r="S591">
        <f>IF(OR(ISNUMBER(SEARCH("DSCR",LEFT(J592,4))),AND(LEN(J592)&lt;=6,J592&lt;&gt;""),ISNUMBER(SEARCH("with",LEFT(J592,4)))),_xlfn.CONCAT(J591,J592),J591)</f>
        <v/>
      </c>
      <c r="AB591">
        <f>IF(OR(LEN(S591)&lt;=6,ISNUMBER(SEARCH("DSCR",LEFT(S591,4))),ISNUMBER(SEARCH("with",LEFT(S591,4)))),"",S591)</f>
        <v/>
      </c>
      <c r="AK591">
        <f>SUBSTITUTE(AB591,"()","")</f>
        <v/>
      </c>
      <c r="AT591">
        <f>SUBSTITUTE(AK591,"{","")</f>
        <v/>
      </c>
      <c r="BC591">
        <f>IF(ISNA(VLOOKUP(AT591,Holdings!$B$6:$F$634,1,FALSE)),AT591,VLOOKUP(AT591,Holdings!$B$6:$F$634,5,FALSE))</f>
        <v/>
      </c>
    </row>
    <row r="592">
      <c r="A592">
        <f>IF(Alerts!A593="","",IF(ISNUMBER(SEARCH("Deal%",Alerts!A593)),_xlfn.CONCAT(Alerts!A592,Alerts!A593),Alerts!A593))</f>
        <v/>
      </c>
      <c r="J592">
        <f>IF(LEFT(A592,10) = LEFT(A593,10),"",A592)</f>
        <v/>
      </c>
      <c r="S592">
        <f>IF(OR(ISNUMBER(SEARCH("DSCR",LEFT(J593,4))),AND(LEN(J593)&lt;=6,J593&lt;&gt;""),ISNUMBER(SEARCH("with",LEFT(J593,4)))),_xlfn.CONCAT(J592,J593),J592)</f>
        <v/>
      </c>
      <c r="AB592">
        <f>IF(OR(LEN(S592)&lt;=6,ISNUMBER(SEARCH("DSCR",LEFT(S592,4))),ISNUMBER(SEARCH("with",LEFT(S592,4)))),"",S592)</f>
        <v/>
      </c>
      <c r="AK592">
        <f>SUBSTITUTE(AB592,"()","")</f>
        <v/>
      </c>
      <c r="AT592">
        <f>SUBSTITUTE(AK592,"{","")</f>
        <v/>
      </c>
      <c r="BC592">
        <f>IF(ISNA(VLOOKUP(AT592,Holdings!$B$6:$F$634,1,FALSE)),AT592,VLOOKUP(AT592,Holdings!$B$6:$F$634,5,FALSE))</f>
        <v/>
      </c>
    </row>
    <row r="593">
      <c r="A593">
        <f>IF(Alerts!A594="","",IF(ISNUMBER(SEARCH("Deal%",Alerts!A594)),_xlfn.CONCAT(Alerts!A593,Alerts!A594),Alerts!A594))</f>
        <v/>
      </c>
      <c r="J593">
        <f>IF(LEFT(A593,10) = LEFT(A594,10),"",A593)</f>
        <v/>
      </c>
      <c r="S593">
        <f>IF(OR(ISNUMBER(SEARCH("DSCR",LEFT(J594,4))),AND(LEN(J594)&lt;=6,J594&lt;&gt;""),ISNUMBER(SEARCH("with",LEFT(J594,4)))),_xlfn.CONCAT(J593,J594),J593)</f>
        <v/>
      </c>
      <c r="AB593">
        <f>IF(OR(LEN(S593)&lt;=6,ISNUMBER(SEARCH("DSCR",LEFT(S593,4))),ISNUMBER(SEARCH("with",LEFT(S593,4)))),"",S593)</f>
        <v/>
      </c>
      <c r="AK593">
        <f>SUBSTITUTE(AB593,"()","")</f>
        <v/>
      </c>
      <c r="AT593">
        <f>SUBSTITUTE(AK593,"{","")</f>
        <v/>
      </c>
      <c r="BC593">
        <f>IF(ISNA(VLOOKUP(AT593,Holdings!$B$6:$F$634,1,FALSE)),AT593,VLOOKUP(AT593,Holdings!$B$6:$F$634,5,FALSE))</f>
        <v/>
      </c>
    </row>
    <row r="594">
      <c r="A594">
        <f>IF(Alerts!A595="","",IF(ISNUMBER(SEARCH("Deal%",Alerts!A595)),_xlfn.CONCAT(Alerts!A594,Alerts!A595),Alerts!A595))</f>
        <v/>
      </c>
      <c r="J594">
        <f>IF(LEFT(A594,10) = LEFT(A595,10),"",A594)</f>
        <v/>
      </c>
      <c r="S594">
        <f>IF(OR(ISNUMBER(SEARCH("DSCR",LEFT(J595,4))),AND(LEN(J595)&lt;=6,J595&lt;&gt;""),ISNUMBER(SEARCH("with",LEFT(J595,4)))),_xlfn.CONCAT(J594,J595),J594)</f>
        <v/>
      </c>
      <c r="AB594">
        <f>IF(OR(LEN(S594)&lt;=6,ISNUMBER(SEARCH("DSCR",LEFT(S594,4))),ISNUMBER(SEARCH("with",LEFT(S594,4)))),"",S594)</f>
        <v/>
      </c>
      <c r="AK594">
        <f>SUBSTITUTE(AB594,"()","")</f>
        <v/>
      </c>
      <c r="AT594">
        <f>SUBSTITUTE(AK594,"{","")</f>
        <v/>
      </c>
      <c r="BC594">
        <f>IF(ISNA(VLOOKUP(AT594,Holdings!$B$6:$F$634,1,FALSE)),AT594,VLOOKUP(AT594,Holdings!$B$6:$F$634,5,FALSE))</f>
        <v/>
      </c>
    </row>
    <row r="595">
      <c r="A595">
        <f>IF(Alerts!A596="","",IF(ISNUMBER(SEARCH("Deal%",Alerts!A596)),_xlfn.CONCAT(Alerts!A595,Alerts!A596),Alerts!A596))</f>
        <v/>
      </c>
      <c r="J595">
        <f>IF(LEFT(A595,10) = LEFT(A596,10),"",A595)</f>
        <v/>
      </c>
      <c r="S595">
        <f>IF(OR(ISNUMBER(SEARCH("DSCR",LEFT(J596,4))),AND(LEN(J596)&lt;=6,J596&lt;&gt;""),ISNUMBER(SEARCH("with",LEFT(J596,4)))),_xlfn.CONCAT(J595,J596),J595)</f>
        <v/>
      </c>
      <c r="AB595">
        <f>IF(OR(LEN(S595)&lt;=6,ISNUMBER(SEARCH("DSCR",LEFT(S595,4))),ISNUMBER(SEARCH("with",LEFT(S595,4)))),"",S595)</f>
        <v/>
      </c>
      <c r="AK595">
        <f>SUBSTITUTE(AB595,"()","")</f>
        <v/>
      </c>
      <c r="AT595">
        <f>SUBSTITUTE(AK595,"{","")</f>
        <v/>
      </c>
      <c r="BC595">
        <f>IF(ISNA(VLOOKUP(AT595,Holdings!$B$6:$F$634,1,FALSE)),AT595,VLOOKUP(AT595,Holdings!$B$6:$F$634,5,FALSE))</f>
        <v/>
      </c>
    </row>
    <row r="596">
      <c r="A596">
        <f>IF(Alerts!A597="","",IF(ISNUMBER(SEARCH("Deal%",Alerts!A597)),_xlfn.CONCAT(Alerts!A596,Alerts!A597),Alerts!A597))</f>
        <v/>
      </c>
      <c r="J596">
        <f>IF(LEFT(A596,10) = LEFT(A597,10),"",A596)</f>
        <v/>
      </c>
      <c r="S596">
        <f>IF(OR(ISNUMBER(SEARCH("DSCR",LEFT(J597,4))),AND(LEN(J597)&lt;=6,J597&lt;&gt;""),ISNUMBER(SEARCH("with",LEFT(J597,4)))),_xlfn.CONCAT(J596,J597),J596)</f>
        <v/>
      </c>
      <c r="AB596">
        <f>IF(OR(LEN(S596)&lt;=6,ISNUMBER(SEARCH("DSCR",LEFT(S596,4))),ISNUMBER(SEARCH("with",LEFT(S596,4)))),"",S596)</f>
        <v/>
      </c>
      <c r="AK596">
        <f>SUBSTITUTE(AB596,"()","")</f>
        <v/>
      </c>
      <c r="AT596">
        <f>SUBSTITUTE(AK596,"{","")</f>
        <v/>
      </c>
      <c r="BC596">
        <f>IF(ISNA(VLOOKUP(AT596,Holdings!$B$6:$F$634,1,FALSE)),AT596,VLOOKUP(AT596,Holdings!$B$6:$F$634,5,FALSE))</f>
        <v/>
      </c>
    </row>
    <row r="597">
      <c r="A597">
        <f>IF(Alerts!A598="","",IF(ISNUMBER(SEARCH("Deal%",Alerts!A598)),_xlfn.CONCAT(Alerts!A597,Alerts!A598),Alerts!A598))</f>
        <v/>
      </c>
      <c r="J597">
        <f>IF(LEFT(A597,10) = LEFT(A598,10),"",A597)</f>
        <v/>
      </c>
      <c r="S597">
        <f>IF(OR(ISNUMBER(SEARCH("DSCR",LEFT(J598,4))),AND(LEN(J598)&lt;=6,J598&lt;&gt;""),ISNUMBER(SEARCH("with",LEFT(J598,4)))),_xlfn.CONCAT(J597,J598),J597)</f>
        <v/>
      </c>
      <c r="AB597">
        <f>IF(OR(LEN(S597)&lt;=6,ISNUMBER(SEARCH("DSCR",LEFT(S597,4))),ISNUMBER(SEARCH("with",LEFT(S597,4)))),"",S597)</f>
        <v/>
      </c>
      <c r="AK597">
        <f>SUBSTITUTE(AB597,"()","")</f>
        <v/>
      </c>
      <c r="AT597">
        <f>SUBSTITUTE(AK597,"{","")</f>
        <v/>
      </c>
      <c r="BC597">
        <f>IF(ISNA(VLOOKUP(AT597,Holdings!$B$6:$F$634,1,FALSE)),AT597,VLOOKUP(AT597,Holdings!$B$6:$F$634,5,FALSE))</f>
        <v/>
      </c>
    </row>
    <row r="598">
      <c r="A598">
        <f>IF(Alerts!A599="","",IF(ISNUMBER(SEARCH("Deal%",Alerts!A599)),_xlfn.CONCAT(Alerts!A598,Alerts!A599),Alerts!A599))</f>
        <v/>
      </c>
      <c r="J598">
        <f>IF(LEFT(A598,10) = LEFT(A599,10),"",A598)</f>
        <v/>
      </c>
      <c r="S598">
        <f>IF(OR(ISNUMBER(SEARCH("DSCR",LEFT(J599,4))),AND(LEN(J599)&lt;=6,J599&lt;&gt;""),ISNUMBER(SEARCH("with",LEFT(J599,4)))),_xlfn.CONCAT(J598,J599),J598)</f>
        <v/>
      </c>
      <c r="AB598">
        <f>IF(OR(LEN(S598)&lt;=6,ISNUMBER(SEARCH("DSCR",LEFT(S598,4))),ISNUMBER(SEARCH("with",LEFT(S598,4)))),"",S598)</f>
        <v/>
      </c>
      <c r="AK598">
        <f>SUBSTITUTE(AB598,"()","")</f>
        <v/>
      </c>
      <c r="AT598">
        <f>SUBSTITUTE(AK598,"{","")</f>
        <v/>
      </c>
      <c r="BC598">
        <f>IF(ISNA(VLOOKUP(AT598,Holdings!$B$6:$F$634,1,FALSE)),AT598,VLOOKUP(AT598,Holdings!$B$6:$F$634,5,FALSE))</f>
        <v/>
      </c>
    </row>
    <row r="599">
      <c r="A599">
        <f>IF(Alerts!A600="","",IF(ISNUMBER(SEARCH("Deal%",Alerts!A600)),_xlfn.CONCAT(Alerts!A599,Alerts!A600),Alerts!A600))</f>
        <v/>
      </c>
      <c r="J599">
        <f>IF(LEFT(A599,10) = LEFT(A600,10),"",A599)</f>
        <v/>
      </c>
      <c r="S599">
        <f>IF(OR(ISNUMBER(SEARCH("DSCR",LEFT(J600,4))),AND(LEN(J600)&lt;=6,J600&lt;&gt;""),ISNUMBER(SEARCH("with",LEFT(J600,4)))),_xlfn.CONCAT(J599,J600),J599)</f>
        <v/>
      </c>
      <c r="AB599">
        <f>IF(OR(LEN(S599)&lt;=6,ISNUMBER(SEARCH("DSCR",LEFT(S599,4))),ISNUMBER(SEARCH("with",LEFT(S599,4)))),"",S599)</f>
        <v/>
      </c>
      <c r="AK599">
        <f>SUBSTITUTE(AB599,"()","")</f>
        <v/>
      </c>
      <c r="AT599">
        <f>SUBSTITUTE(AK599,"{","")</f>
        <v/>
      </c>
      <c r="BC599">
        <f>IF(ISNA(VLOOKUP(AT599,Holdings!$B$6:$F$634,1,FALSE)),AT599,VLOOKUP(AT599,Holdings!$B$6:$F$634,5,FALSE))</f>
        <v/>
      </c>
    </row>
    <row r="600">
      <c r="A600">
        <f>IF(Alerts!A601="","",IF(ISNUMBER(SEARCH("Deal%",Alerts!A601)),_xlfn.CONCAT(Alerts!A600,Alerts!A601),Alerts!A601))</f>
        <v/>
      </c>
      <c r="J600">
        <f>IF(LEFT(A600,10) = LEFT(A601,10),"",A600)</f>
        <v/>
      </c>
      <c r="S600">
        <f>IF(OR(ISNUMBER(SEARCH("DSCR",LEFT(J601,4))),AND(LEN(J601)&lt;=6,J601&lt;&gt;""),ISNUMBER(SEARCH("with",LEFT(J601,4)))),_xlfn.CONCAT(J600,J601),J600)</f>
        <v/>
      </c>
      <c r="AB600">
        <f>IF(OR(LEN(S600)&lt;=6,ISNUMBER(SEARCH("DSCR",LEFT(S600,4))),ISNUMBER(SEARCH("with",LEFT(S600,4)))),"",S600)</f>
        <v/>
      </c>
      <c r="AK600">
        <f>SUBSTITUTE(AB600,"()","")</f>
        <v/>
      </c>
      <c r="AT600">
        <f>SUBSTITUTE(AK600,"{","")</f>
        <v/>
      </c>
      <c r="BC600">
        <f>IF(ISNA(VLOOKUP(AT600,Holdings!$B$6:$F$634,1,FALSE)),AT600,VLOOKUP(AT600,Holdings!$B$6:$F$634,5,FALSE))</f>
        <v/>
      </c>
    </row>
    <row r="601">
      <c r="A601">
        <f>IF(Alerts!A602="","",IF(ISNUMBER(SEARCH("Deal%",Alerts!A602)),_xlfn.CONCAT(Alerts!A601,Alerts!A602),Alerts!A602))</f>
        <v/>
      </c>
      <c r="J601">
        <f>IF(LEFT(A601,10) = LEFT(A602,10),"",A601)</f>
        <v/>
      </c>
      <c r="S601">
        <f>IF(OR(ISNUMBER(SEARCH("DSCR",LEFT(J602,4))),AND(LEN(J602)&lt;=6,J602&lt;&gt;""),ISNUMBER(SEARCH("with",LEFT(J602,4)))),_xlfn.CONCAT(J601,J602),J601)</f>
        <v/>
      </c>
      <c r="AB601">
        <f>IF(OR(LEN(S601)&lt;=6,ISNUMBER(SEARCH("DSCR",LEFT(S601,4))),ISNUMBER(SEARCH("with",LEFT(S601,4)))),"",S601)</f>
        <v/>
      </c>
      <c r="AK601">
        <f>SUBSTITUTE(AB601,"()","")</f>
        <v/>
      </c>
      <c r="AT601">
        <f>SUBSTITUTE(AK601,"{","")</f>
        <v/>
      </c>
      <c r="BC601">
        <f>IF(ISNA(VLOOKUP(AT601,Holdings!$B$6:$F$634,1,FALSE)),AT601,VLOOKUP(AT601,Holdings!$B$6:$F$634,5,FALSE))</f>
        <v/>
      </c>
    </row>
    <row r="602">
      <c r="A602">
        <f>IF(Alerts!A603="","",IF(ISNUMBER(SEARCH("Deal%",Alerts!A603)),_xlfn.CONCAT(Alerts!A602,Alerts!A603),Alerts!A603))</f>
        <v/>
      </c>
      <c r="J602">
        <f>IF(LEFT(A602,10) = LEFT(A603,10),"",A602)</f>
        <v/>
      </c>
      <c r="S602">
        <f>IF(OR(ISNUMBER(SEARCH("DSCR",LEFT(J603,4))),AND(LEN(J603)&lt;=6,J603&lt;&gt;""),ISNUMBER(SEARCH("with",LEFT(J603,4)))),_xlfn.CONCAT(J602,J603),J602)</f>
        <v/>
      </c>
      <c r="AB602">
        <f>IF(OR(LEN(S602)&lt;=6,ISNUMBER(SEARCH("DSCR",LEFT(S602,4))),ISNUMBER(SEARCH("with",LEFT(S602,4)))),"",S602)</f>
        <v/>
      </c>
      <c r="AK602">
        <f>SUBSTITUTE(AB602,"()","")</f>
        <v/>
      </c>
      <c r="AT602">
        <f>SUBSTITUTE(AK602,"{","")</f>
        <v/>
      </c>
      <c r="BC602">
        <f>IF(ISNA(VLOOKUP(AT602,Holdings!$B$6:$F$634,1,FALSE)),AT602,VLOOKUP(AT602,Holdings!$B$6:$F$634,5,FALSE))</f>
        <v/>
      </c>
    </row>
    <row r="603">
      <c r="A603">
        <f>IF(Alerts!A604="","",IF(ISNUMBER(SEARCH("Deal%",Alerts!A604)),_xlfn.CONCAT(Alerts!A603,Alerts!A604),Alerts!A604))</f>
        <v/>
      </c>
      <c r="J603">
        <f>IF(LEFT(A603,10) = LEFT(A604,10),"",A603)</f>
        <v/>
      </c>
      <c r="S603">
        <f>IF(OR(ISNUMBER(SEARCH("DSCR",LEFT(J604,4))),AND(LEN(J604)&lt;=6,J604&lt;&gt;""),ISNUMBER(SEARCH("with",LEFT(J604,4)))),_xlfn.CONCAT(J603,J604),J603)</f>
        <v/>
      </c>
      <c r="AB603">
        <f>IF(OR(LEN(S603)&lt;=6,ISNUMBER(SEARCH("DSCR",LEFT(S603,4))),ISNUMBER(SEARCH("with",LEFT(S603,4)))),"",S603)</f>
        <v/>
      </c>
      <c r="AK603">
        <f>SUBSTITUTE(AB603,"()","")</f>
        <v/>
      </c>
      <c r="AT603">
        <f>SUBSTITUTE(AK603,"{","")</f>
        <v/>
      </c>
      <c r="BC603">
        <f>IF(ISNA(VLOOKUP(AT603,Holdings!$B$6:$F$634,1,FALSE)),AT603,VLOOKUP(AT603,Holdings!$B$6:$F$634,5,FALSE))</f>
        <v/>
      </c>
    </row>
    <row r="604">
      <c r="A604">
        <f>IF(Alerts!A605="","",IF(ISNUMBER(SEARCH("Deal%",Alerts!A605)),_xlfn.CONCAT(Alerts!A604,Alerts!A605),Alerts!A605))</f>
        <v/>
      </c>
      <c r="J604">
        <f>IF(LEFT(A604,10) = LEFT(A605,10),"",A604)</f>
        <v/>
      </c>
      <c r="S604">
        <f>IF(OR(ISNUMBER(SEARCH("DSCR",LEFT(J605,4))),AND(LEN(J605)&lt;=6,J605&lt;&gt;""),ISNUMBER(SEARCH("with",LEFT(J605,4)))),_xlfn.CONCAT(J604,J605),J604)</f>
        <v/>
      </c>
      <c r="AB604">
        <f>IF(OR(LEN(S604)&lt;=6,ISNUMBER(SEARCH("DSCR",LEFT(S604,4))),ISNUMBER(SEARCH("with",LEFT(S604,4)))),"",S604)</f>
        <v/>
      </c>
      <c r="AK604">
        <f>SUBSTITUTE(AB604,"()","")</f>
        <v/>
      </c>
      <c r="AT604">
        <f>SUBSTITUTE(AK604,"{","")</f>
        <v/>
      </c>
      <c r="BC604">
        <f>IF(ISNA(VLOOKUP(AT604,Holdings!$B$6:$F$634,1,FALSE)),AT604,VLOOKUP(AT604,Holdings!$B$6:$F$634,5,FALSE))</f>
        <v/>
      </c>
    </row>
    <row r="605">
      <c r="A605">
        <f>IF(Alerts!A606="","",IF(ISNUMBER(SEARCH("Deal%",Alerts!A606)),_xlfn.CONCAT(Alerts!A605,Alerts!A606),Alerts!A606))</f>
        <v/>
      </c>
      <c r="J605">
        <f>IF(LEFT(A605,10) = LEFT(A606,10),"",A605)</f>
        <v/>
      </c>
      <c r="S605">
        <f>IF(OR(ISNUMBER(SEARCH("DSCR",LEFT(J606,4))),AND(LEN(J606)&lt;=6,J606&lt;&gt;""),ISNUMBER(SEARCH("with",LEFT(J606,4)))),_xlfn.CONCAT(J605,J606),J605)</f>
        <v/>
      </c>
      <c r="AB605">
        <f>IF(OR(LEN(S605)&lt;=6,ISNUMBER(SEARCH("DSCR",LEFT(S605,4))),ISNUMBER(SEARCH("with",LEFT(S605,4)))),"",S605)</f>
        <v/>
      </c>
      <c r="AK605">
        <f>SUBSTITUTE(AB605,"()","")</f>
        <v/>
      </c>
      <c r="AT605">
        <f>SUBSTITUTE(AK605,"{","")</f>
        <v/>
      </c>
      <c r="BC605">
        <f>IF(ISNA(VLOOKUP(AT605,Holdings!$B$6:$F$634,1,FALSE)),AT605,VLOOKUP(AT605,Holdings!$B$6:$F$634,5,FALSE))</f>
        <v/>
      </c>
    </row>
    <row r="606">
      <c r="A606">
        <f>IF(Alerts!A607="","",IF(ISNUMBER(SEARCH("Deal%",Alerts!A607)),_xlfn.CONCAT(Alerts!A606,Alerts!A607),Alerts!A607))</f>
        <v/>
      </c>
      <c r="J606">
        <f>IF(LEFT(A606,10) = LEFT(A607,10),"",A606)</f>
        <v/>
      </c>
      <c r="S606">
        <f>IF(OR(ISNUMBER(SEARCH("DSCR",LEFT(J607,4))),AND(LEN(J607)&lt;=6,J607&lt;&gt;""),ISNUMBER(SEARCH("with",LEFT(J607,4)))),_xlfn.CONCAT(J606,J607),J606)</f>
        <v/>
      </c>
      <c r="AB606">
        <f>IF(OR(LEN(S606)&lt;=6,ISNUMBER(SEARCH("DSCR",LEFT(S606,4))),ISNUMBER(SEARCH("with",LEFT(S606,4)))),"",S606)</f>
        <v/>
      </c>
      <c r="AK606">
        <f>SUBSTITUTE(AB606,"()","")</f>
        <v/>
      </c>
      <c r="AT606">
        <f>SUBSTITUTE(AK606,"{","")</f>
        <v/>
      </c>
      <c r="BC606">
        <f>IF(ISNA(VLOOKUP(AT606,Holdings!$B$6:$F$634,1,FALSE)),AT606,VLOOKUP(AT606,Holdings!$B$6:$F$634,5,FALSE))</f>
        <v/>
      </c>
    </row>
    <row r="607">
      <c r="A607">
        <f>IF(Alerts!A608="","",IF(ISNUMBER(SEARCH("Deal%",Alerts!A608)),_xlfn.CONCAT(Alerts!A607,Alerts!A608),Alerts!A608))</f>
        <v/>
      </c>
      <c r="J607">
        <f>IF(LEFT(A607,10) = LEFT(A608,10),"",A607)</f>
        <v/>
      </c>
      <c r="S607">
        <f>IF(OR(ISNUMBER(SEARCH("DSCR",LEFT(J608,4))),AND(LEN(J608)&lt;=6,J608&lt;&gt;""),ISNUMBER(SEARCH("with",LEFT(J608,4)))),_xlfn.CONCAT(J607,J608),J607)</f>
        <v/>
      </c>
      <c r="AB607">
        <f>IF(OR(LEN(S607)&lt;=6,ISNUMBER(SEARCH("DSCR",LEFT(S607,4))),ISNUMBER(SEARCH("with",LEFT(S607,4)))),"",S607)</f>
        <v/>
      </c>
      <c r="AK607">
        <f>SUBSTITUTE(AB607,"()","")</f>
        <v/>
      </c>
      <c r="AT607">
        <f>SUBSTITUTE(AK607,"{","")</f>
        <v/>
      </c>
      <c r="BC607">
        <f>IF(ISNA(VLOOKUP(AT607,Holdings!$B$6:$F$634,1,FALSE)),AT607,VLOOKUP(AT607,Holdings!$B$6:$F$634,5,FALSE))</f>
        <v/>
      </c>
    </row>
    <row r="608">
      <c r="A608">
        <f>IF(Alerts!A609="","",IF(ISNUMBER(SEARCH("Deal%",Alerts!A609)),_xlfn.CONCAT(Alerts!A608,Alerts!A609),Alerts!A609))</f>
        <v/>
      </c>
      <c r="J608">
        <f>IF(LEFT(A608,10) = LEFT(A609,10),"",A608)</f>
        <v/>
      </c>
      <c r="S608">
        <f>IF(OR(ISNUMBER(SEARCH("DSCR",LEFT(J609,4))),AND(LEN(J609)&lt;=6,J609&lt;&gt;""),ISNUMBER(SEARCH("with",LEFT(J609,4)))),_xlfn.CONCAT(J608,J609),J608)</f>
        <v/>
      </c>
      <c r="AB608">
        <f>IF(OR(LEN(S608)&lt;=6,ISNUMBER(SEARCH("DSCR",LEFT(S608,4))),ISNUMBER(SEARCH("with",LEFT(S608,4)))),"",S608)</f>
        <v/>
      </c>
      <c r="AK608">
        <f>SUBSTITUTE(AB608,"()","")</f>
        <v/>
      </c>
      <c r="AT608">
        <f>SUBSTITUTE(AK608,"{","")</f>
        <v/>
      </c>
      <c r="BC608">
        <f>IF(ISNA(VLOOKUP(AT608,Holdings!$B$6:$F$634,1,FALSE)),AT608,VLOOKUP(AT608,Holdings!$B$6:$F$634,5,FALSE))</f>
        <v/>
      </c>
    </row>
    <row r="609">
      <c r="A609">
        <f>IF(Alerts!A610="","",IF(ISNUMBER(SEARCH("Deal%",Alerts!A610)),_xlfn.CONCAT(Alerts!A609,Alerts!A610),Alerts!A610))</f>
        <v/>
      </c>
      <c r="J609">
        <f>IF(LEFT(A609,10) = LEFT(A610,10),"",A609)</f>
        <v/>
      </c>
      <c r="S609">
        <f>IF(OR(ISNUMBER(SEARCH("DSCR",LEFT(J610,4))),AND(LEN(J610)&lt;=6,J610&lt;&gt;""),ISNUMBER(SEARCH("with",LEFT(J610,4)))),_xlfn.CONCAT(J609,J610),J609)</f>
        <v/>
      </c>
      <c r="AB609">
        <f>IF(OR(LEN(S609)&lt;=6,ISNUMBER(SEARCH("DSCR",LEFT(S609,4))),ISNUMBER(SEARCH("with",LEFT(S609,4)))),"",S609)</f>
        <v/>
      </c>
      <c r="AK609">
        <f>SUBSTITUTE(AB609,"()","")</f>
        <v/>
      </c>
      <c r="AT609">
        <f>SUBSTITUTE(AK609,"{","")</f>
        <v/>
      </c>
      <c r="BC609">
        <f>IF(ISNA(VLOOKUP(AT609,Holdings!$B$6:$F$634,1,FALSE)),AT609,VLOOKUP(AT609,Holdings!$B$6:$F$634,5,FALSE))</f>
        <v/>
      </c>
    </row>
    <row r="610">
      <c r="A610">
        <f>IF(Alerts!A611="","",IF(ISNUMBER(SEARCH("Deal%",Alerts!A611)),_xlfn.CONCAT(Alerts!A610,Alerts!A611),Alerts!A611))</f>
        <v/>
      </c>
      <c r="J610">
        <f>IF(LEFT(A610,10) = LEFT(A611,10),"",A610)</f>
        <v/>
      </c>
      <c r="S610">
        <f>IF(OR(ISNUMBER(SEARCH("DSCR",LEFT(J611,4))),AND(LEN(J611)&lt;=6,J611&lt;&gt;""),ISNUMBER(SEARCH("with",LEFT(J611,4)))),_xlfn.CONCAT(J610,J611),J610)</f>
        <v/>
      </c>
      <c r="AB610">
        <f>IF(OR(LEN(S610)&lt;=6,ISNUMBER(SEARCH("DSCR",LEFT(S610,4))),ISNUMBER(SEARCH("with",LEFT(S610,4)))),"",S610)</f>
        <v/>
      </c>
      <c r="AK610">
        <f>SUBSTITUTE(AB610,"()","")</f>
        <v/>
      </c>
      <c r="AT610">
        <f>SUBSTITUTE(AK610,"{","")</f>
        <v/>
      </c>
      <c r="BC610">
        <f>IF(ISNA(VLOOKUP(AT610,Holdings!$B$6:$F$634,1,FALSE)),AT610,VLOOKUP(AT610,Holdings!$B$6:$F$634,5,FALSE))</f>
        <v/>
      </c>
    </row>
    <row r="611">
      <c r="A611">
        <f>IF(Alerts!A612="","",IF(ISNUMBER(SEARCH("Deal%",Alerts!A612)),_xlfn.CONCAT(Alerts!A611,Alerts!A612),Alerts!A612))</f>
        <v/>
      </c>
      <c r="J611">
        <f>IF(LEFT(A611,10) = LEFT(A612,10),"",A611)</f>
        <v/>
      </c>
      <c r="S611">
        <f>IF(OR(ISNUMBER(SEARCH("DSCR",LEFT(J612,4))),AND(LEN(J612)&lt;=6,J612&lt;&gt;""),ISNUMBER(SEARCH("with",LEFT(J612,4)))),_xlfn.CONCAT(J611,J612),J611)</f>
        <v/>
      </c>
      <c r="AB611">
        <f>IF(OR(LEN(S611)&lt;=6,ISNUMBER(SEARCH("DSCR",LEFT(S611,4))),ISNUMBER(SEARCH("with",LEFT(S611,4)))),"",S611)</f>
        <v/>
      </c>
      <c r="AK611">
        <f>SUBSTITUTE(AB611,"()","")</f>
        <v/>
      </c>
      <c r="AT611">
        <f>SUBSTITUTE(AK611,"{","")</f>
        <v/>
      </c>
      <c r="BC611">
        <f>IF(ISNA(VLOOKUP(AT611,Holdings!$B$6:$F$634,1,FALSE)),AT611,VLOOKUP(AT611,Holdings!$B$6:$F$634,5,FALSE))</f>
        <v/>
      </c>
    </row>
    <row r="612">
      <c r="A612">
        <f>IF(Alerts!A613="","",IF(ISNUMBER(SEARCH("Deal%",Alerts!A613)),_xlfn.CONCAT(Alerts!A612,Alerts!A613),Alerts!A613))</f>
        <v/>
      </c>
      <c r="J612">
        <f>IF(LEFT(A612,10) = LEFT(A613,10),"",A612)</f>
        <v/>
      </c>
      <c r="S612">
        <f>IF(OR(ISNUMBER(SEARCH("DSCR",LEFT(J613,4))),AND(LEN(J613)&lt;=6,J613&lt;&gt;""),ISNUMBER(SEARCH("with",LEFT(J613,4)))),_xlfn.CONCAT(J612,J613),J612)</f>
        <v/>
      </c>
      <c r="AB612">
        <f>IF(OR(LEN(S612)&lt;=6,ISNUMBER(SEARCH("DSCR",LEFT(S612,4))),ISNUMBER(SEARCH("with",LEFT(S612,4)))),"",S612)</f>
        <v/>
      </c>
      <c r="AK612">
        <f>SUBSTITUTE(AB612,"()","")</f>
        <v/>
      </c>
      <c r="AT612">
        <f>SUBSTITUTE(AK612,"{","")</f>
        <v/>
      </c>
      <c r="BC612">
        <f>IF(ISNA(VLOOKUP(AT612,Holdings!$B$6:$F$634,1,FALSE)),AT612,VLOOKUP(AT612,Holdings!$B$6:$F$634,5,FALSE))</f>
        <v/>
      </c>
    </row>
    <row r="613">
      <c r="A613">
        <f>IF(Alerts!A614="","",IF(ISNUMBER(SEARCH("Deal%",Alerts!A614)),_xlfn.CONCAT(Alerts!A613,Alerts!A614),Alerts!A614))</f>
        <v/>
      </c>
      <c r="J613">
        <f>IF(LEFT(A613,10) = LEFT(A614,10),"",A613)</f>
        <v/>
      </c>
      <c r="S613">
        <f>IF(OR(ISNUMBER(SEARCH("DSCR",LEFT(J614,4))),AND(LEN(J614)&lt;=6,J614&lt;&gt;""),ISNUMBER(SEARCH("with",LEFT(J614,4)))),_xlfn.CONCAT(J613,J614),J613)</f>
        <v/>
      </c>
      <c r="AB613">
        <f>IF(OR(LEN(S613)&lt;=6,ISNUMBER(SEARCH("DSCR",LEFT(S613,4))),ISNUMBER(SEARCH("with",LEFT(S613,4)))),"",S613)</f>
        <v/>
      </c>
      <c r="AK613">
        <f>SUBSTITUTE(AB613,"()","")</f>
        <v/>
      </c>
      <c r="AT613">
        <f>SUBSTITUTE(AK613,"{","")</f>
        <v/>
      </c>
      <c r="BC613">
        <f>IF(ISNA(VLOOKUP(AT613,Holdings!$B$6:$F$634,1,FALSE)),AT613,VLOOKUP(AT613,Holdings!$B$6:$F$634,5,FALSE))</f>
        <v/>
      </c>
    </row>
    <row r="614">
      <c r="A614">
        <f>IF(Alerts!A615="","",IF(ISNUMBER(SEARCH("Deal%",Alerts!A615)),_xlfn.CONCAT(Alerts!A614,Alerts!A615),Alerts!A615))</f>
        <v/>
      </c>
      <c r="J614">
        <f>IF(LEFT(A614,10) = LEFT(A615,10),"",A614)</f>
        <v/>
      </c>
      <c r="S614">
        <f>IF(OR(ISNUMBER(SEARCH("DSCR",LEFT(J615,4))),AND(LEN(J615)&lt;=6,J615&lt;&gt;""),ISNUMBER(SEARCH("with",LEFT(J615,4)))),_xlfn.CONCAT(J614,J615),J614)</f>
        <v/>
      </c>
      <c r="AB614">
        <f>IF(OR(LEN(S614)&lt;=6,ISNUMBER(SEARCH("DSCR",LEFT(S614,4))),ISNUMBER(SEARCH("with",LEFT(S614,4)))),"",S614)</f>
        <v/>
      </c>
      <c r="AK614">
        <f>SUBSTITUTE(AB614,"()","")</f>
        <v/>
      </c>
      <c r="AT614">
        <f>SUBSTITUTE(AK614,"{","")</f>
        <v/>
      </c>
      <c r="BC614">
        <f>IF(ISNA(VLOOKUP(AT614,Holdings!$B$6:$F$634,1,FALSE)),AT614,VLOOKUP(AT614,Holdings!$B$6:$F$634,5,FALSE))</f>
        <v/>
      </c>
    </row>
    <row r="615">
      <c r="A615">
        <f>IF(Alerts!A616="","",IF(ISNUMBER(SEARCH("Deal%",Alerts!A616)),_xlfn.CONCAT(Alerts!A615,Alerts!A616),Alerts!A616))</f>
        <v/>
      </c>
      <c r="J615">
        <f>IF(LEFT(A615,10) = LEFT(A616,10),"",A615)</f>
        <v/>
      </c>
      <c r="S615">
        <f>IF(OR(ISNUMBER(SEARCH("DSCR",LEFT(J616,4))),AND(LEN(J616)&lt;=6,J616&lt;&gt;""),ISNUMBER(SEARCH("with",LEFT(J616,4)))),_xlfn.CONCAT(J615,J616),J615)</f>
        <v/>
      </c>
      <c r="AB615">
        <f>IF(OR(LEN(S615)&lt;=6,ISNUMBER(SEARCH("DSCR",LEFT(S615,4))),ISNUMBER(SEARCH("with",LEFT(S615,4)))),"",S615)</f>
        <v/>
      </c>
      <c r="AK615">
        <f>SUBSTITUTE(AB615,"()","")</f>
        <v/>
      </c>
      <c r="AT615">
        <f>SUBSTITUTE(AK615,"{","")</f>
        <v/>
      </c>
      <c r="BC615">
        <f>IF(ISNA(VLOOKUP(AT615,Holdings!$B$6:$F$634,1,FALSE)),AT615,VLOOKUP(AT615,Holdings!$B$6:$F$634,5,FALSE))</f>
        <v/>
      </c>
    </row>
    <row r="616">
      <c r="A616">
        <f>IF(Alerts!A617="","",IF(ISNUMBER(SEARCH("Deal%",Alerts!A617)),_xlfn.CONCAT(Alerts!A616,Alerts!A617),Alerts!A617))</f>
        <v/>
      </c>
      <c r="J616">
        <f>IF(LEFT(A616,10) = LEFT(A617,10),"",A616)</f>
        <v/>
      </c>
      <c r="S616">
        <f>IF(OR(ISNUMBER(SEARCH("DSCR",LEFT(J617,4))),AND(LEN(J617)&lt;=6,J617&lt;&gt;""),ISNUMBER(SEARCH("with",LEFT(J617,4)))),_xlfn.CONCAT(J616,J617),J616)</f>
        <v/>
      </c>
      <c r="AB616">
        <f>IF(OR(LEN(S616)&lt;=6,ISNUMBER(SEARCH("DSCR",LEFT(S616,4))),ISNUMBER(SEARCH("with",LEFT(S616,4)))),"",S616)</f>
        <v/>
      </c>
      <c r="AK616">
        <f>SUBSTITUTE(AB616,"()","")</f>
        <v/>
      </c>
      <c r="AT616">
        <f>SUBSTITUTE(AK616,"{","")</f>
        <v/>
      </c>
      <c r="BC616">
        <f>IF(ISNA(VLOOKUP(AT616,Holdings!$B$6:$F$634,1,FALSE)),AT616,VLOOKUP(AT616,Holdings!$B$6:$F$634,5,FALSE))</f>
        <v/>
      </c>
    </row>
    <row r="617">
      <c r="A617">
        <f>IF(Alerts!A618="","",IF(ISNUMBER(SEARCH("Deal%",Alerts!A618)),_xlfn.CONCAT(Alerts!A617,Alerts!A618),Alerts!A618))</f>
        <v/>
      </c>
      <c r="J617">
        <f>IF(LEFT(A617,10) = LEFT(A618,10),"",A617)</f>
        <v/>
      </c>
      <c r="S617">
        <f>IF(OR(ISNUMBER(SEARCH("DSCR",LEFT(J618,4))),AND(LEN(J618)&lt;=6,J618&lt;&gt;""),ISNUMBER(SEARCH("with",LEFT(J618,4)))),_xlfn.CONCAT(J617,J618),J617)</f>
        <v/>
      </c>
      <c r="AB617">
        <f>IF(OR(LEN(S617)&lt;=6,ISNUMBER(SEARCH("DSCR",LEFT(S617,4))),ISNUMBER(SEARCH("with",LEFT(S617,4)))),"",S617)</f>
        <v/>
      </c>
      <c r="AK617">
        <f>SUBSTITUTE(AB617,"()","")</f>
        <v/>
      </c>
      <c r="AT617">
        <f>SUBSTITUTE(AK617,"{","")</f>
        <v/>
      </c>
      <c r="BC617">
        <f>IF(ISNA(VLOOKUP(AT617,Holdings!$B$6:$F$634,1,FALSE)),AT617,VLOOKUP(AT617,Holdings!$B$6:$F$634,5,FALSE))</f>
        <v/>
      </c>
    </row>
    <row r="618">
      <c r="A618">
        <f>IF(Alerts!A619="","",IF(ISNUMBER(SEARCH("Deal%",Alerts!A619)),_xlfn.CONCAT(Alerts!A618,Alerts!A619),Alerts!A619))</f>
        <v/>
      </c>
      <c r="J618">
        <f>IF(LEFT(A618,10) = LEFT(A619,10),"",A618)</f>
        <v/>
      </c>
      <c r="S618">
        <f>IF(OR(ISNUMBER(SEARCH("DSCR",LEFT(J619,4))),AND(LEN(J619)&lt;=6,J619&lt;&gt;""),ISNUMBER(SEARCH("with",LEFT(J619,4)))),_xlfn.CONCAT(J618,J619),J618)</f>
        <v/>
      </c>
      <c r="AB618">
        <f>IF(OR(LEN(S618)&lt;=6,ISNUMBER(SEARCH("DSCR",LEFT(S618,4))),ISNUMBER(SEARCH("with",LEFT(S618,4)))),"",S618)</f>
        <v/>
      </c>
      <c r="AK618">
        <f>SUBSTITUTE(AB618,"()","")</f>
        <v/>
      </c>
      <c r="AT618">
        <f>SUBSTITUTE(AK618,"{","")</f>
        <v/>
      </c>
      <c r="BC618">
        <f>IF(ISNA(VLOOKUP(AT618,Holdings!$B$6:$F$634,1,FALSE)),AT618,VLOOKUP(AT618,Holdings!$B$6:$F$634,5,FALSE))</f>
        <v/>
      </c>
    </row>
    <row r="619">
      <c r="A619">
        <f>IF(Alerts!A620="","",IF(ISNUMBER(SEARCH("Deal%",Alerts!A620)),_xlfn.CONCAT(Alerts!A619,Alerts!A620),Alerts!A620))</f>
        <v/>
      </c>
      <c r="J619">
        <f>IF(LEFT(A619,10) = LEFT(A620,10),"",A619)</f>
        <v/>
      </c>
      <c r="S619">
        <f>IF(OR(ISNUMBER(SEARCH("DSCR",LEFT(J620,4))),AND(LEN(J620)&lt;=6,J620&lt;&gt;""),ISNUMBER(SEARCH("with",LEFT(J620,4)))),_xlfn.CONCAT(J619,J620),J619)</f>
        <v/>
      </c>
      <c r="AB619">
        <f>IF(OR(LEN(S619)&lt;=6,ISNUMBER(SEARCH("DSCR",LEFT(S619,4))),ISNUMBER(SEARCH("with",LEFT(S619,4)))),"",S619)</f>
        <v/>
      </c>
      <c r="AK619">
        <f>SUBSTITUTE(AB619,"()","")</f>
        <v/>
      </c>
      <c r="AT619">
        <f>SUBSTITUTE(AK619,"{","")</f>
        <v/>
      </c>
      <c r="BC619">
        <f>IF(ISNA(VLOOKUP(AT619,Holdings!$B$6:$F$634,1,FALSE)),AT619,VLOOKUP(AT619,Holdings!$B$6:$F$634,5,FALSE))</f>
        <v/>
      </c>
    </row>
    <row r="620">
      <c r="A620">
        <f>IF(Alerts!A621="","",IF(ISNUMBER(SEARCH("Deal%",Alerts!A621)),_xlfn.CONCAT(Alerts!A620,Alerts!A621),Alerts!A621))</f>
        <v/>
      </c>
      <c r="J620">
        <f>IF(LEFT(A620,10) = LEFT(A621,10),"",A620)</f>
        <v/>
      </c>
      <c r="S620">
        <f>IF(OR(ISNUMBER(SEARCH("DSCR",LEFT(J621,4))),AND(LEN(J621)&lt;=6,J621&lt;&gt;""),ISNUMBER(SEARCH("with",LEFT(J621,4)))),_xlfn.CONCAT(J620,J621),J620)</f>
        <v/>
      </c>
      <c r="AB620">
        <f>IF(OR(LEN(S620)&lt;=6,ISNUMBER(SEARCH("DSCR",LEFT(S620,4))),ISNUMBER(SEARCH("with",LEFT(S620,4)))),"",S620)</f>
        <v/>
      </c>
      <c r="AK620">
        <f>SUBSTITUTE(AB620,"()","")</f>
        <v/>
      </c>
      <c r="AT620">
        <f>SUBSTITUTE(AK620,"{","")</f>
        <v/>
      </c>
      <c r="BC620">
        <f>IF(ISNA(VLOOKUP(AT620,Holdings!$B$6:$F$634,1,FALSE)),AT620,VLOOKUP(AT620,Holdings!$B$6:$F$634,5,FALSE))</f>
        <v/>
      </c>
    </row>
    <row r="621">
      <c r="A621">
        <f>IF(Alerts!A622="","",IF(ISNUMBER(SEARCH("Deal%",Alerts!A622)),_xlfn.CONCAT(Alerts!A621,Alerts!A622),Alerts!A622))</f>
        <v/>
      </c>
      <c r="J621">
        <f>IF(LEFT(A621,10) = LEFT(A622,10),"",A621)</f>
        <v/>
      </c>
      <c r="S621">
        <f>IF(OR(ISNUMBER(SEARCH("DSCR",LEFT(J622,4))),AND(LEN(J622)&lt;=6,J622&lt;&gt;""),ISNUMBER(SEARCH("with",LEFT(J622,4)))),_xlfn.CONCAT(J621,J622),J621)</f>
        <v/>
      </c>
      <c r="AB621">
        <f>IF(OR(LEN(S621)&lt;=6,ISNUMBER(SEARCH("DSCR",LEFT(S621,4))),ISNUMBER(SEARCH("with",LEFT(S621,4)))),"",S621)</f>
        <v/>
      </c>
      <c r="AK621">
        <f>SUBSTITUTE(AB621,"()","")</f>
        <v/>
      </c>
      <c r="AT621">
        <f>SUBSTITUTE(AK621,"{","")</f>
        <v/>
      </c>
      <c r="BC621">
        <f>IF(ISNA(VLOOKUP(AT621,Holdings!$B$6:$F$634,1,FALSE)),AT621,VLOOKUP(AT621,Holdings!$B$6:$F$634,5,FALSE))</f>
        <v/>
      </c>
    </row>
    <row r="622">
      <c r="A622">
        <f>IF(Alerts!A623="","",IF(ISNUMBER(SEARCH("Deal%",Alerts!A623)),_xlfn.CONCAT(Alerts!A622,Alerts!A623),Alerts!A623))</f>
        <v/>
      </c>
      <c r="J622">
        <f>IF(LEFT(A622,10) = LEFT(A623,10),"",A622)</f>
        <v/>
      </c>
      <c r="S622">
        <f>IF(OR(ISNUMBER(SEARCH("DSCR",LEFT(J623,4))),AND(LEN(J623)&lt;=6,J623&lt;&gt;""),ISNUMBER(SEARCH("with",LEFT(J623,4)))),_xlfn.CONCAT(J622,J623),J622)</f>
        <v/>
      </c>
      <c r="AB622">
        <f>IF(OR(LEN(S622)&lt;=6,ISNUMBER(SEARCH("DSCR",LEFT(S622,4))),ISNUMBER(SEARCH("with",LEFT(S622,4)))),"",S622)</f>
        <v/>
      </c>
      <c r="AK622">
        <f>SUBSTITUTE(AB622,"()","")</f>
        <v/>
      </c>
      <c r="AT622">
        <f>SUBSTITUTE(AK622,"{","")</f>
        <v/>
      </c>
      <c r="BC622">
        <f>IF(ISNA(VLOOKUP(AT622,Holdings!$B$6:$F$634,1,FALSE)),AT622,VLOOKUP(AT622,Holdings!$B$6:$F$634,5,FALSE))</f>
        <v/>
      </c>
    </row>
    <row r="623">
      <c r="A623">
        <f>IF(Alerts!A624="","",IF(ISNUMBER(SEARCH("Deal%",Alerts!A624)),_xlfn.CONCAT(Alerts!A623,Alerts!A624),Alerts!A624))</f>
        <v/>
      </c>
      <c r="J623">
        <f>IF(LEFT(A623,10) = LEFT(A624,10),"",A623)</f>
        <v/>
      </c>
      <c r="S623">
        <f>IF(OR(ISNUMBER(SEARCH("DSCR",LEFT(J624,4))),AND(LEN(J624)&lt;=6,J624&lt;&gt;""),ISNUMBER(SEARCH("with",LEFT(J624,4)))),_xlfn.CONCAT(J623,J624),J623)</f>
        <v/>
      </c>
      <c r="AB623">
        <f>IF(OR(LEN(S623)&lt;=6,ISNUMBER(SEARCH("DSCR",LEFT(S623,4))),ISNUMBER(SEARCH("with",LEFT(S623,4)))),"",S623)</f>
        <v/>
      </c>
      <c r="AK623">
        <f>SUBSTITUTE(AB623,"()","")</f>
        <v/>
      </c>
      <c r="AT623">
        <f>SUBSTITUTE(AK623,"{","")</f>
        <v/>
      </c>
      <c r="BC623">
        <f>IF(ISNA(VLOOKUP(AT623,Holdings!$B$6:$F$634,1,FALSE)),AT623,VLOOKUP(AT623,Holdings!$B$6:$F$634,5,FALSE))</f>
        <v/>
      </c>
    </row>
    <row r="624">
      <c r="A624">
        <f>IF(Alerts!A625="","",IF(ISNUMBER(SEARCH("Deal%",Alerts!A625)),_xlfn.CONCAT(Alerts!A624,Alerts!A625),Alerts!A625))</f>
        <v/>
      </c>
      <c r="J624">
        <f>IF(LEFT(A624,10) = LEFT(A625,10),"",A624)</f>
        <v/>
      </c>
      <c r="S624">
        <f>IF(OR(ISNUMBER(SEARCH("DSCR",LEFT(J625,4))),AND(LEN(J625)&lt;=6,J625&lt;&gt;""),ISNUMBER(SEARCH("with",LEFT(J625,4)))),_xlfn.CONCAT(J624,J625),J624)</f>
        <v/>
      </c>
      <c r="AB624">
        <f>IF(OR(LEN(S624)&lt;=6,ISNUMBER(SEARCH("DSCR",LEFT(S624,4))),ISNUMBER(SEARCH("with",LEFT(S624,4)))),"",S624)</f>
        <v/>
      </c>
      <c r="AK624">
        <f>SUBSTITUTE(AB624,"()","")</f>
        <v/>
      </c>
      <c r="AT624">
        <f>SUBSTITUTE(AK624,"{","")</f>
        <v/>
      </c>
      <c r="BC624">
        <f>IF(ISNA(VLOOKUP(AT624,Holdings!$B$6:$F$634,1,FALSE)),AT624,VLOOKUP(AT624,Holdings!$B$6:$F$634,5,FALSE))</f>
        <v/>
      </c>
    </row>
    <row r="625">
      <c r="A625">
        <f>IF(Alerts!A626="","",IF(ISNUMBER(SEARCH("Deal%",Alerts!A626)),_xlfn.CONCAT(Alerts!A625,Alerts!A626),Alerts!A626))</f>
        <v/>
      </c>
      <c r="J625">
        <f>IF(LEFT(A625,10) = LEFT(A626,10),"",A625)</f>
        <v/>
      </c>
      <c r="S625">
        <f>IF(OR(ISNUMBER(SEARCH("DSCR",LEFT(J626,4))),AND(LEN(J626)&lt;=6,J626&lt;&gt;""),ISNUMBER(SEARCH("with",LEFT(J626,4)))),_xlfn.CONCAT(J625,J626),J625)</f>
        <v/>
      </c>
      <c r="AB625">
        <f>IF(OR(LEN(S625)&lt;=6,ISNUMBER(SEARCH("DSCR",LEFT(S625,4))),ISNUMBER(SEARCH("with",LEFT(S625,4)))),"",S625)</f>
        <v/>
      </c>
      <c r="AK625">
        <f>SUBSTITUTE(AB625,"()","")</f>
        <v/>
      </c>
      <c r="AT625">
        <f>SUBSTITUTE(AK625,"{","")</f>
        <v/>
      </c>
      <c r="BC625">
        <f>IF(ISNA(VLOOKUP(AT625,Holdings!$B$6:$F$634,1,FALSE)),AT625,VLOOKUP(AT625,Holdings!$B$6:$F$634,5,FALSE))</f>
        <v/>
      </c>
    </row>
    <row r="626">
      <c r="A626">
        <f>IF(Alerts!A627="","",IF(ISNUMBER(SEARCH("Deal%",Alerts!A627)),_xlfn.CONCAT(Alerts!A626,Alerts!A627),Alerts!A627))</f>
        <v/>
      </c>
      <c r="J626">
        <f>IF(LEFT(A626,10) = LEFT(A627,10),"",A626)</f>
        <v/>
      </c>
      <c r="S626">
        <f>IF(OR(ISNUMBER(SEARCH("DSCR",LEFT(J627,4))),AND(LEN(J627)&lt;=6,J627&lt;&gt;""),ISNUMBER(SEARCH("with",LEFT(J627,4)))),_xlfn.CONCAT(J626,J627),J626)</f>
        <v/>
      </c>
      <c r="AB626">
        <f>IF(OR(LEN(S626)&lt;=6,ISNUMBER(SEARCH("DSCR",LEFT(S626,4))),ISNUMBER(SEARCH("with",LEFT(S626,4)))),"",S626)</f>
        <v/>
      </c>
      <c r="AK626">
        <f>SUBSTITUTE(AB626,"()","")</f>
        <v/>
      </c>
      <c r="AT626">
        <f>SUBSTITUTE(AK626,"{","")</f>
        <v/>
      </c>
      <c r="BC626">
        <f>IF(ISNA(VLOOKUP(AT626,Holdings!$B$6:$F$634,1,FALSE)),AT626,VLOOKUP(AT626,Holdings!$B$6:$F$634,5,FALSE))</f>
        <v/>
      </c>
    </row>
    <row r="627">
      <c r="A627">
        <f>IF(Alerts!A628="","",IF(ISNUMBER(SEARCH("Deal%",Alerts!A628)),_xlfn.CONCAT(Alerts!A627,Alerts!A628),Alerts!A628))</f>
        <v/>
      </c>
      <c r="J627">
        <f>IF(LEFT(A627,10) = LEFT(A628,10),"",A627)</f>
        <v/>
      </c>
      <c r="S627">
        <f>IF(OR(ISNUMBER(SEARCH("DSCR",LEFT(J628,4))),AND(LEN(J628)&lt;=6,J628&lt;&gt;""),ISNUMBER(SEARCH("with",LEFT(J628,4)))),_xlfn.CONCAT(J627,J628),J627)</f>
        <v/>
      </c>
      <c r="AB627">
        <f>IF(OR(LEN(S627)&lt;=6,ISNUMBER(SEARCH("DSCR",LEFT(S627,4))),ISNUMBER(SEARCH("with",LEFT(S627,4)))),"",S627)</f>
        <v/>
      </c>
      <c r="AK627">
        <f>SUBSTITUTE(AB627,"()","")</f>
        <v/>
      </c>
      <c r="AT627">
        <f>SUBSTITUTE(AK627,"{","")</f>
        <v/>
      </c>
      <c r="BC627">
        <f>IF(ISNA(VLOOKUP(AT627,Holdings!$B$6:$F$634,1,FALSE)),AT627,VLOOKUP(AT627,Holdings!$B$6:$F$634,5,FALSE))</f>
        <v/>
      </c>
    </row>
    <row r="628">
      <c r="A628">
        <f>IF(Alerts!A629="","",IF(ISNUMBER(SEARCH("Deal%",Alerts!A629)),_xlfn.CONCAT(Alerts!A628,Alerts!A629),Alerts!A629))</f>
        <v/>
      </c>
      <c r="J628">
        <f>IF(LEFT(A628,10) = LEFT(A629,10),"",A628)</f>
        <v/>
      </c>
      <c r="S628">
        <f>IF(OR(ISNUMBER(SEARCH("DSCR",LEFT(J629,4))),AND(LEN(J629)&lt;=6,J629&lt;&gt;""),ISNUMBER(SEARCH("with",LEFT(J629,4)))),_xlfn.CONCAT(J628,J629),J628)</f>
        <v/>
      </c>
      <c r="AB628">
        <f>IF(OR(LEN(S628)&lt;=6,ISNUMBER(SEARCH("DSCR",LEFT(S628,4))),ISNUMBER(SEARCH("with",LEFT(S628,4)))),"",S628)</f>
        <v/>
      </c>
      <c r="AK628">
        <f>SUBSTITUTE(AB628,"()","")</f>
        <v/>
      </c>
      <c r="AT628">
        <f>SUBSTITUTE(AK628,"{","")</f>
        <v/>
      </c>
      <c r="BC628">
        <f>IF(ISNA(VLOOKUP(AT628,Holdings!$B$6:$F$634,1,FALSE)),AT628,VLOOKUP(AT628,Holdings!$B$6:$F$634,5,FALSE))</f>
        <v/>
      </c>
    </row>
    <row r="629">
      <c r="A629">
        <f>IF(Alerts!A630="","",IF(ISNUMBER(SEARCH("Deal%",Alerts!A630)),_xlfn.CONCAT(Alerts!A629,Alerts!A630),Alerts!A630))</f>
        <v/>
      </c>
      <c r="J629">
        <f>IF(LEFT(A629,10) = LEFT(A630,10),"",A629)</f>
        <v/>
      </c>
      <c r="S629">
        <f>IF(OR(ISNUMBER(SEARCH("DSCR",LEFT(J630,4))),AND(LEN(J630)&lt;=6,J630&lt;&gt;""),ISNUMBER(SEARCH("with",LEFT(J630,4)))),_xlfn.CONCAT(J629,J630),J629)</f>
        <v/>
      </c>
      <c r="AB629">
        <f>IF(OR(LEN(S629)&lt;=6,ISNUMBER(SEARCH("DSCR",LEFT(S629,4))),ISNUMBER(SEARCH("with",LEFT(S629,4)))),"",S629)</f>
        <v/>
      </c>
      <c r="AK629">
        <f>SUBSTITUTE(AB629,"()","")</f>
        <v/>
      </c>
      <c r="AT629">
        <f>SUBSTITUTE(AK629,"{","")</f>
        <v/>
      </c>
      <c r="BC629">
        <f>IF(ISNA(VLOOKUP(AT629,Holdings!$B$6:$F$634,1,FALSE)),AT629,VLOOKUP(AT629,Holdings!$B$6:$F$634,5,FALSE))</f>
        <v/>
      </c>
    </row>
    <row r="630">
      <c r="A630">
        <f>IF(Alerts!A631="","",IF(ISNUMBER(SEARCH("Deal%",Alerts!A631)),_xlfn.CONCAT(Alerts!A630,Alerts!A631),Alerts!A631))</f>
        <v/>
      </c>
      <c r="J630">
        <f>IF(LEFT(A630,10) = LEFT(A631,10),"",A630)</f>
        <v/>
      </c>
      <c r="S630">
        <f>IF(OR(ISNUMBER(SEARCH("DSCR",LEFT(J631,4))),AND(LEN(J631)&lt;=6,J631&lt;&gt;""),ISNUMBER(SEARCH("with",LEFT(J631,4)))),_xlfn.CONCAT(J630,J631),J630)</f>
        <v/>
      </c>
      <c r="AB630">
        <f>IF(OR(LEN(S630)&lt;=6,ISNUMBER(SEARCH("DSCR",LEFT(S630,4))),ISNUMBER(SEARCH("with",LEFT(S630,4)))),"",S630)</f>
        <v/>
      </c>
      <c r="AK630">
        <f>SUBSTITUTE(AB630,"()","")</f>
        <v/>
      </c>
      <c r="AT630">
        <f>SUBSTITUTE(AK630,"{","")</f>
        <v/>
      </c>
      <c r="BC630">
        <f>IF(ISNA(VLOOKUP(AT630,Holdings!$B$6:$F$634,1,FALSE)),AT630,VLOOKUP(AT630,Holdings!$B$6:$F$634,5,FALSE))</f>
        <v/>
      </c>
    </row>
    <row r="631">
      <c r="A631">
        <f>IF(Alerts!A632="","",IF(ISNUMBER(SEARCH("Deal%",Alerts!A632)),_xlfn.CONCAT(Alerts!A631,Alerts!A632),Alerts!A632))</f>
        <v/>
      </c>
      <c r="J631">
        <f>IF(LEFT(A631,10) = LEFT(A632,10),"",A631)</f>
        <v/>
      </c>
      <c r="S631">
        <f>IF(OR(ISNUMBER(SEARCH("DSCR",LEFT(J632,4))),AND(LEN(J632)&lt;=6,J632&lt;&gt;""),ISNUMBER(SEARCH("with",LEFT(J632,4)))),_xlfn.CONCAT(J631,J632),J631)</f>
        <v/>
      </c>
      <c r="AB631">
        <f>IF(OR(LEN(S631)&lt;=6,ISNUMBER(SEARCH("DSCR",LEFT(S631,4))),ISNUMBER(SEARCH("with",LEFT(S631,4)))),"",S631)</f>
        <v/>
      </c>
      <c r="AK631">
        <f>SUBSTITUTE(AB631,"()","")</f>
        <v/>
      </c>
      <c r="AT631">
        <f>SUBSTITUTE(AK631,"{","")</f>
        <v/>
      </c>
      <c r="BC631">
        <f>IF(ISNA(VLOOKUP(AT631,Holdings!$B$6:$F$634,1,FALSE)),AT631,VLOOKUP(AT631,Holdings!$B$6:$F$634,5,FALSE))</f>
        <v/>
      </c>
    </row>
    <row r="632">
      <c r="A632">
        <f>IF(Alerts!A633="","",IF(ISNUMBER(SEARCH("Deal%",Alerts!A633)),_xlfn.CONCAT(Alerts!A632,Alerts!A633),Alerts!A633))</f>
        <v/>
      </c>
      <c r="J632">
        <f>IF(LEFT(A632,10) = LEFT(A633,10),"",A632)</f>
        <v/>
      </c>
      <c r="S632">
        <f>IF(OR(ISNUMBER(SEARCH("DSCR",LEFT(J633,4))),AND(LEN(J633)&lt;=6,J633&lt;&gt;""),ISNUMBER(SEARCH("with",LEFT(J633,4)))),_xlfn.CONCAT(J632,J633),J632)</f>
        <v/>
      </c>
      <c r="AB632">
        <f>IF(OR(LEN(S632)&lt;=6,ISNUMBER(SEARCH("DSCR",LEFT(S632,4))),ISNUMBER(SEARCH("with",LEFT(S632,4)))),"",S632)</f>
        <v/>
      </c>
      <c r="AK632">
        <f>SUBSTITUTE(AB632,"()","")</f>
        <v/>
      </c>
      <c r="AT632">
        <f>SUBSTITUTE(AK632,"{","")</f>
        <v/>
      </c>
      <c r="BC632">
        <f>IF(ISNA(VLOOKUP(AT632,Holdings!$B$6:$F$634,1,FALSE)),AT632,VLOOKUP(AT632,Holdings!$B$6:$F$634,5,FALSE))</f>
        <v/>
      </c>
    </row>
    <row r="633">
      <c r="A633">
        <f>IF(Alerts!A634="","",IF(ISNUMBER(SEARCH("Deal%",Alerts!A634)),_xlfn.CONCAT(Alerts!A633,Alerts!A634),Alerts!A634))</f>
        <v/>
      </c>
      <c r="J633">
        <f>IF(LEFT(A633,10) = LEFT(A634,10),"",A633)</f>
        <v/>
      </c>
      <c r="S633">
        <f>IF(OR(ISNUMBER(SEARCH("DSCR",LEFT(J634,4))),AND(LEN(J634)&lt;=6,J634&lt;&gt;""),ISNUMBER(SEARCH("with",LEFT(J634,4)))),_xlfn.CONCAT(J633,J634),J633)</f>
        <v/>
      </c>
      <c r="AB633">
        <f>IF(OR(LEN(S633)&lt;=6,ISNUMBER(SEARCH("DSCR",LEFT(S633,4))),ISNUMBER(SEARCH("with",LEFT(S633,4)))),"",S633)</f>
        <v/>
      </c>
      <c r="AK633">
        <f>SUBSTITUTE(AB633,"()","")</f>
        <v/>
      </c>
      <c r="AT633">
        <f>SUBSTITUTE(AK633,"{","")</f>
        <v/>
      </c>
      <c r="BC633">
        <f>IF(ISNA(VLOOKUP(AT633,Holdings!$B$6:$F$634,1,FALSE)),AT633,VLOOKUP(AT633,Holdings!$B$6:$F$634,5,FALSE))</f>
        <v/>
      </c>
    </row>
    <row r="634">
      <c r="A634">
        <f>IF(Alerts!A635="","",IF(ISNUMBER(SEARCH("Deal%",Alerts!A635)),_xlfn.CONCAT(Alerts!A634,Alerts!A635),Alerts!A635))</f>
        <v/>
      </c>
      <c r="J634">
        <f>IF(LEFT(A634,10) = LEFT(A635,10),"",A634)</f>
        <v/>
      </c>
      <c r="S634">
        <f>IF(OR(ISNUMBER(SEARCH("DSCR",LEFT(J635,4))),AND(LEN(J635)&lt;=6,J635&lt;&gt;""),ISNUMBER(SEARCH("with",LEFT(J635,4)))),_xlfn.CONCAT(J634,J635),J634)</f>
        <v/>
      </c>
      <c r="AB634">
        <f>IF(OR(LEN(S634)&lt;=6,ISNUMBER(SEARCH("DSCR",LEFT(S634,4))),ISNUMBER(SEARCH("with",LEFT(S634,4)))),"",S634)</f>
        <v/>
      </c>
      <c r="AK634">
        <f>SUBSTITUTE(AB634,"()","")</f>
        <v/>
      </c>
      <c r="AT634">
        <f>SUBSTITUTE(AK634,"{","")</f>
        <v/>
      </c>
      <c r="BC634">
        <f>IF(ISNA(VLOOKUP(AT634,Holdings!$B$6:$F$634,1,FALSE)),AT634,VLOOKUP(AT634,Holdings!$B$6:$F$634,5,FALSE))</f>
        <v/>
      </c>
    </row>
    <row r="635">
      <c r="A635">
        <f>IF(Alerts!A636="","",IF(ISNUMBER(SEARCH("Deal%",Alerts!A636)),_xlfn.CONCAT(Alerts!A635,Alerts!A636),Alerts!A636))</f>
        <v/>
      </c>
      <c r="J635">
        <f>IF(LEFT(A635,10) = LEFT(A636,10),"",A635)</f>
        <v/>
      </c>
      <c r="S635">
        <f>IF(OR(ISNUMBER(SEARCH("DSCR",LEFT(J636,4))),AND(LEN(J636)&lt;=6,J636&lt;&gt;""),ISNUMBER(SEARCH("with",LEFT(J636,4)))),_xlfn.CONCAT(J635,J636),J635)</f>
        <v/>
      </c>
      <c r="AB635">
        <f>IF(OR(LEN(S635)&lt;=6,ISNUMBER(SEARCH("DSCR",LEFT(S635,4))),ISNUMBER(SEARCH("with",LEFT(S635,4)))),"",S635)</f>
        <v/>
      </c>
      <c r="AK635">
        <f>SUBSTITUTE(AB635,"()","")</f>
        <v/>
      </c>
      <c r="AT635">
        <f>SUBSTITUTE(AK635,"{","")</f>
        <v/>
      </c>
      <c r="BC635">
        <f>IF(ISNA(VLOOKUP(AT635,Holdings!$B$6:$F$634,1,FALSE)),AT635,VLOOKUP(AT635,Holdings!$B$6:$F$634,5,FALSE))</f>
        <v/>
      </c>
    </row>
    <row r="636">
      <c r="A636">
        <f>IF(Alerts!A637="","",IF(ISNUMBER(SEARCH("Deal%",Alerts!A637)),_xlfn.CONCAT(Alerts!A636,Alerts!A637),Alerts!A637))</f>
        <v/>
      </c>
      <c r="J636">
        <f>IF(LEFT(A636,10) = LEFT(A637,10),"",A636)</f>
        <v/>
      </c>
      <c r="S636">
        <f>IF(OR(ISNUMBER(SEARCH("DSCR",LEFT(J637,4))),AND(LEN(J637)&lt;=6,J637&lt;&gt;""),ISNUMBER(SEARCH("with",LEFT(J637,4)))),_xlfn.CONCAT(J636,J637),J636)</f>
        <v/>
      </c>
      <c r="AB636">
        <f>IF(OR(LEN(S636)&lt;=6,ISNUMBER(SEARCH("DSCR",LEFT(S636,4))),ISNUMBER(SEARCH("with",LEFT(S636,4)))),"",S636)</f>
        <v/>
      </c>
      <c r="AK636">
        <f>SUBSTITUTE(AB636,"()","")</f>
        <v/>
      </c>
      <c r="AT636">
        <f>SUBSTITUTE(AK636,"{","")</f>
        <v/>
      </c>
      <c r="BC636">
        <f>IF(ISNA(VLOOKUP(AT636,Holdings!$B$6:$F$634,1,FALSE)),AT636,VLOOKUP(AT636,Holdings!$B$6:$F$634,5,FALSE))</f>
        <v/>
      </c>
    </row>
    <row r="637">
      <c r="A637">
        <f>IF(Alerts!A638="","",IF(ISNUMBER(SEARCH("Deal%",Alerts!A638)),_xlfn.CONCAT(Alerts!A637,Alerts!A638),Alerts!A638))</f>
        <v/>
      </c>
      <c r="J637">
        <f>IF(LEFT(A637,10) = LEFT(A638,10),"",A637)</f>
        <v/>
      </c>
      <c r="S637">
        <f>IF(OR(ISNUMBER(SEARCH("DSCR",LEFT(J638,4))),AND(LEN(J638)&lt;=6,J638&lt;&gt;""),ISNUMBER(SEARCH("with",LEFT(J638,4)))),_xlfn.CONCAT(J637,J638),J637)</f>
        <v/>
      </c>
      <c r="AB637">
        <f>IF(OR(LEN(S637)&lt;=6,ISNUMBER(SEARCH("DSCR",LEFT(S637,4))),ISNUMBER(SEARCH("with",LEFT(S637,4)))),"",S637)</f>
        <v/>
      </c>
      <c r="AK637">
        <f>SUBSTITUTE(AB637,"()","")</f>
        <v/>
      </c>
      <c r="AT637">
        <f>SUBSTITUTE(AK637,"{","")</f>
        <v/>
      </c>
      <c r="BC637">
        <f>IF(ISNA(VLOOKUP(AT637,Holdings!$B$6:$F$634,1,FALSE)),AT637,VLOOKUP(AT637,Holdings!$B$6:$F$634,5,FALSE))</f>
        <v/>
      </c>
    </row>
    <row r="638">
      <c r="A638">
        <f>IF(Alerts!A639="","",IF(ISNUMBER(SEARCH("Deal%",Alerts!A639)),_xlfn.CONCAT(Alerts!A638,Alerts!A639),Alerts!A639))</f>
        <v/>
      </c>
      <c r="J638">
        <f>IF(LEFT(A638,10) = LEFT(A639,10),"",A638)</f>
        <v/>
      </c>
      <c r="S638">
        <f>IF(OR(ISNUMBER(SEARCH("DSCR",LEFT(J639,4))),AND(LEN(J639)&lt;=6,J639&lt;&gt;""),ISNUMBER(SEARCH("with",LEFT(J639,4)))),_xlfn.CONCAT(J638,J639),J638)</f>
        <v/>
      </c>
      <c r="AB638">
        <f>IF(OR(LEN(S638)&lt;=6,ISNUMBER(SEARCH("DSCR",LEFT(S638,4))),ISNUMBER(SEARCH("with",LEFT(S638,4)))),"",S638)</f>
        <v/>
      </c>
      <c r="AK638">
        <f>SUBSTITUTE(AB638,"()","")</f>
        <v/>
      </c>
      <c r="AT638">
        <f>SUBSTITUTE(AK638,"{","")</f>
        <v/>
      </c>
      <c r="BC638">
        <f>IF(ISNA(VLOOKUP(AT638,Holdings!$B$6:$F$634,1,FALSE)),AT638,VLOOKUP(AT638,Holdings!$B$6:$F$634,5,FALSE))</f>
        <v/>
      </c>
    </row>
    <row r="639">
      <c r="A639">
        <f>IF(Alerts!A640="","",IF(ISNUMBER(SEARCH("Deal%",Alerts!A640)),_xlfn.CONCAT(Alerts!A639,Alerts!A640),Alerts!A640))</f>
        <v/>
      </c>
      <c r="J639">
        <f>IF(LEFT(A639,10) = LEFT(A640,10),"",A639)</f>
        <v/>
      </c>
      <c r="S639">
        <f>IF(OR(ISNUMBER(SEARCH("DSCR",LEFT(J640,4))),AND(LEN(J640)&lt;=6,J640&lt;&gt;""),ISNUMBER(SEARCH("with",LEFT(J640,4)))),_xlfn.CONCAT(J639,J640),J639)</f>
        <v/>
      </c>
      <c r="AB639">
        <f>IF(OR(LEN(S639)&lt;=6,ISNUMBER(SEARCH("DSCR",LEFT(S639,4))),ISNUMBER(SEARCH("with",LEFT(S639,4)))),"",S639)</f>
        <v/>
      </c>
      <c r="AK639">
        <f>SUBSTITUTE(AB639,"()","")</f>
        <v/>
      </c>
      <c r="AT639">
        <f>SUBSTITUTE(AK639,"{","")</f>
        <v/>
      </c>
      <c r="BC639">
        <f>IF(ISNA(VLOOKUP(AT639,Holdings!$B$6:$F$634,1,FALSE)),AT639,VLOOKUP(AT639,Holdings!$B$6:$F$634,5,FALSE))</f>
        <v/>
      </c>
    </row>
    <row r="640">
      <c r="A640">
        <f>IF(Alerts!A641="","",IF(ISNUMBER(SEARCH("Deal%",Alerts!A641)),_xlfn.CONCAT(Alerts!A640,Alerts!A641),Alerts!A641))</f>
        <v/>
      </c>
      <c r="J640">
        <f>IF(LEFT(A640,10) = LEFT(A641,10),"",A640)</f>
        <v/>
      </c>
      <c r="S640">
        <f>IF(OR(ISNUMBER(SEARCH("DSCR",LEFT(J641,4))),AND(LEN(J641)&lt;=6,J641&lt;&gt;""),ISNUMBER(SEARCH("with",LEFT(J641,4)))),_xlfn.CONCAT(J640,J641),J640)</f>
        <v/>
      </c>
      <c r="AB640">
        <f>IF(OR(LEN(S640)&lt;=6,ISNUMBER(SEARCH("DSCR",LEFT(S640,4))),ISNUMBER(SEARCH("with",LEFT(S640,4)))),"",S640)</f>
        <v/>
      </c>
      <c r="AK640">
        <f>SUBSTITUTE(AB640,"()","")</f>
        <v/>
      </c>
      <c r="AT640">
        <f>SUBSTITUTE(AK640,"{","")</f>
        <v/>
      </c>
      <c r="BC640">
        <f>IF(ISNA(VLOOKUP(AT640,Holdings!$B$6:$F$634,1,FALSE)),AT640,VLOOKUP(AT640,Holdings!$B$6:$F$634,5,FALSE))</f>
        <v/>
      </c>
    </row>
    <row r="641">
      <c r="A641">
        <f>IF(Alerts!A642="","",IF(ISNUMBER(SEARCH("Deal%",Alerts!A642)),_xlfn.CONCAT(Alerts!A641,Alerts!A642),Alerts!A642))</f>
        <v/>
      </c>
      <c r="J641">
        <f>IF(LEFT(A641,10) = LEFT(A642,10),"",A641)</f>
        <v/>
      </c>
      <c r="S641">
        <f>IF(OR(ISNUMBER(SEARCH("DSCR",LEFT(J642,4))),AND(LEN(J642)&lt;=6,J642&lt;&gt;""),ISNUMBER(SEARCH("with",LEFT(J642,4)))),_xlfn.CONCAT(J641,J642),J641)</f>
        <v/>
      </c>
      <c r="AB641">
        <f>IF(OR(LEN(S641)&lt;=6,ISNUMBER(SEARCH("DSCR",LEFT(S641,4))),ISNUMBER(SEARCH("with",LEFT(S641,4)))),"",S641)</f>
        <v/>
      </c>
      <c r="AK641">
        <f>SUBSTITUTE(AB641,"()","")</f>
        <v/>
      </c>
      <c r="AT641">
        <f>SUBSTITUTE(AK641,"{","")</f>
        <v/>
      </c>
      <c r="BC641">
        <f>IF(ISNA(VLOOKUP(AT641,Holdings!$B$6:$F$634,1,FALSE)),AT641,VLOOKUP(AT641,Holdings!$B$6:$F$634,5,FALSE))</f>
        <v/>
      </c>
    </row>
    <row r="642">
      <c r="A642">
        <f>IF(Alerts!A643="","",IF(ISNUMBER(SEARCH("Deal%",Alerts!A643)),_xlfn.CONCAT(Alerts!A642,Alerts!A643),Alerts!A643))</f>
        <v/>
      </c>
      <c r="J642">
        <f>IF(LEFT(A642,10) = LEFT(A643,10),"",A642)</f>
        <v/>
      </c>
      <c r="S642">
        <f>IF(OR(ISNUMBER(SEARCH("DSCR",LEFT(J643,4))),AND(LEN(J643)&lt;=6,J643&lt;&gt;""),ISNUMBER(SEARCH("with",LEFT(J643,4)))),_xlfn.CONCAT(J642,J643),J642)</f>
        <v/>
      </c>
      <c r="AB642">
        <f>IF(OR(LEN(S642)&lt;=6,ISNUMBER(SEARCH("DSCR",LEFT(S642,4))),ISNUMBER(SEARCH("with",LEFT(S642,4)))),"",S642)</f>
        <v/>
      </c>
      <c r="AK642">
        <f>SUBSTITUTE(AB642,"()","")</f>
        <v/>
      </c>
      <c r="AT642">
        <f>SUBSTITUTE(AK642,"{","")</f>
        <v/>
      </c>
      <c r="BC642">
        <f>IF(ISNA(VLOOKUP(AT642,Holdings!$B$6:$F$634,1,FALSE)),AT642,VLOOKUP(AT642,Holdings!$B$6:$F$634,5,FALSE))</f>
        <v/>
      </c>
    </row>
    <row r="643">
      <c r="A643">
        <f>IF(Alerts!A644="","",IF(ISNUMBER(SEARCH("Deal%",Alerts!A644)),_xlfn.CONCAT(Alerts!A643,Alerts!A644),Alerts!A644))</f>
        <v/>
      </c>
      <c r="J643">
        <f>IF(LEFT(A643,10) = LEFT(A644,10),"",A643)</f>
        <v/>
      </c>
      <c r="S643">
        <f>IF(OR(ISNUMBER(SEARCH("DSCR",LEFT(J644,4))),AND(LEN(J644)&lt;=6,J644&lt;&gt;""),ISNUMBER(SEARCH("with",LEFT(J644,4)))),_xlfn.CONCAT(J643,J644),J643)</f>
        <v/>
      </c>
      <c r="AB643">
        <f>IF(OR(LEN(S643)&lt;=6,ISNUMBER(SEARCH("DSCR",LEFT(S643,4))),ISNUMBER(SEARCH("with",LEFT(S643,4)))),"",S643)</f>
        <v/>
      </c>
      <c r="AK643">
        <f>SUBSTITUTE(AB643,"()","")</f>
        <v/>
      </c>
      <c r="AT643">
        <f>SUBSTITUTE(AK643,"{","")</f>
        <v/>
      </c>
      <c r="BC643">
        <f>IF(ISNA(VLOOKUP(AT643,Holdings!$B$6:$F$634,1,FALSE)),AT643,VLOOKUP(AT643,Holdings!$B$6:$F$634,5,FALSE))</f>
        <v/>
      </c>
    </row>
    <row r="644">
      <c r="A644">
        <f>IF(Alerts!A645="","",IF(ISNUMBER(SEARCH("Deal%",Alerts!A645)),_xlfn.CONCAT(Alerts!A644,Alerts!A645),Alerts!A645))</f>
        <v/>
      </c>
      <c r="J644">
        <f>IF(LEFT(A644,10) = LEFT(A645,10),"",A644)</f>
        <v/>
      </c>
      <c r="S644">
        <f>IF(OR(ISNUMBER(SEARCH("DSCR",LEFT(J645,4))),AND(LEN(J645)&lt;=6,J645&lt;&gt;""),ISNUMBER(SEARCH("with",LEFT(J645,4)))),_xlfn.CONCAT(J644,J645),J644)</f>
        <v/>
      </c>
      <c r="AB644">
        <f>IF(OR(LEN(S644)&lt;=6,ISNUMBER(SEARCH("DSCR",LEFT(S644,4))),ISNUMBER(SEARCH("with",LEFT(S644,4)))),"",S644)</f>
        <v/>
      </c>
      <c r="AK644">
        <f>SUBSTITUTE(AB644,"()","")</f>
        <v/>
      </c>
      <c r="AT644">
        <f>SUBSTITUTE(AK644,"{","")</f>
        <v/>
      </c>
      <c r="BC644">
        <f>IF(ISNA(VLOOKUP(AT644,Holdings!$B$6:$F$634,1,FALSE)),AT644,VLOOKUP(AT644,Holdings!$B$6:$F$634,5,FALSE))</f>
        <v/>
      </c>
    </row>
    <row r="645">
      <c r="A645">
        <f>IF(Alerts!A646="","",IF(ISNUMBER(SEARCH("Deal%",Alerts!A646)),_xlfn.CONCAT(Alerts!A645,Alerts!A646),Alerts!A646))</f>
        <v/>
      </c>
      <c r="J645">
        <f>IF(LEFT(A645,10) = LEFT(A646,10),"",A645)</f>
        <v/>
      </c>
      <c r="S645">
        <f>IF(OR(ISNUMBER(SEARCH("DSCR",LEFT(J646,4))),AND(LEN(J646)&lt;=6,J646&lt;&gt;""),ISNUMBER(SEARCH("with",LEFT(J646,4)))),_xlfn.CONCAT(J645,J646),J645)</f>
        <v/>
      </c>
      <c r="AB645">
        <f>IF(OR(LEN(S645)&lt;=6,ISNUMBER(SEARCH("DSCR",LEFT(S645,4))),ISNUMBER(SEARCH("with",LEFT(S645,4)))),"",S645)</f>
        <v/>
      </c>
      <c r="AK645">
        <f>SUBSTITUTE(AB645,"()","")</f>
        <v/>
      </c>
      <c r="AT645">
        <f>SUBSTITUTE(AK645,"{","")</f>
        <v/>
      </c>
      <c r="BC645">
        <f>IF(ISNA(VLOOKUP(AT645,Holdings!$B$6:$F$634,1,FALSE)),AT645,VLOOKUP(AT645,Holdings!$B$6:$F$634,5,FALSE))</f>
        <v/>
      </c>
    </row>
    <row r="646">
      <c r="A646">
        <f>IF(Alerts!A647="","",IF(ISNUMBER(SEARCH("Deal%",Alerts!A647)),_xlfn.CONCAT(Alerts!A646,Alerts!A647),Alerts!A647))</f>
        <v/>
      </c>
      <c r="J646">
        <f>IF(LEFT(A646,10) = LEFT(A647,10),"",A646)</f>
        <v/>
      </c>
      <c r="S646">
        <f>IF(OR(ISNUMBER(SEARCH("DSCR",LEFT(J647,4))),AND(LEN(J647)&lt;=6,J647&lt;&gt;""),ISNUMBER(SEARCH("with",LEFT(J647,4)))),_xlfn.CONCAT(J646,J647),J646)</f>
        <v/>
      </c>
      <c r="AB646">
        <f>IF(OR(LEN(S646)&lt;=6,ISNUMBER(SEARCH("DSCR",LEFT(S646,4))),ISNUMBER(SEARCH("with",LEFT(S646,4)))),"",S646)</f>
        <v/>
      </c>
      <c r="AK646">
        <f>SUBSTITUTE(AB646,"()","")</f>
        <v/>
      </c>
      <c r="AT646">
        <f>SUBSTITUTE(AK646,"{","")</f>
        <v/>
      </c>
      <c r="BC646">
        <f>IF(ISNA(VLOOKUP(AT646,Holdings!$B$6:$F$634,1,FALSE)),AT646,VLOOKUP(AT646,Holdings!$B$6:$F$634,5,FALSE))</f>
        <v/>
      </c>
    </row>
    <row r="647">
      <c r="A647">
        <f>IF(Alerts!A648="","",IF(ISNUMBER(SEARCH("Deal%",Alerts!A648)),_xlfn.CONCAT(Alerts!A647,Alerts!A648),Alerts!A648))</f>
        <v/>
      </c>
      <c r="J647">
        <f>IF(LEFT(A647,10) = LEFT(A648,10),"",A647)</f>
        <v/>
      </c>
      <c r="S647">
        <f>IF(OR(ISNUMBER(SEARCH("DSCR",LEFT(J648,4))),AND(LEN(J648)&lt;=6,J648&lt;&gt;""),ISNUMBER(SEARCH("with",LEFT(J648,4)))),_xlfn.CONCAT(J647,J648),J647)</f>
        <v/>
      </c>
      <c r="AB647">
        <f>IF(OR(LEN(S647)&lt;=6,ISNUMBER(SEARCH("DSCR",LEFT(S647,4))),ISNUMBER(SEARCH("with",LEFT(S647,4)))),"",S647)</f>
        <v/>
      </c>
      <c r="AK647">
        <f>SUBSTITUTE(AB647,"()","")</f>
        <v/>
      </c>
      <c r="AT647">
        <f>SUBSTITUTE(AK647,"{","")</f>
        <v/>
      </c>
      <c r="BC647">
        <f>IF(ISNA(VLOOKUP(AT647,Holdings!$B$6:$F$634,1,FALSE)),AT647,VLOOKUP(AT647,Holdings!$B$6:$F$634,5,FALSE))</f>
        <v/>
      </c>
    </row>
    <row r="648">
      <c r="A648">
        <f>IF(Alerts!A649="","",IF(ISNUMBER(SEARCH("Deal%",Alerts!A649)),_xlfn.CONCAT(Alerts!A648,Alerts!A649),Alerts!A649))</f>
        <v/>
      </c>
      <c r="J648">
        <f>IF(LEFT(A648,10) = LEFT(A649,10),"",A648)</f>
        <v/>
      </c>
      <c r="S648">
        <f>IF(OR(ISNUMBER(SEARCH("DSCR",LEFT(J649,4))),AND(LEN(J649)&lt;=6,J649&lt;&gt;""),ISNUMBER(SEARCH("with",LEFT(J649,4)))),_xlfn.CONCAT(J648,J649),J648)</f>
        <v/>
      </c>
      <c r="AB648">
        <f>IF(OR(LEN(S648)&lt;=6,ISNUMBER(SEARCH("DSCR",LEFT(S648,4))),ISNUMBER(SEARCH("with",LEFT(S648,4)))),"",S648)</f>
        <v/>
      </c>
      <c r="AK648">
        <f>SUBSTITUTE(AB648,"()","")</f>
        <v/>
      </c>
      <c r="AT648">
        <f>SUBSTITUTE(AK648,"{","")</f>
        <v/>
      </c>
      <c r="BC648">
        <f>IF(ISNA(VLOOKUP(AT648,Holdings!$B$6:$F$634,1,FALSE)),AT648,VLOOKUP(AT648,Holdings!$B$6:$F$634,5,FALSE))</f>
        <v/>
      </c>
    </row>
    <row r="649">
      <c r="A649">
        <f>IF(Alerts!A650="","",IF(ISNUMBER(SEARCH("Deal%",Alerts!A650)),_xlfn.CONCAT(Alerts!A649,Alerts!A650),Alerts!A650))</f>
        <v/>
      </c>
      <c r="J649">
        <f>IF(LEFT(A649,10) = LEFT(A650,10),"",A649)</f>
        <v/>
      </c>
      <c r="S649">
        <f>IF(OR(ISNUMBER(SEARCH("DSCR",LEFT(J650,4))),AND(LEN(J650)&lt;=6,J650&lt;&gt;""),ISNUMBER(SEARCH("with",LEFT(J650,4)))),_xlfn.CONCAT(J649,J650),J649)</f>
        <v/>
      </c>
      <c r="AB649">
        <f>IF(OR(LEN(S649)&lt;=6,ISNUMBER(SEARCH("DSCR",LEFT(S649,4))),ISNUMBER(SEARCH("with",LEFT(S649,4)))),"",S649)</f>
        <v/>
      </c>
      <c r="AK649">
        <f>SUBSTITUTE(AB649,"()","")</f>
        <v/>
      </c>
      <c r="AT649">
        <f>SUBSTITUTE(AK649,"{","")</f>
        <v/>
      </c>
      <c r="BC649">
        <f>IF(ISNA(VLOOKUP(AT649,Holdings!$B$6:$F$634,1,FALSE)),AT649,VLOOKUP(AT649,Holdings!$B$6:$F$634,5,FALSE))</f>
        <v/>
      </c>
    </row>
    <row r="650">
      <c r="A650">
        <f>IF(Alerts!A651="","",IF(ISNUMBER(SEARCH("Deal%",Alerts!A651)),_xlfn.CONCAT(Alerts!A650,Alerts!A651),Alerts!A651))</f>
        <v/>
      </c>
      <c r="J650">
        <f>IF(LEFT(A650,10) = LEFT(A651,10),"",A650)</f>
        <v/>
      </c>
      <c r="S650">
        <f>IF(OR(ISNUMBER(SEARCH("DSCR",LEFT(J651,4))),AND(LEN(J651)&lt;=6,J651&lt;&gt;""),ISNUMBER(SEARCH("with",LEFT(J651,4)))),_xlfn.CONCAT(J650,J651),J650)</f>
        <v/>
      </c>
      <c r="AB650">
        <f>IF(OR(LEN(S650)&lt;=6,ISNUMBER(SEARCH("DSCR",LEFT(S650,4))),ISNUMBER(SEARCH("with",LEFT(S650,4)))),"",S650)</f>
        <v/>
      </c>
      <c r="AK650">
        <f>SUBSTITUTE(AB650,"()","")</f>
        <v/>
      </c>
      <c r="AT650">
        <f>SUBSTITUTE(AK650,"{","")</f>
        <v/>
      </c>
      <c r="BC650">
        <f>IF(ISNA(VLOOKUP(AT650,Holdings!$B$6:$F$634,1,FALSE)),AT650,VLOOKUP(AT650,Holdings!$B$6:$F$634,5,FALSE))</f>
        <v/>
      </c>
    </row>
    <row r="651">
      <c r="A651">
        <f>IF(Alerts!A652="","",IF(ISNUMBER(SEARCH("Deal%",Alerts!A652)),_xlfn.CONCAT(Alerts!A651,Alerts!A652),Alerts!A652))</f>
        <v/>
      </c>
      <c r="J651">
        <f>IF(LEFT(A651,10) = LEFT(A652,10),"",A651)</f>
        <v/>
      </c>
      <c r="S651">
        <f>IF(OR(ISNUMBER(SEARCH("DSCR",LEFT(J652,4))),AND(LEN(J652)&lt;=6,J652&lt;&gt;""),ISNUMBER(SEARCH("with",LEFT(J652,4)))),_xlfn.CONCAT(J651,J652),J651)</f>
        <v/>
      </c>
      <c r="AB651">
        <f>IF(OR(LEN(S651)&lt;=6,ISNUMBER(SEARCH("DSCR",LEFT(S651,4))),ISNUMBER(SEARCH("with",LEFT(S651,4)))),"",S651)</f>
        <v/>
      </c>
      <c r="AK651">
        <f>SUBSTITUTE(AB651,"()","")</f>
        <v/>
      </c>
      <c r="AT651">
        <f>SUBSTITUTE(AK651,"{","")</f>
        <v/>
      </c>
      <c r="BC651">
        <f>IF(ISNA(VLOOKUP(AT651,Holdings!$B$6:$F$634,1,FALSE)),AT651,VLOOKUP(AT651,Holdings!$B$6:$F$634,5,FALSE))</f>
        <v/>
      </c>
    </row>
    <row r="652">
      <c r="A652">
        <f>IF(Alerts!A653="","",IF(ISNUMBER(SEARCH("Deal%",Alerts!A653)),_xlfn.CONCAT(Alerts!A652,Alerts!A653),Alerts!A653))</f>
        <v/>
      </c>
      <c r="J652">
        <f>IF(LEFT(A652,10) = LEFT(A653,10),"",A652)</f>
        <v/>
      </c>
      <c r="S652">
        <f>IF(OR(ISNUMBER(SEARCH("DSCR",LEFT(J653,4))),AND(LEN(J653)&lt;=6,J653&lt;&gt;""),ISNUMBER(SEARCH("with",LEFT(J653,4)))),_xlfn.CONCAT(J652,J653),J652)</f>
        <v/>
      </c>
      <c r="AB652">
        <f>IF(OR(LEN(S652)&lt;=6,ISNUMBER(SEARCH("DSCR",LEFT(S652,4))),ISNUMBER(SEARCH("with",LEFT(S652,4)))),"",S652)</f>
        <v/>
      </c>
      <c r="AK652">
        <f>SUBSTITUTE(AB652,"()","")</f>
        <v/>
      </c>
      <c r="AT652">
        <f>SUBSTITUTE(AK652,"{","")</f>
        <v/>
      </c>
      <c r="BC652">
        <f>IF(ISNA(VLOOKUP(AT652,Holdings!$B$6:$F$634,1,FALSE)),AT652,VLOOKUP(AT652,Holdings!$B$6:$F$634,5,FALSE))</f>
        <v/>
      </c>
    </row>
    <row r="653">
      <c r="A653">
        <f>IF(Alerts!A654="","",IF(ISNUMBER(SEARCH("Deal%",Alerts!A654)),_xlfn.CONCAT(Alerts!A653,Alerts!A654),Alerts!A654))</f>
        <v/>
      </c>
      <c r="J653">
        <f>IF(LEFT(A653,10) = LEFT(A654,10),"",A653)</f>
        <v/>
      </c>
      <c r="S653">
        <f>IF(OR(ISNUMBER(SEARCH("DSCR",LEFT(J654,4))),AND(LEN(J654)&lt;=6,J654&lt;&gt;""),ISNUMBER(SEARCH("with",LEFT(J654,4)))),_xlfn.CONCAT(J653,J654),J653)</f>
        <v/>
      </c>
      <c r="AB653">
        <f>IF(OR(LEN(S653)&lt;=6,ISNUMBER(SEARCH("DSCR",LEFT(S653,4))),ISNUMBER(SEARCH("with",LEFT(S653,4)))),"",S653)</f>
        <v/>
      </c>
      <c r="AK653">
        <f>SUBSTITUTE(AB653,"()","")</f>
        <v/>
      </c>
      <c r="AT653">
        <f>SUBSTITUTE(AK653,"{","")</f>
        <v/>
      </c>
      <c r="BC653">
        <f>IF(ISNA(VLOOKUP(AT653,Holdings!$B$6:$F$634,1,FALSE)),AT653,VLOOKUP(AT653,Holdings!$B$6:$F$634,5,FALSE))</f>
        <v/>
      </c>
    </row>
    <row r="654">
      <c r="A654">
        <f>IF(Alerts!A655="","",IF(ISNUMBER(SEARCH("Deal%",Alerts!A655)),_xlfn.CONCAT(Alerts!A654,Alerts!A655),Alerts!A655))</f>
        <v/>
      </c>
      <c r="J654">
        <f>IF(LEFT(A654,10) = LEFT(A655,10),"",A654)</f>
        <v/>
      </c>
      <c r="S654">
        <f>IF(OR(ISNUMBER(SEARCH("DSCR",LEFT(J655,4))),AND(LEN(J655)&lt;=6,J655&lt;&gt;""),ISNUMBER(SEARCH("with",LEFT(J655,4)))),_xlfn.CONCAT(J654,J655),J654)</f>
        <v/>
      </c>
      <c r="AB654">
        <f>IF(OR(LEN(S654)&lt;=6,ISNUMBER(SEARCH("DSCR",LEFT(S654,4))),ISNUMBER(SEARCH("with",LEFT(S654,4)))),"",S654)</f>
        <v/>
      </c>
      <c r="AK654">
        <f>SUBSTITUTE(AB654,"()","")</f>
        <v/>
      </c>
      <c r="AT654">
        <f>SUBSTITUTE(AK654,"{","")</f>
        <v/>
      </c>
      <c r="BC654">
        <f>IF(ISNA(VLOOKUP(AT654,Holdings!$B$6:$F$634,1,FALSE)),AT654,VLOOKUP(AT654,Holdings!$B$6:$F$634,5,FALSE))</f>
        <v/>
      </c>
    </row>
    <row r="655">
      <c r="A655">
        <f>IF(Alerts!A656="","",IF(ISNUMBER(SEARCH("Deal%",Alerts!A656)),_xlfn.CONCAT(Alerts!A655,Alerts!A656),Alerts!A656))</f>
        <v/>
      </c>
      <c r="J655">
        <f>IF(LEFT(A655,10) = LEFT(A656,10),"",A655)</f>
        <v/>
      </c>
      <c r="S655">
        <f>IF(OR(ISNUMBER(SEARCH("DSCR",LEFT(J656,4))),AND(LEN(J656)&lt;=6,J656&lt;&gt;""),ISNUMBER(SEARCH("with",LEFT(J656,4)))),_xlfn.CONCAT(J655,J656),J655)</f>
        <v/>
      </c>
      <c r="AB655">
        <f>IF(OR(LEN(S655)&lt;=6,ISNUMBER(SEARCH("DSCR",LEFT(S655,4))),ISNUMBER(SEARCH("with",LEFT(S655,4)))),"",S655)</f>
        <v/>
      </c>
      <c r="AK655">
        <f>SUBSTITUTE(AB655,"()","")</f>
        <v/>
      </c>
      <c r="AT655">
        <f>SUBSTITUTE(AK655,"{","")</f>
        <v/>
      </c>
      <c r="BC655">
        <f>IF(ISNA(VLOOKUP(AT655,Holdings!$B$6:$F$634,1,FALSE)),AT655,VLOOKUP(AT655,Holdings!$B$6:$F$634,5,FALSE))</f>
        <v/>
      </c>
    </row>
    <row r="656">
      <c r="A656">
        <f>IF(Alerts!A657="","",IF(ISNUMBER(SEARCH("Deal%",Alerts!A657)),_xlfn.CONCAT(Alerts!A656,Alerts!A657),Alerts!A657))</f>
        <v/>
      </c>
      <c r="J656">
        <f>IF(LEFT(A656,10) = LEFT(A657,10),"",A656)</f>
        <v/>
      </c>
      <c r="S656">
        <f>IF(OR(ISNUMBER(SEARCH("DSCR",LEFT(J657,4))),AND(LEN(J657)&lt;=6,J657&lt;&gt;""),ISNUMBER(SEARCH("with",LEFT(J657,4)))),_xlfn.CONCAT(J656,J657),J656)</f>
        <v/>
      </c>
      <c r="AB656">
        <f>IF(OR(LEN(S656)&lt;=6,ISNUMBER(SEARCH("DSCR",LEFT(S656,4))),ISNUMBER(SEARCH("with",LEFT(S656,4)))),"",S656)</f>
        <v/>
      </c>
      <c r="AK656">
        <f>SUBSTITUTE(AB656,"()","")</f>
        <v/>
      </c>
      <c r="AT656">
        <f>SUBSTITUTE(AK656,"{","")</f>
        <v/>
      </c>
      <c r="BC656">
        <f>IF(ISNA(VLOOKUP(AT656,Holdings!$B$6:$F$634,1,FALSE)),AT656,VLOOKUP(AT656,Holdings!$B$6:$F$634,5,FALSE))</f>
        <v/>
      </c>
    </row>
    <row r="657">
      <c r="A657">
        <f>IF(Alerts!A658="","",IF(ISNUMBER(SEARCH("Deal%",Alerts!A658)),_xlfn.CONCAT(Alerts!A657,Alerts!A658),Alerts!A658))</f>
        <v/>
      </c>
      <c r="J657">
        <f>IF(LEFT(A657,10) = LEFT(A658,10),"",A657)</f>
        <v/>
      </c>
      <c r="S657">
        <f>IF(OR(ISNUMBER(SEARCH("DSCR",LEFT(J658,4))),AND(LEN(J658)&lt;=6,J658&lt;&gt;""),ISNUMBER(SEARCH("with",LEFT(J658,4)))),_xlfn.CONCAT(J657,J658),J657)</f>
        <v/>
      </c>
      <c r="AB657">
        <f>IF(OR(LEN(S657)&lt;=6,ISNUMBER(SEARCH("DSCR",LEFT(S657,4))),ISNUMBER(SEARCH("with",LEFT(S657,4)))),"",S657)</f>
        <v/>
      </c>
      <c r="AK657">
        <f>SUBSTITUTE(AB657,"()","")</f>
        <v/>
      </c>
      <c r="AT657">
        <f>SUBSTITUTE(AK657,"{","")</f>
        <v/>
      </c>
      <c r="BC657">
        <f>IF(ISNA(VLOOKUP(AT657,Holdings!$B$6:$F$634,1,FALSE)),AT657,VLOOKUP(AT657,Holdings!$B$6:$F$634,5,FALSE))</f>
        <v/>
      </c>
    </row>
    <row r="658">
      <c r="A658">
        <f>IF(Alerts!A659="","",IF(ISNUMBER(SEARCH("Deal%",Alerts!A659)),_xlfn.CONCAT(Alerts!A658,Alerts!A659),Alerts!A659))</f>
        <v/>
      </c>
      <c r="J658">
        <f>IF(LEFT(A658,10) = LEFT(A659,10),"",A658)</f>
        <v/>
      </c>
      <c r="S658">
        <f>IF(OR(ISNUMBER(SEARCH("DSCR",LEFT(J659,4))),AND(LEN(J659)&lt;=6,J659&lt;&gt;""),ISNUMBER(SEARCH("with",LEFT(J659,4)))),_xlfn.CONCAT(J658,J659),J658)</f>
        <v/>
      </c>
      <c r="AB658">
        <f>IF(OR(LEN(S658)&lt;=6,ISNUMBER(SEARCH("DSCR",LEFT(S658,4))),ISNUMBER(SEARCH("with",LEFT(S658,4)))),"",S658)</f>
        <v/>
      </c>
      <c r="AK658">
        <f>SUBSTITUTE(AB658,"()","")</f>
        <v/>
      </c>
      <c r="AT658">
        <f>SUBSTITUTE(AK658,"{","")</f>
        <v/>
      </c>
      <c r="BC658">
        <f>IF(ISNA(VLOOKUP(AT658,Holdings!$B$6:$F$634,1,FALSE)),AT658,VLOOKUP(AT658,Holdings!$B$6:$F$634,5,FALSE))</f>
        <v/>
      </c>
    </row>
    <row r="659">
      <c r="A659">
        <f>IF(Alerts!A660="","",IF(ISNUMBER(SEARCH("Deal%",Alerts!A660)),_xlfn.CONCAT(Alerts!A659,Alerts!A660),Alerts!A660))</f>
        <v/>
      </c>
      <c r="J659">
        <f>IF(LEFT(A659,10) = LEFT(A660,10),"",A659)</f>
        <v/>
      </c>
      <c r="S659">
        <f>IF(OR(ISNUMBER(SEARCH("DSCR",LEFT(J660,4))),AND(LEN(J660)&lt;=6,J660&lt;&gt;""),ISNUMBER(SEARCH("with",LEFT(J660,4)))),_xlfn.CONCAT(J659,J660),J659)</f>
        <v/>
      </c>
      <c r="AB659">
        <f>IF(OR(LEN(S659)&lt;=6,ISNUMBER(SEARCH("DSCR",LEFT(S659,4))),ISNUMBER(SEARCH("with",LEFT(S659,4)))),"",S659)</f>
        <v/>
      </c>
      <c r="AK659">
        <f>SUBSTITUTE(AB659,"()","")</f>
        <v/>
      </c>
      <c r="AT659">
        <f>SUBSTITUTE(AK659,"{","")</f>
        <v/>
      </c>
      <c r="BC659">
        <f>IF(ISNA(VLOOKUP(AT659,Holdings!$B$6:$F$634,1,FALSE)),AT659,VLOOKUP(AT659,Holdings!$B$6:$F$634,5,FALSE))</f>
        <v/>
      </c>
    </row>
    <row r="660">
      <c r="A660">
        <f>IF(Alerts!A661="","",IF(ISNUMBER(SEARCH("Deal%",Alerts!A661)),_xlfn.CONCAT(Alerts!A660,Alerts!A661),Alerts!A661))</f>
        <v/>
      </c>
      <c r="J660">
        <f>IF(LEFT(A660,10) = LEFT(A661,10),"",A660)</f>
        <v/>
      </c>
      <c r="S660">
        <f>IF(OR(ISNUMBER(SEARCH("DSCR",LEFT(J661,4))),AND(LEN(J661)&lt;=6,J661&lt;&gt;""),ISNUMBER(SEARCH("with",LEFT(J661,4)))),_xlfn.CONCAT(J660,J661),J660)</f>
        <v/>
      </c>
      <c r="AB660">
        <f>IF(OR(LEN(S660)&lt;=6,ISNUMBER(SEARCH("DSCR",LEFT(S660,4))),ISNUMBER(SEARCH("with",LEFT(S660,4)))),"",S660)</f>
        <v/>
      </c>
      <c r="AK660">
        <f>SUBSTITUTE(AB660,"()","")</f>
        <v/>
      </c>
      <c r="AT660">
        <f>SUBSTITUTE(AK660,"{","")</f>
        <v/>
      </c>
      <c r="BC660">
        <f>IF(ISNA(VLOOKUP(AT660,Holdings!$B$6:$F$634,1,FALSE)),AT660,VLOOKUP(AT660,Holdings!$B$6:$F$634,5,FALSE))</f>
        <v/>
      </c>
    </row>
    <row r="661">
      <c r="A661">
        <f>IF(Alerts!A662="","",IF(ISNUMBER(SEARCH("Deal%",Alerts!A662)),_xlfn.CONCAT(Alerts!A661,Alerts!A662),Alerts!A662))</f>
        <v/>
      </c>
      <c r="J661">
        <f>IF(LEFT(A661,10) = LEFT(A662,10),"",A661)</f>
        <v/>
      </c>
      <c r="S661">
        <f>IF(OR(ISNUMBER(SEARCH("DSCR",LEFT(J662,4))),AND(LEN(J662)&lt;=6,J662&lt;&gt;""),ISNUMBER(SEARCH("with",LEFT(J662,4)))),_xlfn.CONCAT(J661,J662),J661)</f>
        <v/>
      </c>
      <c r="AB661">
        <f>IF(OR(LEN(S661)&lt;=6,ISNUMBER(SEARCH("DSCR",LEFT(S661,4))),ISNUMBER(SEARCH("with",LEFT(S661,4)))),"",S661)</f>
        <v/>
      </c>
      <c r="AK661">
        <f>SUBSTITUTE(AB661,"()","")</f>
        <v/>
      </c>
      <c r="AT661">
        <f>SUBSTITUTE(AK661,"{","")</f>
        <v/>
      </c>
      <c r="BC661">
        <f>IF(ISNA(VLOOKUP(AT661,Holdings!$B$6:$F$634,1,FALSE)),AT661,VLOOKUP(AT661,Holdings!$B$6:$F$634,5,FALSE))</f>
        <v/>
      </c>
    </row>
    <row r="662">
      <c r="A662">
        <f>IF(Alerts!A663="","",IF(ISNUMBER(SEARCH("Deal%",Alerts!A663)),_xlfn.CONCAT(Alerts!A662,Alerts!A663),Alerts!A663))</f>
        <v/>
      </c>
      <c r="J662">
        <f>IF(LEFT(A662,10) = LEFT(A663,10),"",A662)</f>
        <v/>
      </c>
      <c r="S662">
        <f>IF(OR(ISNUMBER(SEARCH("DSCR",LEFT(J663,4))),AND(LEN(J663)&lt;=6,J663&lt;&gt;""),ISNUMBER(SEARCH("with",LEFT(J663,4)))),_xlfn.CONCAT(J662,J663),J662)</f>
        <v/>
      </c>
      <c r="AB662">
        <f>IF(OR(LEN(S662)&lt;=6,ISNUMBER(SEARCH("DSCR",LEFT(S662,4))),ISNUMBER(SEARCH("with",LEFT(S662,4)))),"",S662)</f>
        <v/>
      </c>
      <c r="AK662">
        <f>SUBSTITUTE(AB662,"()","")</f>
        <v/>
      </c>
      <c r="AT662">
        <f>SUBSTITUTE(AK662,"{","")</f>
        <v/>
      </c>
      <c r="BC662">
        <f>IF(ISNA(VLOOKUP(AT662,Holdings!$B$6:$F$634,1,FALSE)),AT662,VLOOKUP(AT662,Holdings!$B$6:$F$634,5,FALSE))</f>
        <v/>
      </c>
    </row>
    <row r="663">
      <c r="A663">
        <f>IF(Alerts!A664="","",IF(ISNUMBER(SEARCH("Deal%",Alerts!A664)),_xlfn.CONCAT(Alerts!A663,Alerts!A664),Alerts!A664))</f>
        <v/>
      </c>
      <c r="J663">
        <f>IF(LEFT(A663,10) = LEFT(A664,10),"",A663)</f>
        <v/>
      </c>
      <c r="S663">
        <f>IF(OR(ISNUMBER(SEARCH("DSCR",LEFT(J664,4))),AND(LEN(J664)&lt;=6,J664&lt;&gt;""),ISNUMBER(SEARCH("with",LEFT(J664,4)))),_xlfn.CONCAT(J663,J664),J663)</f>
        <v/>
      </c>
      <c r="AB663">
        <f>IF(OR(LEN(S663)&lt;=6,ISNUMBER(SEARCH("DSCR",LEFT(S663,4))),ISNUMBER(SEARCH("with",LEFT(S663,4)))),"",S663)</f>
        <v/>
      </c>
      <c r="AK663">
        <f>SUBSTITUTE(AB663,"()","")</f>
        <v/>
      </c>
      <c r="AT663">
        <f>SUBSTITUTE(AK663,"{","")</f>
        <v/>
      </c>
      <c r="BC663">
        <f>IF(ISNA(VLOOKUP(AT663,Holdings!$B$6:$F$634,1,FALSE)),AT663,VLOOKUP(AT663,Holdings!$B$6:$F$634,5,FALSE))</f>
        <v/>
      </c>
    </row>
    <row r="664">
      <c r="A664">
        <f>IF(Alerts!A665="","",IF(ISNUMBER(SEARCH("Deal%",Alerts!A665)),_xlfn.CONCAT(Alerts!A664,Alerts!A665),Alerts!A665))</f>
        <v/>
      </c>
      <c r="J664">
        <f>IF(LEFT(A664,10) = LEFT(A665,10),"",A664)</f>
        <v/>
      </c>
      <c r="S664">
        <f>IF(OR(ISNUMBER(SEARCH("DSCR",LEFT(J665,4))),AND(LEN(J665)&lt;=6,J665&lt;&gt;""),ISNUMBER(SEARCH("with",LEFT(J665,4)))),_xlfn.CONCAT(J664,J665),J664)</f>
        <v/>
      </c>
      <c r="AB664">
        <f>IF(OR(LEN(S664)&lt;=6,ISNUMBER(SEARCH("DSCR",LEFT(S664,4))),ISNUMBER(SEARCH("with",LEFT(S664,4)))),"",S664)</f>
        <v/>
      </c>
      <c r="AK664">
        <f>SUBSTITUTE(AB664,"()","")</f>
        <v/>
      </c>
      <c r="AT664">
        <f>SUBSTITUTE(AK664,"{","")</f>
        <v/>
      </c>
      <c r="BC664">
        <f>IF(ISNA(VLOOKUP(AT664,Holdings!$B$6:$F$634,1,FALSE)),AT664,VLOOKUP(AT664,Holdings!$B$6:$F$634,5,FALSE))</f>
        <v/>
      </c>
    </row>
    <row r="665">
      <c r="A665">
        <f>IF(Alerts!A666="","",IF(ISNUMBER(SEARCH("Deal%",Alerts!A666)),_xlfn.CONCAT(Alerts!A665,Alerts!A666),Alerts!A666))</f>
        <v/>
      </c>
      <c r="J665">
        <f>IF(LEFT(A665,10) = LEFT(A666,10),"",A665)</f>
        <v/>
      </c>
      <c r="S665">
        <f>IF(OR(ISNUMBER(SEARCH("DSCR",LEFT(J666,4))),AND(LEN(J666)&lt;=6,J666&lt;&gt;""),ISNUMBER(SEARCH("with",LEFT(J666,4)))),_xlfn.CONCAT(J665,J666),J665)</f>
        <v/>
      </c>
      <c r="AB665">
        <f>IF(OR(LEN(S665)&lt;=6,ISNUMBER(SEARCH("DSCR",LEFT(S665,4))),ISNUMBER(SEARCH("with",LEFT(S665,4)))),"",S665)</f>
        <v/>
      </c>
      <c r="AK665">
        <f>SUBSTITUTE(AB665,"()","")</f>
        <v/>
      </c>
      <c r="AT665">
        <f>SUBSTITUTE(AK665,"{","")</f>
        <v/>
      </c>
      <c r="BC665">
        <f>IF(ISNA(VLOOKUP(AT665,Holdings!$B$6:$F$634,1,FALSE)),AT665,VLOOKUP(AT665,Holdings!$B$6:$F$634,5,FALSE))</f>
        <v/>
      </c>
    </row>
    <row r="666">
      <c r="A666">
        <f>IF(Alerts!A667="","",IF(ISNUMBER(SEARCH("Deal%",Alerts!A667)),_xlfn.CONCAT(Alerts!A666,Alerts!A667),Alerts!A667))</f>
        <v/>
      </c>
      <c r="J666">
        <f>IF(LEFT(A666,10) = LEFT(A667,10),"",A666)</f>
        <v/>
      </c>
      <c r="S666">
        <f>IF(OR(ISNUMBER(SEARCH("DSCR",LEFT(J667,4))),AND(LEN(J667)&lt;=6,J667&lt;&gt;""),ISNUMBER(SEARCH("with",LEFT(J667,4)))),_xlfn.CONCAT(J666,J667),J666)</f>
        <v/>
      </c>
      <c r="AB666">
        <f>IF(OR(LEN(S666)&lt;=6,ISNUMBER(SEARCH("DSCR",LEFT(S666,4))),ISNUMBER(SEARCH("with",LEFT(S666,4)))),"",S666)</f>
        <v/>
      </c>
      <c r="AK666">
        <f>SUBSTITUTE(AB666,"()","")</f>
        <v/>
      </c>
      <c r="AT666">
        <f>SUBSTITUTE(AK666,"{","")</f>
        <v/>
      </c>
      <c r="BC666">
        <f>IF(ISNA(VLOOKUP(AT666,Holdings!$B$6:$F$634,1,FALSE)),AT666,VLOOKUP(AT666,Holdings!$B$6:$F$634,5,FALSE))</f>
        <v/>
      </c>
    </row>
    <row r="667">
      <c r="A667">
        <f>IF(Alerts!A668="","",IF(ISNUMBER(SEARCH("Deal%",Alerts!A668)),_xlfn.CONCAT(Alerts!A667,Alerts!A668),Alerts!A668))</f>
        <v/>
      </c>
      <c r="J667">
        <f>IF(LEFT(A667,10) = LEFT(A668,10),"",A667)</f>
        <v/>
      </c>
      <c r="S667">
        <f>IF(OR(ISNUMBER(SEARCH("DSCR",LEFT(J668,4))),AND(LEN(J668)&lt;=6,J668&lt;&gt;""),ISNUMBER(SEARCH("with",LEFT(J668,4)))),_xlfn.CONCAT(J667,J668),J667)</f>
        <v/>
      </c>
      <c r="AB667">
        <f>IF(OR(LEN(S667)&lt;=6,ISNUMBER(SEARCH("DSCR",LEFT(S667,4))),ISNUMBER(SEARCH("with",LEFT(S667,4)))),"",S667)</f>
        <v/>
      </c>
      <c r="AK667">
        <f>SUBSTITUTE(AB667,"()","")</f>
        <v/>
      </c>
      <c r="AT667">
        <f>SUBSTITUTE(AK667,"{","")</f>
        <v/>
      </c>
      <c r="BC667">
        <f>IF(ISNA(VLOOKUP(AT667,Holdings!$B$6:$F$634,1,FALSE)),AT667,VLOOKUP(AT667,Holdings!$B$6:$F$634,5,FALSE))</f>
        <v/>
      </c>
    </row>
    <row r="668">
      <c r="A668">
        <f>IF(Alerts!A669="","",IF(ISNUMBER(SEARCH("Deal%",Alerts!A669)),_xlfn.CONCAT(Alerts!A668,Alerts!A669),Alerts!A669))</f>
        <v/>
      </c>
      <c r="J668">
        <f>IF(LEFT(A668,10) = LEFT(A669,10),"",A668)</f>
        <v/>
      </c>
      <c r="S668">
        <f>IF(OR(ISNUMBER(SEARCH("DSCR",LEFT(J669,4))),AND(LEN(J669)&lt;=6,J669&lt;&gt;""),ISNUMBER(SEARCH("with",LEFT(J669,4)))),_xlfn.CONCAT(J668,J669),J668)</f>
        <v/>
      </c>
      <c r="AB668">
        <f>IF(OR(LEN(S668)&lt;=6,ISNUMBER(SEARCH("DSCR",LEFT(S668,4))),ISNUMBER(SEARCH("with",LEFT(S668,4)))),"",S668)</f>
        <v/>
      </c>
      <c r="AK668">
        <f>SUBSTITUTE(AB668,"()","")</f>
        <v/>
      </c>
      <c r="AT668">
        <f>SUBSTITUTE(AK668,"{","")</f>
        <v/>
      </c>
      <c r="BC668">
        <f>IF(ISNA(VLOOKUP(AT668,Holdings!$B$6:$F$634,1,FALSE)),AT668,VLOOKUP(AT668,Holdings!$B$6:$F$634,5,FALSE))</f>
        <v/>
      </c>
    </row>
    <row r="669">
      <c r="A669">
        <f>IF(Alerts!A670="","",IF(ISNUMBER(SEARCH("Deal%",Alerts!A670)),_xlfn.CONCAT(Alerts!A669,Alerts!A670),Alerts!A670))</f>
        <v/>
      </c>
      <c r="J669">
        <f>IF(LEFT(A669,10) = LEFT(A670,10),"",A669)</f>
        <v/>
      </c>
      <c r="S669">
        <f>IF(OR(ISNUMBER(SEARCH("DSCR",LEFT(J670,4))),AND(LEN(J670)&lt;=6,J670&lt;&gt;""),ISNUMBER(SEARCH("with",LEFT(J670,4)))),_xlfn.CONCAT(J669,J670),J669)</f>
        <v/>
      </c>
      <c r="AB669">
        <f>IF(OR(LEN(S669)&lt;=6,ISNUMBER(SEARCH("DSCR",LEFT(S669,4))),ISNUMBER(SEARCH("with",LEFT(S669,4)))),"",S669)</f>
        <v/>
      </c>
      <c r="AK669">
        <f>SUBSTITUTE(AB669,"()","")</f>
        <v/>
      </c>
      <c r="AT669">
        <f>SUBSTITUTE(AK669,"{","")</f>
        <v/>
      </c>
      <c r="BC669">
        <f>IF(ISNA(VLOOKUP(AT669,Holdings!$B$6:$F$634,1,FALSE)),AT669,VLOOKUP(AT669,Holdings!$B$6:$F$634,5,FALSE))</f>
        <v/>
      </c>
    </row>
    <row r="670">
      <c r="A670">
        <f>IF(Alerts!A671="","",IF(ISNUMBER(SEARCH("Deal%",Alerts!A671)),_xlfn.CONCAT(Alerts!A670,Alerts!A671),Alerts!A671))</f>
        <v/>
      </c>
      <c r="J670">
        <f>IF(LEFT(A670,10) = LEFT(A671,10),"",A670)</f>
        <v/>
      </c>
      <c r="S670">
        <f>IF(OR(ISNUMBER(SEARCH("DSCR",LEFT(J671,4))),AND(LEN(J671)&lt;=6,J671&lt;&gt;""),ISNUMBER(SEARCH("with",LEFT(J671,4)))),_xlfn.CONCAT(J670,J671),J670)</f>
        <v/>
      </c>
      <c r="AB670">
        <f>IF(OR(LEN(S670)&lt;=6,ISNUMBER(SEARCH("DSCR",LEFT(S670,4))),ISNUMBER(SEARCH("with",LEFT(S670,4)))),"",S670)</f>
        <v/>
      </c>
      <c r="AK670">
        <f>SUBSTITUTE(AB670,"()","")</f>
        <v/>
      </c>
      <c r="AT670">
        <f>SUBSTITUTE(AK670,"{","")</f>
        <v/>
      </c>
      <c r="BC670">
        <f>IF(ISNA(VLOOKUP(AT670,Holdings!$B$6:$F$634,1,FALSE)),AT670,VLOOKUP(AT670,Holdings!$B$6:$F$634,5,FALSE))</f>
        <v/>
      </c>
    </row>
    <row r="671">
      <c r="A671">
        <f>IF(Alerts!A672="","",IF(ISNUMBER(SEARCH("Deal%",Alerts!A672)),_xlfn.CONCAT(Alerts!A671,Alerts!A672),Alerts!A672))</f>
        <v/>
      </c>
      <c r="J671">
        <f>IF(LEFT(A671,10) = LEFT(A672,10),"",A671)</f>
        <v/>
      </c>
      <c r="S671">
        <f>IF(OR(ISNUMBER(SEARCH("DSCR",LEFT(J672,4))),AND(LEN(J672)&lt;=6,J672&lt;&gt;""),ISNUMBER(SEARCH("with",LEFT(J672,4)))),_xlfn.CONCAT(J671,J672),J671)</f>
        <v/>
      </c>
      <c r="AB671">
        <f>IF(OR(LEN(S671)&lt;=6,ISNUMBER(SEARCH("DSCR",LEFT(S671,4))),ISNUMBER(SEARCH("with",LEFT(S671,4)))),"",S671)</f>
        <v/>
      </c>
      <c r="AK671">
        <f>SUBSTITUTE(AB671,"()","")</f>
        <v/>
      </c>
      <c r="AT671">
        <f>SUBSTITUTE(AK671,"{","")</f>
        <v/>
      </c>
      <c r="BC671">
        <f>IF(ISNA(VLOOKUP(AT671,Holdings!$B$6:$F$634,1,FALSE)),AT671,VLOOKUP(AT671,Holdings!$B$6:$F$634,5,FALSE))</f>
        <v/>
      </c>
    </row>
    <row r="672">
      <c r="A672">
        <f>IF(Alerts!A673="","",IF(ISNUMBER(SEARCH("Deal%",Alerts!A673)),_xlfn.CONCAT(Alerts!A672,Alerts!A673),Alerts!A673))</f>
        <v/>
      </c>
      <c r="J672">
        <f>IF(LEFT(A672,10) = LEFT(A673,10),"",A672)</f>
        <v/>
      </c>
      <c r="S672">
        <f>IF(OR(ISNUMBER(SEARCH("DSCR",LEFT(J673,4))),AND(LEN(J673)&lt;=6,J673&lt;&gt;""),ISNUMBER(SEARCH("with",LEFT(J673,4)))),_xlfn.CONCAT(J672,J673),J672)</f>
        <v/>
      </c>
      <c r="AB672">
        <f>IF(OR(LEN(S672)&lt;=6,ISNUMBER(SEARCH("DSCR",LEFT(S672,4))),ISNUMBER(SEARCH("with",LEFT(S672,4)))),"",S672)</f>
        <v/>
      </c>
      <c r="AK672">
        <f>SUBSTITUTE(AB672,"()","")</f>
        <v/>
      </c>
      <c r="AT672">
        <f>SUBSTITUTE(AK672,"{","")</f>
        <v/>
      </c>
      <c r="BC672">
        <f>IF(ISNA(VLOOKUP(AT672,Holdings!$B$6:$F$634,1,FALSE)),AT672,VLOOKUP(AT672,Holdings!$B$6:$F$634,5,FALSE))</f>
        <v/>
      </c>
    </row>
    <row r="673">
      <c r="A673">
        <f>IF(Alerts!A674="","",IF(ISNUMBER(SEARCH("Deal%",Alerts!A674)),_xlfn.CONCAT(Alerts!A673,Alerts!A674),Alerts!A674))</f>
        <v/>
      </c>
      <c r="J673">
        <f>IF(LEFT(A673,10) = LEFT(A674,10),"",A673)</f>
        <v/>
      </c>
      <c r="S673">
        <f>IF(OR(ISNUMBER(SEARCH("DSCR",LEFT(J674,4))),AND(LEN(J674)&lt;=6,J674&lt;&gt;""),ISNUMBER(SEARCH("with",LEFT(J674,4)))),_xlfn.CONCAT(J673,J674),J673)</f>
        <v/>
      </c>
      <c r="AB673">
        <f>IF(OR(LEN(S673)&lt;=6,ISNUMBER(SEARCH("DSCR",LEFT(S673,4))),ISNUMBER(SEARCH("with",LEFT(S673,4)))),"",S673)</f>
        <v/>
      </c>
      <c r="AK673">
        <f>SUBSTITUTE(AB673,"()","")</f>
        <v/>
      </c>
      <c r="AT673">
        <f>SUBSTITUTE(AK673,"{","")</f>
        <v/>
      </c>
      <c r="BC673">
        <f>IF(ISNA(VLOOKUP(AT673,Holdings!$B$6:$F$634,1,FALSE)),AT673,VLOOKUP(AT673,Holdings!$B$6:$F$634,5,FALSE))</f>
        <v/>
      </c>
    </row>
    <row r="674">
      <c r="A674">
        <f>IF(Alerts!A675="","",IF(ISNUMBER(SEARCH("Deal%",Alerts!A675)),_xlfn.CONCAT(Alerts!A674,Alerts!A675),Alerts!A675))</f>
        <v/>
      </c>
      <c r="J674">
        <f>IF(LEFT(A674,10) = LEFT(A675,10),"",A674)</f>
        <v/>
      </c>
      <c r="S674">
        <f>IF(OR(ISNUMBER(SEARCH("DSCR",LEFT(J675,4))),AND(LEN(J675)&lt;=6,J675&lt;&gt;""),ISNUMBER(SEARCH("with",LEFT(J675,4)))),_xlfn.CONCAT(J674,J675),J674)</f>
        <v/>
      </c>
      <c r="AB674">
        <f>IF(OR(LEN(S674)&lt;=6,ISNUMBER(SEARCH("DSCR",LEFT(S674,4))),ISNUMBER(SEARCH("with",LEFT(S674,4)))),"",S674)</f>
        <v/>
      </c>
      <c r="AK674">
        <f>SUBSTITUTE(AB674,"()","")</f>
        <v/>
      </c>
      <c r="AT674">
        <f>SUBSTITUTE(AK674,"{","")</f>
        <v/>
      </c>
      <c r="BC674">
        <f>IF(ISNA(VLOOKUP(AT674,Holdings!$B$6:$F$634,1,FALSE)),AT674,VLOOKUP(AT674,Holdings!$B$6:$F$634,5,FALSE))</f>
        <v/>
      </c>
    </row>
    <row r="675">
      <c r="A675">
        <f>IF(Alerts!A676="","",IF(ISNUMBER(SEARCH("Deal%",Alerts!A676)),_xlfn.CONCAT(Alerts!A675,Alerts!A676),Alerts!A676))</f>
        <v/>
      </c>
      <c r="J675">
        <f>IF(LEFT(A675,10) = LEFT(A676,10),"",A675)</f>
        <v/>
      </c>
      <c r="S675">
        <f>IF(OR(ISNUMBER(SEARCH("DSCR",LEFT(J676,4))),AND(LEN(J676)&lt;=6,J676&lt;&gt;""),ISNUMBER(SEARCH("with",LEFT(J676,4)))),_xlfn.CONCAT(J675,J676),J675)</f>
        <v/>
      </c>
      <c r="AB675">
        <f>IF(OR(LEN(S675)&lt;=6,ISNUMBER(SEARCH("DSCR",LEFT(S675,4))),ISNUMBER(SEARCH("with",LEFT(S675,4)))),"",S675)</f>
        <v/>
      </c>
      <c r="AK675">
        <f>SUBSTITUTE(AB675,"()","")</f>
        <v/>
      </c>
      <c r="AT675">
        <f>SUBSTITUTE(AK675,"{","")</f>
        <v/>
      </c>
      <c r="BC675">
        <f>IF(ISNA(VLOOKUP(AT675,Holdings!$B$6:$F$634,1,FALSE)),AT675,VLOOKUP(AT675,Holdings!$B$6:$F$634,5,FALSE))</f>
        <v/>
      </c>
    </row>
    <row r="676">
      <c r="A676">
        <f>IF(Alerts!A677="","",IF(ISNUMBER(SEARCH("Deal%",Alerts!A677)),_xlfn.CONCAT(Alerts!A676,Alerts!A677),Alerts!A677))</f>
        <v/>
      </c>
      <c r="J676">
        <f>IF(LEFT(A676,10) = LEFT(A677,10),"",A676)</f>
        <v/>
      </c>
      <c r="S676">
        <f>IF(OR(ISNUMBER(SEARCH("DSCR",LEFT(J677,4))),AND(LEN(J677)&lt;=6,J677&lt;&gt;""),ISNUMBER(SEARCH("with",LEFT(J677,4)))),_xlfn.CONCAT(J676,J677),J676)</f>
        <v/>
      </c>
      <c r="AB676">
        <f>IF(OR(LEN(S676)&lt;=6,ISNUMBER(SEARCH("DSCR",LEFT(S676,4))),ISNUMBER(SEARCH("with",LEFT(S676,4)))),"",S676)</f>
        <v/>
      </c>
      <c r="AK676">
        <f>SUBSTITUTE(AB676,"()","")</f>
        <v/>
      </c>
      <c r="AT676">
        <f>SUBSTITUTE(AK676,"{","")</f>
        <v/>
      </c>
      <c r="BC676">
        <f>IF(ISNA(VLOOKUP(AT676,Holdings!$B$6:$F$634,1,FALSE)),AT676,VLOOKUP(AT676,Holdings!$B$6:$F$634,5,FALSE))</f>
        <v/>
      </c>
    </row>
    <row r="677">
      <c r="A677">
        <f>IF(Alerts!A678="","",IF(ISNUMBER(SEARCH("Deal%",Alerts!A678)),_xlfn.CONCAT(Alerts!A677,Alerts!A678),Alerts!A678))</f>
        <v/>
      </c>
      <c r="J677">
        <f>IF(LEFT(A677,10) = LEFT(A678,10),"",A677)</f>
        <v/>
      </c>
      <c r="S677">
        <f>IF(OR(ISNUMBER(SEARCH("DSCR",LEFT(J678,4))),AND(LEN(J678)&lt;=6,J678&lt;&gt;""),ISNUMBER(SEARCH("with",LEFT(J678,4)))),_xlfn.CONCAT(J677,J678),J677)</f>
        <v/>
      </c>
      <c r="AB677">
        <f>IF(OR(LEN(S677)&lt;=6,ISNUMBER(SEARCH("DSCR",LEFT(S677,4))),ISNUMBER(SEARCH("with",LEFT(S677,4)))),"",S677)</f>
        <v/>
      </c>
      <c r="AK677">
        <f>SUBSTITUTE(AB677,"()","")</f>
        <v/>
      </c>
      <c r="AT677">
        <f>SUBSTITUTE(AK677,"{","")</f>
        <v/>
      </c>
      <c r="BC677">
        <f>IF(ISNA(VLOOKUP(AT677,Holdings!$B$6:$F$634,1,FALSE)),AT677,VLOOKUP(AT677,Holdings!$B$6:$F$634,5,FALSE))</f>
        <v/>
      </c>
    </row>
    <row r="678">
      <c r="A678">
        <f>IF(Alerts!A679="","",IF(ISNUMBER(SEARCH("Deal%",Alerts!A679)),_xlfn.CONCAT(Alerts!A678,Alerts!A679),Alerts!A679))</f>
        <v/>
      </c>
      <c r="J678">
        <f>IF(LEFT(A678,10) = LEFT(A679,10),"",A678)</f>
        <v/>
      </c>
      <c r="S678">
        <f>IF(OR(ISNUMBER(SEARCH("DSCR",LEFT(J679,4))),AND(LEN(J679)&lt;=6,J679&lt;&gt;""),ISNUMBER(SEARCH("with",LEFT(J679,4)))),_xlfn.CONCAT(J678,J679),J678)</f>
        <v/>
      </c>
      <c r="AB678">
        <f>IF(OR(LEN(S678)&lt;=6,ISNUMBER(SEARCH("DSCR",LEFT(S678,4))),ISNUMBER(SEARCH("with",LEFT(S678,4)))),"",S678)</f>
        <v/>
      </c>
      <c r="AK678">
        <f>SUBSTITUTE(AB678,"()","")</f>
        <v/>
      </c>
      <c r="AT678">
        <f>SUBSTITUTE(AK678,"{","")</f>
        <v/>
      </c>
      <c r="BC678">
        <f>IF(ISNA(VLOOKUP(AT678,Holdings!$B$6:$F$634,1,FALSE)),AT678,VLOOKUP(AT678,Holdings!$B$6:$F$634,5,FALSE))</f>
        <v/>
      </c>
    </row>
    <row r="679">
      <c r="A679">
        <f>IF(Alerts!A680="","",IF(ISNUMBER(SEARCH("Deal%",Alerts!A680)),_xlfn.CONCAT(Alerts!A679,Alerts!A680),Alerts!A680))</f>
        <v/>
      </c>
      <c r="J679">
        <f>IF(LEFT(A679,10) = LEFT(A680,10),"",A679)</f>
        <v/>
      </c>
      <c r="S679">
        <f>IF(OR(ISNUMBER(SEARCH("DSCR",LEFT(J680,4))),AND(LEN(J680)&lt;=6,J680&lt;&gt;""),ISNUMBER(SEARCH("with",LEFT(J680,4)))),_xlfn.CONCAT(J679,J680),J679)</f>
        <v/>
      </c>
      <c r="AB679">
        <f>IF(OR(LEN(S679)&lt;=6,ISNUMBER(SEARCH("DSCR",LEFT(S679,4))),ISNUMBER(SEARCH("with",LEFT(S679,4)))),"",S679)</f>
        <v/>
      </c>
      <c r="AK679">
        <f>SUBSTITUTE(AB679,"()","")</f>
        <v/>
      </c>
      <c r="AT679">
        <f>SUBSTITUTE(AK679,"{","")</f>
        <v/>
      </c>
      <c r="BC679">
        <f>IF(ISNA(VLOOKUP(AT679,Holdings!$B$6:$F$634,1,FALSE)),AT679,VLOOKUP(AT679,Holdings!$B$6:$F$634,5,FALSE))</f>
        <v/>
      </c>
    </row>
    <row r="680">
      <c r="A680">
        <f>IF(Alerts!A681="","",IF(ISNUMBER(SEARCH("Deal%",Alerts!A681)),_xlfn.CONCAT(Alerts!A680,Alerts!A681),Alerts!A681))</f>
        <v/>
      </c>
      <c r="J680">
        <f>IF(LEFT(A680,10) = LEFT(A681,10),"",A680)</f>
        <v/>
      </c>
      <c r="S680">
        <f>IF(OR(ISNUMBER(SEARCH("DSCR",LEFT(J681,4))),AND(LEN(J681)&lt;=6,J681&lt;&gt;""),ISNUMBER(SEARCH("with",LEFT(J681,4)))),_xlfn.CONCAT(J680,J681),J680)</f>
        <v/>
      </c>
      <c r="AB680">
        <f>IF(OR(LEN(S680)&lt;=6,ISNUMBER(SEARCH("DSCR",LEFT(S680,4))),ISNUMBER(SEARCH("with",LEFT(S680,4)))),"",S680)</f>
        <v/>
      </c>
      <c r="AK680">
        <f>SUBSTITUTE(AB680,"()","")</f>
        <v/>
      </c>
      <c r="AT680">
        <f>SUBSTITUTE(AK680,"{","")</f>
        <v/>
      </c>
      <c r="BC680">
        <f>IF(ISNA(VLOOKUP(AT680,Holdings!$B$6:$F$634,1,FALSE)),AT680,VLOOKUP(AT680,Holdings!$B$6:$F$634,5,FALSE))</f>
        <v/>
      </c>
    </row>
    <row r="681">
      <c r="A681">
        <f>IF(Alerts!A682="","",IF(ISNUMBER(SEARCH("Deal%",Alerts!A682)),_xlfn.CONCAT(Alerts!A681,Alerts!A682),Alerts!A682))</f>
        <v/>
      </c>
      <c r="J681">
        <f>IF(LEFT(A681,10) = LEFT(A682,10),"",A681)</f>
        <v/>
      </c>
      <c r="S681">
        <f>IF(OR(ISNUMBER(SEARCH("DSCR",LEFT(J682,4))),AND(LEN(J682)&lt;=6,J682&lt;&gt;""),ISNUMBER(SEARCH("with",LEFT(J682,4)))),_xlfn.CONCAT(J681,J682),J681)</f>
        <v/>
      </c>
      <c r="AB681">
        <f>IF(OR(LEN(S681)&lt;=6,ISNUMBER(SEARCH("DSCR",LEFT(S681,4))),ISNUMBER(SEARCH("with",LEFT(S681,4)))),"",S681)</f>
        <v/>
      </c>
      <c r="AK681">
        <f>SUBSTITUTE(AB681,"()","")</f>
        <v/>
      </c>
      <c r="AT681">
        <f>SUBSTITUTE(AK681,"{","")</f>
        <v/>
      </c>
      <c r="BC681">
        <f>IF(ISNA(VLOOKUP(AT681,Holdings!$B$6:$F$634,1,FALSE)),AT681,VLOOKUP(AT681,Holdings!$B$6:$F$634,5,FALSE))</f>
        <v/>
      </c>
    </row>
    <row r="682">
      <c r="A682">
        <f>IF(Alerts!A683="","",IF(ISNUMBER(SEARCH("Deal%",Alerts!A683)),_xlfn.CONCAT(Alerts!A682,Alerts!A683),Alerts!A683))</f>
        <v/>
      </c>
      <c r="J682">
        <f>IF(LEFT(A682,10) = LEFT(A683,10),"",A682)</f>
        <v/>
      </c>
      <c r="S682">
        <f>IF(OR(ISNUMBER(SEARCH("DSCR",LEFT(J683,4))),AND(LEN(J683)&lt;=6,J683&lt;&gt;""),ISNUMBER(SEARCH("with",LEFT(J683,4)))),_xlfn.CONCAT(J682,J683),J682)</f>
        <v/>
      </c>
      <c r="AB682">
        <f>IF(OR(LEN(S682)&lt;=6,ISNUMBER(SEARCH("DSCR",LEFT(S682,4))),ISNUMBER(SEARCH("with",LEFT(S682,4)))),"",S682)</f>
        <v/>
      </c>
      <c r="AK682">
        <f>SUBSTITUTE(AB682,"()","")</f>
        <v/>
      </c>
      <c r="AT682">
        <f>SUBSTITUTE(AK682,"{","")</f>
        <v/>
      </c>
      <c r="BC682">
        <f>IF(ISNA(VLOOKUP(AT682,Holdings!$B$6:$F$634,1,FALSE)),AT682,VLOOKUP(AT682,Holdings!$B$6:$F$634,5,FALSE))</f>
        <v/>
      </c>
    </row>
    <row r="683">
      <c r="A683">
        <f>IF(Alerts!A684="","",IF(ISNUMBER(SEARCH("Deal%",Alerts!A684)),_xlfn.CONCAT(Alerts!A683,Alerts!A684),Alerts!A684))</f>
        <v/>
      </c>
      <c r="J683">
        <f>IF(LEFT(A683,10) = LEFT(A684,10),"",A683)</f>
        <v/>
      </c>
      <c r="S683">
        <f>IF(OR(ISNUMBER(SEARCH("DSCR",LEFT(J684,4))),AND(LEN(J684)&lt;=6,J684&lt;&gt;""),ISNUMBER(SEARCH("with",LEFT(J684,4)))),_xlfn.CONCAT(J683,J684),J683)</f>
        <v/>
      </c>
      <c r="AB683">
        <f>IF(OR(LEN(S683)&lt;=6,ISNUMBER(SEARCH("DSCR",LEFT(S683,4))),ISNUMBER(SEARCH("with",LEFT(S683,4)))),"",S683)</f>
        <v/>
      </c>
      <c r="AK683">
        <f>SUBSTITUTE(AB683,"()","")</f>
        <v/>
      </c>
      <c r="AT683">
        <f>SUBSTITUTE(AK683,"{","")</f>
        <v/>
      </c>
      <c r="BC683">
        <f>IF(ISNA(VLOOKUP(AT683,Holdings!$B$6:$F$634,1,FALSE)),AT683,VLOOKUP(AT683,Holdings!$B$6:$F$634,5,FALSE))</f>
        <v/>
      </c>
    </row>
    <row r="684">
      <c r="A684">
        <f>IF(Alerts!A685="","",IF(ISNUMBER(SEARCH("Deal%",Alerts!A685)),_xlfn.CONCAT(Alerts!A684,Alerts!A685),Alerts!A685))</f>
        <v/>
      </c>
      <c r="J684">
        <f>IF(LEFT(A684,10) = LEFT(A685,10),"",A684)</f>
        <v/>
      </c>
      <c r="S684">
        <f>IF(OR(ISNUMBER(SEARCH("DSCR",LEFT(J685,4))),AND(LEN(J685)&lt;=6,J685&lt;&gt;""),ISNUMBER(SEARCH("with",LEFT(J685,4)))),_xlfn.CONCAT(J684,J685),J684)</f>
        <v/>
      </c>
      <c r="AB684">
        <f>IF(OR(LEN(S684)&lt;=6,ISNUMBER(SEARCH("DSCR",LEFT(S684,4))),ISNUMBER(SEARCH("with",LEFT(S684,4)))),"",S684)</f>
        <v/>
      </c>
      <c r="AK684">
        <f>SUBSTITUTE(AB684,"()","")</f>
        <v/>
      </c>
      <c r="AT684">
        <f>SUBSTITUTE(AK684,"{","")</f>
        <v/>
      </c>
      <c r="BC684">
        <f>IF(ISNA(VLOOKUP(AT684,Holdings!$B$6:$F$634,1,FALSE)),AT684,VLOOKUP(AT684,Holdings!$B$6:$F$634,5,FALSE))</f>
        <v/>
      </c>
    </row>
    <row r="685">
      <c r="A685">
        <f>IF(Alerts!A686="","",IF(ISNUMBER(SEARCH("Deal%",Alerts!A686)),_xlfn.CONCAT(Alerts!A685,Alerts!A686),Alerts!A686))</f>
        <v/>
      </c>
      <c r="J685">
        <f>IF(LEFT(A685,10) = LEFT(A686,10),"",A685)</f>
        <v/>
      </c>
      <c r="S685">
        <f>IF(OR(ISNUMBER(SEARCH("DSCR",LEFT(J686,4))),AND(LEN(J686)&lt;=6,J686&lt;&gt;""),ISNUMBER(SEARCH("with",LEFT(J686,4)))),_xlfn.CONCAT(J685,J686),J685)</f>
        <v/>
      </c>
      <c r="AB685">
        <f>IF(OR(LEN(S685)&lt;=6,ISNUMBER(SEARCH("DSCR",LEFT(S685,4))),ISNUMBER(SEARCH("with",LEFT(S685,4)))),"",S685)</f>
        <v/>
      </c>
      <c r="AK685">
        <f>SUBSTITUTE(AB685,"()","")</f>
        <v/>
      </c>
      <c r="AT685">
        <f>SUBSTITUTE(AK685,"{","")</f>
        <v/>
      </c>
      <c r="BC685">
        <f>IF(ISNA(VLOOKUP(AT685,Holdings!$B$6:$F$634,1,FALSE)),AT685,VLOOKUP(AT685,Holdings!$B$6:$F$634,5,FALSE))</f>
        <v/>
      </c>
    </row>
    <row r="686">
      <c r="A686">
        <f>IF(Alerts!A687="","",IF(ISNUMBER(SEARCH("Deal%",Alerts!A687)),_xlfn.CONCAT(Alerts!A686,Alerts!A687),Alerts!A687))</f>
        <v/>
      </c>
      <c r="J686">
        <f>IF(LEFT(A686,10) = LEFT(A687,10),"",A686)</f>
        <v/>
      </c>
      <c r="S686">
        <f>IF(OR(ISNUMBER(SEARCH("DSCR",LEFT(J687,4))),AND(LEN(J687)&lt;=6,J687&lt;&gt;""),ISNUMBER(SEARCH("with",LEFT(J687,4)))),_xlfn.CONCAT(J686,J687),J686)</f>
        <v/>
      </c>
      <c r="AB686">
        <f>IF(OR(LEN(S686)&lt;=6,ISNUMBER(SEARCH("DSCR",LEFT(S686,4))),ISNUMBER(SEARCH("with",LEFT(S686,4)))),"",S686)</f>
        <v/>
      </c>
      <c r="AK686">
        <f>SUBSTITUTE(AB686,"()","")</f>
        <v/>
      </c>
      <c r="AT686">
        <f>SUBSTITUTE(AK686,"{","")</f>
        <v/>
      </c>
      <c r="BC686">
        <f>IF(ISNA(VLOOKUP(AT686,Holdings!$B$6:$F$634,1,FALSE)),AT686,VLOOKUP(AT686,Holdings!$B$6:$F$634,5,FALSE))</f>
        <v/>
      </c>
    </row>
    <row r="687">
      <c r="A687">
        <f>IF(Alerts!A688="","",IF(ISNUMBER(SEARCH("Deal%",Alerts!A688)),_xlfn.CONCAT(Alerts!A687,Alerts!A688),Alerts!A688))</f>
        <v/>
      </c>
      <c r="J687">
        <f>IF(LEFT(A687,10) = LEFT(A688,10),"",A687)</f>
        <v/>
      </c>
      <c r="S687">
        <f>IF(OR(ISNUMBER(SEARCH("DSCR",LEFT(J688,4))),AND(LEN(J688)&lt;=6,J688&lt;&gt;""),ISNUMBER(SEARCH("with",LEFT(J688,4)))),_xlfn.CONCAT(J687,J688),J687)</f>
        <v/>
      </c>
      <c r="AB687">
        <f>IF(OR(LEN(S687)&lt;=6,ISNUMBER(SEARCH("DSCR",LEFT(S687,4))),ISNUMBER(SEARCH("with",LEFT(S687,4)))),"",S687)</f>
        <v/>
      </c>
      <c r="AK687">
        <f>SUBSTITUTE(AB687,"()","")</f>
        <v/>
      </c>
      <c r="AT687">
        <f>SUBSTITUTE(AK687,"{","")</f>
        <v/>
      </c>
      <c r="BC687">
        <f>IF(ISNA(VLOOKUP(AT687,Holdings!$B$6:$F$634,1,FALSE)),AT687,VLOOKUP(AT687,Holdings!$B$6:$F$634,5,FALSE))</f>
        <v/>
      </c>
    </row>
    <row r="688">
      <c r="A688">
        <f>IF(Alerts!A689="","",IF(ISNUMBER(SEARCH("Deal%",Alerts!A689)),_xlfn.CONCAT(Alerts!A688,Alerts!A689),Alerts!A689))</f>
        <v/>
      </c>
      <c r="J688">
        <f>IF(LEFT(A688,10) = LEFT(A689,10),"",A688)</f>
        <v/>
      </c>
      <c r="S688">
        <f>IF(OR(ISNUMBER(SEARCH("DSCR",LEFT(J689,4))),AND(LEN(J689)&lt;=6,J689&lt;&gt;""),ISNUMBER(SEARCH("with",LEFT(J689,4)))),_xlfn.CONCAT(J688,J689),J688)</f>
        <v/>
      </c>
      <c r="AB688">
        <f>IF(OR(LEN(S688)&lt;=6,ISNUMBER(SEARCH("DSCR",LEFT(S688,4))),ISNUMBER(SEARCH("with",LEFT(S688,4)))),"",S688)</f>
        <v/>
      </c>
      <c r="AK688">
        <f>SUBSTITUTE(AB688,"()","")</f>
        <v/>
      </c>
      <c r="AT688">
        <f>SUBSTITUTE(AK688,"{","")</f>
        <v/>
      </c>
      <c r="BC688">
        <f>IF(ISNA(VLOOKUP(AT688,Holdings!$B$6:$F$634,1,FALSE)),AT688,VLOOKUP(AT688,Holdings!$B$6:$F$634,5,FALSE))</f>
        <v/>
      </c>
    </row>
    <row r="689">
      <c r="A689">
        <f>IF(Alerts!A690="","",IF(ISNUMBER(SEARCH("Deal%",Alerts!A690)),_xlfn.CONCAT(Alerts!A689,Alerts!A690),Alerts!A690))</f>
        <v/>
      </c>
      <c r="J689">
        <f>IF(LEFT(A689,10) = LEFT(A690,10),"",A689)</f>
        <v/>
      </c>
      <c r="S689">
        <f>IF(OR(ISNUMBER(SEARCH("DSCR",LEFT(J690,4))),AND(LEN(J690)&lt;=6,J690&lt;&gt;""),ISNUMBER(SEARCH("with",LEFT(J690,4)))),_xlfn.CONCAT(J689,J690),J689)</f>
        <v/>
      </c>
      <c r="AB689">
        <f>IF(OR(LEN(S689)&lt;=6,ISNUMBER(SEARCH("DSCR",LEFT(S689,4))),ISNUMBER(SEARCH("with",LEFT(S689,4)))),"",S689)</f>
        <v/>
      </c>
      <c r="AK689">
        <f>SUBSTITUTE(AB689,"()","")</f>
        <v/>
      </c>
      <c r="AT689">
        <f>SUBSTITUTE(AK689,"{","")</f>
        <v/>
      </c>
      <c r="BC689">
        <f>IF(ISNA(VLOOKUP(AT689,Holdings!$B$6:$F$634,1,FALSE)),AT689,VLOOKUP(AT689,Holdings!$B$6:$F$634,5,FALSE))</f>
        <v/>
      </c>
    </row>
    <row r="690">
      <c r="A690">
        <f>IF(Alerts!A691="","",IF(ISNUMBER(SEARCH("Deal%",Alerts!A691)),_xlfn.CONCAT(Alerts!A690,Alerts!A691),Alerts!A691))</f>
        <v/>
      </c>
      <c r="J690">
        <f>IF(LEFT(A690,10) = LEFT(A691,10),"",A690)</f>
        <v/>
      </c>
      <c r="S690">
        <f>IF(OR(ISNUMBER(SEARCH("DSCR",LEFT(J691,4))),AND(LEN(J691)&lt;=6,J691&lt;&gt;""),ISNUMBER(SEARCH("with",LEFT(J691,4)))),_xlfn.CONCAT(J690,J691),J690)</f>
        <v/>
      </c>
      <c r="AB690">
        <f>IF(OR(LEN(S690)&lt;=6,ISNUMBER(SEARCH("DSCR",LEFT(S690,4))),ISNUMBER(SEARCH("with",LEFT(S690,4)))),"",S690)</f>
        <v/>
      </c>
      <c r="AK690">
        <f>SUBSTITUTE(AB690,"()","")</f>
        <v/>
      </c>
      <c r="AT690">
        <f>SUBSTITUTE(AK690,"{","")</f>
        <v/>
      </c>
      <c r="BC690">
        <f>IF(ISNA(VLOOKUP(AT690,Holdings!$B$6:$F$634,1,FALSE)),AT690,VLOOKUP(AT690,Holdings!$B$6:$F$634,5,FALSE))</f>
        <v/>
      </c>
    </row>
    <row r="691">
      <c r="A691">
        <f>IF(Alerts!A692="","",IF(ISNUMBER(SEARCH("Deal%",Alerts!A692)),_xlfn.CONCAT(Alerts!A691,Alerts!A692),Alerts!A692))</f>
        <v/>
      </c>
      <c r="J691">
        <f>IF(LEFT(A691,10) = LEFT(A692,10),"",A691)</f>
        <v/>
      </c>
      <c r="S691">
        <f>IF(OR(ISNUMBER(SEARCH("DSCR",LEFT(J692,4))),AND(LEN(J692)&lt;=6,J692&lt;&gt;""),ISNUMBER(SEARCH("with",LEFT(J692,4)))),_xlfn.CONCAT(J691,J692),J691)</f>
        <v/>
      </c>
      <c r="AB691">
        <f>IF(OR(LEN(S691)&lt;=6,ISNUMBER(SEARCH("DSCR",LEFT(S691,4))),ISNUMBER(SEARCH("with",LEFT(S691,4)))),"",S691)</f>
        <v/>
      </c>
      <c r="AK691">
        <f>SUBSTITUTE(AB691,"()","")</f>
        <v/>
      </c>
      <c r="AT691">
        <f>SUBSTITUTE(AK691,"{","")</f>
        <v/>
      </c>
      <c r="BC691">
        <f>IF(ISNA(VLOOKUP(AT691,Holdings!$B$6:$F$634,1,FALSE)),AT691,VLOOKUP(AT691,Holdings!$B$6:$F$634,5,FALSE))</f>
        <v/>
      </c>
    </row>
    <row r="692">
      <c r="A692">
        <f>IF(Alerts!A693="","",IF(ISNUMBER(SEARCH("Deal%",Alerts!A693)),_xlfn.CONCAT(Alerts!A692,Alerts!A693),Alerts!A693))</f>
        <v/>
      </c>
      <c r="J692">
        <f>IF(LEFT(A692,10) = LEFT(A693,10),"",A692)</f>
        <v/>
      </c>
      <c r="S692">
        <f>IF(OR(ISNUMBER(SEARCH("DSCR",LEFT(J693,4))),AND(LEN(J693)&lt;=6,J693&lt;&gt;""),ISNUMBER(SEARCH("with",LEFT(J693,4)))),_xlfn.CONCAT(J692,J693),J692)</f>
        <v/>
      </c>
      <c r="AB692">
        <f>IF(OR(LEN(S692)&lt;=6,ISNUMBER(SEARCH("DSCR",LEFT(S692,4))),ISNUMBER(SEARCH("with",LEFT(S692,4)))),"",S692)</f>
        <v/>
      </c>
      <c r="AK692">
        <f>SUBSTITUTE(AB692,"()","")</f>
        <v/>
      </c>
      <c r="AT692">
        <f>SUBSTITUTE(AK692,"{","")</f>
        <v/>
      </c>
      <c r="BC692">
        <f>IF(ISNA(VLOOKUP(AT692,Holdings!$B$6:$F$634,1,FALSE)),AT692,VLOOKUP(AT692,Holdings!$B$6:$F$634,5,FALSE))</f>
        <v/>
      </c>
    </row>
    <row r="693">
      <c r="A693">
        <f>IF(Alerts!A694="","",IF(ISNUMBER(SEARCH("Deal%",Alerts!A694)),_xlfn.CONCAT(Alerts!A693,Alerts!A694),Alerts!A694))</f>
        <v/>
      </c>
      <c r="J693">
        <f>IF(LEFT(A693,10) = LEFT(A694,10),"",A693)</f>
        <v/>
      </c>
      <c r="S693">
        <f>IF(OR(ISNUMBER(SEARCH("DSCR",LEFT(J694,4))),AND(LEN(J694)&lt;=6,J694&lt;&gt;""),ISNUMBER(SEARCH("with",LEFT(J694,4)))),_xlfn.CONCAT(J693,J694),J693)</f>
        <v/>
      </c>
      <c r="AB693">
        <f>IF(OR(LEN(S693)&lt;=6,ISNUMBER(SEARCH("DSCR",LEFT(S693,4))),ISNUMBER(SEARCH("with",LEFT(S693,4)))),"",S693)</f>
        <v/>
      </c>
      <c r="AK693">
        <f>SUBSTITUTE(AB693,"()","")</f>
        <v/>
      </c>
      <c r="AT693">
        <f>SUBSTITUTE(AK693,"{","")</f>
        <v/>
      </c>
      <c r="BC693">
        <f>IF(ISNA(VLOOKUP(AT693,Holdings!$B$6:$F$634,1,FALSE)),AT693,VLOOKUP(AT693,Holdings!$B$6:$F$634,5,FALSE))</f>
        <v/>
      </c>
    </row>
    <row r="694">
      <c r="A694">
        <f>IF(Alerts!A695="","",IF(ISNUMBER(SEARCH("Deal%",Alerts!A695)),_xlfn.CONCAT(Alerts!A694,Alerts!A695),Alerts!A695))</f>
        <v/>
      </c>
      <c r="J694">
        <f>IF(LEFT(A694,10) = LEFT(A695,10),"",A694)</f>
        <v/>
      </c>
      <c r="S694">
        <f>IF(OR(ISNUMBER(SEARCH("DSCR",LEFT(J695,4))),AND(LEN(J695)&lt;=6,J695&lt;&gt;""),ISNUMBER(SEARCH("with",LEFT(J695,4)))),_xlfn.CONCAT(J694,J695),J694)</f>
        <v/>
      </c>
      <c r="AB694">
        <f>IF(OR(LEN(S694)&lt;=6,ISNUMBER(SEARCH("DSCR",LEFT(S694,4))),ISNUMBER(SEARCH("with",LEFT(S694,4)))),"",S694)</f>
        <v/>
      </c>
      <c r="AK694">
        <f>SUBSTITUTE(AB694,"()","")</f>
        <v/>
      </c>
      <c r="AT694">
        <f>SUBSTITUTE(AK694,"{","")</f>
        <v/>
      </c>
      <c r="BC694">
        <f>IF(ISNA(VLOOKUP(AT694,Holdings!$B$6:$F$634,1,FALSE)),AT694,VLOOKUP(AT694,Holdings!$B$6:$F$634,5,FALSE))</f>
        <v/>
      </c>
    </row>
    <row r="695">
      <c r="A695">
        <f>IF(Alerts!A696="","",IF(ISNUMBER(SEARCH("Deal%",Alerts!A696)),_xlfn.CONCAT(Alerts!A695,Alerts!A696),Alerts!A696))</f>
        <v/>
      </c>
      <c r="J695">
        <f>IF(LEFT(A695,10) = LEFT(A696,10),"",A695)</f>
        <v/>
      </c>
      <c r="S695">
        <f>IF(OR(ISNUMBER(SEARCH("DSCR",LEFT(J696,4))),AND(LEN(J696)&lt;=6,J696&lt;&gt;""),ISNUMBER(SEARCH("with",LEFT(J696,4)))),_xlfn.CONCAT(J695,J696),J695)</f>
        <v/>
      </c>
      <c r="AB695">
        <f>IF(OR(LEN(S695)&lt;=6,ISNUMBER(SEARCH("DSCR",LEFT(S695,4))),ISNUMBER(SEARCH("with",LEFT(S695,4)))),"",S695)</f>
        <v/>
      </c>
      <c r="AK695">
        <f>SUBSTITUTE(AB695,"()","")</f>
        <v/>
      </c>
      <c r="AT695">
        <f>SUBSTITUTE(AK695,"{","")</f>
        <v/>
      </c>
      <c r="BC695">
        <f>IF(ISNA(VLOOKUP(AT695,Holdings!$B$6:$F$634,1,FALSE)),AT695,VLOOKUP(AT695,Holdings!$B$6:$F$634,5,FALSE))</f>
        <v/>
      </c>
    </row>
    <row r="696">
      <c r="A696">
        <f>IF(Alerts!A697="","",IF(ISNUMBER(SEARCH("Deal%",Alerts!A697)),_xlfn.CONCAT(Alerts!A696,Alerts!A697),Alerts!A697))</f>
        <v/>
      </c>
      <c r="J696">
        <f>IF(LEFT(A696,10) = LEFT(A697,10),"",A696)</f>
        <v/>
      </c>
      <c r="S696">
        <f>IF(OR(ISNUMBER(SEARCH("DSCR",LEFT(J697,4))),AND(LEN(J697)&lt;=6,J697&lt;&gt;""),ISNUMBER(SEARCH("with",LEFT(J697,4)))),_xlfn.CONCAT(J696,J697),J696)</f>
        <v/>
      </c>
      <c r="AB696">
        <f>IF(OR(LEN(S696)&lt;=6,ISNUMBER(SEARCH("DSCR",LEFT(S696,4))),ISNUMBER(SEARCH("with",LEFT(S696,4)))),"",S696)</f>
        <v/>
      </c>
      <c r="AK696">
        <f>SUBSTITUTE(AB696,"()","")</f>
        <v/>
      </c>
      <c r="AT696">
        <f>SUBSTITUTE(AK696,"{","")</f>
        <v/>
      </c>
      <c r="BC696">
        <f>IF(ISNA(VLOOKUP(AT696,Holdings!$B$6:$F$634,1,FALSE)),AT696,VLOOKUP(AT696,Holdings!$B$6:$F$634,5,FALSE))</f>
        <v/>
      </c>
    </row>
    <row r="697">
      <c r="A697">
        <f>IF(Alerts!A698="","",IF(ISNUMBER(SEARCH("Deal%",Alerts!A698)),_xlfn.CONCAT(Alerts!A697,Alerts!A698),Alerts!A698))</f>
        <v/>
      </c>
      <c r="J697">
        <f>IF(LEFT(A697,10) = LEFT(A698,10),"",A697)</f>
        <v/>
      </c>
      <c r="S697">
        <f>IF(OR(ISNUMBER(SEARCH("DSCR",LEFT(J698,4))),AND(LEN(J698)&lt;=6,J698&lt;&gt;""),ISNUMBER(SEARCH("with",LEFT(J698,4)))),_xlfn.CONCAT(J697,J698),J697)</f>
        <v/>
      </c>
      <c r="AB697">
        <f>IF(OR(LEN(S697)&lt;=6,ISNUMBER(SEARCH("DSCR",LEFT(S697,4))),ISNUMBER(SEARCH("with",LEFT(S697,4)))),"",S697)</f>
        <v/>
      </c>
      <c r="AK697">
        <f>SUBSTITUTE(AB697,"()","")</f>
        <v/>
      </c>
      <c r="AT697">
        <f>SUBSTITUTE(AK697,"{","")</f>
        <v/>
      </c>
      <c r="BC697">
        <f>IF(ISNA(VLOOKUP(AT697,Holdings!$B$6:$F$634,1,FALSE)),AT697,VLOOKUP(AT697,Holdings!$B$6:$F$634,5,FALSE))</f>
        <v/>
      </c>
    </row>
    <row r="698">
      <c r="A698">
        <f>IF(Alerts!A699="","",IF(ISNUMBER(SEARCH("Deal%",Alerts!A699)),_xlfn.CONCAT(Alerts!A698,Alerts!A699),Alerts!A699))</f>
        <v/>
      </c>
      <c r="J698">
        <f>IF(LEFT(A698,10) = LEFT(A699,10),"",A698)</f>
        <v/>
      </c>
      <c r="S698">
        <f>IF(OR(ISNUMBER(SEARCH("DSCR",LEFT(J699,4))),AND(LEN(J699)&lt;=6,J699&lt;&gt;""),ISNUMBER(SEARCH("with",LEFT(J699,4)))),_xlfn.CONCAT(J698,J699),J698)</f>
        <v/>
      </c>
      <c r="AB698">
        <f>IF(OR(LEN(S698)&lt;=6,ISNUMBER(SEARCH("DSCR",LEFT(S698,4))),ISNUMBER(SEARCH("with",LEFT(S698,4)))),"",S698)</f>
        <v/>
      </c>
      <c r="AK698">
        <f>SUBSTITUTE(AB698,"()","")</f>
        <v/>
      </c>
      <c r="AT698">
        <f>SUBSTITUTE(AK698,"{","")</f>
        <v/>
      </c>
      <c r="BC698">
        <f>IF(ISNA(VLOOKUP(AT698,Holdings!$B$6:$F$634,1,FALSE)),AT698,VLOOKUP(AT698,Holdings!$B$6:$F$634,5,FALSE))</f>
        <v/>
      </c>
    </row>
    <row r="699">
      <c r="A699">
        <f>IF(Alerts!A700="","",IF(ISNUMBER(SEARCH("Deal%",Alerts!A700)),_xlfn.CONCAT(Alerts!A699,Alerts!A700),Alerts!A700))</f>
        <v/>
      </c>
      <c r="J699">
        <f>IF(LEFT(A699,10) = LEFT(A700,10),"",A699)</f>
        <v/>
      </c>
      <c r="S699">
        <f>IF(OR(ISNUMBER(SEARCH("DSCR",LEFT(J700,4))),AND(LEN(J700)&lt;=6,J700&lt;&gt;""),ISNUMBER(SEARCH("with",LEFT(J700,4)))),_xlfn.CONCAT(J699,J700),J699)</f>
        <v/>
      </c>
      <c r="AB699">
        <f>IF(OR(LEN(S699)&lt;=6,ISNUMBER(SEARCH("DSCR",LEFT(S699,4))),ISNUMBER(SEARCH("with",LEFT(S699,4)))),"",S699)</f>
        <v/>
      </c>
      <c r="AK699">
        <f>SUBSTITUTE(AB699,"()","")</f>
        <v/>
      </c>
      <c r="AT699">
        <f>SUBSTITUTE(AK699,"{","")</f>
        <v/>
      </c>
      <c r="BC699">
        <f>IF(ISNA(VLOOKUP(AT699,Holdings!$B$6:$F$634,1,FALSE)),AT699,VLOOKUP(AT699,Holdings!$B$6:$F$634,5,FALSE))</f>
        <v/>
      </c>
    </row>
    <row r="700">
      <c r="A700">
        <f>IF(Alerts!A701="","",IF(ISNUMBER(SEARCH("Deal%",Alerts!A701)),_xlfn.CONCAT(Alerts!A700,Alerts!A701),Alerts!A701))</f>
        <v/>
      </c>
      <c r="J700">
        <f>IF(LEFT(A700,10) = LEFT(A701,10),"",A700)</f>
        <v/>
      </c>
      <c r="S700">
        <f>IF(OR(ISNUMBER(SEARCH("DSCR",LEFT(J701,4))),AND(LEN(J701)&lt;=6,J701&lt;&gt;""),ISNUMBER(SEARCH("with",LEFT(J701,4)))),_xlfn.CONCAT(J700,J701),J700)</f>
        <v/>
      </c>
      <c r="AB700">
        <f>IF(OR(LEN(S700)&lt;=6,ISNUMBER(SEARCH("DSCR",LEFT(S700,4))),ISNUMBER(SEARCH("with",LEFT(S700,4)))),"",S700)</f>
        <v/>
      </c>
      <c r="AK700">
        <f>SUBSTITUTE(AB700,"()","")</f>
        <v/>
      </c>
      <c r="AT700">
        <f>SUBSTITUTE(AK700,"{","")</f>
        <v/>
      </c>
      <c r="BC700">
        <f>IF(ISNA(VLOOKUP(AT700,Holdings!$B$6:$F$634,1,FALSE)),AT700,VLOOKUP(AT700,Holdings!$B$6:$F$634,5,FALSE))</f>
        <v/>
      </c>
    </row>
    <row r="701">
      <c r="A701">
        <f>IF(Alerts!A702="","",IF(ISNUMBER(SEARCH("Deal%",Alerts!A702)),_xlfn.CONCAT(Alerts!A701,Alerts!A702),Alerts!A702))</f>
        <v/>
      </c>
      <c r="J701">
        <f>IF(LEFT(A701,10) = LEFT(A702,10),"",A701)</f>
        <v/>
      </c>
      <c r="S701">
        <f>IF(OR(ISNUMBER(SEARCH("DSCR",LEFT(J702,4))),AND(LEN(J702)&lt;=6,J702&lt;&gt;""),ISNUMBER(SEARCH("with",LEFT(J702,4)))),_xlfn.CONCAT(J701,J702),J701)</f>
        <v/>
      </c>
      <c r="AB701">
        <f>IF(OR(LEN(S701)&lt;=6,ISNUMBER(SEARCH("DSCR",LEFT(S701,4))),ISNUMBER(SEARCH("with",LEFT(S701,4)))),"",S701)</f>
        <v/>
      </c>
      <c r="AK701">
        <f>SUBSTITUTE(AB701,"()","")</f>
        <v/>
      </c>
      <c r="AT701">
        <f>SUBSTITUTE(AK701,"{","")</f>
        <v/>
      </c>
      <c r="BC701">
        <f>IF(ISNA(VLOOKUP(AT701,Holdings!$B$6:$F$634,1,FALSE)),AT701,VLOOKUP(AT701,Holdings!$B$6:$F$634,5,FALSE))</f>
        <v/>
      </c>
    </row>
    <row r="702">
      <c r="A702">
        <f>IF(Alerts!A703="","",IF(ISNUMBER(SEARCH("Deal%",Alerts!A703)),_xlfn.CONCAT(Alerts!A702,Alerts!A703),Alerts!A703))</f>
        <v/>
      </c>
      <c r="J702">
        <f>IF(LEFT(A702,10) = LEFT(A703,10),"",A702)</f>
        <v/>
      </c>
      <c r="S702">
        <f>IF(OR(ISNUMBER(SEARCH("DSCR",LEFT(J703,4))),AND(LEN(J703)&lt;=6,J703&lt;&gt;""),ISNUMBER(SEARCH("with",LEFT(J703,4)))),_xlfn.CONCAT(J702,J703),J702)</f>
        <v/>
      </c>
      <c r="AB702">
        <f>IF(OR(LEN(S702)&lt;=6,ISNUMBER(SEARCH("DSCR",LEFT(S702,4))),ISNUMBER(SEARCH("with",LEFT(S702,4)))),"",S702)</f>
        <v/>
      </c>
      <c r="AK702">
        <f>SUBSTITUTE(AB702,"()","")</f>
        <v/>
      </c>
      <c r="AT702">
        <f>SUBSTITUTE(AK702,"{","")</f>
        <v/>
      </c>
      <c r="BC702">
        <f>IF(ISNA(VLOOKUP(AT702,Holdings!$B$6:$F$634,1,FALSE)),AT702,VLOOKUP(AT702,Holdings!$B$6:$F$634,5,FALSE))</f>
        <v/>
      </c>
    </row>
    <row r="703">
      <c r="A703">
        <f>IF(Alerts!A704="","",IF(ISNUMBER(SEARCH("Deal%",Alerts!A704)),_xlfn.CONCAT(Alerts!A703,Alerts!A704),Alerts!A704))</f>
        <v/>
      </c>
      <c r="J703">
        <f>IF(LEFT(A703,10) = LEFT(A704,10),"",A703)</f>
        <v/>
      </c>
      <c r="S703">
        <f>IF(OR(ISNUMBER(SEARCH("DSCR",LEFT(J704,4))),AND(LEN(J704)&lt;=6,J704&lt;&gt;""),ISNUMBER(SEARCH("with",LEFT(J704,4)))),_xlfn.CONCAT(J703,J704),J703)</f>
        <v/>
      </c>
      <c r="AB703">
        <f>IF(OR(LEN(S703)&lt;=6,ISNUMBER(SEARCH("DSCR",LEFT(S703,4))),ISNUMBER(SEARCH("with",LEFT(S703,4)))),"",S703)</f>
        <v/>
      </c>
      <c r="AK703">
        <f>SUBSTITUTE(AB703,"()","")</f>
        <v/>
      </c>
      <c r="AT703">
        <f>SUBSTITUTE(AK703,"{","")</f>
        <v/>
      </c>
      <c r="BC703">
        <f>IF(ISNA(VLOOKUP(AT703,Holdings!$B$6:$F$634,1,FALSE)),AT703,VLOOKUP(AT703,Holdings!$B$6:$F$634,5,FALSE))</f>
        <v/>
      </c>
    </row>
    <row r="704">
      <c r="A704">
        <f>IF(Alerts!A705="","",IF(ISNUMBER(SEARCH("Deal%",Alerts!A705)),_xlfn.CONCAT(Alerts!A704,Alerts!A705),Alerts!A705))</f>
        <v/>
      </c>
      <c r="J704">
        <f>IF(LEFT(A704,10) = LEFT(A705,10),"",A704)</f>
        <v/>
      </c>
      <c r="S704">
        <f>IF(OR(ISNUMBER(SEARCH("DSCR",LEFT(J705,4))),AND(LEN(J705)&lt;=6,J705&lt;&gt;""),ISNUMBER(SEARCH("with",LEFT(J705,4)))),_xlfn.CONCAT(J704,J705),J704)</f>
        <v/>
      </c>
      <c r="AB704">
        <f>IF(OR(LEN(S704)&lt;=6,ISNUMBER(SEARCH("DSCR",LEFT(S704,4))),ISNUMBER(SEARCH("with",LEFT(S704,4)))),"",S704)</f>
        <v/>
      </c>
      <c r="AK704">
        <f>SUBSTITUTE(AB704,"()","")</f>
        <v/>
      </c>
      <c r="AT704">
        <f>SUBSTITUTE(AK704,"{","")</f>
        <v/>
      </c>
      <c r="BC704">
        <f>IF(ISNA(VLOOKUP(AT704,Holdings!$B$6:$F$634,1,FALSE)),AT704,VLOOKUP(AT704,Holdings!$B$6:$F$634,5,FALSE))</f>
        <v/>
      </c>
    </row>
    <row r="705">
      <c r="A705">
        <f>IF(Alerts!A706="","",IF(ISNUMBER(SEARCH("Deal%",Alerts!A706)),_xlfn.CONCAT(Alerts!A705,Alerts!A706),Alerts!A706))</f>
        <v/>
      </c>
      <c r="J705">
        <f>IF(LEFT(A705,10) = LEFT(A706,10),"",A705)</f>
        <v/>
      </c>
      <c r="S705">
        <f>IF(OR(ISNUMBER(SEARCH("DSCR",LEFT(J706,4))),AND(LEN(J706)&lt;=6,J706&lt;&gt;""),ISNUMBER(SEARCH("with",LEFT(J706,4)))),_xlfn.CONCAT(J705,J706),J705)</f>
        <v/>
      </c>
      <c r="AB705">
        <f>IF(OR(LEN(S705)&lt;=6,ISNUMBER(SEARCH("DSCR",LEFT(S705,4))),ISNUMBER(SEARCH("with",LEFT(S705,4)))),"",S705)</f>
        <v/>
      </c>
      <c r="AK705">
        <f>SUBSTITUTE(AB705,"()","")</f>
        <v/>
      </c>
      <c r="AT705">
        <f>SUBSTITUTE(AK705,"{","")</f>
        <v/>
      </c>
      <c r="BC705">
        <f>IF(ISNA(VLOOKUP(AT705,Holdings!$B$6:$F$634,1,FALSE)),AT705,VLOOKUP(AT705,Holdings!$B$6:$F$634,5,FALSE))</f>
        <v/>
      </c>
    </row>
    <row r="706">
      <c r="A706">
        <f>IF(Alerts!A707="","",IF(ISNUMBER(SEARCH("Deal%",Alerts!A707)),_xlfn.CONCAT(Alerts!A706,Alerts!A707),Alerts!A707))</f>
        <v/>
      </c>
      <c r="J706">
        <f>IF(LEFT(A706,10) = LEFT(A707,10),"",A706)</f>
        <v/>
      </c>
      <c r="S706">
        <f>IF(OR(ISNUMBER(SEARCH("DSCR",LEFT(J707,4))),AND(LEN(J707)&lt;=6,J707&lt;&gt;""),ISNUMBER(SEARCH("with",LEFT(J707,4)))),_xlfn.CONCAT(J706,J707),J706)</f>
        <v/>
      </c>
      <c r="AB706">
        <f>IF(OR(LEN(S706)&lt;=6,ISNUMBER(SEARCH("DSCR",LEFT(S706,4))),ISNUMBER(SEARCH("with",LEFT(S706,4)))),"",S706)</f>
        <v/>
      </c>
      <c r="AK706">
        <f>SUBSTITUTE(AB706,"()","")</f>
        <v/>
      </c>
      <c r="AT706">
        <f>SUBSTITUTE(AK706,"{","")</f>
        <v/>
      </c>
      <c r="BC706">
        <f>IF(ISNA(VLOOKUP(AT706,Holdings!$B$6:$F$634,1,FALSE)),AT706,VLOOKUP(AT706,Holdings!$B$6:$F$634,5,FALSE))</f>
        <v/>
      </c>
    </row>
    <row r="707">
      <c r="A707">
        <f>IF(Alerts!A708="","",IF(ISNUMBER(SEARCH("Deal%",Alerts!A708)),_xlfn.CONCAT(Alerts!A707,Alerts!A708),Alerts!A708))</f>
        <v/>
      </c>
      <c r="J707">
        <f>IF(LEFT(A707,10) = LEFT(A708,10),"",A707)</f>
        <v/>
      </c>
      <c r="S707">
        <f>IF(OR(ISNUMBER(SEARCH("DSCR",LEFT(J708,4))),AND(LEN(J708)&lt;=6,J708&lt;&gt;""),ISNUMBER(SEARCH("with",LEFT(J708,4)))),_xlfn.CONCAT(J707,J708),J707)</f>
        <v/>
      </c>
      <c r="AB707">
        <f>IF(OR(LEN(S707)&lt;=6,ISNUMBER(SEARCH("DSCR",LEFT(S707,4))),ISNUMBER(SEARCH("with",LEFT(S707,4)))),"",S707)</f>
        <v/>
      </c>
      <c r="AK707">
        <f>SUBSTITUTE(AB707,"()","")</f>
        <v/>
      </c>
      <c r="AT707">
        <f>SUBSTITUTE(AK707,"{","")</f>
        <v/>
      </c>
      <c r="BC707">
        <f>IF(ISNA(VLOOKUP(AT707,Holdings!$B$6:$F$634,1,FALSE)),AT707,VLOOKUP(AT707,Holdings!$B$6:$F$634,5,FALSE))</f>
        <v/>
      </c>
    </row>
    <row r="708">
      <c r="A708">
        <f>IF(Alerts!A709="","",IF(ISNUMBER(SEARCH("Deal%",Alerts!A709)),_xlfn.CONCAT(Alerts!A708,Alerts!A709),Alerts!A709))</f>
        <v/>
      </c>
      <c r="J708">
        <f>IF(LEFT(A708,10) = LEFT(A709,10),"",A708)</f>
        <v/>
      </c>
      <c r="S708">
        <f>IF(OR(ISNUMBER(SEARCH("DSCR",LEFT(J709,4))),AND(LEN(J709)&lt;=6,J709&lt;&gt;""),ISNUMBER(SEARCH("with",LEFT(J709,4)))),_xlfn.CONCAT(J708,J709),J708)</f>
        <v/>
      </c>
      <c r="AB708">
        <f>IF(OR(LEN(S708)&lt;=6,ISNUMBER(SEARCH("DSCR",LEFT(S708,4))),ISNUMBER(SEARCH("with",LEFT(S708,4)))),"",S708)</f>
        <v/>
      </c>
      <c r="AK708">
        <f>SUBSTITUTE(AB708,"()","")</f>
        <v/>
      </c>
      <c r="AT708">
        <f>SUBSTITUTE(AK708,"{","")</f>
        <v/>
      </c>
      <c r="BC708">
        <f>IF(ISNA(VLOOKUP(AT708,Holdings!$B$6:$F$634,1,FALSE)),AT708,VLOOKUP(AT708,Holdings!$B$6:$F$634,5,FALSE))</f>
        <v/>
      </c>
    </row>
    <row r="709">
      <c r="A709">
        <f>IF(Alerts!A710="","",IF(ISNUMBER(SEARCH("Deal%",Alerts!A710)),_xlfn.CONCAT(Alerts!A709,Alerts!A710),Alerts!A710))</f>
        <v/>
      </c>
      <c r="J709">
        <f>IF(LEFT(A709,10) = LEFT(A710,10),"",A709)</f>
        <v/>
      </c>
      <c r="S709">
        <f>IF(OR(ISNUMBER(SEARCH("DSCR",LEFT(J710,4))),AND(LEN(J710)&lt;=6,J710&lt;&gt;""),ISNUMBER(SEARCH("with",LEFT(J710,4)))),_xlfn.CONCAT(J709,J710),J709)</f>
        <v/>
      </c>
      <c r="AB709">
        <f>IF(OR(LEN(S709)&lt;=6,ISNUMBER(SEARCH("DSCR",LEFT(S709,4))),ISNUMBER(SEARCH("with",LEFT(S709,4)))),"",S709)</f>
        <v/>
      </c>
      <c r="AK709">
        <f>SUBSTITUTE(AB709,"()","")</f>
        <v/>
      </c>
      <c r="AT709">
        <f>SUBSTITUTE(AK709,"{","")</f>
        <v/>
      </c>
      <c r="BC709">
        <f>IF(ISNA(VLOOKUP(AT709,Holdings!$B$6:$F$634,1,FALSE)),AT709,VLOOKUP(AT709,Holdings!$B$6:$F$634,5,FALSE))</f>
        <v/>
      </c>
    </row>
    <row r="710">
      <c r="A710">
        <f>IF(Alerts!A711="","",IF(ISNUMBER(SEARCH("Deal%",Alerts!A711)),_xlfn.CONCAT(Alerts!A710,Alerts!A711),Alerts!A711))</f>
        <v/>
      </c>
      <c r="J710">
        <f>IF(LEFT(A710,10) = LEFT(A711,10),"",A710)</f>
        <v/>
      </c>
      <c r="S710">
        <f>IF(OR(ISNUMBER(SEARCH("DSCR",LEFT(J711,4))),AND(LEN(J711)&lt;=6,J711&lt;&gt;""),ISNUMBER(SEARCH("with",LEFT(J711,4)))),_xlfn.CONCAT(J710,J711),J710)</f>
        <v/>
      </c>
      <c r="AB710">
        <f>IF(OR(LEN(S710)&lt;=6,ISNUMBER(SEARCH("DSCR",LEFT(S710,4))),ISNUMBER(SEARCH("with",LEFT(S710,4)))),"",S710)</f>
        <v/>
      </c>
      <c r="AK710">
        <f>SUBSTITUTE(AB710,"()","")</f>
        <v/>
      </c>
      <c r="AT710">
        <f>SUBSTITUTE(AK710,"{","")</f>
        <v/>
      </c>
      <c r="BC710">
        <f>IF(ISNA(VLOOKUP(AT710,Holdings!$B$6:$F$634,1,FALSE)),AT710,VLOOKUP(AT710,Holdings!$B$6:$F$634,5,FALSE))</f>
        <v/>
      </c>
    </row>
    <row r="711">
      <c r="A711">
        <f>IF(Alerts!A712="","",IF(ISNUMBER(SEARCH("Deal%",Alerts!A712)),_xlfn.CONCAT(Alerts!A711,Alerts!A712),Alerts!A712))</f>
        <v/>
      </c>
      <c r="J711">
        <f>IF(LEFT(A711,10) = LEFT(A712,10),"",A711)</f>
        <v/>
      </c>
      <c r="S711">
        <f>IF(OR(ISNUMBER(SEARCH("DSCR",LEFT(J712,4))),AND(LEN(J712)&lt;=6,J712&lt;&gt;""),ISNUMBER(SEARCH("with",LEFT(J712,4)))),_xlfn.CONCAT(J711,J712),J711)</f>
        <v/>
      </c>
      <c r="AB711">
        <f>IF(OR(LEN(S711)&lt;=6,ISNUMBER(SEARCH("DSCR",LEFT(S711,4))),ISNUMBER(SEARCH("with",LEFT(S711,4)))),"",S711)</f>
        <v/>
      </c>
      <c r="AK711">
        <f>SUBSTITUTE(AB711,"()","")</f>
        <v/>
      </c>
      <c r="AT711">
        <f>SUBSTITUTE(AK711,"{","")</f>
        <v/>
      </c>
      <c r="BC711">
        <f>IF(ISNA(VLOOKUP(AT711,Holdings!$B$6:$F$634,1,FALSE)),AT711,VLOOKUP(AT711,Holdings!$B$6:$F$634,5,FALSE))</f>
        <v/>
      </c>
    </row>
    <row r="712">
      <c r="A712">
        <f>IF(Alerts!A713="","",IF(ISNUMBER(SEARCH("Deal%",Alerts!A713)),_xlfn.CONCAT(Alerts!A712,Alerts!A713),Alerts!A713))</f>
        <v/>
      </c>
      <c r="J712">
        <f>IF(LEFT(A712,10) = LEFT(A713,10),"",A712)</f>
        <v/>
      </c>
      <c r="S712">
        <f>IF(OR(ISNUMBER(SEARCH("DSCR",LEFT(J713,4))),AND(LEN(J713)&lt;=6,J713&lt;&gt;""),ISNUMBER(SEARCH("with",LEFT(J713,4)))),_xlfn.CONCAT(J712,J713),J712)</f>
        <v/>
      </c>
      <c r="AB712">
        <f>IF(OR(LEN(S712)&lt;=6,ISNUMBER(SEARCH("DSCR",LEFT(S712,4))),ISNUMBER(SEARCH("with",LEFT(S712,4)))),"",S712)</f>
        <v/>
      </c>
      <c r="AK712">
        <f>SUBSTITUTE(AB712,"()","")</f>
        <v/>
      </c>
      <c r="AT712">
        <f>SUBSTITUTE(AK712,"{","")</f>
        <v/>
      </c>
      <c r="BC712">
        <f>IF(ISNA(VLOOKUP(AT712,Holdings!$B$6:$F$634,1,FALSE)),AT712,VLOOKUP(AT712,Holdings!$B$6:$F$634,5,FALSE))</f>
        <v/>
      </c>
    </row>
    <row r="713">
      <c r="A713">
        <f>IF(Alerts!A714="","",IF(ISNUMBER(SEARCH("Deal%",Alerts!A714)),_xlfn.CONCAT(Alerts!A713,Alerts!A714),Alerts!A714))</f>
        <v/>
      </c>
      <c r="J713">
        <f>IF(LEFT(A713,10) = LEFT(A714,10),"",A713)</f>
        <v/>
      </c>
      <c r="S713">
        <f>IF(OR(ISNUMBER(SEARCH("DSCR",LEFT(J714,4))),AND(LEN(J714)&lt;=6,J714&lt;&gt;""),ISNUMBER(SEARCH("with",LEFT(J714,4)))),_xlfn.CONCAT(J713,J714),J713)</f>
        <v/>
      </c>
      <c r="AB713">
        <f>IF(OR(LEN(S713)&lt;=6,ISNUMBER(SEARCH("DSCR",LEFT(S713,4))),ISNUMBER(SEARCH("with",LEFT(S713,4)))),"",S713)</f>
        <v/>
      </c>
      <c r="AK713">
        <f>SUBSTITUTE(AB713,"()","")</f>
        <v/>
      </c>
      <c r="AT713">
        <f>SUBSTITUTE(AK713,"{","")</f>
        <v/>
      </c>
      <c r="BC713">
        <f>IF(ISNA(VLOOKUP(AT713,Holdings!$B$6:$F$634,1,FALSE)),AT713,VLOOKUP(AT713,Holdings!$B$6:$F$634,5,FALSE))</f>
        <v/>
      </c>
    </row>
    <row r="714">
      <c r="A714">
        <f>IF(Alerts!A715="","",IF(ISNUMBER(SEARCH("Deal%",Alerts!A715)),_xlfn.CONCAT(Alerts!A714,Alerts!A715),Alerts!A715))</f>
        <v/>
      </c>
      <c r="J714">
        <f>IF(LEFT(A714,10) = LEFT(A715,10),"",A714)</f>
        <v/>
      </c>
      <c r="S714">
        <f>IF(OR(ISNUMBER(SEARCH("DSCR",LEFT(J715,4))),AND(LEN(J715)&lt;=6,J715&lt;&gt;""),ISNUMBER(SEARCH("with",LEFT(J715,4)))),_xlfn.CONCAT(J714,J715),J714)</f>
        <v/>
      </c>
      <c r="AB714">
        <f>IF(OR(LEN(S714)&lt;=6,ISNUMBER(SEARCH("DSCR",LEFT(S714,4))),ISNUMBER(SEARCH("with",LEFT(S714,4)))),"",S714)</f>
        <v/>
      </c>
      <c r="AK714">
        <f>SUBSTITUTE(AB714,"()","")</f>
        <v/>
      </c>
      <c r="AT714">
        <f>SUBSTITUTE(AK714,"{","")</f>
        <v/>
      </c>
      <c r="BC714">
        <f>IF(ISNA(VLOOKUP(AT714,Holdings!$B$6:$F$634,1,FALSE)),AT714,VLOOKUP(AT714,Holdings!$B$6:$F$634,5,FALSE))</f>
        <v/>
      </c>
    </row>
    <row r="715">
      <c r="A715">
        <f>IF(Alerts!A716="","",IF(ISNUMBER(SEARCH("Deal%",Alerts!A716)),_xlfn.CONCAT(Alerts!A715,Alerts!A716),Alerts!A716))</f>
        <v/>
      </c>
      <c r="J715">
        <f>IF(LEFT(A715,10) = LEFT(A716,10),"",A715)</f>
        <v/>
      </c>
      <c r="S715">
        <f>IF(OR(ISNUMBER(SEARCH("DSCR",LEFT(J716,4))),AND(LEN(J716)&lt;=6,J716&lt;&gt;""),ISNUMBER(SEARCH("with",LEFT(J716,4)))),_xlfn.CONCAT(J715,J716),J715)</f>
        <v/>
      </c>
      <c r="AB715">
        <f>IF(OR(LEN(S715)&lt;=6,ISNUMBER(SEARCH("DSCR",LEFT(S715,4))),ISNUMBER(SEARCH("with",LEFT(S715,4)))),"",S715)</f>
        <v/>
      </c>
      <c r="AK715">
        <f>SUBSTITUTE(AB715,"()","")</f>
        <v/>
      </c>
      <c r="AT715">
        <f>SUBSTITUTE(AK715,"{","")</f>
        <v/>
      </c>
      <c r="BC715">
        <f>IF(ISNA(VLOOKUP(AT715,Holdings!$B$6:$F$634,1,FALSE)),AT715,VLOOKUP(AT715,Holdings!$B$6:$F$634,5,FALSE))</f>
        <v/>
      </c>
    </row>
    <row r="716">
      <c r="A716">
        <f>IF(Alerts!A717="","",IF(ISNUMBER(SEARCH("Deal%",Alerts!A717)),_xlfn.CONCAT(Alerts!A716,Alerts!A717),Alerts!A717))</f>
        <v/>
      </c>
      <c r="J716">
        <f>IF(LEFT(A716,10) = LEFT(A717,10),"",A716)</f>
        <v/>
      </c>
      <c r="S716">
        <f>IF(OR(ISNUMBER(SEARCH("DSCR",LEFT(J717,4))),AND(LEN(J717)&lt;=6,J717&lt;&gt;""),ISNUMBER(SEARCH("with",LEFT(J717,4)))),_xlfn.CONCAT(J716,J717),J716)</f>
        <v/>
      </c>
      <c r="AB716">
        <f>IF(OR(LEN(S716)&lt;=6,ISNUMBER(SEARCH("DSCR",LEFT(S716,4))),ISNUMBER(SEARCH("with",LEFT(S716,4)))),"",S716)</f>
        <v/>
      </c>
      <c r="AK716">
        <f>SUBSTITUTE(AB716,"()","")</f>
        <v/>
      </c>
      <c r="AT716">
        <f>SUBSTITUTE(AK716,"{","")</f>
        <v/>
      </c>
      <c r="BC716">
        <f>IF(ISNA(VLOOKUP(AT716,Holdings!$B$6:$F$634,1,FALSE)),AT716,VLOOKUP(AT716,Holdings!$B$6:$F$634,5,FALSE))</f>
        <v/>
      </c>
    </row>
    <row r="717">
      <c r="A717">
        <f>IF(Alerts!A718="","",IF(ISNUMBER(SEARCH("Deal%",Alerts!A718)),_xlfn.CONCAT(Alerts!A717,Alerts!A718),Alerts!A718))</f>
        <v/>
      </c>
      <c r="J717">
        <f>IF(LEFT(A717,10) = LEFT(A718,10),"",A717)</f>
        <v/>
      </c>
      <c r="S717">
        <f>IF(OR(ISNUMBER(SEARCH("DSCR",LEFT(J718,4))),AND(LEN(J718)&lt;=6,J718&lt;&gt;""),ISNUMBER(SEARCH("with",LEFT(J718,4)))),_xlfn.CONCAT(J717,J718),J717)</f>
        <v/>
      </c>
      <c r="AB717">
        <f>IF(OR(LEN(S717)&lt;=6,ISNUMBER(SEARCH("DSCR",LEFT(S717,4))),ISNUMBER(SEARCH("with",LEFT(S717,4)))),"",S717)</f>
        <v/>
      </c>
      <c r="AK717">
        <f>SUBSTITUTE(AB717,"()","")</f>
        <v/>
      </c>
      <c r="AT717">
        <f>SUBSTITUTE(AK717,"{","")</f>
        <v/>
      </c>
      <c r="BC717">
        <f>IF(ISNA(VLOOKUP(AT717,Holdings!$B$6:$F$634,1,FALSE)),AT717,VLOOKUP(AT717,Holdings!$B$6:$F$634,5,FALSE))</f>
        <v/>
      </c>
    </row>
    <row r="718">
      <c r="A718">
        <f>IF(Alerts!A719="","",IF(ISNUMBER(SEARCH("Deal%",Alerts!A719)),_xlfn.CONCAT(Alerts!A718,Alerts!A719),Alerts!A719))</f>
        <v/>
      </c>
      <c r="J718">
        <f>IF(LEFT(A718,10) = LEFT(A719,10),"",A718)</f>
        <v/>
      </c>
      <c r="S718">
        <f>IF(OR(ISNUMBER(SEARCH("DSCR",LEFT(J719,4))),AND(LEN(J719)&lt;=6,J719&lt;&gt;""),ISNUMBER(SEARCH("with",LEFT(J719,4)))),_xlfn.CONCAT(J718,J719),J718)</f>
        <v/>
      </c>
      <c r="AB718">
        <f>IF(OR(LEN(S718)&lt;=6,ISNUMBER(SEARCH("DSCR",LEFT(S718,4))),ISNUMBER(SEARCH("with",LEFT(S718,4)))),"",S718)</f>
        <v/>
      </c>
      <c r="AK718">
        <f>SUBSTITUTE(AB718,"()","")</f>
        <v/>
      </c>
      <c r="AT718">
        <f>SUBSTITUTE(AK718,"{","")</f>
        <v/>
      </c>
      <c r="BC718">
        <f>IF(ISNA(VLOOKUP(AT718,Holdings!$B$6:$F$634,1,FALSE)),AT718,VLOOKUP(AT718,Holdings!$B$6:$F$634,5,FALSE))</f>
        <v/>
      </c>
    </row>
    <row r="719">
      <c r="A719">
        <f>IF(Alerts!A720="","",IF(ISNUMBER(SEARCH("Deal%",Alerts!A720)),_xlfn.CONCAT(Alerts!A719,Alerts!A720),Alerts!A720))</f>
        <v/>
      </c>
      <c r="J719">
        <f>IF(LEFT(A719,10) = LEFT(A720,10),"",A719)</f>
        <v/>
      </c>
      <c r="S719">
        <f>IF(OR(ISNUMBER(SEARCH("DSCR",LEFT(J720,4))),AND(LEN(J720)&lt;=6,J720&lt;&gt;""),ISNUMBER(SEARCH("with",LEFT(J720,4)))),_xlfn.CONCAT(J719,J720),J719)</f>
        <v/>
      </c>
      <c r="AB719">
        <f>IF(OR(LEN(S719)&lt;=6,ISNUMBER(SEARCH("DSCR",LEFT(S719,4))),ISNUMBER(SEARCH("with",LEFT(S719,4)))),"",S719)</f>
        <v/>
      </c>
      <c r="AK719">
        <f>SUBSTITUTE(AB719,"()","")</f>
        <v/>
      </c>
      <c r="AT719">
        <f>SUBSTITUTE(AK719,"{","")</f>
        <v/>
      </c>
      <c r="BC719">
        <f>IF(ISNA(VLOOKUP(AT719,Holdings!$B$6:$F$634,1,FALSE)),AT719,VLOOKUP(AT719,Holdings!$B$6:$F$634,5,FALSE))</f>
        <v/>
      </c>
    </row>
    <row r="720">
      <c r="A720">
        <f>IF(Alerts!A721="","",IF(ISNUMBER(SEARCH("Deal%",Alerts!A721)),_xlfn.CONCAT(Alerts!A720,Alerts!A721),Alerts!A721))</f>
        <v/>
      </c>
      <c r="J720">
        <f>IF(LEFT(A720,10) = LEFT(A721,10),"",A720)</f>
        <v/>
      </c>
      <c r="S720">
        <f>IF(OR(ISNUMBER(SEARCH("DSCR",LEFT(J721,4))),AND(LEN(J721)&lt;=6,J721&lt;&gt;""),ISNUMBER(SEARCH("with",LEFT(J721,4)))),_xlfn.CONCAT(J720,J721),J720)</f>
        <v/>
      </c>
      <c r="AB720">
        <f>IF(OR(LEN(S720)&lt;=6,ISNUMBER(SEARCH("DSCR",LEFT(S720,4))),ISNUMBER(SEARCH("with",LEFT(S720,4)))),"",S720)</f>
        <v/>
      </c>
      <c r="AK720">
        <f>SUBSTITUTE(AB720,"()","")</f>
        <v/>
      </c>
      <c r="AT720">
        <f>SUBSTITUTE(AK720,"{","")</f>
        <v/>
      </c>
      <c r="BC720">
        <f>IF(ISNA(VLOOKUP(AT720,Holdings!$B$6:$F$634,1,FALSE)),AT720,VLOOKUP(AT720,Holdings!$B$6:$F$634,5,FALSE))</f>
        <v/>
      </c>
    </row>
    <row r="721">
      <c r="A721">
        <f>IF(Alerts!A722="","",IF(ISNUMBER(SEARCH("Deal%",Alerts!A722)),_xlfn.CONCAT(Alerts!A721,Alerts!A722),Alerts!A722))</f>
        <v/>
      </c>
      <c r="J721">
        <f>IF(LEFT(A721,10) = LEFT(A722,10),"",A721)</f>
        <v/>
      </c>
      <c r="S721">
        <f>IF(OR(ISNUMBER(SEARCH("DSCR",LEFT(J722,4))),AND(LEN(J722)&lt;=6,J722&lt;&gt;""),ISNUMBER(SEARCH("with",LEFT(J722,4)))),_xlfn.CONCAT(J721,J722),J721)</f>
        <v/>
      </c>
      <c r="AB721">
        <f>IF(OR(LEN(S721)&lt;=6,ISNUMBER(SEARCH("DSCR",LEFT(S721,4))),ISNUMBER(SEARCH("with",LEFT(S721,4)))),"",S721)</f>
        <v/>
      </c>
      <c r="AK721">
        <f>SUBSTITUTE(AB721,"()","")</f>
        <v/>
      </c>
      <c r="AT721">
        <f>SUBSTITUTE(AK721,"{","")</f>
        <v/>
      </c>
      <c r="BC721">
        <f>IF(ISNA(VLOOKUP(AT721,Holdings!$B$6:$F$634,1,FALSE)),AT721,VLOOKUP(AT721,Holdings!$B$6:$F$634,5,FALSE))</f>
        <v/>
      </c>
    </row>
    <row r="722">
      <c r="A722">
        <f>IF(Alerts!A723="","",IF(ISNUMBER(SEARCH("Deal%",Alerts!A723)),_xlfn.CONCAT(Alerts!A722,Alerts!A723),Alerts!A723))</f>
        <v/>
      </c>
      <c r="J722">
        <f>IF(LEFT(A722,10) = LEFT(A723,10),"",A722)</f>
        <v/>
      </c>
      <c r="S722">
        <f>IF(OR(ISNUMBER(SEARCH("DSCR",LEFT(J723,4))),AND(LEN(J723)&lt;=6,J723&lt;&gt;""),ISNUMBER(SEARCH("with",LEFT(J723,4)))),_xlfn.CONCAT(J722,J723),J722)</f>
        <v/>
      </c>
      <c r="AB722">
        <f>IF(OR(LEN(S722)&lt;=6,ISNUMBER(SEARCH("DSCR",LEFT(S722,4))),ISNUMBER(SEARCH("with",LEFT(S722,4)))),"",S722)</f>
        <v/>
      </c>
      <c r="AK722">
        <f>SUBSTITUTE(AB722,"()","")</f>
        <v/>
      </c>
      <c r="AT722">
        <f>SUBSTITUTE(AK722,"{","")</f>
        <v/>
      </c>
      <c r="BC722">
        <f>IF(ISNA(VLOOKUP(AT722,Holdings!$B$6:$F$634,1,FALSE)),AT722,VLOOKUP(AT722,Holdings!$B$6:$F$634,5,FALSE))</f>
        <v/>
      </c>
    </row>
    <row r="723">
      <c r="A723">
        <f>IF(Alerts!A724="","",IF(ISNUMBER(SEARCH("Deal%",Alerts!A724)),_xlfn.CONCAT(Alerts!A723,Alerts!A724),Alerts!A724))</f>
        <v/>
      </c>
      <c r="J723">
        <f>IF(LEFT(A723,10) = LEFT(A724,10),"",A723)</f>
        <v/>
      </c>
      <c r="S723">
        <f>IF(OR(ISNUMBER(SEARCH("DSCR",LEFT(J724,4))),AND(LEN(J724)&lt;=6,J724&lt;&gt;""),ISNUMBER(SEARCH("with",LEFT(J724,4)))),_xlfn.CONCAT(J723,J724),J723)</f>
        <v/>
      </c>
      <c r="AB723">
        <f>IF(OR(LEN(S723)&lt;=6,ISNUMBER(SEARCH("DSCR",LEFT(S723,4))),ISNUMBER(SEARCH("with",LEFT(S723,4)))),"",S723)</f>
        <v/>
      </c>
      <c r="AK723">
        <f>SUBSTITUTE(AB723,"()","")</f>
        <v/>
      </c>
      <c r="AT723">
        <f>SUBSTITUTE(AK723,"{","")</f>
        <v/>
      </c>
      <c r="BC723">
        <f>IF(ISNA(VLOOKUP(AT723,Holdings!$B$6:$F$634,1,FALSE)),AT723,VLOOKUP(AT723,Holdings!$B$6:$F$634,5,FALSE))</f>
        <v/>
      </c>
    </row>
    <row r="724">
      <c r="A724">
        <f>IF(Alerts!A725="","",IF(ISNUMBER(SEARCH("Deal%",Alerts!A725)),_xlfn.CONCAT(Alerts!A724,Alerts!A725),Alerts!A725))</f>
        <v/>
      </c>
      <c r="J724">
        <f>IF(LEFT(A724,10) = LEFT(A725,10),"",A724)</f>
        <v/>
      </c>
      <c r="S724">
        <f>IF(OR(ISNUMBER(SEARCH("DSCR",LEFT(J725,4))),AND(LEN(J725)&lt;=6,J725&lt;&gt;""),ISNUMBER(SEARCH("with",LEFT(J725,4)))),_xlfn.CONCAT(J724,J725),J724)</f>
        <v/>
      </c>
      <c r="AB724">
        <f>IF(OR(LEN(S724)&lt;=6,ISNUMBER(SEARCH("DSCR",LEFT(S724,4))),ISNUMBER(SEARCH("with",LEFT(S724,4)))),"",S724)</f>
        <v/>
      </c>
      <c r="AK724">
        <f>SUBSTITUTE(AB724,"()","")</f>
        <v/>
      </c>
      <c r="AT724">
        <f>SUBSTITUTE(AK724,"{","")</f>
        <v/>
      </c>
      <c r="BC724">
        <f>IF(ISNA(VLOOKUP(AT724,Holdings!$B$6:$F$634,1,FALSE)),AT724,VLOOKUP(AT724,Holdings!$B$6:$F$634,5,FALSE))</f>
        <v/>
      </c>
    </row>
    <row r="725">
      <c r="A725">
        <f>IF(Alerts!A726="","",IF(ISNUMBER(SEARCH("Deal%",Alerts!A726)),_xlfn.CONCAT(Alerts!A725,Alerts!A726),Alerts!A726))</f>
        <v/>
      </c>
      <c r="J725">
        <f>IF(LEFT(A725,10) = LEFT(A726,10),"",A725)</f>
        <v/>
      </c>
      <c r="S725">
        <f>IF(OR(ISNUMBER(SEARCH("DSCR",LEFT(J726,4))),AND(LEN(J726)&lt;=6,J726&lt;&gt;""),ISNUMBER(SEARCH("with",LEFT(J726,4)))),_xlfn.CONCAT(J725,J726),J725)</f>
        <v/>
      </c>
      <c r="AB725">
        <f>IF(OR(LEN(S725)&lt;=6,ISNUMBER(SEARCH("DSCR",LEFT(S725,4))),ISNUMBER(SEARCH("with",LEFT(S725,4)))),"",S725)</f>
        <v/>
      </c>
      <c r="AK725">
        <f>SUBSTITUTE(AB725,"()","")</f>
        <v/>
      </c>
      <c r="AT725">
        <f>SUBSTITUTE(AK725,"{","")</f>
        <v/>
      </c>
      <c r="BC725">
        <f>IF(ISNA(VLOOKUP(AT725,Holdings!$B$6:$F$634,1,FALSE)),AT725,VLOOKUP(AT725,Holdings!$B$6:$F$634,5,FALSE))</f>
        <v/>
      </c>
    </row>
    <row r="726">
      <c r="A726">
        <f>IF(Alerts!A727="","",IF(ISNUMBER(SEARCH("Deal%",Alerts!A727)),_xlfn.CONCAT(Alerts!A726,Alerts!A727),Alerts!A727))</f>
        <v/>
      </c>
      <c r="J726">
        <f>IF(LEFT(A726,10) = LEFT(A727,10),"",A726)</f>
        <v/>
      </c>
      <c r="S726">
        <f>IF(OR(ISNUMBER(SEARCH("DSCR",LEFT(J727,4))),AND(LEN(J727)&lt;=6,J727&lt;&gt;""),ISNUMBER(SEARCH("with",LEFT(J727,4)))),_xlfn.CONCAT(J726,J727),J726)</f>
        <v/>
      </c>
      <c r="AB726">
        <f>IF(OR(LEN(S726)&lt;=6,ISNUMBER(SEARCH("DSCR",LEFT(S726,4))),ISNUMBER(SEARCH("with",LEFT(S726,4)))),"",S726)</f>
        <v/>
      </c>
      <c r="AK726">
        <f>SUBSTITUTE(AB726,"()","")</f>
        <v/>
      </c>
      <c r="AT726">
        <f>SUBSTITUTE(AK726,"{","")</f>
        <v/>
      </c>
      <c r="BC726">
        <f>IF(ISNA(VLOOKUP(AT726,Holdings!$B$6:$F$634,1,FALSE)),AT726,VLOOKUP(AT726,Holdings!$B$6:$F$634,5,FALSE))</f>
        <v/>
      </c>
    </row>
    <row r="727">
      <c r="A727">
        <f>IF(Alerts!A728="","",IF(ISNUMBER(SEARCH("Deal%",Alerts!A728)),_xlfn.CONCAT(Alerts!A727,Alerts!A728),Alerts!A728))</f>
        <v/>
      </c>
      <c r="J727">
        <f>IF(LEFT(A727,10) = LEFT(A728,10),"",A727)</f>
        <v/>
      </c>
      <c r="S727">
        <f>IF(OR(ISNUMBER(SEARCH("DSCR",LEFT(J728,4))),AND(LEN(J728)&lt;=6,J728&lt;&gt;""),ISNUMBER(SEARCH("with",LEFT(J728,4)))),_xlfn.CONCAT(J727,J728),J727)</f>
        <v/>
      </c>
      <c r="AB727">
        <f>IF(OR(LEN(S727)&lt;=6,ISNUMBER(SEARCH("DSCR",LEFT(S727,4))),ISNUMBER(SEARCH("with",LEFT(S727,4)))),"",S727)</f>
        <v/>
      </c>
      <c r="AK727">
        <f>SUBSTITUTE(AB727,"()","")</f>
        <v/>
      </c>
      <c r="AT727">
        <f>SUBSTITUTE(AK727,"{","")</f>
        <v/>
      </c>
      <c r="BC727">
        <f>IF(ISNA(VLOOKUP(AT727,Holdings!$B$6:$F$634,1,FALSE)),AT727,VLOOKUP(AT727,Holdings!$B$6:$F$634,5,FALSE))</f>
        <v/>
      </c>
    </row>
    <row r="728">
      <c r="A728">
        <f>IF(Alerts!A729="","",IF(ISNUMBER(SEARCH("Deal%",Alerts!A729)),_xlfn.CONCAT(Alerts!A728,Alerts!A729),Alerts!A729))</f>
        <v/>
      </c>
      <c r="J728">
        <f>IF(LEFT(A728,10) = LEFT(A729,10),"",A728)</f>
        <v/>
      </c>
      <c r="S728">
        <f>IF(OR(ISNUMBER(SEARCH("DSCR",LEFT(J729,4))),AND(LEN(J729)&lt;=6,J729&lt;&gt;""),ISNUMBER(SEARCH("with",LEFT(J729,4)))),_xlfn.CONCAT(J728,J729),J728)</f>
        <v/>
      </c>
      <c r="AB728">
        <f>IF(OR(LEN(S728)&lt;=6,ISNUMBER(SEARCH("DSCR",LEFT(S728,4))),ISNUMBER(SEARCH("with",LEFT(S728,4)))),"",S728)</f>
        <v/>
      </c>
      <c r="AK728">
        <f>SUBSTITUTE(AB728,"()","")</f>
        <v/>
      </c>
      <c r="AT728">
        <f>SUBSTITUTE(AK728,"{","")</f>
        <v/>
      </c>
      <c r="BC728">
        <f>IF(ISNA(VLOOKUP(AT728,Holdings!$B$6:$F$634,1,FALSE)),AT728,VLOOKUP(AT728,Holdings!$B$6:$F$634,5,FALSE))</f>
        <v/>
      </c>
    </row>
    <row r="729">
      <c r="A729">
        <f>IF(Alerts!A730="","",IF(ISNUMBER(SEARCH("Deal%",Alerts!A730)),_xlfn.CONCAT(Alerts!A729,Alerts!A730),Alerts!A730))</f>
        <v/>
      </c>
      <c r="J729">
        <f>IF(LEFT(A729,10) = LEFT(A730,10),"",A729)</f>
        <v/>
      </c>
      <c r="S729">
        <f>IF(OR(ISNUMBER(SEARCH("DSCR",LEFT(J730,4))),AND(LEN(J730)&lt;=6,J730&lt;&gt;""),ISNUMBER(SEARCH("with",LEFT(J730,4)))),_xlfn.CONCAT(J729,J730),J729)</f>
        <v/>
      </c>
      <c r="AB729">
        <f>IF(OR(LEN(S729)&lt;=6,ISNUMBER(SEARCH("DSCR",LEFT(S729,4))),ISNUMBER(SEARCH("with",LEFT(S729,4)))),"",S729)</f>
        <v/>
      </c>
      <c r="AK729">
        <f>SUBSTITUTE(AB729,"()","")</f>
        <v/>
      </c>
      <c r="AT729">
        <f>SUBSTITUTE(AK729,"{","")</f>
        <v/>
      </c>
      <c r="BC729">
        <f>IF(ISNA(VLOOKUP(AT729,Holdings!$B$6:$F$634,1,FALSE)),AT729,VLOOKUP(AT729,Holdings!$B$6:$F$634,5,FALSE))</f>
        <v/>
      </c>
    </row>
    <row r="730">
      <c r="A730">
        <f>IF(Alerts!A731="","",IF(ISNUMBER(SEARCH("Deal%",Alerts!A731)),_xlfn.CONCAT(Alerts!A730,Alerts!A731),Alerts!A731))</f>
        <v/>
      </c>
      <c r="J730">
        <f>IF(LEFT(A730,10) = LEFT(A731,10),"",A730)</f>
        <v/>
      </c>
      <c r="S730">
        <f>IF(OR(ISNUMBER(SEARCH("DSCR",LEFT(J731,4))),AND(LEN(J731)&lt;=6,J731&lt;&gt;""),ISNUMBER(SEARCH("with",LEFT(J731,4)))),_xlfn.CONCAT(J730,J731),J730)</f>
        <v/>
      </c>
      <c r="AB730">
        <f>IF(OR(LEN(S730)&lt;=6,ISNUMBER(SEARCH("DSCR",LEFT(S730,4))),ISNUMBER(SEARCH("with",LEFT(S730,4)))),"",S730)</f>
        <v/>
      </c>
      <c r="AK730">
        <f>SUBSTITUTE(AB730,"()","")</f>
        <v/>
      </c>
      <c r="AT730">
        <f>SUBSTITUTE(AK730,"{","")</f>
        <v/>
      </c>
      <c r="BC730">
        <f>IF(ISNA(VLOOKUP(AT730,Holdings!$B$6:$F$634,1,FALSE)),AT730,VLOOKUP(AT730,Holdings!$B$6:$F$634,5,FALSE))</f>
        <v/>
      </c>
    </row>
    <row r="731">
      <c r="A731">
        <f>IF(Alerts!A732="","",IF(ISNUMBER(SEARCH("Deal%",Alerts!A732)),_xlfn.CONCAT(Alerts!A731,Alerts!A732),Alerts!A732))</f>
        <v/>
      </c>
      <c r="J731">
        <f>IF(LEFT(A731,10) = LEFT(A732,10),"",A731)</f>
        <v/>
      </c>
      <c r="S731">
        <f>IF(OR(ISNUMBER(SEARCH("DSCR",LEFT(J732,4))),AND(LEN(J732)&lt;=6,J732&lt;&gt;""),ISNUMBER(SEARCH("with",LEFT(J732,4)))),_xlfn.CONCAT(J731,J732),J731)</f>
        <v/>
      </c>
      <c r="AB731">
        <f>IF(OR(LEN(S731)&lt;=6,ISNUMBER(SEARCH("DSCR",LEFT(S731,4))),ISNUMBER(SEARCH("with",LEFT(S731,4)))),"",S731)</f>
        <v/>
      </c>
      <c r="AK731">
        <f>SUBSTITUTE(AB731,"()","")</f>
        <v/>
      </c>
      <c r="AT731">
        <f>SUBSTITUTE(AK731,"{","")</f>
        <v/>
      </c>
      <c r="BC731">
        <f>IF(ISNA(VLOOKUP(AT731,Holdings!$B$6:$F$634,1,FALSE)),AT731,VLOOKUP(AT731,Holdings!$B$6:$F$634,5,FALSE))</f>
        <v/>
      </c>
    </row>
    <row r="732">
      <c r="A732">
        <f>IF(Alerts!A733="","",IF(ISNUMBER(SEARCH("Deal%",Alerts!A733)),_xlfn.CONCAT(Alerts!A732,Alerts!A733),Alerts!A733))</f>
        <v/>
      </c>
      <c r="J732">
        <f>IF(LEFT(A732,10) = LEFT(A733,10),"",A732)</f>
        <v/>
      </c>
      <c r="S732">
        <f>IF(OR(ISNUMBER(SEARCH("DSCR",LEFT(J733,4))),AND(LEN(J733)&lt;=6,J733&lt;&gt;""),ISNUMBER(SEARCH("with",LEFT(J733,4)))),_xlfn.CONCAT(J732,J733),J732)</f>
        <v/>
      </c>
      <c r="AB732">
        <f>IF(OR(LEN(S732)&lt;=6,ISNUMBER(SEARCH("DSCR",LEFT(S732,4))),ISNUMBER(SEARCH("with",LEFT(S732,4)))),"",S732)</f>
        <v/>
      </c>
      <c r="AK732">
        <f>SUBSTITUTE(AB732,"()","")</f>
        <v/>
      </c>
      <c r="AT732">
        <f>SUBSTITUTE(AK732,"{","")</f>
        <v/>
      </c>
      <c r="BC732">
        <f>IF(ISNA(VLOOKUP(AT732,Holdings!$B$6:$F$634,1,FALSE)),AT732,VLOOKUP(AT732,Holdings!$B$6:$F$634,5,FALSE))</f>
        <v/>
      </c>
    </row>
    <row r="733">
      <c r="A733">
        <f>IF(Alerts!A734="","",IF(ISNUMBER(SEARCH("Deal%",Alerts!A734)),_xlfn.CONCAT(Alerts!A733,Alerts!A734),Alerts!A734))</f>
        <v/>
      </c>
      <c r="J733">
        <f>IF(LEFT(A733,10) = LEFT(A734,10),"",A733)</f>
        <v/>
      </c>
      <c r="S733">
        <f>IF(OR(ISNUMBER(SEARCH("DSCR",LEFT(J734,4))),AND(LEN(J734)&lt;=6,J734&lt;&gt;""),ISNUMBER(SEARCH("with",LEFT(J734,4)))),_xlfn.CONCAT(J733,J734),J733)</f>
        <v/>
      </c>
      <c r="AB733">
        <f>IF(OR(LEN(S733)&lt;=6,ISNUMBER(SEARCH("DSCR",LEFT(S733,4))),ISNUMBER(SEARCH("with",LEFT(S733,4)))),"",S733)</f>
        <v/>
      </c>
      <c r="AK733">
        <f>SUBSTITUTE(AB733,"()","")</f>
        <v/>
      </c>
      <c r="AT733">
        <f>SUBSTITUTE(AK733,"{","")</f>
        <v/>
      </c>
      <c r="BC733">
        <f>IF(ISNA(VLOOKUP(AT733,Holdings!$B$6:$F$634,1,FALSE)),AT733,VLOOKUP(AT733,Holdings!$B$6:$F$634,5,FALSE))</f>
        <v/>
      </c>
    </row>
    <row r="734">
      <c r="A734">
        <f>IF(Alerts!A735="","",IF(ISNUMBER(SEARCH("Deal%",Alerts!A735)),_xlfn.CONCAT(Alerts!A734,Alerts!A735),Alerts!A735))</f>
        <v/>
      </c>
      <c r="J734">
        <f>IF(LEFT(A734,10) = LEFT(A735,10),"",A734)</f>
        <v/>
      </c>
      <c r="S734">
        <f>IF(OR(ISNUMBER(SEARCH("DSCR",LEFT(J735,4))),AND(LEN(J735)&lt;=6,J735&lt;&gt;""),ISNUMBER(SEARCH("with",LEFT(J735,4)))),_xlfn.CONCAT(J734,J735),J734)</f>
        <v/>
      </c>
      <c r="AB734">
        <f>IF(OR(LEN(S734)&lt;=6,ISNUMBER(SEARCH("DSCR",LEFT(S734,4))),ISNUMBER(SEARCH("with",LEFT(S734,4)))),"",S734)</f>
        <v/>
      </c>
      <c r="AK734">
        <f>SUBSTITUTE(AB734,"()","")</f>
        <v/>
      </c>
      <c r="AT734">
        <f>SUBSTITUTE(AK734,"{","")</f>
        <v/>
      </c>
      <c r="BC734">
        <f>IF(ISNA(VLOOKUP(AT734,Holdings!$B$6:$F$634,1,FALSE)),AT734,VLOOKUP(AT734,Holdings!$B$6:$F$634,5,FALSE))</f>
        <v/>
      </c>
    </row>
    <row r="735">
      <c r="A735">
        <f>IF(Alerts!A736="","",IF(ISNUMBER(SEARCH("Deal%",Alerts!A736)),_xlfn.CONCAT(Alerts!A735,Alerts!A736),Alerts!A736))</f>
        <v/>
      </c>
      <c r="J735">
        <f>IF(LEFT(A735,10) = LEFT(A736,10),"",A735)</f>
        <v/>
      </c>
      <c r="S735">
        <f>IF(OR(ISNUMBER(SEARCH("DSCR",LEFT(J736,4))),AND(LEN(J736)&lt;=6,J736&lt;&gt;""),ISNUMBER(SEARCH("with",LEFT(J736,4)))),_xlfn.CONCAT(J735,J736),J735)</f>
        <v/>
      </c>
      <c r="AB735">
        <f>IF(OR(LEN(S735)&lt;=6,ISNUMBER(SEARCH("DSCR",LEFT(S735,4))),ISNUMBER(SEARCH("with",LEFT(S735,4)))),"",S735)</f>
        <v/>
      </c>
      <c r="AK735">
        <f>SUBSTITUTE(AB735,"()","")</f>
        <v/>
      </c>
      <c r="AT735">
        <f>SUBSTITUTE(AK735,"{","")</f>
        <v/>
      </c>
      <c r="BC735">
        <f>IF(ISNA(VLOOKUP(AT735,Holdings!$B$6:$F$634,1,FALSE)),AT735,VLOOKUP(AT735,Holdings!$B$6:$F$634,5,FALSE))</f>
        <v/>
      </c>
    </row>
    <row r="736">
      <c r="A736">
        <f>IF(Alerts!A737="","",IF(ISNUMBER(SEARCH("Deal%",Alerts!A737)),_xlfn.CONCAT(Alerts!A736,Alerts!A737),Alerts!A737))</f>
        <v/>
      </c>
      <c r="J736">
        <f>IF(LEFT(A736,10) = LEFT(A737,10),"",A736)</f>
        <v/>
      </c>
      <c r="S736">
        <f>IF(OR(ISNUMBER(SEARCH("DSCR",LEFT(J737,4))),AND(LEN(J737)&lt;=6,J737&lt;&gt;""),ISNUMBER(SEARCH("with",LEFT(J737,4)))),_xlfn.CONCAT(J736,J737),J736)</f>
        <v/>
      </c>
      <c r="AB736">
        <f>IF(OR(LEN(S736)&lt;=6,ISNUMBER(SEARCH("DSCR",LEFT(S736,4))),ISNUMBER(SEARCH("with",LEFT(S736,4)))),"",S736)</f>
        <v/>
      </c>
      <c r="AK736">
        <f>SUBSTITUTE(AB736,"()","")</f>
        <v/>
      </c>
      <c r="AT736">
        <f>SUBSTITUTE(AK736,"{","")</f>
        <v/>
      </c>
      <c r="BC736">
        <f>IF(ISNA(VLOOKUP(AT736,Holdings!$B$6:$F$634,1,FALSE)),AT736,VLOOKUP(AT736,Holdings!$B$6:$F$634,5,FALSE))</f>
        <v/>
      </c>
    </row>
    <row r="737">
      <c r="A737">
        <f>IF(Alerts!A738="","",IF(ISNUMBER(SEARCH("Deal%",Alerts!A738)),_xlfn.CONCAT(Alerts!A737,Alerts!A738),Alerts!A738))</f>
        <v/>
      </c>
      <c r="J737">
        <f>IF(LEFT(A737,10) = LEFT(A738,10),"",A737)</f>
        <v/>
      </c>
      <c r="S737">
        <f>IF(OR(ISNUMBER(SEARCH("DSCR",LEFT(J738,4))),AND(LEN(J738)&lt;=6,J738&lt;&gt;""),ISNUMBER(SEARCH("with",LEFT(J738,4)))),_xlfn.CONCAT(J737,J738),J737)</f>
        <v/>
      </c>
      <c r="AB737">
        <f>IF(OR(LEN(S737)&lt;=6,ISNUMBER(SEARCH("DSCR",LEFT(S737,4))),ISNUMBER(SEARCH("with",LEFT(S737,4)))),"",S737)</f>
        <v/>
      </c>
      <c r="AK737">
        <f>SUBSTITUTE(AB737,"()","")</f>
        <v/>
      </c>
      <c r="AT737">
        <f>SUBSTITUTE(AK737,"{","")</f>
        <v/>
      </c>
      <c r="BC737">
        <f>IF(ISNA(VLOOKUP(AT737,Holdings!$B$6:$F$634,1,FALSE)),AT737,VLOOKUP(AT737,Holdings!$B$6:$F$634,5,FALSE))</f>
        <v/>
      </c>
    </row>
    <row r="738">
      <c r="A738">
        <f>IF(Alerts!A739="","",IF(ISNUMBER(SEARCH("Deal%",Alerts!A739)),_xlfn.CONCAT(Alerts!A738,Alerts!A739),Alerts!A739))</f>
        <v/>
      </c>
      <c r="J738">
        <f>IF(LEFT(A738,10) = LEFT(A739,10),"",A738)</f>
        <v/>
      </c>
      <c r="S738">
        <f>IF(OR(ISNUMBER(SEARCH("DSCR",LEFT(J739,4))),AND(LEN(J739)&lt;=6,J739&lt;&gt;""),ISNUMBER(SEARCH("with",LEFT(J739,4)))),_xlfn.CONCAT(J738,J739),J738)</f>
        <v/>
      </c>
      <c r="AB738">
        <f>IF(OR(LEN(S738)&lt;=6,ISNUMBER(SEARCH("DSCR",LEFT(S738,4))),ISNUMBER(SEARCH("with",LEFT(S738,4)))),"",S738)</f>
        <v/>
      </c>
      <c r="AK738">
        <f>SUBSTITUTE(AB738,"()","")</f>
        <v/>
      </c>
      <c r="AT738">
        <f>SUBSTITUTE(AK738,"{","")</f>
        <v/>
      </c>
      <c r="BC738">
        <f>IF(ISNA(VLOOKUP(AT738,Holdings!$B$6:$F$634,1,FALSE)),AT738,VLOOKUP(AT738,Holdings!$B$6:$F$634,5,FALSE))</f>
        <v/>
      </c>
    </row>
    <row r="739">
      <c r="A739">
        <f>IF(Alerts!A740="","",IF(ISNUMBER(SEARCH("Deal%",Alerts!A740)),_xlfn.CONCAT(Alerts!A739,Alerts!A740),Alerts!A740))</f>
        <v/>
      </c>
      <c r="J739">
        <f>IF(LEFT(A739,10) = LEFT(A740,10),"",A739)</f>
        <v/>
      </c>
      <c r="S739">
        <f>IF(OR(ISNUMBER(SEARCH("DSCR",LEFT(J740,4))),AND(LEN(J740)&lt;=6,J740&lt;&gt;""),ISNUMBER(SEARCH("with",LEFT(J740,4)))),_xlfn.CONCAT(J739,J740),J739)</f>
        <v/>
      </c>
      <c r="AB739">
        <f>IF(OR(LEN(S739)&lt;=6,ISNUMBER(SEARCH("DSCR",LEFT(S739,4))),ISNUMBER(SEARCH("with",LEFT(S739,4)))),"",S739)</f>
        <v/>
      </c>
      <c r="AK739">
        <f>SUBSTITUTE(AB739,"()","")</f>
        <v/>
      </c>
      <c r="AT739">
        <f>SUBSTITUTE(AK739,"{","")</f>
        <v/>
      </c>
      <c r="BC739">
        <f>IF(ISNA(VLOOKUP(AT739,Holdings!$B$6:$F$634,1,FALSE)),AT739,VLOOKUP(AT739,Holdings!$B$6:$F$634,5,FALSE))</f>
        <v/>
      </c>
    </row>
    <row r="740">
      <c r="A740">
        <f>IF(Alerts!A741="","",IF(ISNUMBER(SEARCH("Deal%",Alerts!A741)),_xlfn.CONCAT(Alerts!A740,Alerts!A741),Alerts!A741))</f>
        <v/>
      </c>
      <c r="J740">
        <f>IF(LEFT(A740,10) = LEFT(A741,10),"",A740)</f>
        <v/>
      </c>
      <c r="S740">
        <f>IF(OR(ISNUMBER(SEARCH("DSCR",LEFT(J741,4))),AND(LEN(J741)&lt;=6,J741&lt;&gt;""),ISNUMBER(SEARCH("with",LEFT(J741,4)))),_xlfn.CONCAT(J740,J741),J740)</f>
        <v/>
      </c>
      <c r="AB740">
        <f>IF(OR(LEN(S740)&lt;=6,ISNUMBER(SEARCH("DSCR",LEFT(S740,4))),ISNUMBER(SEARCH("with",LEFT(S740,4)))),"",S740)</f>
        <v/>
      </c>
      <c r="AK740">
        <f>SUBSTITUTE(AB740,"()","")</f>
        <v/>
      </c>
      <c r="AT740">
        <f>SUBSTITUTE(AK740,"{","")</f>
        <v/>
      </c>
      <c r="BC740">
        <f>IF(ISNA(VLOOKUP(AT740,Holdings!$B$6:$F$634,1,FALSE)),AT740,VLOOKUP(AT740,Holdings!$B$6:$F$634,5,FALSE))</f>
        <v/>
      </c>
    </row>
    <row r="741">
      <c r="A741">
        <f>IF(Alerts!A742="","",IF(ISNUMBER(SEARCH("Deal%",Alerts!A742)),_xlfn.CONCAT(Alerts!A741,Alerts!A742),Alerts!A742))</f>
        <v/>
      </c>
      <c r="J741">
        <f>IF(LEFT(A741,10) = LEFT(A742,10),"",A741)</f>
        <v/>
      </c>
      <c r="S741">
        <f>IF(OR(ISNUMBER(SEARCH("DSCR",LEFT(J742,4))),AND(LEN(J742)&lt;=6,J742&lt;&gt;""),ISNUMBER(SEARCH("with",LEFT(J742,4)))),_xlfn.CONCAT(J741,J742),J741)</f>
        <v/>
      </c>
      <c r="AB741">
        <f>IF(OR(LEN(S741)&lt;=6,ISNUMBER(SEARCH("DSCR",LEFT(S741,4))),ISNUMBER(SEARCH("with",LEFT(S741,4)))),"",S741)</f>
        <v/>
      </c>
      <c r="AK741">
        <f>SUBSTITUTE(AB741,"()","")</f>
        <v/>
      </c>
      <c r="AT741">
        <f>SUBSTITUTE(AK741,"{","")</f>
        <v/>
      </c>
      <c r="BC741">
        <f>IF(ISNA(VLOOKUP(AT741,Holdings!$B$6:$F$634,1,FALSE)),AT741,VLOOKUP(AT741,Holdings!$B$6:$F$634,5,FALSE))</f>
        <v/>
      </c>
    </row>
    <row r="742">
      <c r="A742">
        <f>IF(Alerts!A743="","",IF(ISNUMBER(SEARCH("Deal%",Alerts!A743)),_xlfn.CONCAT(Alerts!A742,Alerts!A743),Alerts!A743))</f>
        <v/>
      </c>
      <c r="J742">
        <f>IF(LEFT(A742,10) = LEFT(A743,10),"",A742)</f>
        <v/>
      </c>
      <c r="S742">
        <f>IF(OR(ISNUMBER(SEARCH("DSCR",LEFT(J743,4))),AND(LEN(J743)&lt;=6,J743&lt;&gt;""),ISNUMBER(SEARCH("with",LEFT(J743,4)))),_xlfn.CONCAT(J742,J743),J742)</f>
        <v/>
      </c>
      <c r="AB742">
        <f>IF(OR(LEN(S742)&lt;=6,ISNUMBER(SEARCH("DSCR",LEFT(S742,4))),ISNUMBER(SEARCH("with",LEFT(S742,4)))),"",S742)</f>
        <v/>
      </c>
      <c r="AK742">
        <f>SUBSTITUTE(AB742,"()","")</f>
        <v/>
      </c>
      <c r="AT742">
        <f>SUBSTITUTE(AK742,"{","")</f>
        <v/>
      </c>
      <c r="BC742">
        <f>IF(ISNA(VLOOKUP(AT742,Holdings!$B$6:$F$634,1,FALSE)),AT742,VLOOKUP(AT742,Holdings!$B$6:$F$634,5,FALSE))</f>
        <v/>
      </c>
    </row>
    <row r="743">
      <c r="A743">
        <f>IF(Alerts!A744="","",IF(ISNUMBER(SEARCH("Deal%",Alerts!A744)),_xlfn.CONCAT(Alerts!A743,Alerts!A744),Alerts!A744))</f>
        <v/>
      </c>
      <c r="J743">
        <f>IF(LEFT(A743,10) = LEFT(A744,10),"",A743)</f>
        <v/>
      </c>
      <c r="S743">
        <f>IF(OR(ISNUMBER(SEARCH("DSCR",LEFT(J744,4))),AND(LEN(J744)&lt;=6,J744&lt;&gt;""),ISNUMBER(SEARCH("with",LEFT(J744,4)))),_xlfn.CONCAT(J743,J744),J743)</f>
        <v/>
      </c>
      <c r="AB743">
        <f>IF(OR(LEN(S743)&lt;=6,ISNUMBER(SEARCH("DSCR",LEFT(S743,4))),ISNUMBER(SEARCH("with",LEFT(S743,4)))),"",S743)</f>
        <v/>
      </c>
      <c r="AK743">
        <f>SUBSTITUTE(AB743,"()","")</f>
        <v/>
      </c>
      <c r="AT743">
        <f>SUBSTITUTE(AK743,"{","")</f>
        <v/>
      </c>
      <c r="BC743">
        <f>IF(ISNA(VLOOKUP(AT743,Holdings!$B$6:$F$634,1,FALSE)),AT743,VLOOKUP(AT743,Holdings!$B$6:$F$634,5,FALSE))</f>
        <v/>
      </c>
    </row>
    <row r="744">
      <c r="A744">
        <f>IF(Alerts!A745="","",IF(ISNUMBER(SEARCH("Deal%",Alerts!A745)),_xlfn.CONCAT(Alerts!A744,Alerts!A745),Alerts!A745))</f>
        <v/>
      </c>
      <c r="J744">
        <f>IF(LEFT(A744,10) = LEFT(A745,10),"",A744)</f>
        <v/>
      </c>
      <c r="S744">
        <f>IF(OR(ISNUMBER(SEARCH("DSCR",LEFT(J745,4))),AND(LEN(J745)&lt;=6,J745&lt;&gt;""),ISNUMBER(SEARCH("with",LEFT(J745,4)))),_xlfn.CONCAT(J744,J745),J744)</f>
        <v/>
      </c>
      <c r="AB744">
        <f>IF(OR(LEN(S744)&lt;=6,ISNUMBER(SEARCH("DSCR",LEFT(S744,4))),ISNUMBER(SEARCH("with",LEFT(S744,4)))),"",S744)</f>
        <v/>
      </c>
      <c r="AK744">
        <f>SUBSTITUTE(AB744,"()","")</f>
        <v/>
      </c>
      <c r="AT744">
        <f>SUBSTITUTE(AK744,"{","")</f>
        <v/>
      </c>
      <c r="BC744">
        <f>IF(ISNA(VLOOKUP(AT744,Holdings!$B$6:$F$634,1,FALSE)),AT744,VLOOKUP(AT744,Holdings!$B$6:$F$634,5,FALSE))</f>
        <v/>
      </c>
    </row>
    <row r="745">
      <c r="A745">
        <f>IF(Alerts!A746="","",IF(ISNUMBER(SEARCH("Deal%",Alerts!A746)),_xlfn.CONCAT(Alerts!A745,Alerts!A746),Alerts!A746))</f>
        <v/>
      </c>
      <c r="J745">
        <f>IF(LEFT(A745,10) = LEFT(A746,10),"",A745)</f>
        <v/>
      </c>
      <c r="S745">
        <f>IF(OR(ISNUMBER(SEARCH("DSCR",LEFT(J746,4))),AND(LEN(J746)&lt;=6,J746&lt;&gt;""),ISNUMBER(SEARCH("with",LEFT(J746,4)))),_xlfn.CONCAT(J745,J746),J745)</f>
        <v/>
      </c>
      <c r="AB745">
        <f>IF(OR(LEN(S745)&lt;=6,ISNUMBER(SEARCH("DSCR",LEFT(S745,4))),ISNUMBER(SEARCH("with",LEFT(S745,4)))),"",S745)</f>
        <v/>
      </c>
      <c r="AK745">
        <f>SUBSTITUTE(AB745,"()","")</f>
        <v/>
      </c>
      <c r="AT745">
        <f>SUBSTITUTE(AK745,"{","")</f>
        <v/>
      </c>
      <c r="BC745">
        <f>IF(ISNA(VLOOKUP(AT745,Holdings!$B$6:$F$634,1,FALSE)),AT745,VLOOKUP(AT745,Holdings!$B$6:$F$634,5,FALSE))</f>
        <v/>
      </c>
    </row>
    <row r="746">
      <c r="A746">
        <f>IF(Alerts!A747="","",IF(ISNUMBER(SEARCH("Deal%",Alerts!A747)),_xlfn.CONCAT(Alerts!A746,Alerts!A747),Alerts!A747))</f>
        <v/>
      </c>
      <c r="J746">
        <f>IF(LEFT(A746,10) = LEFT(A747,10),"",A746)</f>
        <v/>
      </c>
      <c r="S746">
        <f>IF(OR(ISNUMBER(SEARCH("DSCR",LEFT(J747,4))),AND(LEN(J747)&lt;=6,J747&lt;&gt;""),ISNUMBER(SEARCH("with",LEFT(J747,4)))),_xlfn.CONCAT(J746,J747),J746)</f>
        <v/>
      </c>
      <c r="AB746">
        <f>IF(OR(LEN(S746)&lt;=6,ISNUMBER(SEARCH("DSCR",LEFT(S746,4))),ISNUMBER(SEARCH("with",LEFT(S746,4)))),"",S746)</f>
        <v/>
      </c>
      <c r="AK746">
        <f>SUBSTITUTE(AB746,"()","")</f>
        <v/>
      </c>
      <c r="AT746">
        <f>SUBSTITUTE(AK746,"{","")</f>
        <v/>
      </c>
      <c r="BC746">
        <f>IF(ISNA(VLOOKUP(AT746,Holdings!$B$6:$F$634,1,FALSE)),AT746,VLOOKUP(AT746,Holdings!$B$6:$F$634,5,FALSE))</f>
        <v/>
      </c>
    </row>
    <row r="747">
      <c r="A747">
        <f>IF(Alerts!A748="","",IF(ISNUMBER(SEARCH("Deal%",Alerts!A748)),_xlfn.CONCAT(Alerts!A747,Alerts!A748),Alerts!A748))</f>
        <v/>
      </c>
      <c r="J747">
        <f>IF(LEFT(A747,10) = LEFT(A748,10),"",A747)</f>
        <v/>
      </c>
      <c r="S747">
        <f>IF(OR(ISNUMBER(SEARCH("DSCR",LEFT(J748,4))),AND(LEN(J748)&lt;=6,J748&lt;&gt;""),ISNUMBER(SEARCH("with",LEFT(J748,4)))),_xlfn.CONCAT(J747,J748),J747)</f>
        <v/>
      </c>
      <c r="AB747">
        <f>IF(OR(LEN(S747)&lt;=6,ISNUMBER(SEARCH("DSCR",LEFT(S747,4))),ISNUMBER(SEARCH("with",LEFT(S747,4)))),"",S747)</f>
        <v/>
      </c>
      <c r="AK747">
        <f>SUBSTITUTE(AB747,"()","")</f>
        <v/>
      </c>
      <c r="AT747">
        <f>SUBSTITUTE(AK747,"{","")</f>
        <v/>
      </c>
      <c r="BC747">
        <f>IF(ISNA(VLOOKUP(AT747,Holdings!$B$6:$F$634,1,FALSE)),AT747,VLOOKUP(AT747,Holdings!$B$6:$F$634,5,FALSE))</f>
        <v/>
      </c>
    </row>
    <row r="748">
      <c r="A748">
        <f>IF(Alerts!A749="","",IF(ISNUMBER(SEARCH("Deal%",Alerts!A749)),_xlfn.CONCAT(Alerts!A748,Alerts!A749),Alerts!A749))</f>
        <v/>
      </c>
      <c r="J748">
        <f>IF(LEFT(A748,10) = LEFT(A749,10),"",A748)</f>
        <v/>
      </c>
      <c r="S748">
        <f>IF(OR(ISNUMBER(SEARCH("DSCR",LEFT(J749,4))),AND(LEN(J749)&lt;=6,J749&lt;&gt;""),ISNUMBER(SEARCH("with",LEFT(J749,4)))),_xlfn.CONCAT(J748,J749),J748)</f>
        <v/>
      </c>
      <c r="AB748">
        <f>IF(OR(LEN(S748)&lt;=6,ISNUMBER(SEARCH("DSCR",LEFT(S748,4))),ISNUMBER(SEARCH("with",LEFT(S748,4)))),"",S748)</f>
        <v/>
      </c>
      <c r="AK748">
        <f>SUBSTITUTE(AB748,"()","")</f>
        <v/>
      </c>
      <c r="AT748">
        <f>SUBSTITUTE(AK748,"{","")</f>
        <v/>
      </c>
      <c r="BC748">
        <f>IF(ISNA(VLOOKUP(AT748,Holdings!$B$6:$F$634,1,FALSE)),AT748,VLOOKUP(AT748,Holdings!$B$6:$F$634,5,FALSE))</f>
        <v/>
      </c>
    </row>
    <row r="749">
      <c r="A749">
        <f>IF(Alerts!A750="","",IF(ISNUMBER(SEARCH("Deal%",Alerts!A750)),_xlfn.CONCAT(Alerts!A749,Alerts!A750),Alerts!A750))</f>
        <v/>
      </c>
      <c r="J749">
        <f>IF(LEFT(A749,10) = LEFT(A750,10),"",A749)</f>
        <v/>
      </c>
      <c r="S749">
        <f>IF(OR(ISNUMBER(SEARCH("DSCR",LEFT(J750,4))),AND(LEN(J750)&lt;=6,J750&lt;&gt;""),ISNUMBER(SEARCH("with",LEFT(J750,4)))),_xlfn.CONCAT(J749,J750),J749)</f>
        <v/>
      </c>
      <c r="AB749">
        <f>IF(OR(LEN(S749)&lt;=6,ISNUMBER(SEARCH("DSCR",LEFT(S749,4))),ISNUMBER(SEARCH("with",LEFT(S749,4)))),"",S749)</f>
        <v/>
      </c>
      <c r="AK749">
        <f>SUBSTITUTE(AB749,"()","")</f>
        <v/>
      </c>
      <c r="AT749">
        <f>SUBSTITUTE(AK749,"{","")</f>
        <v/>
      </c>
      <c r="BC749">
        <f>IF(ISNA(VLOOKUP(AT749,Holdings!$B$6:$F$634,1,FALSE)),AT749,VLOOKUP(AT749,Holdings!$B$6:$F$634,5,FALSE))</f>
        <v/>
      </c>
    </row>
    <row r="750">
      <c r="A750">
        <f>IF(Alerts!A751="","",IF(ISNUMBER(SEARCH("Deal%",Alerts!A751)),_xlfn.CONCAT(Alerts!A750,Alerts!A751),Alerts!A751))</f>
        <v/>
      </c>
      <c r="J750">
        <f>IF(LEFT(A750,10) = LEFT(A751,10),"",A750)</f>
        <v/>
      </c>
      <c r="S750">
        <f>IF(OR(ISNUMBER(SEARCH("DSCR",LEFT(J751,4))),AND(LEN(J751)&lt;=6,J751&lt;&gt;""),ISNUMBER(SEARCH("with",LEFT(J751,4)))),_xlfn.CONCAT(J750,J751),J750)</f>
        <v/>
      </c>
      <c r="AB750">
        <f>IF(OR(LEN(S750)&lt;=6,ISNUMBER(SEARCH("DSCR",LEFT(S750,4))),ISNUMBER(SEARCH("with",LEFT(S750,4)))),"",S750)</f>
        <v/>
      </c>
      <c r="AK750">
        <f>SUBSTITUTE(AB750,"()","")</f>
        <v/>
      </c>
      <c r="AT750">
        <f>SUBSTITUTE(AK750,"{","")</f>
        <v/>
      </c>
      <c r="BC750">
        <f>IF(ISNA(VLOOKUP(AT750,Holdings!$B$6:$F$634,1,FALSE)),AT750,VLOOKUP(AT750,Holdings!$B$6:$F$634,5,FALSE))</f>
        <v/>
      </c>
    </row>
    <row r="751">
      <c r="A751">
        <f>IF(Alerts!A752="","",IF(ISNUMBER(SEARCH("Deal%",Alerts!A752)),_xlfn.CONCAT(Alerts!A751,Alerts!A752),Alerts!A752))</f>
        <v/>
      </c>
      <c r="J751">
        <f>IF(LEFT(A751,10) = LEFT(A752,10),"",A751)</f>
        <v/>
      </c>
      <c r="S751">
        <f>IF(OR(ISNUMBER(SEARCH("DSCR",LEFT(J752,4))),AND(LEN(J752)&lt;=6,J752&lt;&gt;""),ISNUMBER(SEARCH("with",LEFT(J752,4)))),_xlfn.CONCAT(J751,J752),J751)</f>
        <v/>
      </c>
      <c r="AB751">
        <f>IF(OR(LEN(S751)&lt;=6,ISNUMBER(SEARCH("DSCR",LEFT(S751,4))),ISNUMBER(SEARCH("with",LEFT(S751,4)))),"",S751)</f>
        <v/>
      </c>
      <c r="AK751">
        <f>SUBSTITUTE(AB751,"()","")</f>
        <v/>
      </c>
      <c r="AT751">
        <f>SUBSTITUTE(AK751,"{","")</f>
        <v/>
      </c>
      <c r="BC751">
        <f>IF(ISNA(VLOOKUP(AT751,Holdings!$B$6:$F$634,1,FALSE)),AT751,VLOOKUP(AT751,Holdings!$B$6:$F$634,5,FALSE))</f>
        <v/>
      </c>
    </row>
    <row r="752">
      <c r="A752">
        <f>IF(Alerts!A753="","",IF(ISNUMBER(SEARCH("Deal%",Alerts!A753)),_xlfn.CONCAT(Alerts!A752,Alerts!A753),Alerts!A753))</f>
        <v/>
      </c>
      <c r="J752">
        <f>IF(LEFT(A752,10) = LEFT(A753,10),"",A752)</f>
        <v/>
      </c>
      <c r="S752">
        <f>IF(OR(ISNUMBER(SEARCH("DSCR",LEFT(J753,4))),AND(LEN(J753)&lt;=6,J753&lt;&gt;""),ISNUMBER(SEARCH("with",LEFT(J753,4)))),_xlfn.CONCAT(J752,J753),J752)</f>
        <v/>
      </c>
      <c r="AB752">
        <f>IF(OR(LEN(S752)&lt;=6,ISNUMBER(SEARCH("DSCR",LEFT(S752,4))),ISNUMBER(SEARCH("with",LEFT(S752,4)))),"",S752)</f>
        <v/>
      </c>
      <c r="AK752">
        <f>SUBSTITUTE(AB752,"()","")</f>
        <v/>
      </c>
      <c r="AT752">
        <f>SUBSTITUTE(AK752,"{","")</f>
        <v/>
      </c>
      <c r="BC752">
        <f>IF(ISNA(VLOOKUP(AT752,Holdings!$B$6:$F$634,1,FALSE)),AT752,VLOOKUP(AT752,Holdings!$B$6:$F$634,5,FALSE))</f>
        <v/>
      </c>
    </row>
    <row r="753">
      <c r="A753">
        <f>IF(Alerts!A754="","",IF(ISNUMBER(SEARCH("Deal%",Alerts!A754)),_xlfn.CONCAT(Alerts!A753,Alerts!A754),Alerts!A754))</f>
        <v/>
      </c>
      <c r="J753">
        <f>IF(LEFT(A753,10) = LEFT(A754,10),"",A753)</f>
        <v/>
      </c>
      <c r="S753">
        <f>IF(OR(ISNUMBER(SEARCH("DSCR",LEFT(J754,4))),AND(LEN(J754)&lt;=6,J754&lt;&gt;""),ISNUMBER(SEARCH("with",LEFT(J754,4)))),_xlfn.CONCAT(J753,J754),J753)</f>
        <v/>
      </c>
      <c r="AB753">
        <f>IF(OR(LEN(S753)&lt;=6,ISNUMBER(SEARCH("DSCR",LEFT(S753,4))),ISNUMBER(SEARCH("with",LEFT(S753,4)))),"",S753)</f>
        <v/>
      </c>
      <c r="AK753">
        <f>SUBSTITUTE(AB753,"()","")</f>
        <v/>
      </c>
      <c r="AT753">
        <f>SUBSTITUTE(AK753,"{","")</f>
        <v/>
      </c>
      <c r="BC753">
        <f>IF(ISNA(VLOOKUP(AT753,Holdings!$B$6:$F$634,1,FALSE)),AT753,VLOOKUP(AT753,Holdings!$B$6:$F$634,5,FALSE))</f>
        <v/>
      </c>
    </row>
    <row r="754">
      <c r="A754">
        <f>IF(Alerts!A755="","",IF(ISNUMBER(SEARCH("Deal%",Alerts!A755)),_xlfn.CONCAT(Alerts!A754,Alerts!A755),Alerts!A755))</f>
        <v/>
      </c>
      <c r="J754">
        <f>IF(LEFT(A754,10) = LEFT(A755,10),"",A754)</f>
        <v/>
      </c>
      <c r="S754">
        <f>IF(OR(ISNUMBER(SEARCH("DSCR",LEFT(J755,4))),AND(LEN(J755)&lt;=6,J755&lt;&gt;""),ISNUMBER(SEARCH("with",LEFT(J755,4)))),_xlfn.CONCAT(J754,J755),J754)</f>
        <v/>
      </c>
      <c r="AB754">
        <f>IF(OR(LEN(S754)&lt;=6,ISNUMBER(SEARCH("DSCR",LEFT(S754,4))),ISNUMBER(SEARCH("with",LEFT(S754,4)))),"",S754)</f>
        <v/>
      </c>
      <c r="AK754">
        <f>SUBSTITUTE(AB754,"()","")</f>
        <v/>
      </c>
      <c r="AT754">
        <f>SUBSTITUTE(AK754,"{","")</f>
        <v/>
      </c>
      <c r="BC754">
        <f>IF(ISNA(VLOOKUP(AT754,Holdings!$B$6:$F$634,1,FALSE)),AT754,VLOOKUP(AT754,Holdings!$B$6:$F$634,5,FALSE))</f>
        <v/>
      </c>
    </row>
    <row r="755">
      <c r="A755">
        <f>IF(Alerts!A756="","",IF(ISNUMBER(SEARCH("Deal%",Alerts!A756)),_xlfn.CONCAT(Alerts!A755,Alerts!A756),Alerts!A756))</f>
        <v/>
      </c>
      <c r="J755">
        <f>IF(LEFT(A755,10) = LEFT(A756,10),"",A755)</f>
        <v/>
      </c>
      <c r="S755">
        <f>IF(OR(ISNUMBER(SEARCH("DSCR",LEFT(J756,4))),AND(LEN(J756)&lt;=6,J756&lt;&gt;""),ISNUMBER(SEARCH("with",LEFT(J756,4)))),_xlfn.CONCAT(J755,J756),J755)</f>
        <v/>
      </c>
      <c r="AB755">
        <f>IF(OR(LEN(S755)&lt;=6,ISNUMBER(SEARCH("DSCR",LEFT(S755,4))),ISNUMBER(SEARCH("with",LEFT(S755,4)))),"",S755)</f>
        <v/>
      </c>
      <c r="AK755">
        <f>SUBSTITUTE(AB755,"()","")</f>
        <v/>
      </c>
      <c r="AT755">
        <f>SUBSTITUTE(AK755,"{","")</f>
        <v/>
      </c>
      <c r="BC755">
        <f>IF(ISNA(VLOOKUP(AT755,Holdings!$B$6:$F$634,1,FALSE)),AT755,VLOOKUP(AT755,Holdings!$B$6:$F$634,5,FALSE))</f>
        <v/>
      </c>
    </row>
    <row r="756">
      <c r="A756">
        <f>IF(Alerts!A757="","",IF(ISNUMBER(SEARCH("Deal%",Alerts!A757)),_xlfn.CONCAT(Alerts!A756,Alerts!A757),Alerts!A757))</f>
        <v/>
      </c>
      <c r="J756">
        <f>IF(LEFT(A756,10) = LEFT(A757,10),"",A756)</f>
        <v/>
      </c>
      <c r="S756">
        <f>IF(OR(ISNUMBER(SEARCH("DSCR",LEFT(J757,4))),AND(LEN(J757)&lt;=6,J757&lt;&gt;""),ISNUMBER(SEARCH("with",LEFT(J757,4)))),_xlfn.CONCAT(J756,J757),J756)</f>
        <v/>
      </c>
      <c r="AB756">
        <f>IF(OR(LEN(S756)&lt;=6,ISNUMBER(SEARCH("DSCR",LEFT(S756,4))),ISNUMBER(SEARCH("with",LEFT(S756,4)))),"",S756)</f>
        <v/>
      </c>
      <c r="AK756">
        <f>SUBSTITUTE(AB756,"()","")</f>
        <v/>
      </c>
      <c r="AT756">
        <f>SUBSTITUTE(AK756,"{","")</f>
        <v/>
      </c>
      <c r="BC756">
        <f>IF(ISNA(VLOOKUP(AT756,Holdings!$B$6:$F$634,1,FALSE)),AT756,VLOOKUP(AT756,Holdings!$B$6:$F$634,5,FALSE))</f>
        <v/>
      </c>
    </row>
    <row r="757">
      <c r="A757">
        <f>IF(Alerts!A758="","",IF(ISNUMBER(SEARCH("Deal%",Alerts!A758)),_xlfn.CONCAT(Alerts!A757,Alerts!A758),Alerts!A758))</f>
        <v/>
      </c>
      <c r="J757">
        <f>IF(LEFT(A757,10) = LEFT(A758,10),"",A757)</f>
        <v/>
      </c>
      <c r="S757">
        <f>IF(OR(ISNUMBER(SEARCH("DSCR",LEFT(J758,4))),AND(LEN(J758)&lt;=6,J758&lt;&gt;""),ISNUMBER(SEARCH("with",LEFT(J758,4)))),_xlfn.CONCAT(J757,J758),J757)</f>
        <v/>
      </c>
      <c r="AB757">
        <f>IF(OR(LEN(S757)&lt;=6,ISNUMBER(SEARCH("DSCR",LEFT(S757,4))),ISNUMBER(SEARCH("with",LEFT(S757,4)))),"",S757)</f>
        <v/>
      </c>
      <c r="AK757">
        <f>SUBSTITUTE(AB757,"()","")</f>
        <v/>
      </c>
      <c r="AT757">
        <f>SUBSTITUTE(AK757,"{","")</f>
        <v/>
      </c>
      <c r="BC757">
        <f>IF(ISNA(VLOOKUP(AT757,Holdings!$B$6:$F$634,1,FALSE)),AT757,VLOOKUP(AT757,Holdings!$B$6:$F$634,5,FALSE))</f>
        <v/>
      </c>
    </row>
    <row r="758">
      <c r="A758">
        <f>IF(Alerts!A759="","",IF(ISNUMBER(SEARCH("Deal%",Alerts!A759)),_xlfn.CONCAT(Alerts!A758,Alerts!A759),Alerts!A759))</f>
        <v/>
      </c>
      <c r="J758">
        <f>IF(LEFT(A758,10) = LEFT(A759,10),"",A758)</f>
        <v/>
      </c>
      <c r="S758">
        <f>IF(OR(ISNUMBER(SEARCH("DSCR",LEFT(J759,4))),AND(LEN(J759)&lt;=6,J759&lt;&gt;""),ISNUMBER(SEARCH("with",LEFT(J759,4)))),_xlfn.CONCAT(J758,J759),J758)</f>
        <v/>
      </c>
      <c r="AB758">
        <f>IF(OR(LEN(S758)&lt;=6,ISNUMBER(SEARCH("DSCR",LEFT(S758,4))),ISNUMBER(SEARCH("with",LEFT(S758,4)))),"",S758)</f>
        <v/>
      </c>
      <c r="AK758">
        <f>SUBSTITUTE(AB758,"()","")</f>
        <v/>
      </c>
      <c r="AT758">
        <f>SUBSTITUTE(AK758,"{","")</f>
        <v/>
      </c>
      <c r="BC758">
        <f>IF(ISNA(VLOOKUP(AT758,Holdings!$B$6:$F$634,1,FALSE)),AT758,VLOOKUP(AT758,Holdings!$B$6:$F$634,5,FALSE))</f>
        <v/>
      </c>
    </row>
    <row r="759">
      <c r="A759">
        <f>IF(Alerts!A760="","",IF(ISNUMBER(SEARCH("Deal%",Alerts!A760)),_xlfn.CONCAT(Alerts!A759,Alerts!A760),Alerts!A760))</f>
        <v/>
      </c>
      <c r="J759">
        <f>IF(LEFT(A759,10) = LEFT(A760,10),"",A759)</f>
        <v/>
      </c>
      <c r="S759">
        <f>IF(OR(ISNUMBER(SEARCH("DSCR",LEFT(J760,4))),AND(LEN(J760)&lt;=6,J760&lt;&gt;""),ISNUMBER(SEARCH("with",LEFT(J760,4)))),_xlfn.CONCAT(J759,J760),J759)</f>
        <v/>
      </c>
      <c r="AB759">
        <f>IF(OR(LEN(S759)&lt;=6,ISNUMBER(SEARCH("DSCR",LEFT(S759,4))),ISNUMBER(SEARCH("with",LEFT(S759,4)))),"",S759)</f>
        <v/>
      </c>
      <c r="AK759">
        <f>SUBSTITUTE(AB759,"()","")</f>
        <v/>
      </c>
      <c r="AT759">
        <f>SUBSTITUTE(AK759,"{","")</f>
        <v/>
      </c>
      <c r="BC759">
        <f>IF(ISNA(VLOOKUP(AT759,Holdings!$B$6:$F$634,1,FALSE)),AT759,VLOOKUP(AT759,Holdings!$B$6:$F$634,5,FALSE))</f>
        <v/>
      </c>
    </row>
    <row r="760">
      <c r="A760">
        <f>IF(Alerts!A761="","",IF(ISNUMBER(SEARCH("Deal%",Alerts!A761)),_xlfn.CONCAT(Alerts!A760,Alerts!A761),Alerts!A761))</f>
        <v/>
      </c>
      <c r="J760">
        <f>IF(LEFT(A760,10) = LEFT(A761,10),"",A760)</f>
        <v/>
      </c>
      <c r="S760">
        <f>IF(OR(ISNUMBER(SEARCH("DSCR",LEFT(J761,4))),AND(LEN(J761)&lt;=6,J761&lt;&gt;""),ISNUMBER(SEARCH("with",LEFT(J761,4)))),_xlfn.CONCAT(J760,J761),J760)</f>
        <v/>
      </c>
      <c r="AB760">
        <f>IF(OR(LEN(S760)&lt;=6,ISNUMBER(SEARCH("DSCR",LEFT(S760,4))),ISNUMBER(SEARCH("with",LEFT(S760,4)))),"",S760)</f>
        <v/>
      </c>
      <c r="AK760">
        <f>SUBSTITUTE(AB760,"()","")</f>
        <v/>
      </c>
      <c r="AT760">
        <f>SUBSTITUTE(AK760,"{","")</f>
        <v/>
      </c>
      <c r="BC760">
        <f>IF(ISNA(VLOOKUP(AT760,Holdings!$B$6:$F$634,1,FALSE)),AT760,VLOOKUP(AT760,Holdings!$B$6:$F$634,5,FALSE))</f>
        <v/>
      </c>
    </row>
    <row r="761">
      <c r="A761">
        <f>IF(Alerts!A762="","",IF(ISNUMBER(SEARCH("Deal%",Alerts!A762)),_xlfn.CONCAT(Alerts!A761,Alerts!A762),Alerts!A762))</f>
        <v/>
      </c>
      <c r="J761">
        <f>IF(LEFT(A761,10) = LEFT(A762,10),"",A761)</f>
        <v/>
      </c>
      <c r="S761">
        <f>IF(OR(ISNUMBER(SEARCH("DSCR",LEFT(J762,4))),AND(LEN(J762)&lt;=6,J762&lt;&gt;""),ISNUMBER(SEARCH("with",LEFT(J762,4)))),_xlfn.CONCAT(J761,J762),J761)</f>
        <v/>
      </c>
      <c r="AB761">
        <f>IF(OR(LEN(S761)&lt;=6,ISNUMBER(SEARCH("DSCR",LEFT(S761,4))),ISNUMBER(SEARCH("with",LEFT(S761,4)))),"",S761)</f>
        <v/>
      </c>
      <c r="AK761">
        <f>SUBSTITUTE(AB761,"()","")</f>
        <v/>
      </c>
      <c r="AT761">
        <f>SUBSTITUTE(AK761,"{","")</f>
        <v/>
      </c>
      <c r="BC761">
        <f>IF(ISNA(VLOOKUP(AT761,Holdings!$B$6:$F$634,1,FALSE)),AT761,VLOOKUP(AT761,Holdings!$B$6:$F$634,5,FALSE))</f>
        <v/>
      </c>
    </row>
    <row r="762">
      <c r="A762">
        <f>IF(Alerts!A763="","",IF(ISNUMBER(SEARCH("Deal%",Alerts!A763)),_xlfn.CONCAT(Alerts!A762,Alerts!A763),Alerts!A763))</f>
        <v/>
      </c>
      <c r="J762">
        <f>IF(LEFT(A762,10) = LEFT(A763,10),"",A762)</f>
        <v/>
      </c>
      <c r="S762">
        <f>IF(OR(ISNUMBER(SEARCH("DSCR",LEFT(J763,4))),AND(LEN(J763)&lt;=6,J763&lt;&gt;""),ISNUMBER(SEARCH("with",LEFT(J763,4)))),_xlfn.CONCAT(J762,J763),J762)</f>
        <v/>
      </c>
      <c r="AB762">
        <f>IF(OR(LEN(S762)&lt;=6,ISNUMBER(SEARCH("DSCR",LEFT(S762,4))),ISNUMBER(SEARCH("with",LEFT(S762,4)))),"",S762)</f>
        <v/>
      </c>
      <c r="AK762">
        <f>SUBSTITUTE(AB762,"()","")</f>
        <v/>
      </c>
      <c r="AT762">
        <f>SUBSTITUTE(AK762,"{","")</f>
        <v/>
      </c>
      <c r="BC762">
        <f>IF(ISNA(VLOOKUP(AT762,Holdings!$B$6:$F$634,1,FALSE)),AT762,VLOOKUP(AT762,Holdings!$B$6:$F$634,5,FALSE))</f>
        <v/>
      </c>
    </row>
    <row r="763">
      <c r="A763">
        <f>IF(Alerts!A764="","",IF(ISNUMBER(SEARCH("Deal%",Alerts!A764)),_xlfn.CONCAT(Alerts!A763,Alerts!A764),Alerts!A764))</f>
        <v/>
      </c>
      <c r="J763">
        <f>IF(LEFT(A763,10) = LEFT(A764,10),"",A763)</f>
        <v/>
      </c>
      <c r="S763">
        <f>IF(OR(ISNUMBER(SEARCH("DSCR",LEFT(J764,4))),AND(LEN(J764)&lt;=6,J764&lt;&gt;""),ISNUMBER(SEARCH("with",LEFT(J764,4)))),_xlfn.CONCAT(J763,J764),J763)</f>
        <v/>
      </c>
      <c r="AB763">
        <f>IF(OR(LEN(S763)&lt;=6,ISNUMBER(SEARCH("DSCR",LEFT(S763,4))),ISNUMBER(SEARCH("with",LEFT(S763,4)))),"",S763)</f>
        <v/>
      </c>
      <c r="AK763">
        <f>SUBSTITUTE(AB763,"()","")</f>
        <v/>
      </c>
      <c r="AT763">
        <f>SUBSTITUTE(AK763,"{","")</f>
        <v/>
      </c>
      <c r="BC763">
        <f>IF(ISNA(VLOOKUP(AT763,Holdings!$B$6:$F$634,1,FALSE)),AT763,VLOOKUP(AT763,Holdings!$B$6:$F$634,5,FALSE))</f>
        <v/>
      </c>
    </row>
    <row r="764">
      <c r="A764">
        <f>IF(Alerts!A765="","",IF(ISNUMBER(SEARCH("Deal%",Alerts!A765)),_xlfn.CONCAT(Alerts!A764,Alerts!A765),Alerts!A765))</f>
        <v/>
      </c>
      <c r="J764">
        <f>IF(LEFT(A764,10) = LEFT(A765,10),"",A764)</f>
        <v/>
      </c>
      <c r="S764">
        <f>IF(OR(ISNUMBER(SEARCH("DSCR",LEFT(J765,4))),AND(LEN(J765)&lt;=6,J765&lt;&gt;""),ISNUMBER(SEARCH("with",LEFT(J765,4)))),_xlfn.CONCAT(J764,J765),J764)</f>
        <v/>
      </c>
      <c r="AB764">
        <f>IF(OR(LEN(S764)&lt;=6,ISNUMBER(SEARCH("DSCR",LEFT(S764,4))),ISNUMBER(SEARCH("with",LEFT(S764,4)))),"",S764)</f>
        <v/>
      </c>
      <c r="AK764">
        <f>SUBSTITUTE(AB764,"()","")</f>
        <v/>
      </c>
      <c r="AT764">
        <f>SUBSTITUTE(AK764,"{","")</f>
        <v/>
      </c>
      <c r="BC764">
        <f>IF(ISNA(VLOOKUP(AT764,Holdings!$B$6:$F$634,1,FALSE)),AT764,VLOOKUP(AT764,Holdings!$B$6:$F$634,5,FALSE))</f>
        <v/>
      </c>
    </row>
    <row r="765">
      <c r="A765">
        <f>IF(Alerts!A766="","",IF(ISNUMBER(SEARCH("Deal%",Alerts!A766)),_xlfn.CONCAT(Alerts!A765,Alerts!A766),Alerts!A766))</f>
        <v/>
      </c>
      <c r="J765">
        <f>IF(LEFT(A765,10) = LEFT(A766,10),"",A765)</f>
        <v/>
      </c>
      <c r="S765">
        <f>IF(OR(ISNUMBER(SEARCH("DSCR",LEFT(J766,4))),AND(LEN(J766)&lt;=6,J766&lt;&gt;""),ISNUMBER(SEARCH("with",LEFT(J766,4)))),_xlfn.CONCAT(J765,J766),J765)</f>
        <v/>
      </c>
      <c r="AB765">
        <f>IF(OR(LEN(S765)&lt;=6,ISNUMBER(SEARCH("DSCR",LEFT(S765,4))),ISNUMBER(SEARCH("with",LEFT(S765,4)))),"",S765)</f>
        <v/>
      </c>
      <c r="AK765">
        <f>SUBSTITUTE(AB765,"()","")</f>
        <v/>
      </c>
      <c r="AT765">
        <f>SUBSTITUTE(AK765,"{","")</f>
        <v/>
      </c>
      <c r="BC765">
        <f>IF(ISNA(VLOOKUP(AT765,Holdings!$B$6:$F$634,1,FALSE)),AT765,VLOOKUP(AT765,Holdings!$B$6:$F$634,5,FALSE))</f>
        <v/>
      </c>
    </row>
    <row r="766">
      <c r="A766">
        <f>IF(Alerts!A767="","",IF(ISNUMBER(SEARCH("Deal%",Alerts!A767)),_xlfn.CONCAT(Alerts!A766,Alerts!A767),Alerts!A767))</f>
        <v/>
      </c>
      <c r="J766">
        <f>IF(LEFT(A766,10) = LEFT(A767,10),"",A766)</f>
        <v/>
      </c>
      <c r="S766">
        <f>IF(OR(ISNUMBER(SEARCH("DSCR",LEFT(J767,4))),AND(LEN(J767)&lt;=6,J767&lt;&gt;""),ISNUMBER(SEARCH("with",LEFT(J767,4)))),_xlfn.CONCAT(J766,J767),J766)</f>
        <v/>
      </c>
      <c r="AB766">
        <f>IF(OR(LEN(S766)&lt;=6,ISNUMBER(SEARCH("DSCR",LEFT(S766,4))),ISNUMBER(SEARCH("with",LEFT(S766,4)))),"",S766)</f>
        <v/>
      </c>
      <c r="AK766">
        <f>SUBSTITUTE(AB766,"()","")</f>
        <v/>
      </c>
      <c r="AT766">
        <f>SUBSTITUTE(AK766,"{","")</f>
        <v/>
      </c>
      <c r="BC766">
        <f>IF(ISNA(VLOOKUP(AT766,Holdings!$B$6:$F$634,1,FALSE)),AT766,VLOOKUP(AT766,Holdings!$B$6:$F$634,5,FALSE))</f>
        <v/>
      </c>
    </row>
    <row r="767">
      <c r="A767">
        <f>IF(Alerts!A768="","",IF(ISNUMBER(SEARCH("Deal%",Alerts!A768)),_xlfn.CONCAT(Alerts!A767,Alerts!A768),Alerts!A768))</f>
        <v/>
      </c>
      <c r="J767">
        <f>IF(LEFT(A767,10) = LEFT(A768,10),"",A767)</f>
        <v/>
      </c>
      <c r="S767">
        <f>IF(OR(ISNUMBER(SEARCH("DSCR",LEFT(J768,4))),AND(LEN(J768)&lt;=6,J768&lt;&gt;""),ISNUMBER(SEARCH("with",LEFT(J768,4)))),_xlfn.CONCAT(J767,J768),J767)</f>
        <v/>
      </c>
      <c r="AB767">
        <f>IF(OR(LEN(S767)&lt;=6,ISNUMBER(SEARCH("DSCR",LEFT(S767,4))),ISNUMBER(SEARCH("with",LEFT(S767,4)))),"",S767)</f>
        <v/>
      </c>
      <c r="AK767">
        <f>SUBSTITUTE(AB767,"()","")</f>
        <v/>
      </c>
      <c r="AT767">
        <f>SUBSTITUTE(AK767,"{","")</f>
        <v/>
      </c>
      <c r="BC767">
        <f>IF(ISNA(VLOOKUP(AT767,Holdings!$B$6:$F$634,1,FALSE)),AT767,VLOOKUP(AT767,Holdings!$B$6:$F$634,5,FALSE))</f>
        <v/>
      </c>
    </row>
    <row r="768">
      <c r="A768">
        <f>IF(Alerts!A769="","",IF(ISNUMBER(SEARCH("Deal%",Alerts!A769)),_xlfn.CONCAT(Alerts!A768,Alerts!A769),Alerts!A769))</f>
        <v/>
      </c>
      <c r="J768">
        <f>IF(LEFT(A768,10) = LEFT(A769,10),"",A768)</f>
        <v/>
      </c>
      <c r="S768">
        <f>IF(OR(ISNUMBER(SEARCH("DSCR",LEFT(J769,4))),AND(LEN(J769)&lt;=6,J769&lt;&gt;""),ISNUMBER(SEARCH("with",LEFT(J769,4)))),_xlfn.CONCAT(J768,J769),J768)</f>
        <v/>
      </c>
      <c r="AB768">
        <f>IF(OR(LEN(S768)&lt;=6,ISNUMBER(SEARCH("DSCR",LEFT(S768,4))),ISNUMBER(SEARCH("with",LEFT(S768,4)))),"",S768)</f>
        <v/>
      </c>
      <c r="AK768">
        <f>SUBSTITUTE(AB768,"()","")</f>
        <v/>
      </c>
      <c r="AT768">
        <f>SUBSTITUTE(AK768,"{","")</f>
        <v/>
      </c>
      <c r="BC768">
        <f>IF(ISNA(VLOOKUP(AT768,Holdings!$B$6:$F$634,1,FALSE)),AT768,VLOOKUP(AT768,Holdings!$B$6:$F$634,5,FALSE))</f>
        <v/>
      </c>
    </row>
    <row r="769">
      <c r="A769">
        <f>IF(Alerts!A770="","",IF(ISNUMBER(SEARCH("Deal%",Alerts!A770)),_xlfn.CONCAT(Alerts!A769,Alerts!A770),Alerts!A770))</f>
        <v/>
      </c>
      <c r="J769">
        <f>IF(LEFT(A769,10) = LEFT(A770,10),"",A769)</f>
        <v/>
      </c>
      <c r="S769">
        <f>IF(OR(ISNUMBER(SEARCH("DSCR",LEFT(J770,4))),AND(LEN(J770)&lt;=6,J770&lt;&gt;""),ISNUMBER(SEARCH("with",LEFT(J770,4)))),_xlfn.CONCAT(J769,J770),J769)</f>
        <v/>
      </c>
      <c r="AB769">
        <f>IF(OR(LEN(S769)&lt;=6,ISNUMBER(SEARCH("DSCR",LEFT(S769,4))),ISNUMBER(SEARCH("with",LEFT(S769,4)))),"",S769)</f>
        <v/>
      </c>
      <c r="AK769">
        <f>SUBSTITUTE(AB769,"()","")</f>
        <v/>
      </c>
      <c r="AT769">
        <f>SUBSTITUTE(AK769,"{","")</f>
        <v/>
      </c>
      <c r="BC769">
        <f>IF(ISNA(VLOOKUP(AT769,Holdings!$B$6:$F$634,1,FALSE)),AT769,VLOOKUP(AT769,Holdings!$B$6:$F$634,5,FALSE))</f>
        <v/>
      </c>
    </row>
    <row r="770">
      <c r="A770">
        <f>IF(Alerts!A771="","",IF(ISNUMBER(SEARCH("Deal%",Alerts!A771)),_xlfn.CONCAT(Alerts!A770,Alerts!A771),Alerts!A771))</f>
        <v/>
      </c>
      <c r="J770">
        <f>IF(LEFT(A770,10) = LEFT(A771,10),"",A770)</f>
        <v/>
      </c>
      <c r="S770">
        <f>IF(OR(ISNUMBER(SEARCH("DSCR",LEFT(J771,4))),AND(LEN(J771)&lt;=6,J771&lt;&gt;""),ISNUMBER(SEARCH("with",LEFT(J771,4)))),_xlfn.CONCAT(J770,J771),J770)</f>
        <v/>
      </c>
      <c r="AB770">
        <f>IF(OR(LEN(S770)&lt;=6,ISNUMBER(SEARCH("DSCR",LEFT(S770,4))),ISNUMBER(SEARCH("with",LEFT(S770,4)))),"",S770)</f>
        <v/>
      </c>
      <c r="AK770">
        <f>SUBSTITUTE(AB770,"()","")</f>
        <v/>
      </c>
      <c r="AT770">
        <f>SUBSTITUTE(AK770,"{","")</f>
        <v/>
      </c>
      <c r="BC770">
        <f>IF(ISNA(VLOOKUP(AT770,Holdings!$B$6:$F$634,1,FALSE)),AT770,VLOOKUP(AT770,Holdings!$B$6:$F$634,5,FALSE))</f>
        <v/>
      </c>
    </row>
    <row r="771">
      <c r="A771">
        <f>IF(Alerts!A772="","",IF(ISNUMBER(SEARCH("Deal%",Alerts!A772)),_xlfn.CONCAT(Alerts!A771,Alerts!A772),Alerts!A772))</f>
        <v/>
      </c>
      <c r="J771">
        <f>IF(LEFT(A771,10) = LEFT(A772,10),"",A771)</f>
        <v/>
      </c>
      <c r="S771">
        <f>IF(OR(ISNUMBER(SEARCH("DSCR",LEFT(J772,4))),AND(LEN(J772)&lt;=6,J772&lt;&gt;""),ISNUMBER(SEARCH("with",LEFT(J772,4)))),_xlfn.CONCAT(J771,J772),J771)</f>
        <v/>
      </c>
      <c r="AB771">
        <f>IF(OR(LEN(S771)&lt;=6,ISNUMBER(SEARCH("DSCR",LEFT(S771,4))),ISNUMBER(SEARCH("with",LEFT(S771,4)))),"",S771)</f>
        <v/>
      </c>
      <c r="AK771">
        <f>SUBSTITUTE(AB771,"()","")</f>
        <v/>
      </c>
      <c r="AT771">
        <f>SUBSTITUTE(AK771,"{","")</f>
        <v/>
      </c>
      <c r="BC771">
        <f>IF(ISNA(VLOOKUP(AT771,Holdings!$B$6:$F$634,1,FALSE)),AT771,VLOOKUP(AT771,Holdings!$B$6:$F$634,5,FALSE))</f>
        <v/>
      </c>
    </row>
    <row r="772">
      <c r="A772">
        <f>IF(Alerts!A773="","",IF(ISNUMBER(SEARCH("Deal%",Alerts!A773)),_xlfn.CONCAT(Alerts!A772,Alerts!A773),Alerts!A773))</f>
        <v/>
      </c>
      <c r="J772">
        <f>IF(LEFT(A772,10) = LEFT(A773,10),"",A772)</f>
        <v/>
      </c>
      <c r="S772">
        <f>IF(OR(ISNUMBER(SEARCH("DSCR",LEFT(J773,4))),AND(LEN(J773)&lt;=6,J773&lt;&gt;""),ISNUMBER(SEARCH("with",LEFT(J773,4)))),_xlfn.CONCAT(J772,J773),J772)</f>
        <v/>
      </c>
      <c r="AB772">
        <f>IF(OR(LEN(S772)&lt;=6,ISNUMBER(SEARCH("DSCR",LEFT(S772,4))),ISNUMBER(SEARCH("with",LEFT(S772,4)))),"",S772)</f>
        <v/>
      </c>
      <c r="AK772">
        <f>SUBSTITUTE(AB772,"()","")</f>
        <v/>
      </c>
      <c r="AT772">
        <f>SUBSTITUTE(AK772,"{","")</f>
        <v/>
      </c>
      <c r="BC772">
        <f>IF(ISNA(VLOOKUP(AT772,Holdings!$B$6:$F$634,1,FALSE)),AT772,VLOOKUP(AT772,Holdings!$B$6:$F$634,5,FALSE))</f>
        <v/>
      </c>
    </row>
    <row r="773">
      <c r="A773">
        <f>IF(Alerts!A774="","",IF(ISNUMBER(SEARCH("Deal%",Alerts!A774)),_xlfn.CONCAT(Alerts!A773,Alerts!A774),Alerts!A774))</f>
        <v/>
      </c>
      <c r="J773">
        <f>IF(LEFT(A773,10) = LEFT(A774,10),"",A773)</f>
        <v/>
      </c>
      <c r="S773">
        <f>IF(OR(ISNUMBER(SEARCH("DSCR",LEFT(J774,4))),AND(LEN(J774)&lt;=6,J774&lt;&gt;""),ISNUMBER(SEARCH("with",LEFT(J774,4)))),_xlfn.CONCAT(J773,J774),J773)</f>
        <v/>
      </c>
      <c r="AB773">
        <f>IF(OR(LEN(S773)&lt;=6,ISNUMBER(SEARCH("DSCR",LEFT(S773,4))),ISNUMBER(SEARCH("with",LEFT(S773,4)))),"",S773)</f>
        <v/>
      </c>
      <c r="AK773">
        <f>SUBSTITUTE(AB773,"()","")</f>
        <v/>
      </c>
      <c r="AT773">
        <f>SUBSTITUTE(AK773,"{","")</f>
        <v/>
      </c>
      <c r="BC773">
        <f>IF(ISNA(VLOOKUP(AT773,Holdings!$B$6:$F$634,1,FALSE)),AT773,VLOOKUP(AT773,Holdings!$B$6:$F$634,5,FALSE))</f>
        <v/>
      </c>
    </row>
    <row r="774">
      <c r="A774">
        <f>IF(Alerts!A775="","",IF(ISNUMBER(SEARCH("Deal%",Alerts!A775)),_xlfn.CONCAT(Alerts!A774,Alerts!A775),Alerts!A775))</f>
        <v/>
      </c>
      <c r="J774">
        <f>IF(LEFT(A774,10) = LEFT(A775,10),"",A774)</f>
        <v/>
      </c>
      <c r="S774">
        <f>IF(OR(ISNUMBER(SEARCH("DSCR",LEFT(J775,4))),AND(LEN(J775)&lt;=6,J775&lt;&gt;""),ISNUMBER(SEARCH("with",LEFT(J775,4)))),_xlfn.CONCAT(J774,J775),J774)</f>
        <v/>
      </c>
      <c r="AB774">
        <f>IF(OR(LEN(S774)&lt;=6,ISNUMBER(SEARCH("DSCR",LEFT(S774,4))),ISNUMBER(SEARCH("with",LEFT(S774,4)))),"",S774)</f>
        <v/>
      </c>
      <c r="AK774">
        <f>SUBSTITUTE(AB774,"()","")</f>
        <v/>
      </c>
      <c r="AT774">
        <f>SUBSTITUTE(AK774,"{","")</f>
        <v/>
      </c>
      <c r="BC774">
        <f>IF(ISNA(VLOOKUP(AT774,Holdings!$B$6:$F$634,1,FALSE)),AT774,VLOOKUP(AT774,Holdings!$B$6:$F$634,5,FALSE))</f>
        <v/>
      </c>
    </row>
    <row r="775">
      <c r="A775">
        <f>IF(Alerts!A776="","",IF(ISNUMBER(SEARCH("Deal%",Alerts!A776)),_xlfn.CONCAT(Alerts!A775,Alerts!A776),Alerts!A776))</f>
        <v/>
      </c>
      <c r="J775">
        <f>IF(LEFT(A775,10) = LEFT(A776,10),"",A775)</f>
        <v/>
      </c>
      <c r="S775">
        <f>IF(OR(ISNUMBER(SEARCH("DSCR",LEFT(J776,4))),AND(LEN(J776)&lt;=6,J776&lt;&gt;""),ISNUMBER(SEARCH("with",LEFT(J776,4)))),_xlfn.CONCAT(J775,J776),J775)</f>
        <v/>
      </c>
      <c r="AB775">
        <f>IF(OR(LEN(S775)&lt;=6,ISNUMBER(SEARCH("DSCR",LEFT(S775,4))),ISNUMBER(SEARCH("with",LEFT(S775,4)))),"",S775)</f>
        <v/>
      </c>
      <c r="AK775">
        <f>SUBSTITUTE(AB775,"()","")</f>
        <v/>
      </c>
      <c r="AT775">
        <f>SUBSTITUTE(AK775,"{","")</f>
        <v/>
      </c>
      <c r="BC775">
        <f>IF(ISNA(VLOOKUP(AT775,Holdings!$B$6:$F$634,1,FALSE)),AT775,VLOOKUP(AT775,Holdings!$B$6:$F$634,5,FALSE))</f>
        <v/>
      </c>
    </row>
    <row r="776">
      <c r="A776">
        <f>IF(Alerts!A777="","",IF(ISNUMBER(SEARCH("Deal%",Alerts!A777)),_xlfn.CONCAT(Alerts!A776,Alerts!A777),Alerts!A777))</f>
        <v/>
      </c>
      <c r="J776">
        <f>IF(LEFT(A776,10) = LEFT(A777,10),"",A776)</f>
        <v/>
      </c>
      <c r="S776">
        <f>IF(OR(ISNUMBER(SEARCH("DSCR",LEFT(J777,4))),AND(LEN(J777)&lt;=6,J777&lt;&gt;""),ISNUMBER(SEARCH("with",LEFT(J777,4)))),_xlfn.CONCAT(J776,J777),J776)</f>
        <v/>
      </c>
      <c r="AB776">
        <f>IF(OR(LEN(S776)&lt;=6,ISNUMBER(SEARCH("DSCR",LEFT(S776,4))),ISNUMBER(SEARCH("with",LEFT(S776,4)))),"",S776)</f>
        <v/>
      </c>
      <c r="AK776">
        <f>SUBSTITUTE(AB776,"()","")</f>
        <v/>
      </c>
      <c r="AT776">
        <f>SUBSTITUTE(AK776,"{","")</f>
        <v/>
      </c>
      <c r="BC776">
        <f>IF(ISNA(VLOOKUP(AT776,Holdings!$B$6:$F$634,1,FALSE)),AT776,VLOOKUP(AT776,Holdings!$B$6:$F$634,5,FALSE))</f>
        <v/>
      </c>
    </row>
    <row r="777">
      <c r="A777">
        <f>IF(Alerts!A778="","",IF(ISNUMBER(SEARCH("Deal%",Alerts!A778)),_xlfn.CONCAT(Alerts!A777,Alerts!A778),Alerts!A778))</f>
        <v/>
      </c>
      <c r="J777">
        <f>IF(LEFT(A777,10) = LEFT(A778,10),"",A777)</f>
        <v/>
      </c>
      <c r="S777">
        <f>IF(OR(ISNUMBER(SEARCH("DSCR",LEFT(J778,4))),AND(LEN(J778)&lt;=6,J778&lt;&gt;""),ISNUMBER(SEARCH("with",LEFT(J778,4)))),_xlfn.CONCAT(J777,J778),J777)</f>
        <v/>
      </c>
      <c r="AB777">
        <f>IF(OR(LEN(S777)&lt;=6,ISNUMBER(SEARCH("DSCR",LEFT(S777,4))),ISNUMBER(SEARCH("with",LEFT(S777,4)))),"",S777)</f>
        <v/>
      </c>
      <c r="AK777">
        <f>SUBSTITUTE(AB777,"()","")</f>
        <v/>
      </c>
      <c r="AT777">
        <f>SUBSTITUTE(AK777,"{","")</f>
        <v/>
      </c>
      <c r="BC777">
        <f>IF(ISNA(VLOOKUP(AT777,Holdings!$B$6:$F$634,1,FALSE)),AT777,VLOOKUP(AT777,Holdings!$B$6:$F$634,5,FALSE))</f>
        <v/>
      </c>
    </row>
    <row r="778">
      <c r="A778">
        <f>IF(Alerts!A779="","",IF(ISNUMBER(SEARCH("Deal%",Alerts!A779)),_xlfn.CONCAT(Alerts!A778,Alerts!A779),Alerts!A779))</f>
        <v/>
      </c>
      <c r="J778">
        <f>IF(LEFT(A778,10) = LEFT(A779,10),"",A778)</f>
        <v/>
      </c>
      <c r="S778">
        <f>IF(OR(ISNUMBER(SEARCH("DSCR",LEFT(J779,4))),AND(LEN(J779)&lt;=6,J779&lt;&gt;""),ISNUMBER(SEARCH("with",LEFT(J779,4)))),_xlfn.CONCAT(J778,J779),J778)</f>
        <v/>
      </c>
      <c r="AB778">
        <f>IF(OR(LEN(S778)&lt;=6,ISNUMBER(SEARCH("DSCR",LEFT(S778,4))),ISNUMBER(SEARCH("with",LEFT(S778,4)))),"",S778)</f>
        <v/>
      </c>
      <c r="AK778">
        <f>SUBSTITUTE(AB778,"()","")</f>
        <v/>
      </c>
      <c r="AT778">
        <f>SUBSTITUTE(AK778,"{","")</f>
        <v/>
      </c>
      <c r="BC778">
        <f>IF(ISNA(VLOOKUP(AT778,Holdings!$B$6:$F$634,1,FALSE)),AT778,VLOOKUP(AT778,Holdings!$B$6:$F$634,5,FALSE))</f>
        <v/>
      </c>
    </row>
    <row r="779">
      <c r="A779">
        <f>IF(Alerts!A780="","",IF(ISNUMBER(SEARCH("Deal%",Alerts!A780)),_xlfn.CONCAT(Alerts!A779,Alerts!A780),Alerts!A780))</f>
        <v/>
      </c>
      <c r="J779">
        <f>IF(LEFT(A779,10) = LEFT(A780,10),"",A779)</f>
        <v/>
      </c>
      <c r="S779">
        <f>IF(OR(ISNUMBER(SEARCH("DSCR",LEFT(J780,4))),AND(LEN(J780)&lt;=6,J780&lt;&gt;""),ISNUMBER(SEARCH("with",LEFT(J780,4)))),_xlfn.CONCAT(J779,J780),J779)</f>
        <v/>
      </c>
      <c r="AB779">
        <f>IF(OR(LEN(S779)&lt;=6,ISNUMBER(SEARCH("DSCR",LEFT(S779,4))),ISNUMBER(SEARCH("with",LEFT(S779,4)))),"",S779)</f>
        <v/>
      </c>
      <c r="AK779">
        <f>SUBSTITUTE(AB779,"()","")</f>
        <v/>
      </c>
      <c r="AT779">
        <f>SUBSTITUTE(AK779,"{","")</f>
        <v/>
      </c>
      <c r="BC779">
        <f>IF(ISNA(VLOOKUP(AT779,Holdings!$B$6:$F$634,1,FALSE)),AT779,VLOOKUP(AT779,Holdings!$B$6:$F$634,5,FALSE))</f>
        <v/>
      </c>
    </row>
    <row r="780">
      <c r="A780">
        <f>IF(Alerts!A781="","",IF(ISNUMBER(SEARCH("Deal%",Alerts!A781)),_xlfn.CONCAT(Alerts!A780,Alerts!A781),Alerts!A781))</f>
        <v/>
      </c>
      <c r="J780">
        <f>IF(LEFT(A780,10) = LEFT(A781,10),"",A780)</f>
        <v/>
      </c>
      <c r="S780">
        <f>IF(OR(ISNUMBER(SEARCH("DSCR",LEFT(J781,4))),AND(LEN(J781)&lt;=6,J781&lt;&gt;""),ISNUMBER(SEARCH("with",LEFT(J781,4)))),_xlfn.CONCAT(J780,J781),J780)</f>
        <v/>
      </c>
      <c r="AB780">
        <f>IF(OR(LEN(S780)&lt;=6,ISNUMBER(SEARCH("DSCR",LEFT(S780,4))),ISNUMBER(SEARCH("with",LEFT(S780,4)))),"",S780)</f>
        <v/>
      </c>
      <c r="AK780">
        <f>SUBSTITUTE(AB780,"()","")</f>
        <v/>
      </c>
      <c r="AT780">
        <f>SUBSTITUTE(AK780,"{","")</f>
        <v/>
      </c>
      <c r="BC780">
        <f>IF(ISNA(VLOOKUP(AT780,Holdings!$B$6:$F$634,1,FALSE)),AT780,VLOOKUP(AT780,Holdings!$B$6:$F$634,5,FALSE))</f>
        <v/>
      </c>
    </row>
    <row r="781">
      <c r="A781">
        <f>IF(Alerts!A782="","",IF(ISNUMBER(SEARCH("Deal%",Alerts!A782)),_xlfn.CONCAT(Alerts!A781,Alerts!A782),Alerts!A782))</f>
        <v/>
      </c>
      <c r="J781">
        <f>IF(LEFT(A781,10) = LEFT(A782,10),"",A781)</f>
        <v/>
      </c>
      <c r="S781">
        <f>IF(OR(ISNUMBER(SEARCH("DSCR",LEFT(J782,4))),AND(LEN(J782)&lt;=6,J782&lt;&gt;""),ISNUMBER(SEARCH("with",LEFT(J782,4)))),_xlfn.CONCAT(J781,J782),J781)</f>
        <v/>
      </c>
      <c r="AB781">
        <f>IF(OR(LEN(S781)&lt;=6,ISNUMBER(SEARCH("DSCR",LEFT(S781,4))),ISNUMBER(SEARCH("with",LEFT(S781,4)))),"",S781)</f>
        <v/>
      </c>
      <c r="AK781">
        <f>SUBSTITUTE(AB781,"()","")</f>
        <v/>
      </c>
      <c r="AT781">
        <f>SUBSTITUTE(AK781,"{","")</f>
        <v/>
      </c>
      <c r="BC781">
        <f>IF(ISNA(VLOOKUP(AT781,Holdings!$B$6:$F$634,1,FALSE)),AT781,VLOOKUP(AT781,Holdings!$B$6:$F$634,5,FALSE))</f>
        <v/>
      </c>
    </row>
    <row r="782">
      <c r="A782">
        <f>IF(Alerts!A783="","",IF(ISNUMBER(SEARCH("Deal%",Alerts!A783)),_xlfn.CONCAT(Alerts!A782,Alerts!A783),Alerts!A783))</f>
        <v/>
      </c>
      <c r="J782">
        <f>IF(LEFT(A782,10) = LEFT(A783,10),"",A782)</f>
        <v/>
      </c>
      <c r="S782">
        <f>IF(OR(ISNUMBER(SEARCH("DSCR",LEFT(J783,4))),AND(LEN(J783)&lt;=6,J783&lt;&gt;""),ISNUMBER(SEARCH("with",LEFT(J783,4)))),_xlfn.CONCAT(J782,J783),J782)</f>
        <v/>
      </c>
      <c r="AB782">
        <f>IF(OR(LEN(S782)&lt;=6,ISNUMBER(SEARCH("DSCR",LEFT(S782,4))),ISNUMBER(SEARCH("with",LEFT(S782,4)))),"",S782)</f>
        <v/>
      </c>
      <c r="AK782">
        <f>SUBSTITUTE(AB782,"()","")</f>
        <v/>
      </c>
      <c r="AT782">
        <f>SUBSTITUTE(AK782,"{","")</f>
        <v/>
      </c>
      <c r="BC782">
        <f>IF(ISNA(VLOOKUP(AT782,Holdings!$B$6:$F$634,1,FALSE)),AT782,VLOOKUP(AT782,Holdings!$B$6:$F$634,5,FALSE))</f>
        <v/>
      </c>
    </row>
    <row r="783">
      <c r="A783">
        <f>IF(Alerts!A784="","",IF(ISNUMBER(SEARCH("Deal%",Alerts!A784)),_xlfn.CONCAT(Alerts!A783,Alerts!A784),Alerts!A784))</f>
        <v/>
      </c>
      <c r="J783">
        <f>IF(LEFT(A783,10) = LEFT(A784,10),"",A783)</f>
        <v/>
      </c>
      <c r="S783">
        <f>IF(OR(ISNUMBER(SEARCH("DSCR",LEFT(J784,4))),AND(LEN(J784)&lt;=6,J784&lt;&gt;""),ISNUMBER(SEARCH("with",LEFT(J784,4)))),_xlfn.CONCAT(J783,J784),J783)</f>
        <v/>
      </c>
      <c r="AB783">
        <f>IF(OR(LEN(S783)&lt;=6,ISNUMBER(SEARCH("DSCR",LEFT(S783,4))),ISNUMBER(SEARCH("with",LEFT(S783,4)))),"",S783)</f>
        <v/>
      </c>
      <c r="AK783">
        <f>SUBSTITUTE(AB783,"()","")</f>
        <v/>
      </c>
      <c r="AT783">
        <f>SUBSTITUTE(AK783,"{","")</f>
        <v/>
      </c>
      <c r="BC783">
        <f>IF(ISNA(VLOOKUP(AT783,Holdings!$B$6:$F$634,1,FALSE)),AT783,VLOOKUP(AT783,Holdings!$B$6:$F$634,5,FALSE))</f>
        <v/>
      </c>
    </row>
    <row r="784">
      <c r="A784">
        <f>IF(Alerts!A785="","",IF(ISNUMBER(SEARCH("Deal%",Alerts!A785)),_xlfn.CONCAT(Alerts!A784,Alerts!A785),Alerts!A785))</f>
        <v/>
      </c>
      <c r="J784">
        <f>IF(LEFT(A784,10) = LEFT(A785,10),"",A784)</f>
        <v/>
      </c>
      <c r="S784">
        <f>IF(OR(ISNUMBER(SEARCH("DSCR",LEFT(J785,4))),AND(LEN(J785)&lt;=6,J785&lt;&gt;""),ISNUMBER(SEARCH("with",LEFT(J785,4)))),_xlfn.CONCAT(J784,J785),J784)</f>
        <v/>
      </c>
      <c r="AB784">
        <f>IF(OR(LEN(S784)&lt;=6,ISNUMBER(SEARCH("DSCR",LEFT(S784,4))),ISNUMBER(SEARCH("with",LEFT(S784,4)))),"",S784)</f>
        <v/>
      </c>
      <c r="AK784">
        <f>SUBSTITUTE(AB784,"()","")</f>
        <v/>
      </c>
      <c r="AT784">
        <f>SUBSTITUTE(AK784,"{","")</f>
        <v/>
      </c>
      <c r="BC784">
        <f>IF(ISNA(VLOOKUP(AT784,Holdings!$B$6:$F$634,1,FALSE)),AT784,VLOOKUP(AT784,Holdings!$B$6:$F$634,5,FALSE))</f>
        <v/>
      </c>
    </row>
    <row r="785">
      <c r="A785">
        <f>IF(Alerts!A786="","",IF(ISNUMBER(SEARCH("Deal%",Alerts!A786)),_xlfn.CONCAT(Alerts!A785,Alerts!A786),Alerts!A786))</f>
        <v/>
      </c>
      <c r="J785">
        <f>IF(LEFT(A785,10) = LEFT(A786,10),"",A785)</f>
        <v/>
      </c>
      <c r="S785">
        <f>IF(OR(ISNUMBER(SEARCH("DSCR",LEFT(J786,4))),AND(LEN(J786)&lt;=6,J786&lt;&gt;""),ISNUMBER(SEARCH("with",LEFT(J786,4)))),_xlfn.CONCAT(J785,J786),J785)</f>
        <v/>
      </c>
      <c r="AB785">
        <f>IF(OR(LEN(S785)&lt;=6,ISNUMBER(SEARCH("DSCR",LEFT(S785,4))),ISNUMBER(SEARCH("with",LEFT(S785,4)))),"",S785)</f>
        <v/>
      </c>
      <c r="AK785">
        <f>SUBSTITUTE(AB785,"()","")</f>
        <v/>
      </c>
      <c r="AT785">
        <f>SUBSTITUTE(AK785,"{","")</f>
        <v/>
      </c>
      <c r="BC785">
        <f>IF(ISNA(VLOOKUP(AT785,Holdings!$B$6:$F$634,1,FALSE)),AT785,VLOOKUP(AT785,Holdings!$B$6:$F$634,5,FALSE))</f>
        <v/>
      </c>
    </row>
    <row r="786">
      <c r="A786">
        <f>IF(Alerts!A787="","",IF(ISNUMBER(SEARCH("Deal%",Alerts!A787)),_xlfn.CONCAT(Alerts!A786,Alerts!A787),Alerts!A787))</f>
        <v/>
      </c>
      <c r="J786">
        <f>IF(LEFT(A786,10) = LEFT(A787,10),"",A786)</f>
        <v/>
      </c>
      <c r="S786">
        <f>IF(OR(ISNUMBER(SEARCH("DSCR",LEFT(J787,4))),AND(LEN(J787)&lt;=6,J787&lt;&gt;""),ISNUMBER(SEARCH("with",LEFT(J787,4)))),_xlfn.CONCAT(J786,J787),J786)</f>
        <v/>
      </c>
      <c r="AB786">
        <f>IF(OR(LEN(S786)&lt;=6,ISNUMBER(SEARCH("DSCR",LEFT(S786,4))),ISNUMBER(SEARCH("with",LEFT(S786,4)))),"",S786)</f>
        <v/>
      </c>
      <c r="AK786">
        <f>SUBSTITUTE(AB786,"()","")</f>
        <v/>
      </c>
      <c r="AT786">
        <f>SUBSTITUTE(AK786,"{","")</f>
        <v/>
      </c>
      <c r="BC786">
        <f>IF(ISNA(VLOOKUP(AT786,Holdings!$B$6:$F$634,1,FALSE)),AT786,VLOOKUP(AT786,Holdings!$B$6:$F$634,5,FALSE))</f>
        <v/>
      </c>
    </row>
    <row r="787">
      <c r="A787">
        <f>IF(Alerts!A788="","",IF(ISNUMBER(SEARCH("Deal%",Alerts!A788)),_xlfn.CONCAT(Alerts!A787,Alerts!A788),Alerts!A788))</f>
        <v/>
      </c>
      <c r="J787">
        <f>IF(LEFT(A787,10) = LEFT(A788,10),"",A787)</f>
        <v/>
      </c>
      <c r="S787">
        <f>IF(OR(ISNUMBER(SEARCH("DSCR",LEFT(J788,4))),AND(LEN(J788)&lt;=6,J788&lt;&gt;""),ISNUMBER(SEARCH("with",LEFT(J788,4)))),_xlfn.CONCAT(J787,J788),J787)</f>
        <v/>
      </c>
      <c r="AB787">
        <f>IF(OR(LEN(S787)&lt;=6,ISNUMBER(SEARCH("DSCR",LEFT(S787,4))),ISNUMBER(SEARCH("with",LEFT(S787,4)))),"",S787)</f>
        <v/>
      </c>
      <c r="AK787">
        <f>SUBSTITUTE(AB787,"()","")</f>
        <v/>
      </c>
      <c r="AT787">
        <f>SUBSTITUTE(AK787,"{","")</f>
        <v/>
      </c>
      <c r="BC787">
        <f>IF(ISNA(VLOOKUP(AT787,Holdings!$B$6:$F$634,1,FALSE)),AT787,VLOOKUP(AT787,Holdings!$B$6:$F$634,5,FALSE))</f>
        <v/>
      </c>
    </row>
    <row r="788">
      <c r="A788">
        <f>IF(Alerts!A789="","",IF(ISNUMBER(SEARCH("Deal%",Alerts!A789)),_xlfn.CONCAT(Alerts!A788,Alerts!A789),Alerts!A789))</f>
        <v/>
      </c>
      <c r="J788">
        <f>IF(LEFT(A788,10) = LEFT(A789,10),"",A788)</f>
        <v/>
      </c>
      <c r="S788">
        <f>IF(OR(ISNUMBER(SEARCH("DSCR",LEFT(J789,4))),AND(LEN(J789)&lt;=6,J789&lt;&gt;""),ISNUMBER(SEARCH("with",LEFT(J789,4)))),_xlfn.CONCAT(J788,J789),J788)</f>
        <v/>
      </c>
      <c r="AB788">
        <f>IF(OR(LEN(S788)&lt;=6,ISNUMBER(SEARCH("DSCR",LEFT(S788,4))),ISNUMBER(SEARCH("with",LEFT(S788,4)))),"",S788)</f>
        <v/>
      </c>
      <c r="AK788">
        <f>SUBSTITUTE(AB788,"()","")</f>
        <v/>
      </c>
      <c r="AT788">
        <f>SUBSTITUTE(AK788,"{","")</f>
        <v/>
      </c>
      <c r="BC788">
        <f>IF(ISNA(VLOOKUP(AT788,Holdings!$B$6:$F$634,1,FALSE)),AT788,VLOOKUP(AT788,Holdings!$B$6:$F$634,5,FALSE))</f>
        <v/>
      </c>
    </row>
    <row r="789">
      <c r="A789">
        <f>IF(Alerts!A790="","",IF(ISNUMBER(SEARCH("Deal%",Alerts!A790)),_xlfn.CONCAT(Alerts!A789,Alerts!A790),Alerts!A790))</f>
        <v/>
      </c>
      <c r="J789">
        <f>IF(LEFT(A789,10) = LEFT(A790,10),"",A789)</f>
        <v/>
      </c>
      <c r="S789">
        <f>IF(OR(ISNUMBER(SEARCH("DSCR",LEFT(J790,4))),AND(LEN(J790)&lt;=6,J790&lt;&gt;""),ISNUMBER(SEARCH("with",LEFT(J790,4)))),_xlfn.CONCAT(J789,J790),J789)</f>
        <v/>
      </c>
      <c r="AB789">
        <f>IF(OR(LEN(S789)&lt;=6,ISNUMBER(SEARCH("DSCR",LEFT(S789,4))),ISNUMBER(SEARCH("with",LEFT(S789,4)))),"",S789)</f>
        <v/>
      </c>
      <c r="AK789">
        <f>SUBSTITUTE(AB789,"()","")</f>
        <v/>
      </c>
      <c r="AT789">
        <f>SUBSTITUTE(AK789,"{","")</f>
        <v/>
      </c>
      <c r="BC789">
        <f>IF(ISNA(VLOOKUP(AT789,Holdings!$B$6:$F$634,1,FALSE)),AT789,VLOOKUP(AT789,Holdings!$B$6:$F$634,5,FALSE))</f>
        <v/>
      </c>
    </row>
    <row r="790">
      <c r="A790">
        <f>IF(Alerts!A791="","",IF(ISNUMBER(SEARCH("Deal%",Alerts!A791)),_xlfn.CONCAT(Alerts!A790,Alerts!A791),Alerts!A791))</f>
        <v/>
      </c>
      <c r="J790">
        <f>IF(LEFT(A790,10) = LEFT(A791,10),"",A790)</f>
        <v/>
      </c>
      <c r="S790">
        <f>IF(OR(ISNUMBER(SEARCH("DSCR",LEFT(J791,4))),AND(LEN(J791)&lt;=6,J791&lt;&gt;""),ISNUMBER(SEARCH("with",LEFT(J791,4)))),_xlfn.CONCAT(J790,J791),J790)</f>
        <v/>
      </c>
      <c r="AB790">
        <f>IF(OR(LEN(S790)&lt;=6,ISNUMBER(SEARCH("DSCR",LEFT(S790,4))),ISNUMBER(SEARCH("with",LEFT(S790,4)))),"",S790)</f>
        <v/>
      </c>
      <c r="AK790">
        <f>SUBSTITUTE(AB790,"()","")</f>
        <v/>
      </c>
      <c r="AT790">
        <f>SUBSTITUTE(AK790,"{","")</f>
        <v/>
      </c>
      <c r="BC790">
        <f>IF(ISNA(VLOOKUP(AT790,Holdings!$B$6:$F$634,1,FALSE)),AT790,VLOOKUP(AT790,Holdings!$B$6:$F$634,5,FALSE))</f>
        <v/>
      </c>
    </row>
    <row r="791">
      <c r="A791">
        <f>IF(Alerts!A792="","",IF(ISNUMBER(SEARCH("Deal%",Alerts!A792)),_xlfn.CONCAT(Alerts!A791,Alerts!A792),Alerts!A792))</f>
        <v/>
      </c>
      <c r="J791">
        <f>IF(LEFT(A791,10) = LEFT(A792,10),"",A791)</f>
        <v/>
      </c>
      <c r="S791">
        <f>IF(OR(ISNUMBER(SEARCH("DSCR",LEFT(J792,4))),AND(LEN(J792)&lt;=6,J792&lt;&gt;""),ISNUMBER(SEARCH("with",LEFT(J792,4)))),_xlfn.CONCAT(J791,J792),J791)</f>
        <v/>
      </c>
      <c r="AB791">
        <f>IF(OR(LEN(S791)&lt;=6,ISNUMBER(SEARCH("DSCR",LEFT(S791,4))),ISNUMBER(SEARCH("with",LEFT(S791,4)))),"",S791)</f>
        <v/>
      </c>
      <c r="AK791">
        <f>SUBSTITUTE(AB791,"()","")</f>
        <v/>
      </c>
      <c r="AT791">
        <f>SUBSTITUTE(AK791,"{","")</f>
        <v/>
      </c>
      <c r="BC791">
        <f>IF(ISNA(VLOOKUP(AT791,Holdings!$B$6:$F$634,1,FALSE)),AT791,VLOOKUP(AT791,Holdings!$B$6:$F$634,5,FALSE))</f>
        <v/>
      </c>
    </row>
    <row r="792">
      <c r="A792">
        <f>IF(Alerts!A793="","",IF(ISNUMBER(SEARCH("Deal%",Alerts!A793)),_xlfn.CONCAT(Alerts!A792,Alerts!A793),Alerts!A793))</f>
        <v/>
      </c>
      <c r="J792">
        <f>IF(LEFT(A792,10) = LEFT(A793,10),"",A792)</f>
        <v/>
      </c>
      <c r="S792">
        <f>IF(OR(ISNUMBER(SEARCH("DSCR",LEFT(J793,4))),AND(LEN(J793)&lt;=6,J793&lt;&gt;""),ISNUMBER(SEARCH("with",LEFT(J793,4)))),_xlfn.CONCAT(J792,J793),J792)</f>
        <v/>
      </c>
      <c r="AB792">
        <f>IF(OR(LEN(S792)&lt;=6,ISNUMBER(SEARCH("DSCR",LEFT(S792,4))),ISNUMBER(SEARCH("with",LEFT(S792,4)))),"",S792)</f>
        <v/>
      </c>
      <c r="AK792">
        <f>SUBSTITUTE(AB792,"()","")</f>
        <v/>
      </c>
      <c r="AT792">
        <f>SUBSTITUTE(AK792,"{","")</f>
        <v/>
      </c>
      <c r="BC792">
        <f>IF(ISNA(VLOOKUP(AT792,Holdings!$B$6:$F$634,1,FALSE)),AT792,VLOOKUP(AT792,Holdings!$B$6:$F$634,5,FALSE))</f>
        <v/>
      </c>
    </row>
    <row r="793">
      <c r="A793">
        <f>IF(Alerts!A794="","",IF(ISNUMBER(SEARCH("Deal%",Alerts!A794)),_xlfn.CONCAT(Alerts!A793,Alerts!A794),Alerts!A794))</f>
        <v/>
      </c>
      <c r="J793">
        <f>IF(LEFT(A793,10) = LEFT(A794,10),"",A793)</f>
        <v/>
      </c>
      <c r="S793">
        <f>IF(OR(ISNUMBER(SEARCH("DSCR",LEFT(J794,4))),AND(LEN(J794)&lt;=6,J794&lt;&gt;""),ISNUMBER(SEARCH("with",LEFT(J794,4)))),_xlfn.CONCAT(J793,J794),J793)</f>
        <v/>
      </c>
      <c r="AB793">
        <f>IF(OR(LEN(S793)&lt;=6,ISNUMBER(SEARCH("DSCR",LEFT(S793,4))),ISNUMBER(SEARCH("with",LEFT(S793,4)))),"",S793)</f>
        <v/>
      </c>
      <c r="AK793">
        <f>SUBSTITUTE(AB793,"()","")</f>
        <v/>
      </c>
      <c r="AT793">
        <f>SUBSTITUTE(AK793,"{","")</f>
        <v/>
      </c>
      <c r="BC793">
        <f>IF(ISNA(VLOOKUP(AT793,Holdings!$B$6:$F$634,1,FALSE)),AT793,VLOOKUP(AT793,Holdings!$B$6:$F$634,5,FALSE))</f>
        <v/>
      </c>
    </row>
    <row r="794">
      <c r="A794">
        <f>IF(Alerts!A795="","",IF(ISNUMBER(SEARCH("Deal%",Alerts!A795)),_xlfn.CONCAT(Alerts!A794,Alerts!A795),Alerts!A795))</f>
        <v/>
      </c>
      <c r="J794">
        <f>IF(LEFT(A794,10) = LEFT(A795,10),"",A794)</f>
        <v/>
      </c>
      <c r="S794">
        <f>IF(OR(ISNUMBER(SEARCH("DSCR",LEFT(J795,4))),AND(LEN(J795)&lt;=6,J795&lt;&gt;""),ISNUMBER(SEARCH("with",LEFT(J795,4)))),_xlfn.CONCAT(J794,J795),J794)</f>
        <v/>
      </c>
      <c r="AB794">
        <f>IF(OR(LEN(S794)&lt;=6,ISNUMBER(SEARCH("DSCR",LEFT(S794,4))),ISNUMBER(SEARCH("with",LEFT(S794,4)))),"",S794)</f>
        <v/>
      </c>
      <c r="AK794">
        <f>SUBSTITUTE(AB794,"()","")</f>
        <v/>
      </c>
      <c r="AT794">
        <f>SUBSTITUTE(AK794,"{","")</f>
        <v/>
      </c>
      <c r="BC794">
        <f>IF(ISNA(VLOOKUP(AT794,Holdings!$B$6:$F$634,1,FALSE)),AT794,VLOOKUP(AT794,Holdings!$B$6:$F$634,5,FALSE))</f>
        <v/>
      </c>
    </row>
    <row r="795">
      <c r="A795">
        <f>IF(Alerts!A796="","",IF(ISNUMBER(SEARCH("Deal%",Alerts!A796)),_xlfn.CONCAT(Alerts!A795,Alerts!A796),Alerts!A796))</f>
        <v/>
      </c>
      <c r="J795">
        <f>IF(LEFT(A795,10) = LEFT(A796,10),"",A795)</f>
        <v/>
      </c>
      <c r="S795">
        <f>IF(OR(ISNUMBER(SEARCH("DSCR",LEFT(J796,4))),AND(LEN(J796)&lt;=6,J796&lt;&gt;""),ISNUMBER(SEARCH("with",LEFT(J796,4)))),_xlfn.CONCAT(J795,J796),J795)</f>
        <v/>
      </c>
      <c r="AB795">
        <f>IF(OR(LEN(S795)&lt;=6,ISNUMBER(SEARCH("DSCR",LEFT(S795,4))),ISNUMBER(SEARCH("with",LEFT(S795,4)))),"",S795)</f>
        <v/>
      </c>
      <c r="AK795">
        <f>SUBSTITUTE(AB795,"()","")</f>
        <v/>
      </c>
      <c r="AT795">
        <f>SUBSTITUTE(AK795,"{","")</f>
        <v/>
      </c>
      <c r="BC795">
        <f>IF(ISNA(VLOOKUP(AT795,Holdings!$B$6:$F$634,1,FALSE)),AT795,VLOOKUP(AT795,Holdings!$B$6:$F$634,5,FALSE))</f>
        <v/>
      </c>
    </row>
    <row r="796">
      <c r="A796">
        <f>IF(Alerts!A797="","",IF(ISNUMBER(SEARCH("Deal%",Alerts!A797)),_xlfn.CONCAT(Alerts!A796,Alerts!A797),Alerts!A797))</f>
        <v/>
      </c>
      <c r="J796">
        <f>IF(LEFT(A796,10) = LEFT(A797,10),"",A796)</f>
        <v/>
      </c>
      <c r="S796">
        <f>IF(OR(ISNUMBER(SEARCH("DSCR",LEFT(J797,4))),AND(LEN(J797)&lt;=6,J797&lt;&gt;""),ISNUMBER(SEARCH("with",LEFT(J797,4)))),_xlfn.CONCAT(J796,J797),J796)</f>
        <v/>
      </c>
      <c r="AB796">
        <f>IF(OR(LEN(S796)&lt;=6,ISNUMBER(SEARCH("DSCR",LEFT(S796,4))),ISNUMBER(SEARCH("with",LEFT(S796,4)))),"",S796)</f>
        <v/>
      </c>
      <c r="AK796">
        <f>SUBSTITUTE(AB796,"()","")</f>
        <v/>
      </c>
      <c r="AT796">
        <f>SUBSTITUTE(AK796,"{","")</f>
        <v/>
      </c>
      <c r="BC796">
        <f>IF(ISNA(VLOOKUP(AT796,Holdings!$B$6:$F$634,1,FALSE)),AT796,VLOOKUP(AT796,Holdings!$B$6:$F$634,5,FALSE))</f>
        <v/>
      </c>
    </row>
    <row r="797">
      <c r="A797">
        <f>IF(Alerts!A798="","",IF(ISNUMBER(SEARCH("Deal%",Alerts!A798)),_xlfn.CONCAT(Alerts!A797,Alerts!A798),Alerts!A798))</f>
        <v/>
      </c>
      <c r="J797">
        <f>IF(LEFT(A797,10) = LEFT(A798,10),"",A797)</f>
        <v/>
      </c>
      <c r="S797">
        <f>IF(OR(ISNUMBER(SEARCH("DSCR",LEFT(J798,4))),AND(LEN(J798)&lt;=6,J798&lt;&gt;""),ISNUMBER(SEARCH("with",LEFT(J798,4)))),_xlfn.CONCAT(J797,J798),J797)</f>
        <v/>
      </c>
      <c r="AB797">
        <f>IF(OR(LEN(S797)&lt;=6,ISNUMBER(SEARCH("DSCR",LEFT(S797,4))),ISNUMBER(SEARCH("with",LEFT(S797,4)))),"",S797)</f>
        <v/>
      </c>
      <c r="AK797">
        <f>SUBSTITUTE(AB797,"()","")</f>
        <v/>
      </c>
      <c r="AT797">
        <f>SUBSTITUTE(AK797,"{","")</f>
        <v/>
      </c>
      <c r="BC797">
        <f>IF(ISNA(VLOOKUP(AT797,Holdings!$B$6:$F$634,1,FALSE)),AT797,VLOOKUP(AT797,Holdings!$B$6:$F$634,5,FALSE))</f>
        <v/>
      </c>
    </row>
    <row r="798">
      <c r="A798">
        <f>IF(Alerts!A799="","",IF(ISNUMBER(SEARCH("Deal%",Alerts!A799)),_xlfn.CONCAT(Alerts!A798,Alerts!A799),Alerts!A799))</f>
        <v/>
      </c>
      <c r="J798">
        <f>IF(LEFT(A798,10) = LEFT(A799,10),"",A798)</f>
        <v/>
      </c>
      <c r="S798">
        <f>IF(OR(ISNUMBER(SEARCH("DSCR",LEFT(J799,4))),AND(LEN(J799)&lt;=6,J799&lt;&gt;""),ISNUMBER(SEARCH("with",LEFT(J799,4)))),_xlfn.CONCAT(J798,J799),J798)</f>
        <v/>
      </c>
      <c r="AB798">
        <f>IF(OR(LEN(S798)&lt;=6,ISNUMBER(SEARCH("DSCR",LEFT(S798,4))),ISNUMBER(SEARCH("with",LEFT(S798,4)))),"",S798)</f>
        <v/>
      </c>
      <c r="AK798">
        <f>SUBSTITUTE(AB798,"()","")</f>
        <v/>
      </c>
      <c r="AT798">
        <f>SUBSTITUTE(AK798,"{","")</f>
        <v/>
      </c>
      <c r="BC798">
        <f>IF(ISNA(VLOOKUP(AT798,Holdings!$B$6:$F$634,1,FALSE)),AT798,VLOOKUP(AT798,Holdings!$B$6:$F$634,5,FALSE))</f>
        <v/>
      </c>
    </row>
    <row r="799">
      <c r="A799">
        <f>IF(Alerts!A800="","",IF(ISNUMBER(SEARCH("Deal%",Alerts!A800)),_xlfn.CONCAT(Alerts!A799,Alerts!A800),Alerts!A800))</f>
        <v/>
      </c>
      <c r="J799">
        <f>IF(LEFT(A799,10) = LEFT(A800,10),"",A799)</f>
        <v/>
      </c>
      <c r="S799">
        <f>IF(OR(ISNUMBER(SEARCH("DSCR",LEFT(J800,4))),AND(LEN(J800)&lt;=6,J800&lt;&gt;""),ISNUMBER(SEARCH("with",LEFT(J800,4)))),_xlfn.CONCAT(J799,J800),J799)</f>
        <v/>
      </c>
      <c r="AB799">
        <f>IF(OR(LEN(S799)&lt;=6,ISNUMBER(SEARCH("DSCR",LEFT(S799,4))),ISNUMBER(SEARCH("with",LEFT(S799,4)))),"",S799)</f>
        <v/>
      </c>
      <c r="AK799">
        <f>SUBSTITUTE(AB799,"()","")</f>
        <v/>
      </c>
      <c r="AT799">
        <f>SUBSTITUTE(AK799,"{","")</f>
        <v/>
      </c>
      <c r="BC799">
        <f>IF(ISNA(VLOOKUP(AT799,Holdings!$B$6:$F$634,1,FALSE)),AT799,VLOOKUP(AT799,Holdings!$B$6:$F$634,5,FALSE))</f>
        <v/>
      </c>
    </row>
    <row r="800">
      <c r="A800">
        <f>IF(Alerts!A801="","",IF(ISNUMBER(SEARCH("Deal%",Alerts!A801)),_xlfn.CONCAT(Alerts!A800,Alerts!A801),Alerts!A801))</f>
        <v/>
      </c>
      <c r="J800">
        <f>IF(LEFT(A800,10) = LEFT(A801,10),"",A800)</f>
        <v/>
      </c>
      <c r="S800">
        <f>IF(OR(ISNUMBER(SEARCH("DSCR",LEFT(J801,4))),AND(LEN(J801)&lt;=6,J801&lt;&gt;""),ISNUMBER(SEARCH("with",LEFT(J801,4)))),_xlfn.CONCAT(J800,J801),J800)</f>
        <v/>
      </c>
      <c r="AB800">
        <f>IF(OR(LEN(S800)&lt;=6,ISNUMBER(SEARCH("DSCR",LEFT(S800,4))),ISNUMBER(SEARCH("with",LEFT(S800,4)))),"",S800)</f>
        <v/>
      </c>
      <c r="AK800">
        <f>SUBSTITUTE(AB800,"()","")</f>
        <v/>
      </c>
      <c r="AT800">
        <f>SUBSTITUTE(AK800,"{","")</f>
        <v/>
      </c>
      <c r="BC800">
        <f>IF(ISNA(VLOOKUP(AT800,Holdings!$B$6:$F$634,1,FALSE)),AT800,VLOOKUP(AT800,Holdings!$B$6:$F$634,5,FALSE))</f>
        <v/>
      </c>
    </row>
    <row r="801">
      <c r="A801">
        <f>IF(Alerts!A802="","",IF(ISNUMBER(SEARCH("Deal%",Alerts!A802)),_xlfn.CONCAT(Alerts!A801,Alerts!A802),Alerts!A802))</f>
        <v/>
      </c>
      <c r="J801">
        <f>IF(LEFT(A801,10) = LEFT(A802,10),"",A801)</f>
        <v/>
      </c>
      <c r="S801">
        <f>IF(OR(ISNUMBER(SEARCH("DSCR",LEFT(J802,4))),AND(LEN(J802)&lt;=6,J802&lt;&gt;""),ISNUMBER(SEARCH("with",LEFT(J802,4)))),_xlfn.CONCAT(J801,J802),J801)</f>
        <v/>
      </c>
      <c r="AB801">
        <f>IF(OR(LEN(S801)&lt;=6,ISNUMBER(SEARCH("DSCR",LEFT(S801,4))),ISNUMBER(SEARCH("with",LEFT(S801,4)))),"",S801)</f>
        <v/>
      </c>
      <c r="AK801">
        <f>SUBSTITUTE(AB801,"()","")</f>
        <v/>
      </c>
      <c r="AT801">
        <f>SUBSTITUTE(AK801,"{","")</f>
        <v/>
      </c>
      <c r="BC801">
        <f>IF(ISNA(VLOOKUP(AT801,Holdings!$B$6:$F$634,1,FALSE)),AT801,VLOOKUP(AT801,Holdings!$B$6:$F$634,5,FALSE))</f>
        <v/>
      </c>
    </row>
    <row r="802">
      <c r="A802">
        <f>IF(Alerts!A803="","",IF(ISNUMBER(SEARCH("Deal%",Alerts!A803)),_xlfn.CONCAT(Alerts!A802,Alerts!A803),Alerts!A803))</f>
        <v/>
      </c>
      <c r="J802">
        <f>IF(LEFT(A802,10) = LEFT(A803,10),"",A802)</f>
        <v/>
      </c>
      <c r="S802">
        <f>IF(OR(ISNUMBER(SEARCH("DSCR",LEFT(J803,4))),AND(LEN(J803)&lt;=6,J803&lt;&gt;""),ISNUMBER(SEARCH("with",LEFT(J803,4)))),_xlfn.CONCAT(J802,J803),J802)</f>
        <v/>
      </c>
      <c r="AB802">
        <f>IF(OR(LEN(S802)&lt;=6,ISNUMBER(SEARCH("DSCR",LEFT(S802,4))),ISNUMBER(SEARCH("with",LEFT(S802,4)))),"",S802)</f>
        <v/>
      </c>
      <c r="AK802">
        <f>SUBSTITUTE(AB802,"()","")</f>
        <v/>
      </c>
      <c r="AT802">
        <f>SUBSTITUTE(AK802,"{","")</f>
        <v/>
      </c>
      <c r="BC802">
        <f>IF(ISNA(VLOOKUP(AT802,Holdings!$B$6:$F$634,1,FALSE)),AT802,VLOOKUP(AT802,Holdings!$B$6:$F$634,5,FALSE))</f>
        <v/>
      </c>
    </row>
    <row r="803">
      <c r="A803">
        <f>IF(Alerts!A804="","",IF(ISNUMBER(SEARCH("Deal%",Alerts!A804)),_xlfn.CONCAT(Alerts!A803,Alerts!A804),Alerts!A804))</f>
        <v/>
      </c>
      <c r="J803">
        <f>IF(LEFT(A803,10) = LEFT(A804,10),"",A803)</f>
        <v/>
      </c>
      <c r="S803">
        <f>IF(OR(ISNUMBER(SEARCH("DSCR",LEFT(J804,4))),AND(LEN(J804)&lt;=6,J804&lt;&gt;""),ISNUMBER(SEARCH("with",LEFT(J804,4)))),_xlfn.CONCAT(J803,J804),J803)</f>
        <v/>
      </c>
      <c r="AB803">
        <f>IF(OR(LEN(S803)&lt;=6,ISNUMBER(SEARCH("DSCR",LEFT(S803,4))),ISNUMBER(SEARCH("with",LEFT(S803,4)))),"",S803)</f>
        <v/>
      </c>
      <c r="AK803">
        <f>SUBSTITUTE(AB803,"()","")</f>
        <v/>
      </c>
      <c r="AT803">
        <f>SUBSTITUTE(AK803,"{","")</f>
        <v/>
      </c>
      <c r="BC803">
        <f>IF(ISNA(VLOOKUP(AT803,Holdings!$B$6:$F$634,1,FALSE)),AT803,VLOOKUP(AT803,Holdings!$B$6:$F$634,5,FALSE))</f>
        <v/>
      </c>
    </row>
    <row r="804">
      <c r="A804">
        <f>IF(Alerts!A805="","",IF(ISNUMBER(SEARCH("Deal%",Alerts!A805)),_xlfn.CONCAT(Alerts!A804,Alerts!A805),Alerts!A805))</f>
        <v/>
      </c>
      <c r="J804">
        <f>IF(LEFT(A804,10) = LEFT(A805,10),"",A804)</f>
        <v/>
      </c>
      <c r="S804">
        <f>IF(OR(ISNUMBER(SEARCH("DSCR",LEFT(J805,4))),AND(LEN(J805)&lt;=6,J805&lt;&gt;""),ISNUMBER(SEARCH("with",LEFT(J805,4)))),_xlfn.CONCAT(J804,J805),J804)</f>
        <v/>
      </c>
      <c r="AB804">
        <f>IF(OR(LEN(S804)&lt;=6,ISNUMBER(SEARCH("DSCR",LEFT(S804,4))),ISNUMBER(SEARCH("with",LEFT(S804,4)))),"",S804)</f>
        <v/>
      </c>
      <c r="AK804">
        <f>SUBSTITUTE(AB804,"()","")</f>
        <v/>
      </c>
      <c r="AT804">
        <f>SUBSTITUTE(AK804,"{","")</f>
        <v/>
      </c>
      <c r="BC804">
        <f>IF(ISNA(VLOOKUP(AT804,Holdings!$B$6:$F$634,1,FALSE)),AT804,VLOOKUP(AT804,Holdings!$B$6:$F$634,5,FALSE))</f>
        <v/>
      </c>
    </row>
    <row r="805">
      <c r="A805">
        <f>IF(Alerts!A806="","",IF(ISNUMBER(SEARCH("Deal%",Alerts!A806)),_xlfn.CONCAT(Alerts!A805,Alerts!A806),Alerts!A806))</f>
        <v/>
      </c>
      <c r="J805">
        <f>IF(LEFT(A805,10) = LEFT(A806,10),"",A805)</f>
        <v/>
      </c>
      <c r="S805">
        <f>IF(OR(ISNUMBER(SEARCH("DSCR",LEFT(J806,4))),AND(LEN(J806)&lt;=6,J806&lt;&gt;""),ISNUMBER(SEARCH("with",LEFT(J806,4)))),_xlfn.CONCAT(J805,J806),J805)</f>
        <v/>
      </c>
      <c r="AB805">
        <f>IF(OR(LEN(S805)&lt;=6,ISNUMBER(SEARCH("DSCR",LEFT(S805,4))),ISNUMBER(SEARCH("with",LEFT(S805,4)))),"",S805)</f>
        <v/>
      </c>
      <c r="AK805">
        <f>SUBSTITUTE(AB805,"()","")</f>
        <v/>
      </c>
      <c r="AT805">
        <f>SUBSTITUTE(AK805,"{","")</f>
        <v/>
      </c>
      <c r="BC805">
        <f>IF(ISNA(VLOOKUP(AT805,Holdings!$B$6:$F$634,1,FALSE)),AT805,VLOOKUP(AT805,Holdings!$B$6:$F$634,5,FALSE))</f>
        <v/>
      </c>
    </row>
    <row r="806">
      <c r="A806">
        <f>IF(Alerts!A807="","",IF(ISNUMBER(SEARCH("Deal%",Alerts!A807)),_xlfn.CONCAT(Alerts!A806,Alerts!A807),Alerts!A807))</f>
        <v/>
      </c>
      <c r="J806">
        <f>IF(LEFT(A806,10) = LEFT(A807,10),"",A806)</f>
        <v/>
      </c>
      <c r="S806">
        <f>IF(OR(ISNUMBER(SEARCH("DSCR",LEFT(J807,4))),AND(LEN(J807)&lt;=6,J807&lt;&gt;""),ISNUMBER(SEARCH("with",LEFT(J807,4)))),_xlfn.CONCAT(J806,J807),J806)</f>
        <v/>
      </c>
      <c r="AB806">
        <f>IF(OR(LEN(S806)&lt;=6,ISNUMBER(SEARCH("DSCR",LEFT(S806,4))),ISNUMBER(SEARCH("with",LEFT(S806,4)))),"",S806)</f>
        <v/>
      </c>
      <c r="AK806">
        <f>SUBSTITUTE(AB806,"()","")</f>
        <v/>
      </c>
      <c r="AT806">
        <f>SUBSTITUTE(AK806,"{","")</f>
        <v/>
      </c>
      <c r="BC806">
        <f>IF(ISNA(VLOOKUP(AT806,Holdings!$B$6:$F$634,1,FALSE)),AT806,VLOOKUP(AT806,Holdings!$B$6:$F$634,5,FALSE))</f>
        <v/>
      </c>
    </row>
    <row r="807">
      <c r="A807">
        <f>IF(Alerts!A808="","",IF(ISNUMBER(SEARCH("Deal%",Alerts!A808)),_xlfn.CONCAT(Alerts!A807,Alerts!A808),Alerts!A808))</f>
        <v/>
      </c>
      <c r="J807">
        <f>IF(LEFT(A807,10) = LEFT(A808,10),"",A807)</f>
        <v/>
      </c>
      <c r="S807">
        <f>IF(OR(ISNUMBER(SEARCH("DSCR",LEFT(J808,4))),AND(LEN(J808)&lt;=6,J808&lt;&gt;""),ISNUMBER(SEARCH("with",LEFT(J808,4)))),_xlfn.CONCAT(J807,J808),J807)</f>
        <v/>
      </c>
      <c r="AB807">
        <f>IF(OR(LEN(S807)&lt;=6,ISNUMBER(SEARCH("DSCR",LEFT(S807,4))),ISNUMBER(SEARCH("with",LEFT(S807,4)))),"",S807)</f>
        <v/>
      </c>
      <c r="AK807">
        <f>SUBSTITUTE(AB807,"()","")</f>
        <v/>
      </c>
      <c r="AT807">
        <f>SUBSTITUTE(AK807,"{","")</f>
        <v/>
      </c>
      <c r="BC807">
        <f>IF(ISNA(VLOOKUP(AT807,Holdings!$B$6:$F$634,1,FALSE)),AT807,VLOOKUP(AT807,Holdings!$B$6:$F$634,5,FALSE))</f>
        <v/>
      </c>
    </row>
    <row r="808">
      <c r="A808">
        <f>IF(Alerts!A809="","",IF(ISNUMBER(SEARCH("Deal%",Alerts!A809)),_xlfn.CONCAT(Alerts!A808,Alerts!A809),Alerts!A809))</f>
        <v/>
      </c>
      <c r="J808">
        <f>IF(LEFT(A808,10) = LEFT(A809,10),"",A808)</f>
        <v/>
      </c>
      <c r="S808">
        <f>IF(OR(ISNUMBER(SEARCH("DSCR",LEFT(J809,4))),AND(LEN(J809)&lt;=6,J809&lt;&gt;""),ISNUMBER(SEARCH("with",LEFT(J809,4)))),_xlfn.CONCAT(J808,J809),J808)</f>
        <v/>
      </c>
      <c r="AB808">
        <f>IF(OR(LEN(S808)&lt;=6,ISNUMBER(SEARCH("DSCR",LEFT(S808,4))),ISNUMBER(SEARCH("with",LEFT(S808,4)))),"",S808)</f>
        <v/>
      </c>
      <c r="AK808">
        <f>SUBSTITUTE(AB808,"()","")</f>
        <v/>
      </c>
      <c r="AT808">
        <f>SUBSTITUTE(AK808,"{","")</f>
        <v/>
      </c>
      <c r="BC808">
        <f>IF(ISNA(VLOOKUP(AT808,Holdings!$B$6:$F$634,1,FALSE)),AT808,VLOOKUP(AT808,Holdings!$B$6:$F$634,5,FALSE))</f>
        <v/>
      </c>
    </row>
    <row r="809">
      <c r="A809">
        <f>IF(Alerts!A810="","",IF(ISNUMBER(SEARCH("Deal%",Alerts!A810)),_xlfn.CONCAT(Alerts!A809,Alerts!A810),Alerts!A810))</f>
        <v/>
      </c>
      <c r="J809">
        <f>IF(LEFT(A809,10) = LEFT(A810,10),"",A809)</f>
        <v/>
      </c>
      <c r="S809">
        <f>IF(OR(ISNUMBER(SEARCH("DSCR",LEFT(J810,4))),AND(LEN(J810)&lt;=6,J810&lt;&gt;""),ISNUMBER(SEARCH("with",LEFT(J810,4)))),_xlfn.CONCAT(J809,J810),J809)</f>
        <v/>
      </c>
      <c r="AB809">
        <f>IF(OR(LEN(S809)&lt;=6,ISNUMBER(SEARCH("DSCR",LEFT(S809,4))),ISNUMBER(SEARCH("with",LEFT(S809,4)))),"",S809)</f>
        <v/>
      </c>
      <c r="AK809">
        <f>SUBSTITUTE(AB809,"()","")</f>
        <v/>
      </c>
      <c r="AT809">
        <f>SUBSTITUTE(AK809,"{","")</f>
        <v/>
      </c>
      <c r="BC809">
        <f>IF(ISNA(VLOOKUP(AT809,Holdings!$B$6:$F$634,1,FALSE)),AT809,VLOOKUP(AT809,Holdings!$B$6:$F$634,5,FALSE))</f>
        <v/>
      </c>
    </row>
    <row r="810">
      <c r="A810">
        <f>IF(Alerts!A811="","",IF(ISNUMBER(SEARCH("Deal%",Alerts!A811)),_xlfn.CONCAT(Alerts!A810,Alerts!A811),Alerts!A811))</f>
        <v/>
      </c>
      <c r="J810">
        <f>IF(LEFT(A810,10) = LEFT(A811,10),"",A810)</f>
        <v/>
      </c>
      <c r="S810">
        <f>IF(OR(ISNUMBER(SEARCH("DSCR",LEFT(J811,4))),AND(LEN(J811)&lt;=6,J811&lt;&gt;""),ISNUMBER(SEARCH("with",LEFT(J811,4)))),_xlfn.CONCAT(J810,J811),J810)</f>
        <v/>
      </c>
      <c r="AB810">
        <f>IF(OR(LEN(S810)&lt;=6,ISNUMBER(SEARCH("DSCR",LEFT(S810,4))),ISNUMBER(SEARCH("with",LEFT(S810,4)))),"",S810)</f>
        <v/>
      </c>
      <c r="AK810">
        <f>SUBSTITUTE(AB810,"()","")</f>
        <v/>
      </c>
      <c r="AT810">
        <f>SUBSTITUTE(AK810,"{","")</f>
        <v/>
      </c>
      <c r="BC810">
        <f>IF(ISNA(VLOOKUP(AT810,Holdings!$B$6:$F$634,1,FALSE)),AT810,VLOOKUP(AT810,Holdings!$B$6:$F$634,5,FALSE))</f>
        <v/>
      </c>
    </row>
    <row r="811">
      <c r="A811">
        <f>IF(Alerts!A812="","",IF(ISNUMBER(SEARCH("Deal%",Alerts!A812)),_xlfn.CONCAT(Alerts!A811,Alerts!A812),Alerts!A812))</f>
        <v/>
      </c>
      <c r="J811">
        <f>IF(LEFT(A811,10) = LEFT(A812,10),"",A811)</f>
        <v/>
      </c>
      <c r="S811">
        <f>IF(OR(ISNUMBER(SEARCH("DSCR",LEFT(J812,4))),AND(LEN(J812)&lt;=6,J812&lt;&gt;""),ISNUMBER(SEARCH("with",LEFT(J812,4)))),_xlfn.CONCAT(J811,J812),J811)</f>
        <v/>
      </c>
      <c r="AB811">
        <f>IF(OR(LEN(S811)&lt;=6,ISNUMBER(SEARCH("DSCR",LEFT(S811,4))),ISNUMBER(SEARCH("with",LEFT(S811,4)))),"",S811)</f>
        <v/>
      </c>
      <c r="AK811">
        <f>SUBSTITUTE(AB811,"()","")</f>
        <v/>
      </c>
      <c r="AT811">
        <f>SUBSTITUTE(AK811,"{","")</f>
        <v/>
      </c>
      <c r="BC811">
        <f>IF(ISNA(VLOOKUP(AT811,Holdings!$B$6:$F$634,1,FALSE)),AT811,VLOOKUP(AT811,Holdings!$B$6:$F$634,5,FALSE))</f>
        <v/>
      </c>
    </row>
    <row r="812">
      <c r="A812">
        <f>IF(Alerts!A813="","",IF(ISNUMBER(SEARCH("Deal%",Alerts!A813)),_xlfn.CONCAT(Alerts!A812,Alerts!A813),Alerts!A813))</f>
        <v/>
      </c>
      <c r="J812">
        <f>IF(LEFT(A812,10) = LEFT(A813,10),"",A812)</f>
        <v/>
      </c>
      <c r="S812">
        <f>IF(OR(ISNUMBER(SEARCH("DSCR",LEFT(J813,4))),AND(LEN(J813)&lt;=6,J813&lt;&gt;""),ISNUMBER(SEARCH("with",LEFT(J813,4)))),_xlfn.CONCAT(J812,J813),J812)</f>
        <v/>
      </c>
      <c r="AB812">
        <f>IF(OR(LEN(S812)&lt;=6,ISNUMBER(SEARCH("DSCR",LEFT(S812,4))),ISNUMBER(SEARCH("with",LEFT(S812,4)))),"",S812)</f>
        <v/>
      </c>
      <c r="AK812">
        <f>SUBSTITUTE(AB812,"()","")</f>
        <v/>
      </c>
      <c r="AT812">
        <f>SUBSTITUTE(AK812,"{","")</f>
        <v/>
      </c>
      <c r="BC812">
        <f>IF(ISNA(VLOOKUP(AT812,Holdings!$B$6:$F$634,1,FALSE)),AT812,VLOOKUP(AT812,Holdings!$B$6:$F$634,5,FALSE))</f>
        <v/>
      </c>
    </row>
    <row r="813">
      <c r="A813">
        <f>IF(Alerts!A814="","",IF(ISNUMBER(SEARCH("Deal%",Alerts!A814)),_xlfn.CONCAT(Alerts!A813,Alerts!A814),Alerts!A814))</f>
        <v/>
      </c>
      <c r="J813">
        <f>IF(LEFT(A813,10) = LEFT(A814,10),"",A813)</f>
        <v/>
      </c>
      <c r="S813">
        <f>IF(OR(ISNUMBER(SEARCH("DSCR",LEFT(J814,4))),AND(LEN(J814)&lt;=6,J814&lt;&gt;""),ISNUMBER(SEARCH("with",LEFT(J814,4)))),_xlfn.CONCAT(J813,J814),J813)</f>
        <v/>
      </c>
      <c r="AB813">
        <f>IF(OR(LEN(S813)&lt;=6,ISNUMBER(SEARCH("DSCR",LEFT(S813,4))),ISNUMBER(SEARCH("with",LEFT(S813,4)))),"",S813)</f>
        <v/>
      </c>
      <c r="AK813">
        <f>SUBSTITUTE(AB813,"()","")</f>
        <v/>
      </c>
      <c r="AT813">
        <f>SUBSTITUTE(AK813,"{","")</f>
        <v/>
      </c>
      <c r="BC813">
        <f>IF(ISNA(VLOOKUP(AT813,Holdings!$B$6:$F$634,1,FALSE)),AT813,VLOOKUP(AT813,Holdings!$B$6:$F$634,5,FALSE))</f>
        <v/>
      </c>
    </row>
    <row r="814">
      <c r="A814">
        <f>IF(Alerts!A815="","",IF(ISNUMBER(SEARCH("Deal%",Alerts!A815)),_xlfn.CONCAT(Alerts!A814,Alerts!A815),Alerts!A815))</f>
        <v/>
      </c>
      <c r="J814">
        <f>IF(LEFT(A814,10) = LEFT(A815,10),"",A814)</f>
        <v/>
      </c>
      <c r="S814">
        <f>IF(OR(ISNUMBER(SEARCH("DSCR",LEFT(J815,4))),AND(LEN(J815)&lt;=6,J815&lt;&gt;""),ISNUMBER(SEARCH("with",LEFT(J815,4)))),_xlfn.CONCAT(J814,J815),J814)</f>
        <v/>
      </c>
      <c r="AB814">
        <f>IF(OR(LEN(S814)&lt;=6,ISNUMBER(SEARCH("DSCR",LEFT(S814,4))),ISNUMBER(SEARCH("with",LEFT(S814,4)))),"",S814)</f>
        <v/>
      </c>
      <c r="AK814">
        <f>SUBSTITUTE(AB814,"()","")</f>
        <v/>
      </c>
      <c r="AT814">
        <f>SUBSTITUTE(AK814,"{","")</f>
        <v/>
      </c>
      <c r="BC814">
        <f>IF(ISNA(VLOOKUP(AT814,Holdings!$B$6:$F$634,1,FALSE)),AT814,VLOOKUP(AT814,Holdings!$B$6:$F$634,5,FALSE))</f>
        <v/>
      </c>
    </row>
    <row r="815">
      <c r="A815">
        <f>IF(Alerts!A816="","",IF(ISNUMBER(SEARCH("Deal%",Alerts!A816)),_xlfn.CONCAT(Alerts!A815,Alerts!A816),Alerts!A816))</f>
        <v/>
      </c>
      <c r="J815">
        <f>IF(LEFT(A815,10) = LEFT(A816,10),"",A815)</f>
        <v/>
      </c>
      <c r="S815">
        <f>IF(OR(ISNUMBER(SEARCH("DSCR",LEFT(J816,4))),AND(LEN(J816)&lt;=6,J816&lt;&gt;""),ISNUMBER(SEARCH("with",LEFT(J816,4)))),_xlfn.CONCAT(J815,J816),J815)</f>
        <v/>
      </c>
      <c r="AB815">
        <f>IF(OR(LEN(S815)&lt;=6,ISNUMBER(SEARCH("DSCR",LEFT(S815,4))),ISNUMBER(SEARCH("with",LEFT(S815,4)))),"",S815)</f>
        <v/>
      </c>
      <c r="AK815">
        <f>SUBSTITUTE(AB815,"()","")</f>
        <v/>
      </c>
      <c r="AT815">
        <f>SUBSTITUTE(AK815,"{","")</f>
        <v/>
      </c>
      <c r="BC815">
        <f>IF(ISNA(VLOOKUP(AT815,Holdings!$B$6:$F$634,1,FALSE)),AT815,VLOOKUP(AT815,Holdings!$B$6:$F$634,5,FALSE))</f>
        <v/>
      </c>
    </row>
    <row r="816">
      <c r="A816">
        <f>IF(Alerts!A817="","",IF(ISNUMBER(SEARCH("Deal%",Alerts!A817)),_xlfn.CONCAT(Alerts!A816,Alerts!A817),Alerts!A817))</f>
        <v/>
      </c>
      <c r="J816">
        <f>IF(LEFT(A816,10) = LEFT(A817,10),"",A816)</f>
        <v/>
      </c>
      <c r="S816">
        <f>IF(OR(ISNUMBER(SEARCH("DSCR",LEFT(J817,4))),AND(LEN(J817)&lt;=6,J817&lt;&gt;""),ISNUMBER(SEARCH("with",LEFT(J817,4)))),_xlfn.CONCAT(J816,J817),J816)</f>
        <v/>
      </c>
      <c r="AB816">
        <f>IF(OR(LEN(S816)&lt;=6,ISNUMBER(SEARCH("DSCR",LEFT(S816,4))),ISNUMBER(SEARCH("with",LEFT(S816,4)))),"",S816)</f>
        <v/>
      </c>
      <c r="AK816">
        <f>SUBSTITUTE(AB816,"()","")</f>
        <v/>
      </c>
      <c r="AT816">
        <f>SUBSTITUTE(AK816,"{","")</f>
        <v/>
      </c>
      <c r="BC816">
        <f>IF(ISNA(VLOOKUP(AT816,Holdings!$B$6:$F$634,1,FALSE)),AT816,VLOOKUP(AT816,Holdings!$B$6:$F$634,5,FALSE))</f>
        <v/>
      </c>
    </row>
    <row r="817">
      <c r="A817">
        <f>IF(Alerts!A818="","",IF(ISNUMBER(SEARCH("Deal%",Alerts!A818)),_xlfn.CONCAT(Alerts!A817,Alerts!A818),Alerts!A818))</f>
        <v/>
      </c>
      <c r="J817">
        <f>IF(LEFT(A817,10) = LEFT(A818,10),"",A817)</f>
        <v/>
      </c>
      <c r="S817">
        <f>IF(OR(ISNUMBER(SEARCH("DSCR",LEFT(J818,4))),AND(LEN(J818)&lt;=6,J818&lt;&gt;""),ISNUMBER(SEARCH("with",LEFT(J818,4)))),_xlfn.CONCAT(J817,J818),J817)</f>
        <v/>
      </c>
      <c r="AB817">
        <f>IF(OR(LEN(S817)&lt;=6,ISNUMBER(SEARCH("DSCR",LEFT(S817,4))),ISNUMBER(SEARCH("with",LEFT(S817,4)))),"",S817)</f>
        <v/>
      </c>
      <c r="AK817">
        <f>SUBSTITUTE(AB817,"()","")</f>
        <v/>
      </c>
      <c r="AT817">
        <f>SUBSTITUTE(AK817,"{","")</f>
        <v/>
      </c>
      <c r="BC817">
        <f>IF(ISNA(VLOOKUP(AT817,Holdings!$B$6:$F$634,1,FALSE)),AT817,VLOOKUP(AT817,Holdings!$B$6:$F$634,5,FALSE))</f>
        <v/>
      </c>
    </row>
    <row r="818">
      <c r="A818">
        <f>IF(Alerts!A819="","",IF(ISNUMBER(SEARCH("Deal%",Alerts!A819)),_xlfn.CONCAT(Alerts!A818,Alerts!A819),Alerts!A819))</f>
        <v/>
      </c>
      <c r="J818">
        <f>IF(LEFT(A818,10) = LEFT(A819,10),"",A818)</f>
        <v/>
      </c>
      <c r="S818">
        <f>IF(OR(ISNUMBER(SEARCH("DSCR",LEFT(J819,4))),AND(LEN(J819)&lt;=6,J819&lt;&gt;""),ISNUMBER(SEARCH("with",LEFT(J819,4)))),_xlfn.CONCAT(J818,J819),J818)</f>
        <v/>
      </c>
      <c r="AB818">
        <f>IF(OR(LEN(S818)&lt;=6,ISNUMBER(SEARCH("DSCR",LEFT(S818,4))),ISNUMBER(SEARCH("with",LEFT(S818,4)))),"",S818)</f>
        <v/>
      </c>
      <c r="AK818">
        <f>SUBSTITUTE(AB818,"()","")</f>
        <v/>
      </c>
      <c r="AT818">
        <f>SUBSTITUTE(AK818,"{","")</f>
        <v/>
      </c>
      <c r="BC818">
        <f>IF(ISNA(VLOOKUP(AT818,Holdings!$B$6:$F$634,1,FALSE)),AT818,VLOOKUP(AT818,Holdings!$B$6:$F$634,5,FALSE))</f>
        <v/>
      </c>
    </row>
    <row r="819">
      <c r="A819">
        <f>IF(Alerts!A820="","",IF(ISNUMBER(SEARCH("Deal%",Alerts!A820)),_xlfn.CONCAT(Alerts!A819,Alerts!A820),Alerts!A820))</f>
        <v/>
      </c>
      <c r="J819">
        <f>IF(LEFT(A819,10) = LEFT(A820,10),"",A819)</f>
        <v/>
      </c>
      <c r="S819">
        <f>IF(OR(ISNUMBER(SEARCH("DSCR",LEFT(J820,4))),AND(LEN(J820)&lt;=6,J820&lt;&gt;""),ISNUMBER(SEARCH("with",LEFT(J820,4)))),_xlfn.CONCAT(J819,J820),J819)</f>
        <v/>
      </c>
      <c r="AB819">
        <f>IF(OR(LEN(S819)&lt;=6,ISNUMBER(SEARCH("DSCR",LEFT(S819,4))),ISNUMBER(SEARCH("with",LEFT(S819,4)))),"",S819)</f>
        <v/>
      </c>
      <c r="AK819">
        <f>SUBSTITUTE(AB819,"()","")</f>
        <v/>
      </c>
      <c r="AT819">
        <f>SUBSTITUTE(AK819,"{","")</f>
        <v/>
      </c>
      <c r="BC819">
        <f>IF(ISNA(VLOOKUP(AT819,Holdings!$B$6:$F$634,1,FALSE)),AT819,VLOOKUP(AT819,Holdings!$B$6:$F$634,5,FALSE))</f>
        <v/>
      </c>
    </row>
    <row r="820">
      <c r="A820">
        <f>IF(Alerts!A821="","",IF(ISNUMBER(SEARCH("Deal%",Alerts!A821)),_xlfn.CONCAT(Alerts!A820,Alerts!A821),Alerts!A821))</f>
        <v/>
      </c>
      <c r="J820">
        <f>IF(LEFT(A820,10) = LEFT(A821,10),"",A820)</f>
        <v/>
      </c>
      <c r="S820">
        <f>IF(OR(ISNUMBER(SEARCH("DSCR",LEFT(J821,4))),AND(LEN(J821)&lt;=6,J821&lt;&gt;""),ISNUMBER(SEARCH("with",LEFT(J821,4)))),_xlfn.CONCAT(J820,J821),J820)</f>
        <v/>
      </c>
      <c r="AB820">
        <f>IF(OR(LEN(S820)&lt;=6,ISNUMBER(SEARCH("DSCR",LEFT(S820,4))),ISNUMBER(SEARCH("with",LEFT(S820,4)))),"",S820)</f>
        <v/>
      </c>
      <c r="AK820">
        <f>SUBSTITUTE(AB820,"()","")</f>
        <v/>
      </c>
      <c r="AT820">
        <f>SUBSTITUTE(AK820,"{","")</f>
        <v/>
      </c>
      <c r="BC820">
        <f>IF(ISNA(VLOOKUP(AT820,Holdings!$B$6:$F$634,1,FALSE)),AT820,VLOOKUP(AT820,Holdings!$B$6:$F$634,5,FALSE))</f>
        <v/>
      </c>
    </row>
    <row r="821">
      <c r="A821">
        <f>IF(Alerts!A822="","",IF(ISNUMBER(SEARCH("Deal%",Alerts!A822)),_xlfn.CONCAT(Alerts!A821,Alerts!A822),Alerts!A822))</f>
        <v/>
      </c>
      <c r="J821">
        <f>IF(LEFT(A821,10) = LEFT(A822,10),"",A821)</f>
        <v/>
      </c>
      <c r="S821">
        <f>IF(OR(ISNUMBER(SEARCH("DSCR",LEFT(J822,4))),AND(LEN(J822)&lt;=6,J822&lt;&gt;""),ISNUMBER(SEARCH("with",LEFT(J822,4)))),_xlfn.CONCAT(J821,J822),J821)</f>
        <v/>
      </c>
      <c r="AB821">
        <f>IF(OR(LEN(S821)&lt;=6,ISNUMBER(SEARCH("DSCR",LEFT(S821,4))),ISNUMBER(SEARCH("with",LEFT(S821,4)))),"",S821)</f>
        <v/>
      </c>
      <c r="AK821">
        <f>SUBSTITUTE(AB821,"()","")</f>
        <v/>
      </c>
      <c r="AT821">
        <f>SUBSTITUTE(AK821,"{","")</f>
        <v/>
      </c>
      <c r="BC821">
        <f>IF(ISNA(VLOOKUP(AT821,Holdings!$B$6:$F$634,1,FALSE)),AT821,VLOOKUP(AT821,Holdings!$B$6:$F$634,5,FALSE))</f>
        <v/>
      </c>
    </row>
    <row r="822">
      <c r="A822">
        <f>IF(Alerts!A823="","",IF(ISNUMBER(SEARCH("Deal%",Alerts!A823)),_xlfn.CONCAT(Alerts!A822,Alerts!A823),Alerts!A823))</f>
        <v/>
      </c>
      <c r="J822">
        <f>IF(LEFT(A822,10) = LEFT(A823,10),"",A822)</f>
        <v/>
      </c>
      <c r="S822">
        <f>IF(OR(ISNUMBER(SEARCH("DSCR",LEFT(J823,4))),AND(LEN(J823)&lt;=6,J823&lt;&gt;""),ISNUMBER(SEARCH("with",LEFT(J823,4)))),_xlfn.CONCAT(J822,J823),J822)</f>
        <v/>
      </c>
      <c r="AB822">
        <f>IF(OR(LEN(S822)&lt;=6,ISNUMBER(SEARCH("DSCR",LEFT(S822,4))),ISNUMBER(SEARCH("with",LEFT(S822,4)))),"",S822)</f>
        <v/>
      </c>
      <c r="AK822">
        <f>SUBSTITUTE(AB822,"()","")</f>
        <v/>
      </c>
      <c r="AT822">
        <f>SUBSTITUTE(AK822,"{","")</f>
        <v/>
      </c>
      <c r="BC822">
        <f>IF(ISNA(VLOOKUP(AT822,Holdings!$B$6:$F$634,1,FALSE)),AT822,VLOOKUP(AT822,Holdings!$B$6:$F$634,5,FALSE))</f>
        <v/>
      </c>
    </row>
    <row r="823">
      <c r="A823">
        <f>IF(Alerts!A824="","",IF(ISNUMBER(SEARCH("Deal%",Alerts!A824)),_xlfn.CONCAT(Alerts!A823,Alerts!A824),Alerts!A824))</f>
        <v/>
      </c>
      <c r="J823">
        <f>IF(LEFT(A823,10) = LEFT(A824,10),"",A823)</f>
        <v/>
      </c>
      <c r="S823">
        <f>IF(OR(ISNUMBER(SEARCH("DSCR",LEFT(J824,4))),AND(LEN(J824)&lt;=6,J824&lt;&gt;""),ISNUMBER(SEARCH("with",LEFT(J824,4)))),_xlfn.CONCAT(J823,J824),J823)</f>
        <v/>
      </c>
      <c r="AB823">
        <f>IF(OR(LEN(S823)&lt;=6,ISNUMBER(SEARCH("DSCR",LEFT(S823,4))),ISNUMBER(SEARCH("with",LEFT(S823,4)))),"",S823)</f>
        <v/>
      </c>
      <c r="AK823">
        <f>SUBSTITUTE(AB823,"()","")</f>
        <v/>
      </c>
      <c r="AT823">
        <f>SUBSTITUTE(AK823,"{","")</f>
        <v/>
      </c>
      <c r="BC823">
        <f>IF(ISNA(VLOOKUP(AT823,Holdings!$B$6:$F$634,1,FALSE)),AT823,VLOOKUP(AT823,Holdings!$B$6:$F$634,5,FALSE))</f>
        <v/>
      </c>
    </row>
    <row r="824">
      <c r="A824">
        <f>IF(Alerts!A825="","",IF(ISNUMBER(SEARCH("Deal%",Alerts!A825)),_xlfn.CONCAT(Alerts!A824,Alerts!A825),Alerts!A825))</f>
        <v/>
      </c>
      <c r="J824">
        <f>IF(LEFT(A824,10) = LEFT(A825,10),"",A824)</f>
        <v/>
      </c>
      <c r="S824">
        <f>IF(OR(ISNUMBER(SEARCH("DSCR",LEFT(J825,4))),AND(LEN(J825)&lt;=6,J825&lt;&gt;""),ISNUMBER(SEARCH("with",LEFT(J825,4)))),_xlfn.CONCAT(J824,J825),J824)</f>
        <v/>
      </c>
      <c r="AB824">
        <f>IF(OR(LEN(S824)&lt;=6,ISNUMBER(SEARCH("DSCR",LEFT(S824,4))),ISNUMBER(SEARCH("with",LEFT(S824,4)))),"",S824)</f>
        <v/>
      </c>
      <c r="AK824">
        <f>SUBSTITUTE(AB824,"()","")</f>
        <v/>
      </c>
      <c r="AT824">
        <f>SUBSTITUTE(AK824,"{","")</f>
        <v/>
      </c>
      <c r="BC824">
        <f>IF(ISNA(VLOOKUP(AT824,Holdings!$B$6:$F$634,1,FALSE)),AT824,VLOOKUP(AT824,Holdings!$B$6:$F$634,5,FALSE))</f>
        <v/>
      </c>
    </row>
    <row r="825">
      <c r="A825">
        <f>IF(Alerts!A826="","",IF(ISNUMBER(SEARCH("Deal%",Alerts!A826)),_xlfn.CONCAT(Alerts!A825,Alerts!A826),Alerts!A826))</f>
        <v/>
      </c>
      <c r="J825">
        <f>IF(LEFT(A825,10) = LEFT(A826,10),"",A825)</f>
        <v/>
      </c>
      <c r="S825">
        <f>IF(OR(ISNUMBER(SEARCH("DSCR",LEFT(J826,4))),AND(LEN(J826)&lt;=6,J826&lt;&gt;""),ISNUMBER(SEARCH("with",LEFT(J826,4)))),_xlfn.CONCAT(J825,J826),J825)</f>
        <v/>
      </c>
      <c r="AB825">
        <f>IF(OR(LEN(S825)&lt;=6,ISNUMBER(SEARCH("DSCR",LEFT(S825,4))),ISNUMBER(SEARCH("with",LEFT(S825,4)))),"",S825)</f>
        <v/>
      </c>
      <c r="AK825">
        <f>SUBSTITUTE(AB825,"()","")</f>
        <v/>
      </c>
      <c r="AT825">
        <f>SUBSTITUTE(AK825,"{","")</f>
        <v/>
      </c>
      <c r="BC825">
        <f>IF(ISNA(VLOOKUP(AT825,Holdings!$B$6:$F$634,1,FALSE)),AT825,VLOOKUP(AT825,Holdings!$B$6:$F$634,5,FALSE))</f>
        <v/>
      </c>
    </row>
    <row r="826">
      <c r="A826">
        <f>IF(Alerts!A827="","",IF(ISNUMBER(SEARCH("Deal%",Alerts!A827)),_xlfn.CONCAT(Alerts!A826,Alerts!A827),Alerts!A827))</f>
        <v/>
      </c>
      <c r="J826">
        <f>IF(LEFT(A826,10) = LEFT(A827,10),"",A826)</f>
        <v/>
      </c>
      <c r="S826">
        <f>IF(OR(ISNUMBER(SEARCH("DSCR",LEFT(J827,4))),AND(LEN(J827)&lt;=6,J827&lt;&gt;""),ISNUMBER(SEARCH("with",LEFT(J827,4)))),_xlfn.CONCAT(J826,J827),J826)</f>
        <v/>
      </c>
      <c r="AB826">
        <f>IF(OR(LEN(S826)&lt;=6,ISNUMBER(SEARCH("DSCR",LEFT(S826,4))),ISNUMBER(SEARCH("with",LEFT(S826,4)))),"",S826)</f>
        <v/>
      </c>
      <c r="AK826">
        <f>SUBSTITUTE(AB826,"()","")</f>
        <v/>
      </c>
      <c r="AT826">
        <f>SUBSTITUTE(AK826,"{","")</f>
        <v/>
      </c>
      <c r="BC826">
        <f>IF(ISNA(VLOOKUP(AT826,Holdings!$B$6:$F$634,1,FALSE)),AT826,VLOOKUP(AT826,Holdings!$B$6:$F$634,5,FALSE))</f>
        <v/>
      </c>
    </row>
    <row r="827">
      <c r="A827">
        <f>IF(Alerts!A828="","",IF(ISNUMBER(SEARCH("Deal%",Alerts!A828)),_xlfn.CONCAT(Alerts!A827,Alerts!A828),Alerts!A828))</f>
        <v/>
      </c>
      <c r="J827">
        <f>IF(LEFT(A827,10) = LEFT(A828,10),"",A827)</f>
        <v/>
      </c>
      <c r="S827">
        <f>IF(OR(ISNUMBER(SEARCH("DSCR",LEFT(J828,4))),AND(LEN(J828)&lt;=6,J828&lt;&gt;""),ISNUMBER(SEARCH("with",LEFT(J828,4)))),_xlfn.CONCAT(J827,J828),J827)</f>
        <v/>
      </c>
      <c r="AB827">
        <f>IF(OR(LEN(S827)&lt;=6,ISNUMBER(SEARCH("DSCR",LEFT(S827,4))),ISNUMBER(SEARCH("with",LEFT(S827,4)))),"",S827)</f>
        <v/>
      </c>
      <c r="AK827">
        <f>SUBSTITUTE(AB827,"()","")</f>
        <v/>
      </c>
      <c r="AT827">
        <f>SUBSTITUTE(AK827,"{","")</f>
        <v/>
      </c>
      <c r="BC827">
        <f>IF(ISNA(VLOOKUP(AT827,Holdings!$B$6:$F$634,1,FALSE)),AT827,VLOOKUP(AT827,Holdings!$B$6:$F$634,5,FALSE))</f>
        <v/>
      </c>
    </row>
    <row r="828">
      <c r="A828">
        <f>IF(Alerts!A829="","",IF(ISNUMBER(SEARCH("Deal%",Alerts!A829)),_xlfn.CONCAT(Alerts!A828,Alerts!A829),Alerts!A829))</f>
        <v/>
      </c>
      <c r="J828">
        <f>IF(LEFT(A828,10) = LEFT(A829,10),"",A828)</f>
        <v/>
      </c>
      <c r="S828">
        <f>IF(OR(ISNUMBER(SEARCH("DSCR",LEFT(J829,4))),AND(LEN(J829)&lt;=6,J829&lt;&gt;""),ISNUMBER(SEARCH("with",LEFT(J829,4)))),_xlfn.CONCAT(J828,J829),J828)</f>
        <v/>
      </c>
      <c r="AB828">
        <f>IF(OR(LEN(S828)&lt;=6,ISNUMBER(SEARCH("DSCR",LEFT(S828,4))),ISNUMBER(SEARCH("with",LEFT(S828,4)))),"",S828)</f>
        <v/>
      </c>
      <c r="AK828">
        <f>SUBSTITUTE(AB828,"()","")</f>
        <v/>
      </c>
      <c r="AT828">
        <f>SUBSTITUTE(AK828,"{","")</f>
        <v/>
      </c>
      <c r="BC828">
        <f>IF(ISNA(VLOOKUP(AT828,Holdings!$B$6:$F$634,1,FALSE)),AT828,VLOOKUP(AT828,Holdings!$B$6:$F$634,5,FALSE))</f>
        <v/>
      </c>
    </row>
    <row r="829">
      <c r="A829">
        <f>IF(Alerts!A830="","",IF(ISNUMBER(SEARCH("Deal%",Alerts!A830)),_xlfn.CONCAT(Alerts!A829,Alerts!A830),Alerts!A830))</f>
        <v/>
      </c>
      <c r="J829">
        <f>IF(LEFT(A829,10) = LEFT(A830,10),"",A829)</f>
        <v/>
      </c>
      <c r="S829">
        <f>IF(OR(ISNUMBER(SEARCH("DSCR",LEFT(J830,4))),AND(LEN(J830)&lt;=6,J830&lt;&gt;""),ISNUMBER(SEARCH("with",LEFT(J830,4)))),_xlfn.CONCAT(J829,J830),J829)</f>
        <v/>
      </c>
      <c r="AB829">
        <f>IF(OR(LEN(S829)&lt;=6,ISNUMBER(SEARCH("DSCR",LEFT(S829,4))),ISNUMBER(SEARCH("with",LEFT(S829,4)))),"",S829)</f>
        <v/>
      </c>
      <c r="AK829">
        <f>SUBSTITUTE(AB829,"()","")</f>
        <v/>
      </c>
      <c r="AT829">
        <f>SUBSTITUTE(AK829,"{","")</f>
        <v/>
      </c>
      <c r="BC829">
        <f>IF(ISNA(VLOOKUP(AT829,Holdings!$B$6:$F$634,1,FALSE)),AT829,VLOOKUP(AT829,Holdings!$B$6:$F$634,5,FALSE))</f>
        <v/>
      </c>
    </row>
    <row r="830">
      <c r="A830">
        <f>IF(Alerts!A831="","",IF(ISNUMBER(SEARCH("Deal%",Alerts!A831)),_xlfn.CONCAT(Alerts!A830,Alerts!A831),Alerts!A831))</f>
        <v/>
      </c>
      <c r="J830">
        <f>IF(LEFT(A830,10) = LEFT(A831,10),"",A830)</f>
        <v/>
      </c>
      <c r="S830">
        <f>IF(OR(ISNUMBER(SEARCH("DSCR",LEFT(J831,4))),AND(LEN(J831)&lt;=6,J831&lt;&gt;""),ISNUMBER(SEARCH("with",LEFT(J831,4)))),_xlfn.CONCAT(J830,J831),J830)</f>
        <v/>
      </c>
      <c r="AB830">
        <f>IF(OR(LEN(S830)&lt;=6,ISNUMBER(SEARCH("DSCR",LEFT(S830,4))),ISNUMBER(SEARCH("with",LEFT(S830,4)))),"",S830)</f>
        <v/>
      </c>
      <c r="AK830">
        <f>SUBSTITUTE(AB830,"()","")</f>
        <v/>
      </c>
      <c r="AT830">
        <f>SUBSTITUTE(AK830,"{","")</f>
        <v/>
      </c>
      <c r="BC830">
        <f>IF(ISNA(VLOOKUP(AT830,Holdings!$B$6:$F$634,1,FALSE)),AT830,VLOOKUP(AT830,Holdings!$B$6:$F$634,5,FALSE))</f>
        <v/>
      </c>
    </row>
    <row r="831">
      <c r="A831">
        <f>IF(Alerts!A832="","",IF(ISNUMBER(SEARCH("Deal%",Alerts!A832)),_xlfn.CONCAT(Alerts!A831,Alerts!A832),Alerts!A832))</f>
        <v/>
      </c>
      <c r="J831">
        <f>IF(LEFT(A831,10) = LEFT(A832,10),"",A831)</f>
        <v/>
      </c>
      <c r="S831">
        <f>IF(OR(ISNUMBER(SEARCH("DSCR",LEFT(J832,4))),AND(LEN(J832)&lt;=6,J832&lt;&gt;""),ISNUMBER(SEARCH("with",LEFT(J832,4)))),_xlfn.CONCAT(J831,J832),J831)</f>
        <v/>
      </c>
      <c r="AB831">
        <f>IF(OR(LEN(S831)&lt;=6,ISNUMBER(SEARCH("DSCR",LEFT(S831,4))),ISNUMBER(SEARCH("with",LEFT(S831,4)))),"",S831)</f>
        <v/>
      </c>
      <c r="AK831">
        <f>SUBSTITUTE(AB831,"()","")</f>
        <v/>
      </c>
      <c r="AT831">
        <f>SUBSTITUTE(AK831,"{","")</f>
        <v/>
      </c>
      <c r="BC831">
        <f>IF(ISNA(VLOOKUP(AT831,Holdings!$B$6:$F$634,1,FALSE)),AT831,VLOOKUP(AT831,Holdings!$B$6:$F$634,5,FALSE))</f>
        <v/>
      </c>
    </row>
    <row r="832">
      <c r="A832">
        <f>IF(Alerts!A833="","",IF(ISNUMBER(SEARCH("Deal%",Alerts!A833)),_xlfn.CONCAT(Alerts!A832,Alerts!A833),Alerts!A833))</f>
        <v/>
      </c>
      <c r="J832">
        <f>IF(LEFT(A832,10) = LEFT(A833,10),"",A832)</f>
        <v/>
      </c>
      <c r="S832">
        <f>IF(OR(ISNUMBER(SEARCH("DSCR",LEFT(J833,4))),AND(LEN(J833)&lt;=6,J833&lt;&gt;""),ISNUMBER(SEARCH("with",LEFT(J833,4)))),_xlfn.CONCAT(J832,J833),J832)</f>
        <v/>
      </c>
      <c r="AB832">
        <f>IF(OR(LEN(S832)&lt;=6,ISNUMBER(SEARCH("DSCR",LEFT(S832,4))),ISNUMBER(SEARCH("with",LEFT(S832,4)))),"",S832)</f>
        <v/>
      </c>
      <c r="AK832">
        <f>SUBSTITUTE(AB832,"()","")</f>
        <v/>
      </c>
      <c r="AT832">
        <f>SUBSTITUTE(AK832,"{","")</f>
        <v/>
      </c>
      <c r="BC832">
        <f>IF(ISNA(VLOOKUP(AT832,Holdings!$B$6:$F$634,1,FALSE)),AT832,VLOOKUP(AT832,Holdings!$B$6:$F$634,5,FALSE))</f>
        <v/>
      </c>
    </row>
    <row r="833">
      <c r="A833">
        <f>IF(Alerts!A834="","",IF(ISNUMBER(SEARCH("Deal%",Alerts!A834)),_xlfn.CONCAT(Alerts!A833,Alerts!A834),Alerts!A834))</f>
        <v/>
      </c>
      <c r="J833">
        <f>IF(LEFT(A833,10) = LEFT(A834,10),"",A833)</f>
        <v/>
      </c>
      <c r="S833">
        <f>IF(OR(ISNUMBER(SEARCH("DSCR",LEFT(J834,4))),AND(LEN(J834)&lt;=6,J834&lt;&gt;""),ISNUMBER(SEARCH("with",LEFT(J834,4)))),_xlfn.CONCAT(J833,J834),J833)</f>
        <v/>
      </c>
      <c r="AB833">
        <f>IF(OR(LEN(S833)&lt;=6,ISNUMBER(SEARCH("DSCR",LEFT(S833,4))),ISNUMBER(SEARCH("with",LEFT(S833,4)))),"",S833)</f>
        <v/>
      </c>
      <c r="AK833">
        <f>SUBSTITUTE(AB833,"()","")</f>
        <v/>
      </c>
      <c r="AT833">
        <f>SUBSTITUTE(AK833,"{","")</f>
        <v/>
      </c>
      <c r="BC833">
        <f>IF(ISNA(VLOOKUP(AT833,Holdings!$B$6:$F$634,1,FALSE)),AT833,VLOOKUP(AT833,Holdings!$B$6:$F$634,5,FALSE))</f>
        <v/>
      </c>
    </row>
    <row r="834">
      <c r="A834">
        <f>IF(Alerts!A835="","",IF(ISNUMBER(SEARCH("Deal%",Alerts!A835)),_xlfn.CONCAT(Alerts!A834,Alerts!A835),Alerts!A835))</f>
        <v/>
      </c>
      <c r="J834">
        <f>IF(LEFT(A834,10) = LEFT(A835,10),"",A834)</f>
        <v/>
      </c>
      <c r="S834">
        <f>IF(OR(ISNUMBER(SEARCH("DSCR",LEFT(J835,4))),AND(LEN(J835)&lt;=6,J835&lt;&gt;""),ISNUMBER(SEARCH("with",LEFT(J835,4)))),_xlfn.CONCAT(J834,J835),J834)</f>
        <v/>
      </c>
      <c r="AB834">
        <f>IF(OR(LEN(S834)&lt;=6,ISNUMBER(SEARCH("DSCR",LEFT(S834,4))),ISNUMBER(SEARCH("with",LEFT(S834,4)))),"",S834)</f>
        <v/>
      </c>
      <c r="AK834">
        <f>SUBSTITUTE(AB834,"()","")</f>
        <v/>
      </c>
      <c r="AT834">
        <f>SUBSTITUTE(AK834,"{","")</f>
        <v/>
      </c>
      <c r="BC834">
        <f>IF(ISNA(VLOOKUP(AT834,Holdings!$B$6:$F$634,1,FALSE)),AT834,VLOOKUP(AT834,Holdings!$B$6:$F$634,5,FALSE))</f>
        <v/>
      </c>
    </row>
    <row r="835">
      <c r="A835">
        <f>IF(Alerts!A836="","",IF(ISNUMBER(SEARCH("Deal%",Alerts!A836)),_xlfn.CONCAT(Alerts!A835,Alerts!A836),Alerts!A836))</f>
        <v/>
      </c>
      <c r="J835">
        <f>IF(LEFT(A835,10) = LEFT(A836,10),"",A835)</f>
        <v/>
      </c>
      <c r="S835">
        <f>IF(OR(ISNUMBER(SEARCH("DSCR",LEFT(J836,4))),AND(LEN(J836)&lt;=6,J836&lt;&gt;""),ISNUMBER(SEARCH("with",LEFT(J836,4)))),_xlfn.CONCAT(J835,J836),J835)</f>
        <v/>
      </c>
      <c r="AB835">
        <f>IF(OR(LEN(S835)&lt;=6,ISNUMBER(SEARCH("DSCR",LEFT(S835,4))),ISNUMBER(SEARCH("with",LEFT(S835,4)))),"",S835)</f>
        <v/>
      </c>
      <c r="AK835">
        <f>SUBSTITUTE(AB835,"()","")</f>
        <v/>
      </c>
      <c r="AT835">
        <f>SUBSTITUTE(AK835,"{","")</f>
        <v/>
      </c>
      <c r="BC835">
        <f>IF(ISNA(VLOOKUP(AT835,Holdings!$B$6:$F$634,1,FALSE)),AT835,VLOOKUP(AT835,Holdings!$B$6:$F$634,5,FALSE))</f>
        <v/>
      </c>
    </row>
    <row r="836">
      <c r="A836">
        <f>IF(Alerts!A837="","",IF(ISNUMBER(SEARCH("Deal%",Alerts!A837)),_xlfn.CONCAT(Alerts!A836,Alerts!A837),Alerts!A837))</f>
        <v/>
      </c>
      <c r="J836">
        <f>IF(LEFT(A836,10) = LEFT(A837,10),"",A836)</f>
        <v/>
      </c>
      <c r="S836">
        <f>IF(OR(ISNUMBER(SEARCH("DSCR",LEFT(J837,4))),AND(LEN(J837)&lt;=6,J837&lt;&gt;""),ISNUMBER(SEARCH("with",LEFT(J837,4)))),_xlfn.CONCAT(J836,J837),J836)</f>
        <v/>
      </c>
      <c r="AB836">
        <f>IF(OR(LEN(S836)&lt;=6,ISNUMBER(SEARCH("DSCR",LEFT(S836,4))),ISNUMBER(SEARCH("with",LEFT(S836,4)))),"",S836)</f>
        <v/>
      </c>
      <c r="AK836">
        <f>SUBSTITUTE(AB836,"()","")</f>
        <v/>
      </c>
      <c r="AT836">
        <f>SUBSTITUTE(AK836,"{","")</f>
        <v/>
      </c>
      <c r="BC836">
        <f>IF(ISNA(VLOOKUP(AT836,Holdings!$B$6:$F$634,1,FALSE)),AT836,VLOOKUP(AT836,Holdings!$B$6:$F$634,5,FALSE))</f>
        <v/>
      </c>
    </row>
    <row r="837">
      <c r="A837">
        <f>IF(Alerts!A838="","",IF(ISNUMBER(SEARCH("Deal%",Alerts!A838)),_xlfn.CONCAT(Alerts!A837,Alerts!A838),Alerts!A838))</f>
        <v/>
      </c>
      <c r="J837">
        <f>IF(LEFT(A837,10) = LEFT(A838,10),"",A837)</f>
        <v/>
      </c>
      <c r="S837">
        <f>IF(OR(ISNUMBER(SEARCH("DSCR",LEFT(J838,4))),AND(LEN(J838)&lt;=6,J838&lt;&gt;""),ISNUMBER(SEARCH("with",LEFT(J838,4)))),_xlfn.CONCAT(J837,J838),J837)</f>
        <v/>
      </c>
      <c r="AB837">
        <f>IF(OR(LEN(S837)&lt;=6,ISNUMBER(SEARCH("DSCR",LEFT(S837,4))),ISNUMBER(SEARCH("with",LEFT(S837,4)))),"",S837)</f>
        <v/>
      </c>
      <c r="AK837">
        <f>SUBSTITUTE(AB837,"()","")</f>
        <v/>
      </c>
      <c r="AT837">
        <f>SUBSTITUTE(AK837,"{","")</f>
        <v/>
      </c>
      <c r="BC837">
        <f>IF(ISNA(VLOOKUP(AT837,Holdings!$B$6:$F$634,1,FALSE)),AT837,VLOOKUP(AT837,Holdings!$B$6:$F$634,5,FALSE))</f>
        <v/>
      </c>
    </row>
    <row r="838">
      <c r="A838">
        <f>IF(Alerts!A839="","",IF(ISNUMBER(SEARCH("Deal%",Alerts!A839)),_xlfn.CONCAT(Alerts!A838,Alerts!A839),Alerts!A839))</f>
        <v/>
      </c>
      <c r="J838">
        <f>IF(LEFT(A838,10) = LEFT(A839,10),"",A838)</f>
        <v/>
      </c>
      <c r="S838">
        <f>IF(OR(ISNUMBER(SEARCH("DSCR",LEFT(J839,4))),AND(LEN(J839)&lt;=6,J839&lt;&gt;""),ISNUMBER(SEARCH("with",LEFT(J839,4)))),_xlfn.CONCAT(J838,J839),J838)</f>
        <v/>
      </c>
      <c r="AB838">
        <f>IF(OR(LEN(S838)&lt;=6,ISNUMBER(SEARCH("DSCR",LEFT(S838,4))),ISNUMBER(SEARCH("with",LEFT(S838,4)))),"",S838)</f>
        <v/>
      </c>
      <c r="AK838">
        <f>SUBSTITUTE(AB838,"()","")</f>
        <v/>
      </c>
      <c r="AT838">
        <f>SUBSTITUTE(AK838,"{","")</f>
        <v/>
      </c>
      <c r="BC838">
        <f>IF(ISNA(VLOOKUP(AT838,Holdings!$B$6:$F$634,1,FALSE)),AT838,VLOOKUP(AT838,Holdings!$B$6:$F$634,5,FALSE))</f>
        <v/>
      </c>
    </row>
    <row r="839">
      <c r="A839">
        <f>IF(Alerts!A840="","",IF(ISNUMBER(SEARCH("Deal%",Alerts!A840)),_xlfn.CONCAT(Alerts!A839,Alerts!A840),Alerts!A840))</f>
        <v/>
      </c>
      <c r="J839">
        <f>IF(LEFT(A839,10) = LEFT(A840,10),"",A839)</f>
        <v/>
      </c>
      <c r="S839">
        <f>IF(OR(ISNUMBER(SEARCH("DSCR",LEFT(J840,4))),AND(LEN(J840)&lt;=6,J840&lt;&gt;""),ISNUMBER(SEARCH("with",LEFT(J840,4)))),_xlfn.CONCAT(J839,J840),J839)</f>
        <v/>
      </c>
      <c r="AB839">
        <f>IF(OR(LEN(S839)&lt;=6,ISNUMBER(SEARCH("DSCR",LEFT(S839,4))),ISNUMBER(SEARCH("with",LEFT(S839,4)))),"",S839)</f>
        <v/>
      </c>
      <c r="AK839">
        <f>SUBSTITUTE(AB839,"()","")</f>
        <v/>
      </c>
      <c r="AT839">
        <f>SUBSTITUTE(AK839,"{","")</f>
        <v/>
      </c>
      <c r="BC839">
        <f>IF(ISNA(VLOOKUP(AT839,Holdings!$B$6:$F$634,1,FALSE)),AT839,VLOOKUP(AT839,Holdings!$B$6:$F$634,5,FALSE))</f>
        <v/>
      </c>
    </row>
    <row r="840">
      <c r="A840">
        <f>IF(Alerts!A841="","",IF(ISNUMBER(SEARCH("Deal%",Alerts!A841)),_xlfn.CONCAT(Alerts!A840,Alerts!A841),Alerts!A841))</f>
        <v/>
      </c>
      <c r="J840">
        <f>IF(LEFT(A840,10) = LEFT(A841,10),"",A840)</f>
        <v/>
      </c>
      <c r="S840">
        <f>IF(OR(ISNUMBER(SEARCH("DSCR",LEFT(J841,4))),AND(LEN(J841)&lt;=6,J841&lt;&gt;""),ISNUMBER(SEARCH("with",LEFT(J841,4)))),_xlfn.CONCAT(J840,J841),J840)</f>
        <v/>
      </c>
      <c r="AB840">
        <f>IF(OR(LEN(S840)&lt;=6,ISNUMBER(SEARCH("DSCR",LEFT(S840,4))),ISNUMBER(SEARCH("with",LEFT(S840,4)))),"",S840)</f>
        <v/>
      </c>
      <c r="AK840">
        <f>SUBSTITUTE(AB840,"()","")</f>
        <v/>
      </c>
      <c r="AT840">
        <f>SUBSTITUTE(AK840,"{","")</f>
        <v/>
      </c>
      <c r="BC840">
        <f>IF(ISNA(VLOOKUP(AT840,Holdings!$B$6:$F$634,1,FALSE)),AT840,VLOOKUP(AT840,Holdings!$B$6:$F$634,5,FALSE))</f>
        <v/>
      </c>
    </row>
    <row r="841">
      <c r="A841">
        <f>IF(Alerts!A842="","",IF(ISNUMBER(SEARCH("Deal%",Alerts!A842)),_xlfn.CONCAT(Alerts!A841,Alerts!A842),Alerts!A842))</f>
        <v/>
      </c>
      <c r="J841">
        <f>IF(LEFT(A841,10) = LEFT(A842,10),"",A841)</f>
        <v/>
      </c>
      <c r="S841">
        <f>IF(OR(ISNUMBER(SEARCH("DSCR",LEFT(J842,4))),AND(LEN(J842)&lt;=6,J842&lt;&gt;""),ISNUMBER(SEARCH("with",LEFT(J842,4)))),_xlfn.CONCAT(J841,J842),J841)</f>
        <v/>
      </c>
      <c r="AB841">
        <f>IF(OR(LEN(S841)&lt;=6,ISNUMBER(SEARCH("DSCR",LEFT(S841,4))),ISNUMBER(SEARCH("with",LEFT(S841,4)))),"",S841)</f>
        <v/>
      </c>
      <c r="AK841">
        <f>SUBSTITUTE(AB841,"()","")</f>
        <v/>
      </c>
      <c r="AT841">
        <f>SUBSTITUTE(AK841,"{","")</f>
        <v/>
      </c>
      <c r="BC841">
        <f>IF(ISNA(VLOOKUP(AT841,Holdings!$B$6:$F$634,1,FALSE)),AT841,VLOOKUP(AT841,Holdings!$B$6:$F$634,5,FALSE))</f>
        <v/>
      </c>
    </row>
    <row r="842">
      <c r="A842">
        <f>IF(Alerts!A843="","",IF(ISNUMBER(SEARCH("Deal%",Alerts!A843)),_xlfn.CONCAT(Alerts!A842,Alerts!A843),Alerts!A843))</f>
        <v/>
      </c>
      <c r="J842">
        <f>IF(LEFT(A842,10) = LEFT(A843,10),"",A842)</f>
        <v/>
      </c>
      <c r="S842">
        <f>IF(OR(ISNUMBER(SEARCH("DSCR",LEFT(J843,4))),AND(LEN(J843)&lt;=6,J843&lt;&gt;""),ISNUMBER(SEARCH("with",LEFT(J843,4)))),_xlfn.CONCAT(J842,J843),J842)</f>
        <v/>
      </c>
      <c r="AB842">
        <f>IF(OR(LEN(S842)&lt;=6,ISNUMBER(SEARCH("DSCR",LEFT(S842,4))),ISNUMBER(SEARCH("with",LEFT(S842,4)))),"",S842)</f>
        <v/>
      </c>
      <c r="AK842">
        <f>SUBSTITUTE(AB842,"()","")</f>
        <v/>
      </c>
      <c r="AT842">
        <f>SUBSTITUTE(AK842,"{","")</f>
        <v/>
      </c>
      <c r="BC842">
        <f>IF(ISNA(VLOOKUP(AT842,Holdings!$B$6:$F$634,1,FALSE)),AT842,VLOOKUP(AT842,Holdings!$B$6:$F$634,5,FALSE))</f>
        <v/>
      </c>
    </row>
    <row r="843">
      <c r="A843">
        <f>IF(Alerts!A844="","",IF(ISNUMBER(SEARCH("Deal%",Alerts!A844)),_xlfn.CONCAT(Alerts!A843,Alerts!A844),Alerts!A844))</f>
        <v/>
      </c>
      <c r="J843">
        <f>IF(LEFT(A843,10) = LEFT(A844,10),"",A843)</f>
        <v/>
      </c>
      <c r="S843">
        <f>IF(OR(ISNUMBER(SEARCH("DSCR",LEFT(J844,4))),AND(LEN(J844)&lt;=6,J844&lt;&gt;""),ISNUMBER(SEARCH("with",LEFT(J844,4)))),_xlfn.CONCAT(J843,J844),J843)</f>
        <v/>
      </c>
      <c r="AB843">
        <f>IF(OR(LEN(S843)&lt;=6,ISNUMBER(SEARCH("DSCR",LEFT(S843,4))),ISNUMBER(SEARCH("with",LEFT(S843,4)))),"",S843)</f>
        <v/>
      </c>
      <c r="AK843">
        <f>SUBSTITUTE(AB843,"()","")</f>
        <v/>
      </c>
      <c r="AT843">
        <f>SUBSTITUTE(AK843,"{","")</f>
        <v/>
      </c>
      <c r="BC843">
        <f>IF(ISNA(VLOOKUP(AT843,Holdings!$B$6:$F$634,1,FALSE)),AT843,VLOOKUP(AT843,Holdings!$B$6:$F$634,5,FALSE))</f>
        <v/>
      </c>
    </row>
    <row r="844">
      <c r="A844">
        <f>IF(Alerts!A845="","",IF(ISNUMBER(SEARCH("Deal%",Alerts!A845)),_xlfn.CONCAT(Alerts!A844,Alerts!A845),Alerts!A845))</f>
        <v/>
      </c>
      <c r="J844">
        <f>IF(LEFT(A844,10) = LEFT(A845,10),"",A844)</f>
        <v/>
      </c>
      <c r="S844">
        <f>IF(OR(ISNUMBER(SEARCH("DSCR",LEFT(J845,4))),AND(LEN(J845)&lt;=6,J845&lt;&gt;""),ISNUMBER(SEARCH("with",LEFT(J845,4)))),_xlfn.CONCAT(J844,J845),J844)</f>
        <v/>
      </c>
      <c r="AB844">
        <f>IF(OR(LEN(S844)&lt;=6,ISNUMBER(SEARCH("DSCR",LEFT(S844,4))),ISNUMBER(SEARCH("with",LEFT(S844,4)))),"",S844)</f>
        <v/>
      </c>
      <c r="AK844">
        <f>SUBSTITUTE(AB844,"()","")</f>
        <v/>
      </c>
      <c r="AT844">
        <f>SUBSTITUTE(AK844,"{","")</f>
        <v/>
      </c>
      <c r="BC844">
        <f>IF(ISNA(VLOOKUP(AT844,Holdings!$B$6:$F$634,1,FALSE)),AT844,VLOOKUP(AT844,Holdings!$B$6:$F$634,5,FALSE))</f>
        <v/>
      </c>
    </row>
    <row r="845">
      <c r="A845">
        <f>IF(Alerts!A846="","",IF(ISNUMBER(SEARCH("Deal%",Alerts!A846)),_xlfn.CONCAT(Alerts!A845,Alerts!A846),Alerts!A846))</f>
        <v/>
      </c>
      <c r="J845">
        <f>IF(LEFT(A845,10) = LEFT(A846,10),"",A845)</f>
        <v/>
      </c>
      <c r="S845">
        <f>IF(OR(ISNUMBER(SEARCH("DSCR",LEFT(J846,4))),AND(LEN(J846)&lt;=6,J846&lt;&gt;""),ISNUMBER(SEARCH("with",LEFT(J846,4)))),_xlfn.CONCAT(J845,J846),J845)</f>
        <v/>
      </c>
      <c r="AB845">
        <f>IF(OR(LEN(S845)&lt;=6,ISNUMBER(SEARCH("DSCR",LEFT(S845,4))),ISNUMBER(SEARCH("with",LEFT(S845,4)))),"",S845)</f>
        <v/>
      </c>
      <c r="AK845">
        <f>SUBSTITUTE(AB845,"()","")</f>
        <v/>
      </c>
      <c r="AT845">
        <f>SUBSTITUTE(AK845,"{","")</f>
        <v/>
      </c>
      <c r="BC845">
        <f>IF(ISNA(VLOOKUP(AT845,Holdings!$B$6:$F$634,1,FALSE)),AT845,VLOOKUP(AT845,Holdings!$B$6:$F$634,5,FALSE))</f>
        <v/>
      </c>
    </row>
    <row r="846">
      <c r="A846">
        <f>IF(Alerts!A847="","",IF(ISNUMBER(SEARCH("Deal%",Alerts!A847)),_xlfn.CONCAT(Alerts!A846,Alerts!A847),Alerts!A847))</f>
        <v/>
      </c>
      <c r="J846">
        <f>IF(LEFT(A846,10) = LEFT(A847,10),"",A846)</f>
        <v/>
      </c>
      <c r="S846">
        <f>IF(OR(ISNUMBER(SEARCH("DSCR",LEFT(J847,4))),AND(LEN(J847)&lt;=6,J847&lt;&gt;""),ISNUMBER(SEARCH("with",LEFT(J847,4)))),_xlfn.CONCAT(J846,J847),J846)</f>
        <v/>
      </c>
      <c r="AB846">
        <f>IF(OR(LEN(S846)&lt;=6,ISNUMBER(SEARCH("DSCR",LEFT(S846,4))),ISNUMBER(SEARCH("with",LEFT(S846,4)))),"",S846)</f>
        <v/>
      </c>
      <c r="AK846">
        <f>SUBSTITUTE(AB846,"()","")</f>
        <v/>
      </c>
      <c r="AT846">
        <f>SUBSTITUTE(AK846,"{","")</f>
        <v/>
      </c>
      <c r="BC846">
        <f>IF(ISNA(VLOOKUP(AT846,Holdings!$B$6:$F$634,1,FALSE)),AT846,VLOOKUP(AT846,Holdings!$B$6:$F$634,5,FALSE))</f>
        <v/>
      </c>
    </row>
    <row r="847">
      <c r="A847">
        <f>IF(Alerts!A848="","",IF(ISNUMBER(SEARCH("Deal%",Alerts!A848)),_xlfn.CONCAT(Alerts!A847,Alerts!A848),Alerts!A848))</f>
        <v/>
      </c>
      <c r="J847">
        <f>IF(LEFT(A847,10) = LEFT(A848,10),"",A847)</f>
        <v/>
      </c>
      <c r="S847">
        <f>IF(OR(ISNUMBER(SEARCH("DSCR",LEFT(J848,4))),AND(LEN(J848)&lt;=6,J848&lt;&gt;""),ISNUMBER(SEARCH("with",LEFT(J848,4)))),_xlfn.CONCAT(J847,J848),J847)</f>
        <v/>
      </c>
      <c r="AB847">
        <f>IF(OR(LEN(S847)&lt;=6,ISNUMBER(SEARCH("DSCR",LEFT(S847,4))),ISNUMBER(SEARCH("with",LEFT(S847,4)))),"",S847)</f>
        <v/>
      </c>
      <c r="AK847">
        <f>SUBSTITUTE(AB847,"()","")</f>
        <v/>
      </c>
      <c r="AT847">
        <f>SUBSTITUTE(AK847,"{","")</f>
        <v/>
      </c>
      <c r="BC847">
        <f>IF(ISNA(VLOOKUP(AT847,Holdings!$B$6:$F$634,1,FALSE)),AT847,VLOOKUP(AT847,Holdings!$B$6:$F$634,5,FALSE))</f>
        <v/>
      </c>
    </row>
    <row r="848">
      <c r="A848">
        <f>IF(Alerts!A849="","",IF(ISNUMBER(SEARCH("Deal%",Alerts!A849)),_xlfn.CONCAT(Alerts!A848,Alerts!A849),Alerts!A849))</f>
        <v/>
      </c>
      <c r="J848">
        <f>IF(LEFT(A848,10) = LEFT(A849,10),"",A848)</f>
        <v/>
      </c>
      <c r="S848">
        <f>IF(OR(ISNUMBER(SEARCH("DSCR",LEFT(J849,4))),AND(LEN(J849)&lt;=6,J849&lt;&gt;""),ISNUMBER(SEARCH("with",LEFT(J849,4)))),_xlfn.CONCAT(J848,J849),J848)</f>
        <v/>
      </c>
      <c r="AB848">
        <f>IF(OR(LEN(S848)&lt;=6,ISNUMBER(SEARCH("DSCR",LEFT(S848,4))),ISNUMBER(SEARCH("with",LEFT(S848,4)))),"",S848)</f>
        <v/>
      </c>
      <c r="AK848">
        <f>SUBSTITUTE(AB848,"()","")</f>
        <v/>
      </c>
      <c r="AT848">
        <f>SUBSTITUTE(AK848,"{","")</f>
        <v/>
      </c>
      <c r="BC848">
        <f>IF(ISNA(VLOOKUP(AT848,Holdings!$B$6:$F$634,1,FALSE)),AT848,VLOOKUP(AT848,Holdings!$B$6:$F$634,5,FALSE))</f>
        <v/>
      </c>
    </row>
    <row r="849">
      <c r="A849">
        <f>IF(Alerts!A850="","",IF(ISNUMBER(SEARCH("Deal%",Alerts!A850)),_xlfn.CONCAT(Alerts!A849,Alerts!A850),Alerts!A850))</f>
        <v/>
      </c>
      <c r="J849">
        <f>IF(LEFT(A849,10) = LEFT(A850,10),"",A849)</f>
        <v/>
      </c>
      <c r="S849">
        <f>IF(OR(ISNUMBER(SEARCH("DSCR",LEFT(J850,4))),AND(LEN(J850)&lt;=6,J850&lt;&gt;""),ISNUMBER(SEARCH("with",LEFT(J850,4)))),_xlfn.CONCAT(J849,J850),J849)</f>
        <v/>
      </c>
      <c r="AB849">
        <f>IF(OR(LEN(S849)&lt;=6,ISNUMBER(SEARCH("DSCR",LEFT(S849,4))),ISNUMBER(SEARCH("with",LEFT(S849,4)))),"",S849)</f>
        <v/>
      </c>
      <c r="AK849">
        <f>SUBSTITUTE(AB849,"()","")</f>
        <v/>
      </c>
      <c r="AT849">
        <f>SUBSTITUTE(AK849,"{","")</f>
        <v/>
      </c>
      <c r="BC849">
        <f>IF(ISNA(VLOOKUP(AT849,Holdings!$B$6:$F$634,1,FALSE)),AT849,VLOOKUP(AT849,Holdings!$B$6:$F$634,5,FALSE))</f>
        <v/>
      </c>
    </row>
    <row r="850">
      <c r="A850">
        <f>IF(Alerts!A851="","",IF(ISNUMBER(SEARCH("Deal%",Alerts!A851)),_xlfn.CONCAT(Alerts!A850,Alerts!A851),Alerts!A851))</f>
        <v/>
      </c>
      <c r="J850">
        <f>IF(LEFT(A850,10) = LEFT(A851,10),"",A850)</f>
        <v/>
      </c>
      <c r="S850">
        <f>IF(OR(ISNUMBER(SEARCH("DSCR",LEFT(J851,4))),AND(LEN(J851)&lt;=6,J851&lt;&gt;""),ISNUMBER(SEARCH("with",LEFT(J851,4)))),_xlfn.CONCAT(J850,J851),J850)</f>
        <v/>
      </c>
      <c r="AB850">
        <f>IF(OR(LEN(S850)&lt;=6,ISNUMBER(SEARCH("DSCR",LEFT(S850,4))),ISNUMBER(SEARCH("with",LEFT(S850,4)))),"",S850)</f>
        <v/>
      </c>
      <c r="AK850">
        <f>SUBSTITUTE(AB850,"()","")</f>
        <v/>
      </c>
      <c r="AT850">
        <f>SUBSTITUTE(AK850,"{","")</f>
        <v/>
      </c>
      <c r="BC850">
        <f>IF(ISNA(VLOOKUP(AT850,Holdings!$B$6:$F$634,1,FALSE)),AT850,VLOOKUP(AT850,Holdings!$B$6:$F$634,5,FALSE))</f>
        <v/>
      </c>
    </row>
    <row r="851">
      <c r="A851">
        <f>IF(Alerts!A852="","",IF(ISNUMBER(SEARCH("Deal%",Alerts!A852)),_xlfn.CONCAT(Alerts!A851,Alerts!A852),Alerts!A852))</f>
        <v/>
      </c>
      <c r="J851">
        <f>IF(LEFT(A851,10) = LEFT(A852,10),"",A851)</f>
        <v/>
      </c>
      <c r="S851">
        <f>IF(OR(ISNUMBER(SEARCH("DSCR",LEFT(J852,4))),AND(LEN(J852)&lt;=6,J852&lt;&gt;""),ISNUMBER(SEARCH("with",LEFT(J852,4)))),_xlfn.CONCAT(J851,J852),J851)</f>
        <v/>
      </c>
      <c r="AB851">
        <f>IF(OR(LEN(S851)&lt;=6,ISNUMBER(SEARCH("DSCR",LEFT(S851,4))),ISNUMBER(SEARCH("with",LEFT(S851,4)))),"",S851)</f>
        <v/>
      </c>
      <c r="AK851">
        <f>SUBSTITUTE(AB851,"()","")</f>
        <v/>
      </c>
      <c r="AT851">
        <f>SUBSTITUTE(AK851,"{","")</f>
        <v/>
      </c>
      <c r="BC851">
        <f>IF(ISNA(VLOOKUP(AT851,Holdings!$B$6:$F$634,1,FALSE)),AT851,VLOOKUP(AT851,Holdings!$B$6:$F$634,5,FALSE))</f>
        <v/>
      </c>
    </row>
    <row r="852">
      <c r="A852">
        <f>IF(Alerts!A853="","",IF(ISNUMBER(SEARCH("Deal%",Alerts!A853)),_xlfn.CONCAT(Alerts!A852,Alerts!A853),Alerts!A853))</f>
        <v/>
      </c>
      <c r="J852">
        <f>IF(LEFT(A852,10) = LEFT(A853,10),"",A852)</f>
        <v/>
      </c>
      <c r="S852">
        <f>IF(OR(ISNUMBER(SEARCH("DSCR",LEFT(J853,4))),AND(LEN(J853)&lt;=6,J853&lt;&gt;""),ISNUMBER(SEARCH("with",LEFT(J853,4)))),_xlfn.CONCAT(J852,J853),J852)</f>
        <v/>
      </c>
      <c r="AB852">
        <f>IF(OR(LEN(S852)&lt;=6,ISNUMBER(SEARCH("DSCR",LEFT(S852,4))),ISNUMBER(SEARCH("with",LEFT(S852,4)))),"",S852)</f>
        <v/>
      </c>
      <c r="AK852">
        <f>SUBSTITUTE(AB852,"()","")</f>
        <v/>
      </c>
      <c r="AT852">
        <f>SUBSTITUTE(AK852,"{","")</f>
        <v/>
      </c>
      <c r="BC852">
        <f>IF(ISNA(VLOOKUP(AT852,Holdings!$B$6:$F$634,1,FALSE)),AT852,VLOOKUP(AT852,Holdings!$B$6:$F$634,5,FALSE))</f>
        <v/>
      </c>
    </row>
    <row r="853">
      <c r="A853">
        <f>IF(Alerts!A854="","",IF(ISNUMBER(SEARCH("Deal%",Alerts!A854)),_xlfn.CONCAT(Alerts!A853,Alerts!A854),Alerts!A854))</f>
        <v/>
      </c>
      <c r="J853">
        <f>IF(LEFT(A853,10) = LEFT(A854,10),"",A853)</f>
        <v/>
      </c>
      <c r="S853">
        <f>IF(OR(ISNUMBER(SEARCH("DSCR",LEFT(J854,4))),AND(LEN(J854)&lt;=6,J854&lt;&gt;""),ISNUMBER(SEARCH("with",LEFT(J854,4)))),_xlfn.CONCAT(J853,J854),J853)</f>
        <v/>
      </c>
      <c r="AB853">
        <f>IF(OR(LEN(S853)&lt;=6,ISNUMBER(SEARCH("DSCR",LEFT(S853,4))),ISNUMBER(SEARCH("with",LEFT(S853,4)))),"",S853)</f>
        <v/>
      </c>
      <c r="AK853">
        <f>SUBSTITUTE(AB853,"()","")</f>
        <v/>
      </c>
      <c r="AT853">
        <f>SUBSTITUTE(AK853,"{","")</f>
        <v/>
      </c>
      <c r="BC853">
        <f>IF(ISNA(VLOOKUP(AT853,Holdings!$B$6:$F$634,1,FALSE)),AT853,VLOOKUP(AT853,Holdings!$B$6:$F$634,5,FALSE))</f>
        <v/>
      </c>
    </row>
    <row r="854">
      <c r="A854">
        <f>IF(Alerts!A855="","",IF(ISNUMBER(SEARCH("Deal%",Alerts!A855)),_xlfn.CONCAT(Alerts!A854,Alerts!A855),Alerts!A855))</f>
        <v/>
      </c>
      <c r="J854">
        <f>IF(LEFT(A854,10) = LEFT(A855,10),"",A854)</f>
        <v/>
      </c>
      <c r="S854">
        <f>IF(OR(ISNUMBER(SEARCH("DSCR",LEFT(J855,4))),AND(LEN(J855)&lt;=6,J855&lt;&gt;""),ISNUMBER(SEARCH("with",LEFT(J855,4)))),_xlfn.CONCAT(J854,J855),J854)</f>
        <v/>
      </c>
      <c r="AB854">
        <f>IF(OR(LEN(S854)&lt;=6,ISNUMBER(SEARCH("DSCR",LEFT(S854,4))),ISNUMBER(SEARCH("with",LEFT(S854,4)))),"",S854)</f>
        <v/>
      </c>
      <c r="AK854">
        <f>SUBSTITUTE(AB854,"()","")</f>
        <v/>
      </c>
      <c r="AT854">
        <f>SUBSTITUTE(AK854,"{","")</f>
        <v/>
      </c>
      <c r="BC854">
        <f>IF(ISNA(VLOOKUP(AT854,Holdings!$B$6:$F$634,1,FALSE)),AT854,VLOOKUP(AT854,Holdings!$B$6:$F$634,5,FALSE))</f>
        <v/>
      </c>
    </row>
    <row r="855">
      <c r="A855">
        <f>IF(Alerts!A856="","",IF(ISNUMBER(SEARCH("Deal%",Alerts!A856)),_xlfn.CONCAT(Alerts!A855,Alerts!A856),Alerts!A856))</f>
        <v/>
      </c>
      <c r="J855">
        <f>IF(LEFT(A855,10) = LEFT(A856,10),"",A855)</f>
        <v/>
      </c>
      <c r="S855">
        <f>IF(OR(ISNUMBER(SEARCH("DSCR",LEFT(J856,4))),AND(LEN(J856)&lt;=6,J856&lt;&gt;""),ISNUMBER(SEARCH("with",LEFT(J856,4)))),_xlfn.CONCAT(J855,J856),J855)</f>
        <v/>
      </c>
      <c r="AB855">
        <f>IF(OR(LEN(S855)&lt;=6,ISNUMBER(SEARCH("DSCR",LEFT(S855,4))),ISNUMBER(SEARCH("with",LEFT(S855,4)))),"",S855)</f>
        <v/>
      </c>
      <c r="AK855">
        <f>SUBSTITUTE(AB855,"()","")</f>
        <v/>
      </c>
      <c r="AT855">
        <f>SUBSTITUTE(AK855,"{","")</f>
        <v/>
      </c>
      <c r="BC855">
        <f>IF(ISNA(VLOOKUP(AT855,Holdings!$B$6:$F$634,1,FALSE)),AT855,VLOOKUP(AT855,Holdings!$B$6:$F$634,5,FALSE))</f>
        <v/>
      </c>
    </row>
    <row r="856">
      <c r="A856">
        <f>IF(Alerts!A857="","",IF(ISNUMBER(SEARCH("Deal%",Alerts!A857)),_xlfn.CONCAT(Alerts!A856,Alerts!A857),Alerts!A857))</f>
        <v/>
      </c>
      <c r="J856">
        <f>IF(LEFT(A856,10) = LEFT(A857,10),"",A856)</f>
        <v/>
      </c>
      <c r="S856">
        <f>IF(OR(ISNUMBER(SEARCH("DSCR",LEFT(J857,4))),AND(LEN(J857)&lt;=6,J857&lt;&gt;""),ISNUMBER(SEARCH("with",LEFT(J857,4)))),_xlfn.CONCAT(J856,J857),J856)</f>
        <v/>
      </c>
      <c r="AB856">
        <f>IF(OR(LEN(S856)&lt;=6,ISNUMBER(SEARCH("DSCR",LEFT(S856,4))),ISNUMBER(SEARCH("with",LEFT(S856,4)))),"",S856)</f>
        <v/>
      </c>
      <c r="AK856">
        <f>SUBSTITUTE(AB856,"()","")</f>
        <v/>
      </c>
      <c r="AT856">
        <f>SUBSTITUTE(AK856,"{","")</f>
        <v/>
      </c>
      <c r="BC856">
        <f>IF(ISNA(VLOOKUP(AT856,Holdings!$B$6:$F$634,1,FALSE)),AT856,VLOOKUP(AT856,Holdings!$B$6:$F$634,5,FALSE))</f>
        <v/>
      </c>
    </row>
    <row r="857">
      <c r="A857">
        <f>IF(Alerts!A858="","",IF(ISNUMBER(SEARCH("Deal%",Alerts!A858)),_xlfn.CONCAT(Alerts!A857,Alerts!A858),Alerts!A858))</f>
        <v/>
      </c>
      <c r="J857">
        <f>IF(LEFT(A857,10) = LEFT(A858,10),"",A857)</f>
        <v/>
      </c>
      <c r="S857">
        <f>IF(OR(ISNUMBER(SEARCH("DSCR",LEFT(J858,4))),AND(LEN(J858)&lt;=6,J858&lt;&gt;""),ISNUMBER(SEARCH("with",LEFT(J858,4)))),_xlfn.CONCAT(J857,J858),J857)</f>
        <v/>
      </c>
      <c r="AB857">
        <f>IF(OR(LEN(S857)&lt;=6,ISNUMBER(SEARCH("DSCR",LEFT(S857,4))),ISNUMBER(SEARCH("with",LEFT(S857,4)))),"",S857)</f>
        <v/>
      </c>
      <c r="AK857">
        <f>SUBSTITUTE(AB857,"()","")</f>
        <v/>
      </c>
      <c r="AT857">
        <f>SUBSTITUTE(AK857,"{","")</f>
        <v/>
      </c>
      <c r="BC857">
        <f>IF(ISNA(VLOOKUP(AT857,Holdings!$B$6:$F$634,1,FALSE)),AT857,VLOOKUP(AT857,Holdings!$B$6:$F$634,5,FALSE))</f>
        <v/>
      </c>
    </row>
    <row r="858">
      <c r="A858">
        <f>IF(Alerts!A859="","",IF(ISNUMBER(SEARCH("Deal%",Alerts!A859)),_xlfn.CONCAT(Alerts!A858,Alerts!A859),Alerts!A859))</f>
        <v/>
      </c>
      <c r="J858">
        <f>IF(LEFT(A858,10) = LEFT(A859,10),"",A858)</f>
        <v/>
      </c>
      <c r="S858">
        <f>IF(OR(ISNUMBER(SEARCH("DSCR",LEFT(J859,4))),AND(LEN(J859)&lt;=6,J859&lt;&gt;""),ISNUMBER(SEARCH("with",LEFT(J859,4)))),_xlfn.CONCAT(J858,J859),J858)</f>
        <v/>
      </c>
      <c r="AB858">
        <f>IF(OR(LEN(S858)&lt;=6,ISNUMBER(SEARCH("DSCR",LEFT(S858,4))),ISNUMBER(SEARCH("with",LEFT(S858,4)))),"",S858)</f>
        <v/>
      </c>
      <c r="AK858">
        <f>SUBSTITUTE(AB858,"()","")</f>
        <v/>
      </c>
      <c r="AT858">
        <f>SUBSTITUTE(AK858,"{","")</f>
        <v/>
      </c>
      <c r="BC858">
        <f>IF(ISNA(VLOOKUP(AT858,Holdings!$B$6:$F$634,1,FALSE)),AT858,VLOOKUP(AT858,Holdings!$B$6:$F$634,5,FALSE))</f>
        <v/>
      </c>
    </row>
    <row r="859">
      <c r="A859">
        <f>IF(Alerts!A860="","",IF(ISNUMBER(SEARCH("Deal%",Alerts!A860)),_xlfn.CONCAT(Alerts!A859,Alerts!A860),Alerts!A860))</f>
        <v/>
      </c>
      <c r="J859">
        <f>IF(LEFT(A859,10) = LEFT(A860,10),"",A859)</f>
        <v/>
      </c>
      <c r="S859">
        <f>IF(OR(ISNUMBER(SEARCH("DSCR",LEFT(J860,4))),AND(LEN(J860)&lt;=6,J860&lt;&gt;""),ISNUMBER(SEARCH("with",LEFT(J860,4)))),_xlfn.CONCAT(J859,J860),J859)</f>
        <v/>
      </c>
      <c r="AB859">
        <f>IF(OR(LEN(S859)&lt;=6,ISNUMBER(SEARCH("DSCR",LEFT(S859,4))),ISNUMBER(SEARCH("with",LEFT(S859,4)))),"",S859)</f>
        <v/>
      </c>
      <c r="AK859">
        <f>SUBSTITUTE(AB859,"()","")</f>
        <v/>
      </c>
      <c r="AT859">
        <f>SUBSTITUTE(AK859,"{","")</f>
        <v/>
      </c>
      <c r="BC859">
        <f>IF(ISNA(VLOOKUP(AT859,Holdings!$B$6:$F$634,1,FALSE)),AT859,VLOOKUP(AT859,Holdings!$B$6:$F$634,5,FALSE))</f>
        <v/>
      </c>
    </row>
    <row r="860">
      <c r="A860">
        <f>IF(Alerts!A861="","",IF(ISNUMBER(SEARCH("Deal%",Alerts!A861)),_xlfn.CONCAT(Alerts!A860,Alerts!A861),Alerts!A861))</f>
        <v/>
      </c>
      <c r="J860">
        <f>IF(LEFT(A860,10) = LEFT(A861,10),"",A860)</f>
        <v/>
      </c>
      <c r="S860">
        <f>IF(OR(ISNUMBER(SEARCH("DSCR",LEFT(J861,4))),AND(LEN(J861)&lt;=6,J861&lt;&gt;""),ISNUMBER(SEARCH("with",LEFT(J861,4)))),_xlfn.CONCAT(J860,J861),J860)</f>
        <v/>
      </c>
      <c r="AB860">
        <f>IF(OR(LEN(S860)&lt;=6,ISNUMBER(SEARCH("DSCR",LEFT(S860,4))),ISNUMBER(SEARCH("with",LEFT(S860,4)))),"",S860)</f>
        <v/>
      </c>
      <c r="AK860">
        <f>SUBSTITUTE(AB860,"()","")</f>
        <v/>
      </c>
      <c r="AT860">
        <f>SUBSTITUTE(AK860,"{","")</f>
        <v/>
      </c>
      <c r="BC860">
        <f>IF(ISNA(VLOOKUP(AT860,Holdings!$B$6:$F$634,1,FALSE)),AT860,VLOOKUP(AT860,Holdings!$B$6:$F$634,5,FALSE))</f>
        <v/>
      </c>
    </row>
    <row r="861">
      <c r="A861">
        <f>IF(Alerts!A862="","",IF(ISNUMBER(SEARCH("Deal%",Alerts!A862)),_xlfn.CONCAT(Alerts!A861,Alerts!A862),Alerts!A862))</f>
        <v/>
      </c>
      <c r="J861">
        <f>IF(LEFT(A861,10) = LEFT(A862,10),"",A861)</f>
        <v/>
      </c>
      <c r="S861">
        <f>IF(OR(ISNUMBER(SEARCH("DSCR",LEFT(J862,4))),AND(LEN(J862)&lt;=6,J862&lt;&gt;""),ISNUMBER(SEARCH("with",LEFT(J862,4)))),_xlfn.CONCAT(J861,J862),J861)</f>
        <v/>
      </c>
      <c r="AB861">
        <f>IF(OR(LEN(S861)&lt;=6,ISNUMBER(SEARCH("DSCR",LEFT(S861,4))),ISNUMBER(SEARCH("with",LEFT(S861,4)))),"",S861)</f>
        <v/>
      </c>
      <c r="AK861">
        <f>SUBSTITUTE(AB861,"()","")</f>
        <v/>
      </c>
      <c r="AT861">
        <f>SUBSTITUTE(AK861,"{","")</f>
        <v/>
      </c>
      <c r="BC861">
        <f>IF(ISNA(VLOOKUP(AT861,Holdings!$B$6:$F$634,1,FALSE)),AT861,VLOOKUP(AT861,Holdings!$B$6:$F$634,5,FALSE))</f>
        <v/>
      </c>
    </row>
    <row r="862">
      <c r="A862">
        <f>IF(Alerts!A863="","",IF(ISNUMBER(SEARCH("Deal%",Alerts!A863)),_xlfn.CONCAT(Alerts!A862,Alerts!A863),Alerts!A863))</f>
        <v/>
      </c>
      <c r="J862">
        <f>IF(LEFT(A862,10) = LEFT(A863,10),"",A862)</f>
        <v/>
      </c>
      <c r="S862">
        <f>IF(OR(ISNUMBER(SEARCH("DSCR",LEFT(J863,4))),AND(LEN(J863)&lt;=6,J863&lt;&gt;""),ISNUMBER(SEARCH("with",LEFT(J863,4)))),_xlfn.CONCAT(J862,J863),J862)</f>
        <v/>
      </c>
      <c r="AB862">
        <f>IF(OR(LEN(S862)&lt;=6,ISNUMBER(SEARCH("DSCR",LEFT(S862,4))),ISNUMBER(SEARCH("with",LEFT(S862,4)))),"",S862)</f>
        <v/>
      </c>
      <c r="AK862">
        <f>SUBSTITUTE(AB862,"()","")</f>
        <v/>
      </c>
      <c r="AT862">
        <f>SUBSTITUTE(AK862,"{","")</f>
        <v/>
      </c>
      <c r="BC862">
        <f>IF(ISNA(VLOOKUP(AT862,Holdings!$B$6:$F$634,1,FALSE)),AT862,VLOOKUP(AT862,Holdings!$B$6:$F$634,5,FALSE))</f>
        <v/>
      </c>
    </row>
    <row r="863">
      <c r="A863">
        <f>IF(Alerts!A864="","",IF(ISNUMBER(SEARCH("Deal%",Alerts!A864)),_xlfn.CONCAT(Alerts!A863,Alerts!A864),Alerts!A864))</f>
        <v/>
      </c>
      <c r="J863">
        <f>IF(LEFT(A863,10) = LEFT(A864,10),"",A863)</f>
        <v/>
      </c>
      <c r="S863">
        <f>IF(OR(ISNUMBER(SEARCH("DSCR",LEFT(J864,4))),AND(LEN(J864)&lt;=6,J864&lt;&gt;""),ISNUMBER(SEARCH("with",LEFT(J864,4)))),_xlfn.CONCAT(J863,J864),J863)</f>
        <v/>
      </c>
      <c r="AB863">
        <f>IF(OR(LEN(S863)&lt;=6,ISNUMBER(SEARCH("DSCR",LEFT(S863,4))),ISNUMBER(SEARCH("with",LEFT(S863,4)))),"",S863)</f>
        <v/>
      </c>
      <c r="AK863">
        <f>SUBSTITUTE(AB863,"()","")</f>
        <v/>
      </c>
      <c r="AT863">
        <f>SUBSTITUTE(AK863,"{","")</f>
        <v/>
      </c>
      <c r="BC863">
        <f>IF(ISNA(VLOOKUP(AT863,Holdings!$B$6:$F$634,1,FALSE)),AT863,VLOOKUP(AT863,Holdings!$B$6:$F$634,5,FALSE))</f>
        <v/>
      </c>
    </row>
    <row r="864">
      <c r="A864">
        <f>IF(Alerts!A865="","",IF(ISNUMBER(SEARCH("Deal%",Alerts!A865)),_xlfn.CONCAT(Alerts!A864,Alerts!A865),Alerts!A865))</f>
        <v/>
      </c>
      <c r="J864">
        <f>IF(LEFT(A864,10) = LEFT(A865,10),"",A864)</f>
        <v/>
      </c>
      <c r="S864">
        <f>IF(OR(ISNUMBER(SEARCH("DSCR",LEFT(J865,4))),AND(LEN(J865)&lt;=6,J865&lt;&gt;""),ISNUMBER(SEARCH("with",LEFT(J865,4)))),_xlfn.CONCAT(J864,J865),J864)</f>
        <v/>
      </c>
      <c r="AB864">
        <f>IF(OR(LEN(S864)&lt;=6,ISNUMBER(SEARCH("DSCR",LEFT(S864,4))),ISNUMBER(SEARCH("with",LEFT(S864,4)))),"",S864)</f>
        <v/>
      </c>
      <c r="AK864">
        <f>SUBSTITUTE(AB864,"()","")</f>
        <v/>
      </c>
      <c r="AT864">
        <f>SUBSTITUTE(AK864,"{","")</f>
        <v/>
      </c>
      <c r="BC864">
        <f>IF(ISNA(VLOOKUP(AT864,Holdings!$B$6:$F$634,1,FALSE)),AT864,VLOOKUP(AT864,Holdings!$B$6:$F$634,5,FALSE))</f>
        <v/>
      </c>
    </row>
    <row r="865">
      <c r="A865">
        <f>IF(Alerts!A866="","",IF(ISNUMBER(SEARCH("Deal%",Alerts!A866)),_xlfn.CONCAT(Alerts!A865,Alerts!A866),Alerts!A866))</f>
        <v/>
      </c>
      <c r="J865">
        <f>IF(LEFT(A865,10) = LEFT(A866,10),"",A865)</f>
        <v/>
      </c>
      <c r="S865">
        <f>IF(OR(ISNUMBER(SEARCH("DSCR",LEFT(J866,4))),AND(LEN(J866)&lt;=6,J866&lt;&gt;""),ISNUMBER(SEARCH("with",LEFT(J866,4)))),_xlfn.CONCAT(J865,J866),J865)</f>
        <v/>
      </c>
      <c r="AB865">
        <f>IF(OR(LEN(S865)&lt;=6,ISNUMBER(SEARCH("DSCR",LEFT(S865,4))),ISNUMBER(SEARCH("with",LEFT(S865,4)))),"",S865)</f>
        <v/>
      </c>
      <c r="AK865">
        <f>SUBSTITUTE(AB865,"()","")</f>
        <v/>
      </c>
      <c r="AT865">
        <f>SUBSTITUTE(AK865,"{","")</f>
        <v/>
      </c>
      <c r="BC865">
        <f>IF(ISNA(VLOOKUP(AT865,Holdings!$B$6:$F$634,1,FALSE)),AT865,VLOOKUP(AT865,Holdings!$B$6:$F$634,5,FALSE))</f>
        <v/>
      </c>
    </row>
    <row r="866">
      <c r="A866">
        <f>IF(Alerts!A867="","",IF(ISNUMBER(SEARCH("Deal%",Alerts!A867)),_xlfn.CONCAT(Alerts!A866,Alerts!A867),Alerts!A867))</f>
        <v/>
      </c>
      <c r="J866">
        <f>IF(LEFT(A866,10) = LEFT(A867,10),"",A866)</f>
        <v/>
      </c>
      <c r="S866">
        <f>IF(OR(ISNUMBER(SEARCH("DSCR",LEFT(J867,4))),AND(LEN(J867)&lt;=6,J867&lt;&gt;""),ISNUMBER(SEARCH("with",LEFT(J867,4)))),_xlfn.CONCAT(J866,J867),J866)</f>
        <v/>
      </c>
      <c r="AB866">
        <f>IF(OR(LEN(S866)&lt;=6,ISNUMBER(SEARCH("DSCR",LEFT(S866,4))),ISNUMBER(SEARCH("with",LEFT(S866,4)))),"",S866)</f>
        <v/>
      </c>
      <c r="AK866">
        <f>SUBSTITUTE(AB866,"()","")</f>
        <v/>
      </c>
      <c r="AT866">
        <f>SUBSTITUTE(AK866,"{","")</f>
        <v/>
      </c>
      <c r="BC866">
        <f>IF(ISNA(VLOOKUP(AT866,Holdings!$B$6:$F$634,1,FALSE)),AT866,VLOOKUP(AT866,Holdings!$B$6:$F$634,5,FALSE))</f>
        <v/>
      </c>
    </row>
    <row r="867">
      <c r="A867">
        <f>IF(Alerts!A868="","",IF(ISNUMBER(SEARCH("Deal%",Alerts!A868)),_xlfn.CONCAT(Alerts!A867,Alerts!A868),Alerts!A868))</f>
        <v/>
      </c>
      <c r="J867">
        <f>IF(LEFT(A867,10) = LEFT(A868,10),"",A867)</f>
        <v/>
      </c>
      <c r="S867">
        <f>IF(OR(ISNUMBER(SEARCH("DSCR",LEFT(J868,4))),AND(LEN(J868)&lt;=6,J868&lt;&gt;""),ISNUMBER(SEARCH("with",LEFT(J868,4)))),_xlfn.CONCAT(J867,J868),J867)</f>
        <v/>
      </c>
      <c r="AB867">
        <f>IF(OR(LEN(S867)&lt;=6,ISNUMBER(SEARCH("DSCR",LEFT(S867,4))),ISNUMBER(SEARCH("with",LEFT(S867,4)))),"",S867)</f>
        <v/>
      </c>
      <c r="AK867">
        <f>SUBSTITUTE(AB867,"()","")</f>
        <v/>
      </c>
      <c r="AT867">
        <f>SUBSTITUTE(AK867,"{","")</f>
        <v/>
      </c>
      <c r="BC867">
        <f>IF(ISNA(VLOOKUP(AT867,Holdings!$B$6:$F$634,1,FALSE)),AT867,VLOOKUP(AT867,Holdings!$B$6:$F$634,5,FALSE))</f>
        <v/>
      </c>
    </row>
    <row r="868">
      <c r="A868">
        <f>IF(Alerts!A869="","",IF(ISNUMBER(SEARCH("Deal%",Alerts!A869)),_xlfn.CONCAT(Alerts!A868,Alerts!A869),Alerts!A869))</f>
        <v/>
      </c>
      <c r="J868">
        <f>IF(LEFT(A868,10) = LEFT(A869,10),"",A868)</f>
        <v/>
      </c>
      <c r="S868">
        <f>IF(OR(ISNUMBER(SEARCH("DSCR",LEFT(J869,4))),AND(LEN(J869)&lt;=6,J869&lt;&gt;""),ISNUMBER(SEARCH("with",LEFT(J869,4)))),_xlfn.CONCAT(J868,J869),J868)</f>
        <v/>
      </c>
      <c r="AB868">
        <f>IF(OR(LEN(S868)&lt;=6,ISNUMBER(SEARCH("DSCR",LEFT(S868,4))),ISNUMBER(SEARCH("with",LEFT(S868,4)))),"",S868)</f>
        <v/>
      </c>
      <c r="AK868">
        <f>SUBSTITUTE(AB868,"()","")</f>
        <v/>
      </c>
      <c r="AT868">
        <f>SUBSTITUTE(AK868,"{","")</f>
        <v/>
      </c>
      <c r="BC868">
        <f>IF(ISNA(VLOOKUP(AT868,Holdings!$B$6:$F$634,1,FALSE)),AT868,VLOOKUP(AT868,Holdings!$B$6:$F$634,5,FALSE))</f>
        <v/>
      </c>
    </row>
    <row r="869">
      <c r="A869">
        <f>IF(Alerts!A870="","",IF(ISNUMBER(SEARCH("Deal%",Alerts!A870)),_xlfn.CONCAT(Alerts!A869,Alerts!A870),Alerts!A870))</f>
        <v/>
      </c>
      <c r="J869">
        <f>IF(LEFT(A869,10) = LEFT(A870,10),"",A869)</f>
        <v/>
      </c>
      <c r="S869">
        <f>IF(OR(ISNUMBER(SEARCH("DSCR",LEFT(J870,4))),AND(LEN(J870)&lt;=6,J870&lt;&gt;""),ISNUMBER(SEARCH("with",LEFT(J870,4)))),_xlfn.CONCAT(J869,J870),J869)</f>
        <v/>
      </c>
      <c r="AB869">
        <f>IF(OR(LEN(S869)&lt;=6,ISNUMBER(SEARCH("DSCR",LEFT(S869,4))),ISNUMBER(SEARCH("with",LEFT(S869,4)))),"",S869)</f>
        <v/>
      </c>
      <c r="AK869">
        <f>SUBSTITUTE(AB869,"()","")</f>
        <v/>
      </c>
      <c r="AT869">
        <f>SUBSTITUTE(AK869,"{","")</f>
        <v/>
      </c>
      <c r="BC869">
        <f>IF(ISNA(VLOOKUP(AT869,Holdings!$B$6:$F$634,1,FALSE)),AT869,VLOOKUP(AT869,Holdings!$B$6:$F$634,5,FALSE))</f>
        <v/>
      </c>
    </row>
    <row r="870">
      <c r="A870">
        <f>IF(Alerts!A871="","",IF(ISNUMBER(SEARCH("Deal%",Alerts!A871)),_xlfn.CONCAT(Alerts!A870,Alerts!A871),Alerts!A871))</f>
        <v/>
      </c>
      <c r="J870">
        <f>IF(LEFT(A870,10) = LEFT(A871,10),"",A870)</f>
        <v/>
      </c>
      <c r="S870">
        <f>IF(OR(ISNUMBER(SEARCH("DSCR",LEFT(J871,4))),AND(LEN(J871)&lt;=6,J871&lt;&gt;""),ISNUMBER(SEARCH("with",LEFT(J871,4)))),_xlfn.CONCAT(J870,J871),J870)</f>
        <v/>
      </c>
      <c r="AB870">
        <f>IF(OR(LEN(S870)&lt;=6,ISNUMBER(SEARCH("DSCR",LEFT(S870,4))),ISNUMBER(SEARCH("with",LEFT(S870,4)))),"",S870)</f>
        <v/>
      </c>
      <c r="AK870">
        <f>SUBSTITUTE(AB870,"()","")</f>
        <v/>
      </c>
      <c r="AT870">
        <f>SUBSTITUTE(AK870,"{","")</f>
        <v/>
      </c>
      <c r="BC870">
        <f>IF(ISNA(VLOOKUP(AT870,Holdings!$B$6:$F$634,1,FALSE)),AT870,VLOOKUP(AT870,Holdings!$B$6:$F$634,5,FALSE))</f>
        <v/>
      </c>
    </row>
    <row r="871">
      <c r="A871">
        <f>IF(Alerts!A872="","",IF(ISNUMBER(SEARCH("Deal%",Alerts!A872)),_xlfn.CONCAT(Alerts!A871,Alerts!A872),Alerts!A872))</f>
        <v/>
      </c>
      <c r="J871">
        <f>IF(LEFT(A871,10) = LEFT(A872,10),"",A871)</f>
        <v/>
      </c>
      <c r="S871">
        <f>IF(OR(ISNUMBER(SEARCH("DSCR",LEFT(J872,4))),AND(LEN(J872)&lt;=6,J872&lt;&gt;""),ISNUMBER(SEARCH("with",LEFT(J872,4)))),_xlfn.CONCAT(J871,J872),J871)</f>
        <v/>
      </c>
      <c r="AB871">
        <f>IF(OR(LEN(S871)&lt;=6,ISNUMBER(SEARCH("DSCR",LEFT(S871,4))),ISNUMBER(SEARCH("with",LEFT(S871,4)))),"",S871)</f>
        <v/>
      </c>
      <c r="AK871">
        <f>SUBSTITUTE(AB871,"()","")</f>
        <v/>
      </c>
      <c r="AT871">
        <f>SUBSTITUTE(AK871,"{","")</f>
        <v/>
      </c>
      <c r="BC871">
        <f>IF(ISNA(VLOOKUP(AT871,Holdings!$B$6:$F$634,1,FALSE)),AT871,VLOOKUP(AT871,Holdings!$B$6:$F$634,5,FALSE))</f>
        <v/>
      </c>
    </row>
    <row r="872">
      <c r="A872">
        <f>IF(Alerts!A873="","",IF(ISNUMBER(SEARCH("Deal%",Alerts!A873)),_xlfn.CONCAT(Alerts!A872,Alerts!A873),Alerts!A873))</f>
        <v/>
      </c>
      <c r="J872">
        <f>IF(LEFT(A872,10) = LEFT(A873,10),"",A872)</f>
        <v/>
      </c>
      <c r="S872">
        <f>IF(OR(ISNUMBER(SEARCH("DSCR",LEFT(J873,4))),AND(LEN(J873)&lt;=6,J873&lt;&gt;""),ISNUMBER(SEARCH("with",LEFT(J873,4)))),_xlfn.CONCAT(J872,J873),J872)</f>
        <v/>
      </c>
      <c r="AB872">
        <f>IF(OR(LEN(S872)&lt;=6,ISNUMBER(SEARCH("DSCR",LEFT(S872,4))),ISNUMBER(SEARCH("with",LEFT(S872,4)))),"",S872)</f>
        <v/>
      </c>
      <c r="AK872">
        <f>SUBSTITUTE(AB872,"()","")</f>
        <v/>
      </c>
      <c r="AT872">
        <f>SUBSTITUTE(AK872,"{","")</f>
        <v/>
      </c>
      <c r="BC872">
        <f>IF(ISNA(VLOOKUP(AT872,Holdings!$B$6:$F$634,1,FALSE)),AT872,VLOOKUP(AT872,Holdings!$B$6:$F$634,5,FALSE))</f>
        <v/>
      </c>
    </row>
    <row r="873">
      <c r="A873">
        <f>IF(Alerts!A874="","",IF(ISNUMBER(SEARCH("Deal%",Alerts!A874)),_xlfn.CONCAT(Alerts!A873,Alerts!A874),Alerts!A874))</f>
        <v/>
      </c>
      <c r="J873">
        <f>IF(LEFT(A873,10) = LEFT(A874,10),"",A873)</f>
        <v/>
      </c>
      <c r="S873">
        <f>IF(OR(ISNUMBER(SEARCH("DSCR",LEFT(J874,4))),AND(LEN(J874)&lt;=6,J874&lt;&gt;""),ISNUMBER(SEARCH("with",LEFT(J874,4)))),_xlfn.CONCAT(J873,J874),J873)</f>
        <v/>
      </c>
      <c r="AB873">
        <f>IF(OR(LEN(S873)&lt;=6,ISNUMBER(SEARCH("DSCR",LEFT(S873,4))),ISNUMBER(SEARCH("with",LEFT(S873,4)))),"",S873)</f>
        <v/>
      </c>
      <c r="AK873">
        <f>SUBSTITUTE(AB873,"()","")</f>
        <v/>
      </c>
      <c r="AT873">
        <f>SUBSTITUTE(AK873,"{","")</f>
        <v/>
      </c>
      <c r="BC873">
        <f>IF(ISNA(VLOOKUP(AT873,Holdings!$B$6:$F$634,1,FALSE)),AT873,VLOOKUP(AT873,Holdings!$B$6:$F$634,5,FALSE))</f>
        <v/>
      </c>
    </row>
    <row r="874">
      <c r="A874">
        <f>IF(Alerts!A875="","",IF(ISNUMBER(SEARCH("Deal%",Alerts!A875)),_xlfn.CONCAT(Alerts!A874,Alerts!A875),Alerts!A875))</f>
        <v/>
      </c>
      <c r="J874">
        <f>IF(LEFT(A874,10) = LEFT(A875,10),"",A874)</f>
        <v/>
      </c>
      <c r="S874">
        <f>IF(OR(ISNUMBER(SEARCH("DSCR",LEFT(J875,4))),AND(LEN(J875)&lt;=6,J875&lt;&gt;""),ISNUMBER(SEARCH("with",LEFT(J875,4)))),_xlfn.CONCAT(J874,J875),J874)</f>
        <v/>
      </c>
      <c r="AB874">
        <f>IF(OR(LEN(S874)&lt;=6,ISNUMBER(SEARCH("DSCR",LEFT(S874,4))),ISNUMBER(SEARCH("with",LEFT(S874,4)))),"",S874)</f>
        <v/>
      </c>
      <c r="AK874">
        <f>SUBSTITUTE(AB874,"()","")</f>
        <v/>
      </c>
      <c r="AT874">
        <f>SUBSTITUTE(AK874,"{","")</f>
        <v/>
      </c>
      <c r="BC874">
        <f>IF(ISNA(VLOOKUP(AT874,Holdings!$B$6:$F$634,1,FALSE)),AT874,VLOOKUP(AT874,Holdings!$B$6:$F$634,5,FALSE))</f>
        <v/>
      </c>
    </row>
    <row r="875">
      <c r="A875">
        <f>IF(Alerts!A876="","",IF(ISNUMBER(SEARCH("Deal%",Alerts!A876)),_xlfn.CONCAT(Alerts!A875,Alerts!A876),Alerts!A876))</f>
        <v/>
      </c>
      <c r="J875">
        <f>IF(LEFT(A875,10) = LEFT(A876,10),"",A875)</f>
        <v/>
      </c>
      <c r="S875">
        <f>IF(OR(ISNUMBER(SEARCH("DSCR",LEFT(J876,4))),AND(LEN(J876)&lt;=6,J876&lt;&gt;""),ISNUMBER(SEARCH("with",LEFT(J876,4)))),_xlfn.CONCAT(J875,J876),J875)</f>
        <v/>
      </c>
      <c r="AB875">
        <f>IF(OR(LEN(S875)&lt;=6,ISNUMBER(SEARCH("DSCR",LEFT(S875,4))),ISNUMBER(SEARCH("with",LEFT(S875,4)))),"",S875)</f>
        <v/>
      </c>
      <c r="AK875">
        <f>SUBSTITUTE(AB875,"()","")</f>
        <v/>
      </c>
      <c r="AT875">
        <f>SUBSTITUTE(AK875,"{","")</f>
        <v/>
      </c>
      <c r="BC875">
        <f>IF(ISNA(VLOOKUP(AT875,Holdings!$B$6:$F$634,1,FALSE)),AT875,VLOOKUP(AT875,Holdings!$B$6:$F$634,5,FALSE))</f>
        <v/>
      </c>
    </row>
    <row r="876">
      <c r="A876">
        <f>IF(Alerts!A877="","",IF(ISNUMBER(SEARCH("Deal%",Alerts!A877)),_xlfn.CONCAT(Alerts!A876,Alerts!A877),Alerts!A877))</f>
        <v/>
      </c>
      <c r="J876">
        <f>IF(LEFT(A876,10) = LEFT(A877,10),"",A876)</f>
        <v/>
      </c>
      <c r="S876">
        <f>IF(OR(ISNUMBER(SEARCH("DSCR",LEFT(J877,4))),AND(LEN(J877)&lt;=6,J877&lt;&gt;""),ISNUMBER(SEARCH("with",LEFT(J877,4)))),_xlfn.CONCAT(J876,J877),J876)</f>
        <v/>
      </c>
      <c r="AB876">
        <f>IF(OR(LEN(S876)&lt;=6,ISNUMBER(SEARCH("DSCR",LEFT(S876,4))),ISNUMBER(SEARCH("with",LEFT(S876,4)))),"",S876)</f>
        <v/>
      </c>
      <c r="AK876">
        <f>SUBSTITUTE(AB876,"()","")</f>
        <v/>
      </c>
      <c r="AT876">
        <f>SUBSTITUTE(AK876,"{","")</f>
        <v/>
      </c>
      <c r="BC876">
        <f>IF(ISNA(VLOOKUP(AT876,Holdings!$B$6:$F$634,1,FALSE)),AT876,VLOOKUP(AT876,Holdings!$B$6:$F$634,5,FALSE))</f>
        <v/>
      </c>
    </row>
    <row r="877">
      <c r="A877">
        <f>IF(Alerts!A878="","",IF(ISNUMBER(SEARCH("Deal%",Alerts!A878)),_xlfn.CONCAT(Alerts!A877,Alerts!A878),Alerts!A878))</f>
        <v/>
      </c>
      <c r="J877">
        <f>IF(LEFT(A877,10) = LEFT(A878,10),"",A877)</f>
        <v/>
      </c>
      <c r="S877">
        <f>IF(OR(ISNUMBER(SEARCH("DSCR",LEFT(J878,4))),AND(LEN(J878)&lt;=6,J878&lt;&gt;""),ISNUMBER(SEARCH("with",LEFT(J878,4)))),_xlfn.CONCAT(J877,J878),J877)</f>
        <v/>
      </c>
      <c r="AB877">
        <f>IF(OR(LEN(S877)&lt;=6,ISNUMBER(SEARCH("DSCR",LEFT(S877,4))),ISNUMBER(SEARCH("with",LEFT(S877,4)))),"",S877)</f>
        <v/>
      </c>
      <c r="AK877">
        <f>SUBSTITUTE(AB877,"()","")</f>
        <v/>
      </c>
      <c r="AT877">
        <f>SUBSTITUTE(AK877,"{","")</f>
        <v/>
      </c>
      <c r="BC877">
        <f>IF(ISNA(VLOOKUP(AT877,Holdings!$B$6:$F$634,1,FALSE)),AT877,VLOOKUP(AT877,Holdings!$B$6:$F$634,5,FALSE))</f>
        <v/>
      </c>
    </row>
    <row r="878">
      <c r="A878">
        <f>IF(Alerts!A879="","",IF(ISNUMBER(SEARCH("Deal%",Alerts!A879)),_xlfn.CONCAT(Alerts!A878,Alerts!A879),Alerts!A879))</f>
        <v/>
      </c>
      <c r="J878">
        <f>IF(LEFT(A878,10) = LEFT(A879,10),"",A878)</f>
        <v/>
      </c>
      <c r="S878">
        <f>IF(OR(ISNUMBER(SEARCH("DSCR",LEFT(J879,4))),AND(LEN(J879)&lt;=6,J879&lt;&gt;""),ISNUMBER(SEARCH("with",LEFT(J879,4)))),_xlfn.CONCAT(J878,J879),J878)</f>
        <v/>
      </c>
      <c r="AB878">
        <f>IF(OR(LEN(S878)&lt;=6,ISNUMBER(SEARCH("DSCR",LEFT(S878,4))),ISNUMBER(SEARCH("with",LEFT(S878,4)))),"",S878)</f>
        <v/>
      </c>
      <c r="AK878">
        <f>SUBSTITUTE(AB878,"()","")</f>
        <v/>
      </c>
      <c r="AT878">
        <f>SUBSTITUTE(AK878,"{","")</f>
        <v/>
      </c>
      <c r="BC878">
        <f>IF(ISNA(VLOOKUP(AT878,Holdings!$B$6:$F$634,1,FALSE)),AT878,VLOOKUP(AT878,Holdings!$B$6:$F$634,5,FALSE))</f>
        <v/>
      </c>
    </row>
    <row r="879">
      <c r="A879">
        <f>IF(Alerts!A880="","",IF(ISNUMBER(SEARCH("Deal%",Alerts!A880)),_xlfn.CONCAT(Alerts!A879,Alerts!A880),Alerts!A880))</f>
        <v/>
      </c>
      <c r="J879">
        <f>IF(LEFT(A879,10) = LEFT(A880,10),"",A879)</f>
        <v/>
      </c>
      <c r="S879">
        <f>IF(OR(ISNUMBER(SEARCH("DSCR",LEFT(J880,4))),AND(LEN(J880)&lt;=6,J880&lt;&gt;""),ISNUMBER(SEARCH("with",LEFT(J880,4)))),_xlfn.CONCAT(J879,J880),J879)</f>
        <v/>
      </c>
      <c r="AB879">
        <f>IF(OR(LEN(S879)&lt;=6,ISNUMBER(SEARCH("DSCR",LEFT(S879,4))),ISNUMBER(SEARCH("with",LEFT(S879,4)))),"",S879)</f>
        <v/>
      </c>
      <c r="AK879">
        <f>SUBSTITUTE(AB879,"()","")</f>
        <v/>
      </c>
      <c r="AT879">
        <f>SUBSTITUTE(AK879,"{","")</f>
        <v/>
      </c>
      <c r="BC879">
        <f>IF(ISNA(VLOOKUP(AT879,Holdings!$B$6:$F$634,1,FALSE)),AT879,VLOOKUP(AT879,Holdings!$B$6:$F$634,5,FALSE))</f>
        <v/>
      </c>
    </row>
    <row r="880">
      <c r="A880">
        <f>IF(Alerts!A881="","",IF(ISNUMBER(SEARCH("Deal%",Alerts!A881)),_xlfn.CONCAT(Alerts!A880,Alerts!A881),Alerts!A881))</f>
        <v/>
      </c>
      <c r="J880">
        <f>IF(LEFT(A880,10) = LEFT(A881,10),"",A880)</f>
        <v/>
      </c>
      <c r="S880">
        <f>IF(OR(ISNUMBER(SEARCH("DSCR",LEFT(J881,4))),AND(LEN(J881)&lt;=6,J881&lt;&gt;""),ISNUMBER(SEARCH("with",LEFT(J881,4)))),_xlfn.CONCAT(J880,J881),J880)</f>
        <v/>
      </c>
      <c r="AB880">
        <f>IF(OR(LEN(S880)&lt;=6,ISNUMBER(SEARCH("DSCR",LEFT(S880,4))),ISNUMBER(SEARCH("with",LEFT(S880,4)))),"",S880)</f>
        <v/>
      </c>
      <c r="AK880">
        <f>SUBSTITUTE(AB880,"()","")</f>
        <v/>
      </c>
      <c r="AT880">
        <f>SUBSTITUTE(AK880,"{","")</f>
        <v/>
      </c>
      <c r="BC880">
        <f>IF(ISNA(VLOOKUP(AT880,Holdings!$B$6:$F$634,1,FALSE)),AT880,VLOOKUP(AT880,Holdings!$B$6:$F$634,5,FALSE))</f>
        <v/>
      </c>
    </row>
    <row r="881">
      <c r="A881">
        <f>IF(Alerts!A882="","",IF(ISNUMBER(SEARCH("Deal%",Alerts!A882)),_xlfn.CONCAT(Alerts!A881,Alerts!A882),Alerts!A882))</f>
        <v/>
      </c>
      <c r="J881">
        <f>IF(LEFT(A881,10) = LEFT(A882,10),"",A881)</f>
        <v/>
      </c>
      <c r="S881">
        <f>IF(OR(ISNUMBER(SEARCH("DSCR",LEFT(J882,4))),AND(LEN(J882)&lt;=6,J882&lt;&gt;""),ISNUMBER(SEARCH("with",LEFT(J882,4)))),_xlfn.CONCAT(J881,J882),J881)</f>
        <v/>
      </c>
      <c r="AB881">
        <f>IF(OR(LEN(S881)&lt;=6,ISNUMBER(SEARCH("DSCR",LEFT(S881,4))),ISNUMBER(SEARCH("with",LEFT(S881,4)))),"",S881)</f>
        <v/>
      </c>
      <c r="AK881">
        <f>SUBSTITUTE(AB881,"()","")</f>
        <v/>
      </c>
      <c r="AT881">
        <f>SUBSTITUTE(AK881,"{","")</f>
        <v/>
      </c>
      <c r="BC881">
        <f>IF(ISNA(VLOOKUP(AT881,Holdings!$B$6:$F$634,1,FALSE)),AT881,VLOOKUP(AT881,Holdings!$B$6:$F$634,5,FALSE))</f>
        <v/>
      </c>
    </row>
    <row r="882">
      <c r="A882">
        <f>IF(Alerts!A883="","",IF(ISNUMBER(SEARCH("Deal%",Alerts!A883)),_xlfn.CONCAT(Alerts!A882,Alerts!A883),Alerts!A883))</f>
        <v/>
      </c>
      <c r="J882">
        <f>IF(LEFT(A882,10) = LEFT(A883,10),"",A882)</f>
        <v/>
      </c>
      <c r="S882">
        <f>IF(OR(ISNUMBER(SEARCH("DSCR",LEFT(J883,4))),AND(LEN(J883)&lt;=6,J883&lt;&gt;""),ISNUMBER(SEARCH("with",LEFT(J883,4)))),_xlfn.CONCAT(J882,J883),J882)</f>
        <v/>
      </c>
      <c r="AB882">
        <f>IF(OR(LEN(S882)&lt;=6,ISNUMBER(SEARCH("DSCR",LEFT(S882,4))),ISNUMBER(SEARCH("with",LEFT(S882,4)))),"",S882)</f>
        <v/>
      </c>
      <c r="AK882">
        <f>SUBSTITUTE(AB882,"()","")</f>
        <v/>
      </c>
      <c r="AT882">
        <f>SUBSTITUTE(AK882,"{","")</f>
        <v/>
      </c>
      <c r="BC882">
        <f>IF(ISNA(VLOOKUP(AT882,Holdings!$B$6:$F$634,1,FALSE)),AT882,VLOOKUP(AT882,Holdings!$B$6:$F$634,5,FALSE))</f>
        <v/>
      </c>
    </row>
    <row r="883">
      <c r="A883">
        <f>IF(Alerts!A884="","",IF(ISNUMBER(SEARCH("Deal%",Alerts!A884)),_xlfn.CONCAT(Alerts!A883,Alerts!A884),Alerts!A884))</f>
        <v/>
      </c>
      <c r="J883">
        <f>IF(LEFT(A883,10) = LEFT(A884,10),"",A883)</f>
        <v/>
      </c>
      <c r="S883">
        <f>IF(OR(ISNUMBER(SEARCH("DSCR",LEFT(J884,4))),AND(LEN(J884)&lt;=6,J884&lt;&gt;""),ISNUMBER(SEARCH("with",LEFT(J884,4)))),_xlfn.CONCAT(J883,J884),J883)</f>
        <v/>
      </c>
      <c r="AB883">
        <f>IF(OR(LEN(S883)&lt;=6,ISNUMBER(SEARCH("DSCR",LEFT(S883,4))),ISNUMBER(SEARCH("with",LEFT(S883,4)))),"",S883)</f>
        <v/>
      </c>
      <c r="AK883">
        <f>SUBSTITUTE(AB883,"()","")</f>
        <v/>
      </c>
      <c r="AT883">
        <f>SUBSTITUTE(AK883,"{","")</f>
        <v/>
      </c>
      <c r="BC883">
        <f>IF(ISNA(VLOOKUP(AT883,Holdings!$B$6:$F$634,1,FALSE)),AT883,VLOOKUP(AT883,Holdings!$B$6:$F$634,5,FALSE))</f>
        <v/>
      </c>
    </row>
    <row r="884">
      <c r="A884">
        <f>IF(Alerts!A885="","",IF(ISNUMBER(SEARCH("Deal%",Alerts!A885)),_xlfn.CONCAT(Alerts!A884,Alerts!A885),Alerts!A885))</f>
        <v/>
      </c>
      <c r="J884">
        <f>IF(LEFT(A884,10) = LEFT(A885,10),"",A884)</f>
        <v/>
      </c>
      <c r="S884">
        <f>IF(OR(ISNUMBER(SEARCH("DSCR",LEFT(J885,4))),AND(LEN(J885)&lt;=6,J885&lt;&gt;""),ISNUMBER(SEARCH("with",LEFT(J885,4)))),_xlfn.CONCAT(J884,J885),J884)</f>
        <v/>
      </c>
      <c r="AB884">
        <f>IF(OR(LEN(S884)&lt;=6,ISNUMBER(SEARCH("DSCR",LEFT(S884,4))),ISNUMBER(SEARCH("with",LEFT(S884,4)))),"",S884)</f>
        <v/>
      </c>
      <c r="AK884">
        <f>SUBSTITUTE(AB884,"()","")</f>
        <v/>
      </c>
      <c r="AT884">
        <f>SUBSTITUTE(AK884,"{","")</f>
        <v/>
      </c>
      <c r="BC884">
        <f>IF(ISNA(VLOOKUP(AT884,Holdings!$B$6:$F$634,1,FALSE)),AT884,VLOOKUP(AT884,Holdings!$B$6:$F$634,5,FALSE))</f>
        <v/>
      </c>
    </row>
    <row r="885">
      <c r="A885">
        <f>IF(Alerts!A886="","",IF(ISNUMBER(SEARCH("Deal%",Alerts!A886)),_xlfn.CONCAT(Alerts!A885,Alerts!A886),Alerts!A886))</f>
        <v/>
      </c>
      <c r="J885">
        <f>IF(LEFT(A885,10) = LEFT(A886,10),"",A885)</f>
        <v/>
      </c>
      <c r="S885">
        <f>IF(OR(ISNUMBER(SEARCH("DSCR",LEFT(J886,4))),AND(LEN(J886)&lt;=6,J886&lt;&gt;""),ISNUMBER(SEARCH("with",LEFT(J886,4)))),_xlfn.CONCAT(J885,J886),J885)</f>
        <v/>
      </c>
      <c r="AB885">
        <f>IF(OR(LEN(S885)&lt;=6,ISNUMBER(SEARCH("DSCR",LEFT(S885,4))),ISNUMBER(SEARCH("with",LEFT(S885,4)))),"",S885)</f>
        <v/>
      </c>
      <c r="AK885">
        <f>SUBSTITUTE(AB885,"()","")</f>
        <v/>
      </c>
      <c r="AT885">
        <f>SUBSTITUTE(AK885,"{","")</f>
        <v/>
      </c>
      <c r="BC885">
        <f>IF(ISNA(VLOOKUP(AT885,Holdings!$B$6:$F$634,1,FALSE)),AT885,VLOOKUP(AT885,Holdings!$B$6:$F$634,5,FALSE))</f>
        <v/>
      </c>
    </row>
    <row r="886">
      <c r="A886">
        <f>IF(Alerts!A887="","",IF(ISNUMBER(SEARCH("Deal%",Alerts!A887)),_xlfn.CONCAT(Alerts!A886,Alerts!A887),Alerts!A887))</f>
        <v/>
      </c>
      <c r="J886">
        <f>IF(LEFT(A886,10) = LEFT(A887,10),"",A886)</f>
        <v/>
      </c>
      <c r="S886">
        <f>IF(OR(ISNUMBER(SEARCH("DSCR",LEFT(J887,4))),AND(LEN(J887)&lt;=6,J887&lt;&gt;""),ISNUMBER(SEARCH("with",LEFT(J887,4)))),_xlfn.CONCAT(J886,J887),J886)</f>
        <v/>
      </c>
      <c r="AB886">
        <f>IF(OR(LEN(S886)&lt;=6,ISNUMBER(SEARCH("DSCR",LEFT(S886,4))),ISNUMBER(SEARCH("with",LEFT(S886,4)))),"",S886)</f>
        <v/>
      </c>
      <c r="AK886">
        <f>SUBSTITUTE(AB886,"()","")</f>
        <v/>
      </c>
      <c r="AT886">
        <f>SUBSTITUTE(AK886,"{","")</f>
        <v/>
      </c>
      <c r="BC886">
        <f>IF(ISNA(VLOOKUP(AT886,Holdings!$B$6:$F$634,1,FALSE)),AT886,VLOOKUP(AT886,Holdings!$B$6:$F$634,5,FALSE))</f>
        <v/>
      </c>
    </row>
    <row r="887">
      <c r="A887">
        <f>IF(Alerts!A888="","",IF(ISNUMBER(SEARCH("Deal%",Alerts!A888)),_xlfn.CONCAT(Alerts!A887,Alerts!A888),Alerts!A888))</f>
        <v/>
      </c>
      <c r="J887">
        <f>IF(LEFT(A887,10) = LEFT(A888,10),"",A887)</f>
        <v/>
      </c>
      <c r="S887">
        <f>IF(OR(ISNUMBER(SEARCH("DSCR",LEFT(J888,4))),AND(LEN(J888)&lt;=6,J888&lt;&gt;""),ISNUMBER(SEARCH("with",LEFT(J888,4)))),_xlfn.CONCAT(J887,J888),J887)</f>
        <v/>
      </c>
      <c r="AB887">
        <f>IF(OR(LEN(S887)&lt;=6,ISNUMBER(SEARCH("DSCR",LEFT(S887,4))),ISNUMBER(SEARCH("with",LEFT(S887,4)))),"",S887)</f>
        <v/>
      </c>
      <c r="AK887">
        <f>SUBSTITUTE(AB887,"()","")</f>
        <v/>
      </c>
      <c r="AT887">
        <f>SUBSTITUTE(AK887,"{","")</f>
        <v/>
      </c>
      <c r="BC887">
        <f>IF(ISNA(VLOOKUP(AT887,Holdings!$B$6:$F$634,1,FALSE)),AT887,VLOOKUP(AT887,Holdings!$B$6:$F$634,5,FALSE))</f>
        <v/>
      </c>
    </row>
    <row r="888">
      <c r="A888">
        <f>IF(Alerts!A889="","",IF(ISNUMBER(SEARCH("Deal%",Alerts!A889)),_xlfn.CONCAT(Alerts!A888,Alerts!A889),Alerts!A889))</f>
        <v/>
      </c>
      <c r="J888">
        <f>IF(LEFT(A888,10) = LEFT(A889,10),"",A888)</f>
        <v/>
      </c>
      <c r="S888">
        <f>IF(OR(ISNUMBER(SEARCH("DSCR",LEFT(J889,4))),AND(LEN(J889)&lt;=6,J889&lt;&gt;""),ISNUMBER(SEARCH("with",LEFT(J889,4)))),_xlfn.CONCAT(J888,J889),J888)</f>
        <v/>
      </c>
      <c r="AB888">
        <f>IF(OR(LEN(S888)&lt;=6,ISNUMBER(SEARCH("DSCR",LEFT(S888,4))),ISNUMBER(SEARCH("with",LEFT(S888,4)))),"",S888)</f>
        <v/>
      </c>
      <c r="AK888">
        <f>SUBSTITUTE(AB888,"()","")</f>
        <v/>
      </c>
      <c r="AT888">
        <f>SUBSTITUTE(AK888,"{","")</f>
        <v/>
      </c>
      <c r="BC888">
        <f>IF(ISNA(VLOOKUP(AT888,Holdings!$B$6:$F$634,1,FALSE)),AT888,VLOOKUP(AT888,Holdings!$B$6:$F$634,5,FALSE))</f>
        <v/>
      </c>
    </row>
    <row r="889">
      <c r="A889">
        <f>IF(Alerts!A890="","",IF(ISNUMBER(SEARCH("Deal%",Alerts!A890)),_xlfn.CONCAT(Alerts!A889,Alerts!A890),Alerts!A890))</f>
        <v/>
      </c>
      <c r="J889">
        <f>IF(LEFT(A889,10) = LEFT(A890,10),"",A889)</f>
        <v/>
      </c>
      <c r="S889">
        <f>IF(OR(ISNUMBER(SEARCH("DSCR",LEFT(J890,4))),AND(LEN(J890)&lt;=6,J890&lt;&gt;""),ISNUMBER(SEARCH("with",LEFT(J890,4)))),_xlfn.CONCAT(J889,J890),J889)</f>
        <v/>
      </c>
      <c r="AB889">
        <f>IF(OR(LEN(S889)&lt;=6,ISNUMBER(SEARCH("DSCR",LEFT(S889,4))),ISNUMBER(SEARCH("with",LEFT(S889,4)))),"",S889)</f>
        <v/>
      </c>
      <c r="AK889">
        <f>SUBSTITUTE(AB889,"()","")</f>
        <v/>
      </c>
      <c r="AT889">
        <f>SUBSTITUTE(AK889,"{","")</f>
        <v/>
      </c>
      <c r="BC889">
        <f>IF(ISNA(VLOOKUP(AT889,Holdings!$B$6:$F$634,1,FALSE)),AT889,VLOOKUP(AT889,Holdings!$B$6:$F$634,5,FALSE))</f>
        <v/>
      </c>
    </row>
    <row r="890">
      <c r="A890">
        <f>IF(Alerts!A891="","",IF(ISNUMBER(SEARCH("Deal%",Alerts!A891)),_xlfn.CONCAT(Alerts!A890,Alerts!A891),Alerts!A891))</f>
        <v/>
      </c>
      <c r="J890">
        <f>IF(LEFT(A890,10) = LEFT(A891,10),"",A890)</f>
        <v/>
      </c>
      <c r="S890">
        <f>IF(OR(ISNUMBER(SEARCH("DSCR",LEFT(J891,4))),AND(LEN(J891)&lt;=6,J891&lt;&gt;""),ISNUMBER(SEARCH("with",LEFT(J891,4)))),_xlfn.CONCAT(J890,J891),J890)</f>
        <v/>
      </c>
      <c r="AB890">
        <f>IF(OR(LEN(S890)&lt;=6,ISNUMBER(SEARCH("DSCR",LEFT(S890,4))),ISNUMBER(SEARCH("with",LEFT(S890,4)))),"",S890)</f>
        <v/>
      </c>
      <c r="AK890">
        <f>SUBSTITUTE(AB890,"()","")</f>
        <v/>
      </c>
      <c r="AT890">
        <f>SUBSTITUTE(AK890,"{","")</f>
        <v/>
      </c>
      <c r="BC890">
        <f>IF(ISNA(VLOOKUP(AT890,Holdings!$B$6:$F$634,1,FALSE)),AT890,VLOOKUP(AT890,Holdings!$B$6:$F$634,5,FALSE))</f>
        <v/>
      </c>
    </row>
    <row r="891">
      <c r="A891">
        <f>IF(Alerts!A892="","",IF(ISNUMBER(SEARCH("Deal%",Alerts!A892)),_xlfn.CONCAT(Alerts!A891,Alerts!A892),Alerts!A892))</f>
        <v/>
      </c>
      <c r="J891">
        <f>IF(LEFT(A891,10) = LEFT(A892,10),"",A891)</f>
        <v/>
      </c>
      <c r="S891">
        <f>IF(OR(ISNUMBER(SEARCH("DSCR",LEFT(J892,4))),AND(LEN(J892)&lt;=6,J892&lt;&gt;""),ISNUMBER(SEARCH("with",LEFT(J892,4)))),_xlfn.CONCAT(J891,J892),J891)</f>
        <v/>
      </c>
      <c r="AB891">
        <f>IF(OR(LEN(S891)&lt;=6,ISNUMBER(SEARCH("DSCR",LEFT(S891,4))),ISNUMBER(SEARCH("with",LEFT(S891,4)))),"",S891)</f>
        <v/>
      </c>
      <c r="AK891">
        <f>SUBSTITUTE(AB891,"()","")</f>
        <v/>
      </c>
      <c r="AT891">
        <f>SUBSTITUTE(AK891,"{","")</f>
        <v/>
      </c>
      <c r="BC891">
        <f>IF(ISNA(VLOOKUP(AT891,Holdings!$B$6:$F$634,1,FALSE)),AT891,VLOOKUP(AT891,Holdings!$B$6:$F$634,5,FALSE))</f>
        <v/>
      </c>
    </row>
    <row r="892">
      <c r="A892">
        <f>IF(Alerts!A893="","",IF(ISNUMBER(SEARCH("Deal%",Alerts!A893)),_xlfn.CONCAT(Alerts!A892,Alerts!A893),Alerts!A893))</f>
        <v/>
      </c>
      <c r="J892">
        <f>IF(LEFT(A892,10) = LEFT(A893,10),"",A892)</f>
        <v/>
      </c>
      <c r="S892">
        <f>IF(OR(ISNUMBER(SEARCH("DSCR",LEFT(J893,4))),AND(LEN(J893)&lt;=6,J893&lt;&gt;""),ISNUMBER(SEARCH("with",LEFT(J893,4)))),_xlfn.CONCAT(J892,J893),J892)</f>
        <v/>
      </c>
      <c r="AB892">
        <f>IF(OR(LEN(S892)&lt;=6,ISNUMBER(SEARCH("DSCR",LEFT(S892,4))),ISNUMBER(SEARCH("with",LEFT(S892,4)))),"",S892)</f>
        <v/>
      </c>
      <c r="AK892">
        <f>SUBSTITUTE(AB892,"()","")</f>
        <v/>
      </c>
      <c r="AT892">
        <f>SUBSTITUTE(AK892,"{","")</f>
        <v/>
      </c>
      <c r="BC892">
        <f>IF(ISNA(VLOOKUP(AT892,Holdings!$B$6:$F$634,1,FALSE)),AT892,VLOOKUP(AT892,Holdings!$B$6:$F$634,5,FALSE))</f>
        <v/>
      </c>
    </row>
    <row r="893">
      <c r="A893">
        <f>IF(Alerts!A894="","",IF(ISNUMBER(SEARCH("Deal%",Alerts!A894)),_xlfn.CONCAT(Alerts!A893,Alerts!A894),Alerts!A894))</f>
        <v/>
      </c>
      <c r="J893">
        <f>IF(LEFT(A893,10) = LEFT(A894,10),"",A893)</f>
        <v/>
      </c>
      <c r="S893">
        <f>IF(OR(ISNUMBER(SEARCH("DSCR",LEFT(J894,4))),AND(LEN(J894)&lt;=6,J894&lt;&gt;""),ISNUMBER(SEARCH("with",LEFT(J894,4)))),_xlfn.CONCAT(J893,J894),J893)</f>
        <v/>
      </c>
      <c r="AB893">
        <f>IF(OR(LEN(S893)&lt;=6,ISNUMBER(SEARCH("DSCR",LEFT(S893,4))),ISNUMBER(SEARCH("with",LEFT(S893,4)))),"",S893)</f>
        <v/>
      </c>
      <c r="AK893">
        <f>SUBSTITUTE(AB893,"()","")</f>
        <v/>
      </c>
      <c r="AT893">
        <f>SUBSTITUTE(AK893,"{","")</f>
        <v/>
      </c>
      <c r="BC893">
        <f>IF(ISNA(VLOOKUP(AT893,Holdings!$B$6:$F$634,1,FALSE)),AT893,VLOOKUP(AT893,Holdings!$B$6:$F$634,5,FALSE))</f>
        <v/>
      </c>
    </row>
    <row r="894">
      <c r="A894">
        <f>IF(Alerts!A895="","",IF(ISNUMBER(SEARCH("Deal%",Alerts!A895)),_xlfn.CONCAT(Alerts!A894,Alerts!A895),Alerts!A895))</f>
        <v/>
      </c>
      <c r="J894">
        <f>IF(LEFT(A894,10) = LEFT(A895,10),"",A894)</f>
        <v/>
      </c>
      <c r="S894">
        <f>IF(OR(ISNUMBER(SEARCH("DSCR",LEFT(J895,4))),AND(LEN(J895)&lt;=6,J895&lt;&gt;""),ISNUMBER(SEARCH("with",LEFT(J895,4)))),_xlfn.CONCAT(J894,J895),J894)</f>
        <v/>
      </c>
      <c r="AB894">
        <f>IF(OR(LEN(S894)&lt;=6,ISNUMBER(SEARCH("DSCR",LEFT(S894,4))),ISNUMBER(SEARCH("with",LEFT(S894,4)))),"",S894)</f>
        <v/>
      </c>
      <c r="AK894">
        <f>SUBSTITUTE(AB894,"()","")</f>
        <v/>
      </c>
      <c r="AT894">
        <f>SUBSTITUTE(AK894,"{","")</f>
        <v/>
      </c>
      <c r="BC894">
        <f>IF(ISNA(VLOOKUP(AT894,Holdings!$B$6:$F$634,1,FALSE)),AT894,VLOOKUP(AT894,Holdings!$B$6:$F$634,5,FALSE))</f>
        <v/>
      </c>
    </row>
    <row r="895">
      <c r="A895">
        <f>IF(Alerts!A896="","",IF(ISNUMBER(SEARCH("Deal%",Alerts!A896)),_xlfn.CONCAT(Alerts!A895,Alerts!A896),Alerts!A896))</f>
        <v/>
      </c>
      <c r="J895">
        <f>IF(LEFT(A895,10) = LEFT(A896,10),"",A895)</f>
        <v/>
      </c>
      <c r="S895">
        <f>IF(OR(ISNUMBER(SEARCH("DSCR",LEFT(J896,4))),AND(LEN(J896)&lt;=6,J896&lt;&gt;""),ISNUMBER(SEARCH("with",LEFT(J896,4)))),_xlfn.CONCAT(J895,J896),J895)</f>
        <v/>
      </c>
      <c r="AB895">
        <f>IF(OR(LEN(S895)&lt;=6,ISNUMBER(SEARCH("DSCR",LEFT(S895,4))),ISNUMBER(SEARCH("with",LEFT(S895,4)))),"",S895)</f>
        <v/>
      </c>
      <c r="AK895">
        <f>SUBSTITUTE(AB895,"()","")</f>
        <v/>
      </c>
      <c r="AT895">
        <f>SUBSTITUTE(AK895,"{","")</f>
        <v/>
      </c>
      <c r="BC895">
        <f>IF(ISNA(VLOOKUP(AT895,Holdings!$B$6:$F$634,1,FALSE)),AT895,VLOOKUP(AT895,Holdings!$B$6:$F$634,5,FALSE))</f>
        <v/>
      </c>
    </row>
    <row r="896">
      <c r="A896">
        <f>IF(Alerts!A897="","",IF(ISNUMBER(SEARCH("Deal%",Alerts!A897)),_xlfn.CONCAT(Alerts!A896,Alerts!A897),Alerts!A897))</f>
        <v/>
      </c>
      <c r="J896">
        <f>IF(LEFT(A896,10) = LEFT(A897,10),"",A896)</f>
        <v/>
      </c>
      <c r="S896">
        <f>IF(OR(ISNUMBER(SEARCH("DSCR",LEFT(J897,4))),AND(LEN(J897)&lt;=6,J897&lt;&gt;""),ISNUMBER(SEARCH("with",LEFT(J897,4)))),_xlfn.CONCAT(J896,J897),J896)</f>
        <v/>
      </c>
      <c r="AB896">
        <f>IF(OR(LEN(S896)&lt;=6,ISNUMBER(SEARCH("DSCR",LEFT(S896,4))),ISNUMBER(SEARCH("with",LEFT(S896,4)))),"",S896)</f>
        <v/>
      </c>
      <c r="AK896">
        <f>SUBSTITUTE(AB896,"()","")</f>
        <v/>
      </c>
      <c r="AT896">
        <f>SUBSTITUTE(AK896,"{","")</f>
        <v/>
      </c>
      <c r="BC896">
        <f>IF(ISNA(VLOOKUP(AT896,Holdings!$B$6:$F$634,1,FALSE)),AT896,VLOOKUP(AT896,Holdings!$B$6:$F$634,5,FALSE))</f>
        <v/>
      </c>
    </row>
    <row r="897">
      <c r="A897">
        <f>IF(Alerts!A898="","",IF(ISNUMBER(SEARCH("Deal%",Alerts!A898)),_xlfn.CONCAT(Alerts!A897,Alerts!A898),Alerts!A898))</f>
        <v/>
      </c>
      <c r="J897">
        <f>IF(LEFT(A897,10) = LEFT(A898,10),"",A897)</f>
        <v/>
      </c>
      <c r="S897">
        <f>IF(OR(ISNUMBER(SEARCH("DSCR",LEFT(J898,4))),AND(LEN(J898)&lt;=6,J898&lt;&gt;""),ISNUMBER(SEARCH("with",LEFT(J898,4)))),_xlfn.CONCAT(J897,J898),J897)</f>
        <v/>
      </c>
      <c r="AB897">
        <f>IF(OR(LEN(S897)&lt;=6,ISNUMBER(SEARCH("DSCR",LEFT(S897,4))),ISNUMBER(SEARCH("with",LEFT(S897,4)))),"",S897)</f>
        <v/>
      </c>
      <c r="AK897">
        <f>SUBSTITUTE(AB897,"()","")</f>
        <v/>
      </c>
      <c r="AT897">
        <f>SUBSTITUTE(AK897,"{","")</f>
        <v/>
      </c>
      <c r="BC897">
        <f>IF(ISNA(VLOOKUP(AT897,Holdings!$B$6:$F$634,1,FALSE)),AT897,VLOOKUP(AT897,Holdings!$B$6:$F$634,5,FALSE))</f>
        <v/>
      </c>
    </row>
    <row r="898">
      <c r="A898">
        <f>IF(Alerts!A899="","",IF(ISNUMBER(SEARCH("Deal%",Alerts!A899)),_xlfn.CONCAT(Alerts!A898,Alerts!A899),Alerts!A899))</f>
        <v/>
      </c>
      <c r="J898">
        <f>IF(LEFT(A898,10) = LEFT(A899,10),"",A898)</f>
        <v/>
      </c>
      <c r="S898">
        <f>IF(OR(ISNUMBER(SEARCH("DSCR",LEFT(J899,4))),AND(LEN(J899)&lt;=6,J899&lt;&gt;""),ISNUMBER(SEARCH("with",LEFT(J899,4)))),_xlfn.CONCAT(J898,J899),J898)</f>
        <v/>
      </c>
      <c r="AB898">
        <f>IF(OR(LEN(S898)&lt;=6,ISNUMBER(SEARCH("DSCR",LEFT(S898,4))),ISNUMBER(SEARCH("with",LEFT(S898,4)))),"",S898)</f>
        <v/>
      </c>
      <c r="AK898">
        <f>SUBSTITUTE(AB898,"()","")</f>
        <v/>
      </c>
      <c r="AT898">
        <f>SUBSTITUTE(AK898,"{","")</f>
        <v/>
      </c>
      <c r="BC898">
        <f>IF(ISNA(VLOOKUP(AT898,Holdings!$B$6:$F$634,1,FALSE)),AT898,VLOOKUP(AT898,Holdings!$B$6:$F$634,5,FALSE))</f>
        <v/>
      </c>
    </row>
    <row r="899">
      <c r="A899">
        <f>IF(Alerts!A900="","",IF(ISNUMBER(SEARCH("Deal%",Alerts!A900)),_xlfn.CONCAT(Alerts!A899,Alerts!A900),Alerts!A900))</f>
        <v/>
      </c>
      <c r="J899">
        <f>IF(LEFT(A899,10) = LEFT(A900,10),"",A899)</f>
        <v/>
      </c>
      <c r="S899">
        <f>IF(OR(ISNUMBER(SEARCH("DSCR",LEFT(J900,4))),AND(LEN(J900)&lt;=6,J900&lt;&gt;""),ISNUMBER(SEARCH("with",LEFT(J900,4)))),_xlfn.CONCAT(J899,J900),J899)</f>
        <v/>
      </c>
      <c r="AB899">
        <f>IF(OR(LEN(S899)&lt;=6,ISNUMBER(SEARCH("DSCR",LEFT(S899,4))),ISNUMBER(SEARCH("with",LEFT(S899,4)))),"",S899)</f>
        <v/>
      </c>
      <c r="AK899">
        <f>SUBSTITUTE(AB899,"()","")</f>
        <v/>
      </c>
      <c r="AT899">
        <f>SUBSTITUTE(AK899,"{","")</f>
        <v/>
      </c>
      <c r="BC899">
        <f>IF(ISNA(VLOOKUP(AT899,Holdings!$B$6:$F$634,1,FALSE)),AT899,VLOOKUP(AT899,Holdings!$B$6:$F$634,5,FALSE))</f>
        <v/>
      </c>
    </row>
    <row r="900">
      <c r="A900">
        <f>IF(Alerts!A901="","",IF(ISNUMBER(SEARCH("Deal%",Alerts!A901)),_xlfn.CONCAT(Alerts!A900,Alerts!A901),Alerts!A901))</f>
        <v/>
      </c>
      <c r="J900">
        <f>IF(LEFT(A900,10) = LEFT(A901,10),"",A900)</f>
        <v/>
      </c>
      <c r="S900">
        <f>IF(OR(ISNUMBER(SEARCH("DSCR",LEFT(J901,4))),AND(LEN(J901)&lt;=6,J901&lt;&gt;""),ISNUMBER(SEARCH("with",LEFT(J901,4)))),_xlfn.CONCAT(J900,J901),J900)</f>
        <v/>
      </c>
      <c r="AB900">
        <f>IF(OR(LEN(S900)&lt;=6,ISNUMBER(SEARCH("DSCR",LEFT(S900,4))),ISNUMBER(SEARCH("with",LEFT(S900,4)))),"",S900)</f>
        <v/>
      </c>
      <c r="AK900">
        <f>SUBSTITUTE(AB900,"()","")</f>
        <v/>
      </c>
      <c r="AT900">
        <f>SUBSTITUTE(AK900,"{","")</f>
        <v/>
      </c>
      <c r="BC900">
        <f>IF(ISNA(VLOOKUP(AT900,Holdings!$B$6:$F$634,1,FALSE)),AT900,VLOOKUP(AT900,Holdings!$B$6:$F$634,5,FALSE))</f>
        <v/>
      </c>
    </row>
    <row r="901">
      <c r="A901">
        <f>IF(Alerts!A902="","",IF(ISNUMBER(SEARCH("Deal%",Alerts!A902)),_xlfn.CONCAT(Alerts!A901,Alerts!A902),Alerts!A902))</f>
        <v/>
      </c>
      <c r="J901">
        <f>IF(LEFT(A901,10) = LEFT(A902,10),"",A901)</f>
        <v/>
      </c>
      <c r="S901">
        <f>IF(OR(ISNUMBER(SEARCH("DSCR",LEFT(J902,4))),AND(LEN(J902)&lt;=6,J902&lt;&gt;""),ISNUMBER(SEARCH("with",LEFT(J902,4)))),_xlfn.CONCAT(J901,J902),J901)</f>
        <v/>
      </c>
      <c r="AB901">
        <f>IF(OR(LEN(S901)&lt;=6,ISNUMBER(SEARCH("DSCR",LEFT(S901,4))),ISNUMBER(SEARCH("with",LEFT(S901,4)))),"",S901)</f>
        <v/>
      </c>
      <c r="AK901">
        <f>SUBSTITUTE(AB901,"()","")</f>
        <v/>
      </c>
      <c r="AT901">
        <f>SUBSTITUTE(AK901,"{","")</f>
        <v/>
      </c>
      <c r="BC901">
        <f>IF(ISNA(VLOOKUP(AT901,Holdings!$B$6:$F$634,1,FALSE)),AT901,VLOOKUP(AT901,Holdings!$B$6:$F$634,5,FALSE))</f>
        <v/>
      </c>
    </row>
    <row r="902">
      <c r="A902">
        <f>IF(Alerts!A903="","",IF(ISNUMBER(SEARCH("Deal%",Alerts!A903)),_xlfn.CONCAT(Alerts!A902,Alerts!A903),Alerts!A903))</f>
        <v/>
      </c>
      <c r="J902">
        <f>IF(LEFT(A902,10) = LEFT(A903,10),"",A902)</f>
        <v/>
      </c>
      <c r="S902">
        <f>IF(OR(ISNUMBER(SEARCH("DSCR",LEFT(J903,4))),AND(LEN(J903)&lt;=6,J903&lt;&gt;""),ISNUMBER(SEARCH("with",LEFT(J903,4)))),_xlfn.CONCAT(J902,J903),J902)</f>
        <v/>
      </c>
      <c r="AB902">
        <f>IF(OR(LEN(S902)&lt;=6,ISNUMBER(SEARCH("DSCR",LEFT(S902,4))),ISNUMBER(SEARCH("with",LEFT(S902,4)))),"",S902)</f>
        <v/>
      </c>
      <c r="AK902">
        <f>SUBSTITUTE(AB902,"()","")</f>
        <v/>
      </c>
      <c r="AT902">
        <f>SUBSTITUTE(AK902,"{","")</f>
        <v/>
      </c>
      <c r="BC902">
        <f>IF(ISNA(VLOOKUP(AT902,Holdings!$B$6:$F$634,1,FALSE)),AT902,VLOOKUP(AT902,Holdings!$B$6:$F$634,5,FALSE))</f>
        <v/>
      </c>
    </row>
    <row r="903">
      <c r="A903">
        <f>IF(Alerts!A904="","",IF(ISNUMBER(SEARCH("Deal%",Alerts!A904)),_xlfn.CONCAT(Alerts!A903,Alerts!A904),Alerts!A904))</f>
        <v/>
      </c>
      <c r="J903">
        <f>IF(LEFT(A903,10) = LEFT(A904,10),"",A903)</f>
        <v/>
      </c>
      <c r="S903">
        <f>IF(OR(ISNUMBER(SEARCH("DSCR",LEFT(J904,4))),AND(LEN(J904)&lt;=6,J904&lt;&gt;""),ISNUMBER(SEARCH("with",LEFT(J904,4)))),_xlfn.CONCAT(J903,J904),J903)</f>
        <v/>
      </c>
      <c r="AB903">
        <f>IF(OR(LEN(S903)&lt;=6,ISNUMBER(SEARCH("DSCR",LEFT(S903,4))),ISNUMBER(SEARCH("with",LEFT(S903,4)))),"",S903)</f>
        <v/>
      </c>
      <c r="AK903">
        <f>SUBSTITUTE(AB903,"()","")</f>
        <v/>
      </c>
      <c r="AT903">
        <f>SUBSTITUTE(AK903,"{","")</f>
        <v/>
      </c>
      <c r="BC903">
        <f>IF(ISNA(VLOOKUP(AT903,Holdings!$B$6:$F$634,1,FALSE)),AT903,VLOOKUP(AT903,Holdings!$B$6:$F$634,5,FALSE))</f>
        <v/>
      </c>
    </row>
    <row r="904">
      <c r="A904">
        <f>IF(Alerts!A905="","",IF(ISNUMBER(SEARCH("Deal%",Alerts!A905)),_xlfn.CONCAT(Alerts!A904,Alerts!A905),Alerts!A905))</f>
        <v/>
      </c>
      <c r="J904">
        <f>IF(LEFT(A904,10) = LEFT(A905,10),"",A904)</f>
        <v/>
      </c>
      <c r="S904">
        <f>IF(OR(ISNUMBER(SEARCH("DSCR",LEFT(J905,4))),AND(LEN(J905)&lt;=6,J905&lt;&gt;""),ISNUMBER(SEARCH("with",LEFT(J905,4)))),_xlfn.CONCAT(J904,J905),J904)</f>
        <v/>
      </c>
      <c r="AB904">
        <f>IF(OR(LEN(S904)&lt;=6,ISNUMBER(SEARCH("DSCR",LEFT(S904,4))),ISNUMBER(SEARCH("with",LEFT(S904,4)))),"",S904)</f>
        <v/>
      </c>
      <c r="AK904">
        <f>SUBSTITUTE(AB904,"()","")</f>
        <v/>
      </c>
      <c r="AT904">
        <f>SUBSTITUTE(AK904,"{","")</f>
        <v/>
      </c>
      <c r="BC904">
        <f>IF(ISNA(VLOOKUP(AT904,Holdings!$B$6:$F$634,1,FALSE)),AT904,VLOOKUP(AT904,Holdings!$B$6:$F$634,5,FALSE))</f>
        <v/>
      </c>
    </row>
    <row r="905">
      <c r="A905">
        <f>IF(Alerts!A906="","",IF(ISNUMBER(SEARCH("Deal%",Alerts!A906)),_xlfn.CONCAT(Alerts!A905,Alerts!A906),Alerts!A906))</f>
        <v/>
      </c>
      <c r="J905">
        <f>IF(LEFT(A905,10) = LEFT(A906,10),"",A905)</f>
        <v/>
      </c>
      <c r="S905">
        <f>IF(OR(ISNUMBER(SEARCH("DSCR",LEFT(J906,4))),AND(LEN(J906)&lt;=6,J906&lt;&gt;""),ISNUMBER(SEARCH("with",LEFT(J906,4)))),_xlfn.CONCAT(J905,J906),J905)</f>
        <v/>
      </c>
      <c r="AB905">
        <f>IF(OR(LEN(S905)&lt;=6,ISNUMBER(SEARCH("DSCR",LEFT(S905,4))),ISNUMBER(SEARCH("with",LEFT(S905,4)))),"",S905)</f>
        <v/>
      </c>
      <c r="AK905">
        <f>SUBSTITUTE(AB905,"()","")</f>
        <v/>
      </c>
      <c r="AT905">
        <f>SUBSTITUTE(AK905,"{","")</f>
        <v/>
      </c>
      <c r="BC905">
        <f>IF(ISNA(VLOOKUP(AT905,Holdings!$B$6:$F$634,1,FALSE)),AT905,VLOOKUP(AT905,Holdings!$B$6:$F$634,5,FALSE))</f>
        <v/>
      </c>
    </row>
    <row r="906">
      <c r="A906">
        <f>IF(Alerts!A907="","",IF(ISNUMBER(SEARCH("Deal%",Alerts!A907)),_xlfn.CONCAT(Alerts!A906,Alerts!A907),Alerts!A907))</f>
        <v/>
      </c>
      <c r="J906">
        <f>IF(LEFT(A906,10) = LEFT(A907,10),"",A906)</f>
        <v/>
      </c>
      <c r="S906">
        <f>IF(OR(ISNUMBER(SEARCH("DSCR",LEFT(J907,4))),AND(LEN(J907)&lt;=6,J907&lt;&gt;""),ISNUMBER(SEARCH("with",LEFT(J907,4)))),_xlfn.CONCAT(J906,J907),J906)</f>
        <v/>
      </c>
      <c r="AB906">
        <f>IF(OR(LEN(S906)&lt;=6,ISNUMBER(SEARCH("DSCR",LEFT(S906,4))),ISNUMBER(SEARCH("with",LEFT(S906,4)))),"",S906)</f>
        <v/>
      </c>
      <c r="AK906">
        <f>SUBSTITUTE(AB906,"()","")</f>
        <v/>
      </c>
      <c r="AT906">
        <f>SUBSTITUTE(AK906,"{","")</f>
        <v/>
      </c>
      <c r="BC906">
        <f>IF(ISNA(VLOOKUP(AT906,Holdings!$B$6:$F$634,1,FALSE)),AT906,VLOOKUP(AT906,Holdings!$B$6:$F$634,5,FALSE))</f>
        <v/>
      </c>
    </row>
    <row r="907">
      <c r="A907">
        <f>IF(Alerts!A908="","",IF(ISNUMBER(SEARCH("Deal%",Alerts!A908)),_xlfn.CONCAT(Alerts!A907,Alerts!A908),Alerts!A908))</f>
        <v/>
      </c>
      <c r="J907">
        <f>IF(LEFT(A907,10) = LEFT(A908,10),"",A907)</f>
        <v/>
      </c>
      <c r="S907">
        <f>IF(OR(ISNUMBER(SEARCH("DSCR",LEFT(J908,4))),AND(LEN(J908)&lt;=6,J908&lt;&gt;""),ISNUMBER(SEARCH("with",LEFT(J908,4)))),_xlfn.CONCAT(J907,J908),J907)</f>
        <v/>
      </c>
      <c r="AB907">
        <f>IF(OR(LEN(S907)&lt;=6,ISNUMBER(SEARCH("DSCR",LEFT(S907,4))),ISNUMBER(SEARCH("with",LEFT(S907,4)))),"",S907)</f>
        <v/>
      </c>
      <c r="AK907">
        <f>SUBSTITUTE(AB907,"()","")</f>
        <v/>
      </c>
      <c r="AT907">
        <f>SUBSTITUTE(AK907,"{","")</f>
        <v/>
      </c>
      <c r="BC907">
        <f>IF(ISNA(VLOOKUP(AT907,Holdings!$B$6:$F$634,1,FALSE)),AT907,VLOOKUP(AT907,Holdings!$B$6:$F$634,5,FALSE))</f>
        <v/>
      </c>
    </row>
    <row r="908">
      <c r="A908">
        <f>IF(Alerts!A909="","",IF(ISNUMBER(SEARCH("Deal%",Alerts!A909)),_xlfn.CONCAT(Alerts!A908,Alerts!A909),Alerts!A909))</f>
        <v/>
      </c>
      <c r="J908">
        <f>IF(LEFT(A908,10) = LEFT(A909,10),"",A908)</f>
        <v/>
      </c>
      <c r="S908">
        <f>IF(OR(ISNUMBER(SEARCH("DSCR",LEFT(J909,4))),AND(LEN(J909)&lt;=6,J909&lt;&gt;""),ISNUMBER(SEARCH("with",LEFT(J909,4)))),_xlfn.CONCAT(J908,J909),J908)</f>
        <v/>
      </c>
      <c r="AB908">
        <f>IF(OR(LEN(S908)&lt;=6,ISNUMBER(SEARCH("DSCR",LEFT(S908,4))),ISNUMBER(SEARCH("with",LEFT(S908,4)))),"",S908)</f>
        <v/>
      </c>
      <c r="AK908">
        <f>SUBSTITUTE(AB908,"()","")</f>
        <v/>
      </c>
      <c r="AT908">
        <f>SUBSTITUTE(AK908,"{","")</f>
        <v/>
      </c>
      <c r="BC908">
        <f>IF(ISNA(VLOOKUP(AT908,Holdings!$B$6:$F$634,1,FALSE)),AT908,VLOOKUP(AT908,Holdings!$B$6:$F$634,5,FALSE))</f>
        <v/>
      </c>
    </row>
    <row r="909">
      <c r="A909">
        <f>IF(Alerts!A910="","",IF(ISNUMBER(SEARCH("Deal%",Alerts!A910)),_xlfn.CONCAT(Alerts!A909,Alerts!A910),Alerts!A910))</f>
        <v/>
      </c>
      <c r="J909">
        <f>IF(LEFT(A909,10) = LEFT(A910,10),"",A909)</f>
        <v/>
      </c>
      <c r="S909">
        <f>IF(OR(ISNUMBER(SEARCH("DSCR",LEFT(J910,4))),AND(LEN(J910)&lt;=6,J910&lt;&gt;""),ISNUMBER(SEARCH("with",LEFT(J910,4)))),_xlfn.CONCAT(J909,J910),J909)</f>
        <v/>
      </c>
      <c r="AB909">
        <f>IF(OR(LEN(S909)&lt;=6,ISNUMBER(SEARCH("DSCR",LEFT(S909,4))),ISNUMBER(SEARCH("with",LEFT(S909,4)))),"",S909)</f>
        <v/>
      </c>
      <c r="AK909">
        <f>SUBSTITUTE(AB909,"()","")</f>
        <v/>
      </c>
      <c r="AT909">
        <f>SUBSTITUTE(AK909,"{","")</f>
        <v/>
      </c>
      <c r="BC909">
        <f>IF(ISNA(VLOOKUP(AT909,Holdings!$B$6:$F$634,1,FALSE)),AT909,VLOOKUP(AT909,Holdings!$B$6:$F$634,5,FALSE))</f>
        <v/>
      </c>
    </row>
    <row r="910">
      <c r="A910">
        <f>IF(Alerts!A911="","",IF(ISNUMBER(SEARCH("Deal%",Alerts!A911)),_xlfn.CONCAT(Alerts!A910,Alerts!A911),Alerts!A911))</f>
        <v/>
      </c>
      <c r="J910">
        <f>IF(LEFT(A910,10) = LEFT(A911,10),"",A910)</f>
        <v/>
      </c>
      <c r="S910">
        <f>IF(OR(ISNUMBER(SEARCH("DSCR",LEFT(J911,4))),AND(LEN(J911)&lt;=6,J911&lt;&gt;""),ISNUMBER(SEARCH("with",LEFT(J911,4)))),_xlfn.CONCAT(J910,J911),J910)</f>
        <v/>
      </c>
      <c r="AB910">
        <f>IF(OR(LEN(S910)&lt;=6,ISNUMBER(SEARCH("DSCR",LEFT(S910,4))),ISNUMBER(SEARCH("with",LEFT(S910,4)))),"",S910)</f>
        <v/>
      </c>
      <c r="AK910">
        <f>SUBSTITUTE(AB910,"()","")</f>
        <v/>
      </c>
      <c r="AT910">
        <f>SUBSTITUTE(AK910,"{","")</f>
        <v/>
      </c>
      <c r="BC910">
        <f>IF(ISNA(VLOOKUP(AT910,Holdings!$B$6:$F$634,1,FALSE)),AT910,VLOOKUP(AT910,Holdings!$B$6:$F$634,5,FALSE))</f>
        <v/>
      </c>
    </row>
    <row r="911">
      <c r="A911">
        <f>IF(Alerts!A912="","",IF(ISNUMBER(SEARCH("Deal%",Alerts!A912)),_xlfn.CONCAT(Alerts!A911,Alerts!A912),Alerts!A912))</f>
        <v/>
      </c>
      <c r="J911">
        <f>IF(LEFT(A911,10) = LEFT(A912,10),"",A911)</f>
        <v/>
      </c>
      <c r="S911">
        <f>IF(OR(ISNUMBER(SEARCH("DSCR",LEFT(J912,4))),AND(LEN(J912)&lt;=6,J912&lt;&gt;""),ISNUMBER(SEARCH("with",LEFT(J912,4)))),_xlfn.CONCAT(J911,J912),J911)</f>
        <v/>
      </c>
      <c r="AB911">
        <f>IF(OR(LEN(S911)&lt;=6,ISNUMBER(SEARCH("DSCR",LEFT(S911,4))),ISNUMBER(SEARCH("with",LEFT(S911,4)))),"",S911)</f>
        <v/>
      </c>
      <c r="AK911">
        <f>SUBSTITUTE(AB911,"()","")</f>
        <v/>
      </c>
      <c r="AT911">
        <f>SUBSTITUTE(AK911,"{","")</f>
        <v/>
      </c>
      <c r="BC911">
        <f>IF(ISNA(VLOOKUP(AT911,Holdings!$B$6:$F$634,1,FALSE)),AT911,VLOOKUP(AT911,Holdings!$B$6:$F$634,5,FALSE))</f>
        <v/>
      </c>
    </row>
    <row r="912">
      <c r="A912">
        <f>IF(Alerts!A913="","",IF(ISNUMBER(SEARCH("Deal%",Alerts!A913)),_xlfn.CONCAT(Alerts!A912,Alerts!A913),Alerts!A913))</f>
        <v/>
      </c>
      <c r="J912">
        <f>IF(LEFT(A912,10) = LEFT(A913,10),"",A912)</f>
        <v/>
      </c>
      <c r="S912">
        <f>IF(OR(ISNUMBER(SEARCH("DSCR",LEFT(J913,4))),AND(LEN(J913)&lt;=6,J913&lt;&gt;""),ISNUMBER(SEARCH("with",LEFT(J913,4)))),_xlfn.CONCAT(J912,J913),J912)</f>
        <v/>
      </c>
      <c r="AB912">
        <f>IF(OR(LEN(S912)&lt;=6,ISNUMBER(SEARCH("DSCR",LEFT(S912,4))),ISNUMBER(SEARCH("with",LEFT(S912,4)))),"",S912)</f>
        <v/>
      </c>
      <c r="AK912">
        <f>SUBSTITUTE(AB912,"()","")</f>
        <v/>
      </c>
      <c r="AT912">
        <f>SUBSTITUTE(AK912,"{","")</f>
        <v/>
      </c>
      <c r="BC912">
        <f>IF(ISNA(VLOOKUP(AT912,Holdings!$B$6:$F$634,1,FALSE)),AT912,VLOOKUP(AT912,Holdings!$B$6:$F$634,5,FALSE))</f>
        <v/>
      </c>
    </row>
    <row r="913">
      <c r="A913">
        <f>IF(Alerts!A914="","",IF(ISNUMBER(SEARCH("Deal%",Alerts!A914)),_xlfn.CONCAT(Alerts!A913,Alerts!A914),Alerts!A914))</f>
        <v/>
      </c>
      <c r="J913">
        <f>IF(LEFT(A913,10) = LEFT(A914,10),"",A913)</f>
        <v/>
      </c>
      <c r="S913">
        <f>IF(OR(ISNUMBER(SEARCH("DSCR",LEFT(J914,4))),AND(LEN(J914)&lt;=6,J914&lt;&gt;""),ISNUMBER(SEARCH("with",LEFT(J914,4)))),_xlfn.CONCAT(J913,J914),J913)</f>
        <v/>
      </c>
      <c r="AB913">
        <f>IF(OR(LEN(S913)&lt;=6,ISNUMBER(SEARCH("DSCR",LEFT(S913,4))),ISNUMBER(SEARCH("with",LEFT(S913,4)))),"",S913)</f>
        <v/>
      </c>
      <c r="AK913">
        <f>SUBSTITUTE(AB913,"()","")</f>
        <v/>
      </c>
      <c r="AT913">
        <f>SUBSTITUTE(AK913,"{","")</f>
        <v/>
      </c>
      <c r="BC913">
        <f>IF(ISNA(VLOOKUP(AT913,Holdings!$B$6:$F$634,1,FALSE)),AT913,VLOOKUP(AT913,Holdings!$B$6:$F$634,5,FALSE))</f>
        <v/>
      </c>
    </row>
    <row r="914">
      <c r="A914">
        <f>IF(Alerts!A915="","",IF(ISNUMBER(SEARCH("Deal%",Alerts!A915)),_xlfn.CONCAT(Alerts!A914,Alerts!A915),Alerts!A915))</f>
        <v/>
      </c>
      <c r="J914">
        <f>IF(LEFT(A914,10) = LEFT(A915,10),"",A914)</f>
        <v/>
      </c>
      <c r="S914">
        <f>IF(OR(ISNUMBER(SEARCH("DSCR",LEFT(J915,4))),AND(LEN(J915)&lt;=6,J915&lt;&gt;""),ISNUMBER(SEARCH("with",LEFT(J915,4)))),_xlfn.CONCAT(J914,J915),J914)</f>
        <v/>
      </c>
      <c r="AB914">
        <f>IF(OR(LEN(S914)&lt;=6,ISNUMBER(SEARCH("DSCR",LEFT(S914,4))),ISNUMBER(SEARCH("with",LEFT(S914,4)))),"",S914)</f>
        <v/>
      </c>
      <c r="AK914">
        <f>SUBSTITUTE(AB914,"()","")</f>
        <v/>
      </c>
      <c r="AT914">
        <f>SUBSTITUTE(AK914,"{","")</f>
        <v/>
      </c>
      <c r="BC914">
        <f>IF(ISNA(VLOOKUP(AT914,Holdings!$B$6:$F$634,1,FALSE)),AT914,VLOOKUP(AT914,Holdings!$B$6:$F$634,5,FALSE))</f>
        <v/>
      </c>
    </row>
    <row r="915">
      <c r="A915">
        <f>IF(Alerts!A916="","",IF(ISNUMBER(SEARCH("Deal%",Alerts!A916)),_xlfn.CONCAT(Alerts!A915,Alerts!A916),Alerts!A916))</f>
        <v/>
      </c>
      <c r="J915">
        <f>IF(LEFT(A915,10) = LEFT(A916,10),"",A915)</f>
        <v/>
      </c>
      <c r="S915">
        <f>IF(OR(ISNUMBER(SEARCH("DSCR",LEFT(J916,4))),AND(LEN(J916)&lt;=6,J916&lt;&gt;""),ISNUMBER(SEARCH("with",LEFT(J916,4)))),_xlfn.CONCAT(J915,J916),J915)</f>
        <v/>
      </c>
      <c r="AB915">
        <f>IF(OR(LEN(S915)&lt;=6,ISNUMBER(SEARCH("DSCR",LEFT(S915,4))),ISNUMBER(SEARCH("with",LEFT(S915,4)))),"",S915)</f>
        <v/>
      </c>
      <c r="AK915">
        <f>SUBSTITUTE(AB915,"()","")</f>
        <v/>
      </c>
      <c r="AT915">
        <f>SUBSTITUTE(AK915,"{","")</f>
        <v/>
      </c>
      <c r="BC915">
        <f>IF(ISNA(VLOOKUP(AT915,Holdings!$B$6:$F$634,1,FALSE)),AT915,VLOOKUP(AT915,Holdings!$B$6:$F$634,5,FALSE))</f>
        <v/>
      </c>
    </row>
    <row r="916">
      <c r="A916">
        <f>IF(Alerts!A917="","",IF(ISNUMBER(SEARCH("Deal%",Alerts!A917)),_xlfn.CONCAT(Alerts!A916,Alerts!A917),Alerts!A917))</f>
        <v/>
      </c>
      <c r="J916">
        <f>IF(LEFT(A916,10) = LEFT(A917,10),"",A916)</f>
        <v/>
      </c>
      <c r="S916">
        <f>IF(OR(ISNUMBER(SEARCH("DSCR",LEFT(J917,4))),AND(LEN(J917)&lt;=6,J917&lt;&gt;""),ISNUMBER(SEARCH("with",LEFT(J917,4)))),_xlfn.CONCAT(J916,J917),J916)</f>
        <v/>
      </c>
      <c r="AB916">
        <f>IF(OR(LEN(S916)&lt;=6,ISNUMBER(SEARCH("DSCR",LEFT(S916,4))),ISNUMBER(SEARCH("with",LEFT(S916,4)))),"",S916)</f>
        <v/>
      </c>
      <c r="AK916">
        <f>SUBSTITUTE(AB916,"()","")</f>
        <v/>
      </c>
      <c r="AT916">
        <f>SUBSTITUTE(AK916,"{","")</f>
        <v/>
      </c>
      <c r="BC916">
        <f>IF(ISNA(VLOOKUP(AT916,Holdings!$B$6:$F$634,1,FALSE)),AT916,VLOOKUP(AT916,Holdings!$B$6:$F$634,5,FALSE))</f>
        <v/>
      </c>
    </row>
    <row r="917">
      <c r="A917">
        <f>IF(Alerts!A918="","",IF(ISNUMBER(SEARCH("Deal%",Alerts!A918)),_xlfn.CONCAT(Alerts!A917,Alerts!A918),Alerts!A918))</f>
        <v/>
      </c>
      <c r="J917">
        <f>IF(LEFT(A917,10) = LEFT(A918,10),"",A917)</f>
        <v/>
      </c>
      <c r="S917">
        <f>IF(OR(ISNUMBER(SEARCH("DSCR",LEFT(J918,4))),AND(LEN(J918)&lt;=6,J918&lt;&gt;""),ISNUMBER(SEARCH("with",LEFT(J918,4)))),_xlfn.CONCAT(J917,J918),J917)</f>
        <v/>
      </c>
      <c r="AB917">
        <f>IF(OR(LEN(S917)&lt;=6,ISNUMBER(SEARCH("DSCR",LEFT(S917,4))),ISNUMBER(SEARCH("with",LEFT(S917,4)))),"",S917)</f>
        <v/>
      </c>
      <c r="AK917">
        <f>SUBSTITUTE(AB917,"()","")</f>
        <v/>
      </c>
      <c r="AT917">
        <f>SUBSTITUTE(AK917,"{","")</f>
        <v/>
      </c>
      <c r="BC917">
        <f>IF(ISNA(VLOOKUP(AT917,Holdings!$B$6:$F$634,1,FALSE)),AT917,VLOOKUP(AT917,Holdings!$B$6:$F$634,5,FALSE))</f>
        <v/>
      </c>
    </row>
    <row r="918">
      <c r="A918">
        <f>IF(Alerts!A919="","",IF(ISNUMBER(SEARCH("Deal%",Alerts!A919)),_xlfn.CONCAT(Alerts!A918,Alerts!A919),Alerts!A919))</f>
        <v/>
      </c>
      <c r="J918">
        <f>IF(LEFT(A918,10) = LEFT(A919,10),"",A918)</f>
        <v/>
      </c>
      <c r="S918">
        <f>IF(OR(ISNUMBER(SEARCH("DSCR",LEFT(J919,4))),AND(LEN(J919)&lt;=6,J919&lt;&gt;""),ISNUMBER(SEARCH("with",LEFT(J919,4)))),_xlfn.CONCAT(J918,J919),J918)</f>
        <v/>
      </c>
      <c r="AB918">
        <f>IF(OR(LEN(S918)&lt;=6,ISNUMBER(SEARCH("DSCR",LEFT(S918,4))),ISNUMBER(SEARCH("with",LEFT(S918,4)))),"",S918)</f>
        <v/>
      </c>
      <c r="AK918">
        <f>SUBSTITUTE(AB918,"()","")</f>
        <v/>
      </c>
      <c r="AT918">
        <f>SUBSTITUTE(AK918,"{","")</f>
        <v/>
      </c>
      <c r="BC918">
        <f>IF(ISNA(VLOOKUP(AT918,Holdings!$B$6:$F$634,1,FALSE)),AT918,VLOOKUP(AT918,Holdings!$B$6:$F$634,5,FALSE))</f>
        <v/>
      </c>
    </row>
    <row r="919">
      <c r="A919">
        <f>IF(Alerts!A920="","",IF(ISNUMBER(SEARCH("Deal%",Alerts!A920)),_xlfn.CONCAT(Alerts!A919,Alerts!A920),Alerts!A920))</f>
        <v/>
      </c>
      <c r="J919">
        <f>IF(LEFT(A919,10) = LEFT(A920,10),"",A919)</f>
        <v/>
      </c>
      <c r="S919">
        <f>IF(OR(ISNUMBER(SEARCH("DSCR",LEFT(J920,4))),AND(LEN(J920)&lt;=6,J920&lt;&gt;""),ISNUMBER(SEARCH("with",LEFT(J920,4)))),_xlfn.CONCAT(J919,J920),J919)</f>
        <v/>
      </c>
      <c r="AB919">
        <f>IF(OR(LEN(S919)&lt;=6,ISNUMBER(SEARCH("DSCR",LEFT(S919,4))),ISNUMBER(SEARCH("with",LEFT(S919,4)))),"",S919)</f>
        <v/>
      </c>
      <c r="AK919">
        <f>SUBSTITUTE(AB919,"()","")</f>
        <v/>
      </c>
      <c r="AT919">
        <f>SUBSTITUTE(AK919,"{","")</f>
        <v/>
      </c>
      <c r="BC919">
        <f>IF(ISNA(VLOOKUP(AT919,Holdings!$B$6:$F$634,1,FALSE)),AT919,VLOOKUP(AT919,Holdings!$B$6:$F$634,5,FALSE))</f>
        <v/>
      </c>
    </row>
    <row r="920">
      <c r="A920">
        <f>IF(Alerts!A921="","",IF(ISNUMBER(SEARCH("Deal%",Alerts!A921)),_xlfn.CONCAT(Alerts!A920,Alerts!A921),Alerts!A921))</f>
        <v/>
      </c>
      <c r="J920">
        <f>IF(LEFT(A920,10) = LEFT(A921,10),"",A920)</f>
        <v/>
      </c>
      <c r="S920">
        <f>IF(OR(ISNUMBER(SEARCH("DSCR",LEFT(J921,4))),AND(LEN(J921)&lt;=6,J921&lt;&gt;""),ISNUMBER(SEARCH("with",LEFT(J921,4)))),_xlfn.CONCAT(J920,J921),J920)</f>
        <v/>
      </c>
      <c r="AB920">
        <f>IF(OR(LEN(S920)&lt;=6,ISNUMBER(SEARCH("DSCR",LEFT(S920,4))),ISNUMBER(SEARCH("with",LEFT(S920,4)))),"",S920)</f>
        <v/>
      </c>
      <c r="AK920">
        <f>SUBSTITUTE(AB920,"()","")</f>
        <v/>
      </c>
      <c r="AT920">
        <f>SUBSTITUTE(AK920,"{","")</f>
        <v/>
      </c>
      <c r="BC920">
        <f>IF(ISNA(VLOOKUP(AT920,Holdings!$B$6:$F$634,1,FALSE)),AT920,VLOOKUP(AT920,Holdings!$B$6:$F$634,5,FALSE))</f>
        <v/>
      </c>
    </row>
    <row r="921">
      <c r="A921">
        <f>IF(Alerts!A922="","",IF(ISNUMBER(SEARCH("Deal%",Alerts!A922)),_xlfn.CONCAT(Alerts!A921,Alerts!A922),Alerts!A922))</f>
        <v/>
      </c>
      <c r="J921">
        <f>IF(LEFT(A921,10) = LEFT(A922,10),"",A921)</f>
        <v/>
      </c>
      <c r="S921">
        <f>IF(OR(ISNUMBER(SEARCH("DSCR",LEFT(J922,4))),AND(LEN(J922)&lt;=6,J922&lt;&gt;""),ISNUMBER(SEARCH("with",LEFT(J922,4)))),_xlfn.CONCAT(J921,J922),J921)</f>
        <v/>
      </c>
      <c r="AB921">
        <f>IF(OR(LEN(S921)&lt;=6,ISNUMBER(SEARCH("DSCR",LEFT(S921,4))),ISNUMBER(SEARCH("with",LEFT(S921,4)))),"",S921)</f>
        <v/>
      </c>
      <c r="AK921">
        <f>SUBSTITUTE(AB921,"()","")</f>
        <v/>
      </c>
      <c r="AT921">
        <f>SUBSTITUTE(AK921,"{","")</f>
        <v/>
      </c>
      <c r="BC921">
        <f>IF(ISNA(VLOOKUP(AT921,Holdings!$B$6:$F$634,1,FALSE)),AT921,VLOOKUP(AT921,Holdings!$B$6:$F$634,5,FALSE))</f>
        <v/>
      </c>
    </row>
    <row r="922">
      <c r="A922">
        <f>IF(Alerts!A923="","",IF(ISNUMBER(SEARCH("Deal%",Alerts!A923)),_xlfn.CONCAT(Alerts!A922,Alerts!A923),Alerts!A923))</f>
        <v/>
      </c>
      <c r="J922">
        <f>IF(LEFT(A922,10) = LEFT(A923,10),"",A922)</f>
        <v/>
      </c>
      <c r="S922">
        <f>IF(OR(ISNUMBER(SEARCH("DSCR",LEFT(J923,4))),AND(LEN(J923)&lt;=6,J923&lt;&gt;""),ISNUMBER(SEARCH("with",LEFT(J923,4)))),_xlfn.CONCAT(J922,J923),J922)</f>
        <v/>
      </c>
      <c r="AB922">
        <f>IF(OR(LEN(S922)&lt;=6,ISNUMBER(SEARCH("DSCR",LEFT(S922,4))),ISNUMBER(SEARCH("with",LEFT(S922,4)))),"",S922)</f>
        <v/>
      </c>
      <c r="AK922">
        <f>SUBSTITUTE(AB922,"()","")</f>
        <v/>
      </c>
      <c r="AT922">
        <f>SUBSTITUTE(AK922,"{","")</f>
        <v/>
      </c>
      <c r="BC922">
        <f>IF(ISNA(VLOOKUP(AT922,Holdings!$B$6:$F$634,1,FALSE)),AT922,VLOOKUP(AT922,Holdings!$B$6:$F$634,5,FALSE))</f>
        <v/>
      </c>
    </row>
    <row r="923">
      <c r="A923">
        <f>IF(Alerts!A924="","",IF(ISNUMBER(SEARCH("Deal%",Alerts!A924)),_xlfn.CONCAT(Alerts!A923,Alerts!A924),Alerts!A924))</f>
        <v/>
      </c>
      <c r="J923">
        <f>IF(LEFT(A923,10) = LEFT(A924,10),"",A923)</f>
        <v/>
      </c>
      <c r="S923">
        <f>IF(OR(ISNUMBER(SEARCH("DSCR",LEFT(J924,4))),AND(LEN(J924)&lt;=6,J924&lt;&gt;""),ISNUMBER(SEARCH("with",LEFT(J924,4)))),_xlfn.CONCAT(J923,J924),J923)</f>
        <v/>
      </c>
      <c r="AB923">
        <f>IF(OR(LEN(S923)&lt;=6,ISNUMBER(SEARCH("DSCR",LEFT(S923,4))),ISNUMBER(SEARCH("with",LEFT(S923,4)))),"",S923)</f>
        <v/>
      </c>
      <c r="AK923">
        <f>SUBSTITUTE(AB923,"()","")</f>
        <v/>
      </c>
      <c r="AT923">
        <f>SUBSTITUTE(AK923,"{","")</f>
        <v/>
      </c>
      <c r="BC923">
        <f>IF(ISNA(VLOOKUP(AT923,Holdings!$B$6:$F$634,1,FALSE)),AT923,VLOOKUP(AT923,Holdings!$B$6:$F$634,5,FALSE))</f>
        <v/>
      </c>
    </row>
    <row r="924">
      <c r="A924">
        <f>IF(Alerts!A925="","",IF(ISNUMBER(SEARCH("Deal%",Alerts!A925)),_xlfn.CONCAT(Alerts!A924,Alerts!A925),Alerts!A925))</f>
        <v/>
      </c>
      <c r="J924">
        <f>IF(LEFT(A924,10) = LEFT(A925,10),"",A924)</f>
        <v/>
      </c>
      <c r="S924">
        <f>IF(OR(ISNUMBER(SEARCH("DSCR",LEFT(J925,4))),AND(LEN(J925)&lt;=6,J925&lt;&gt;""),ISNUMBER(SEARCH("with",LEFT(J925,4)))),_xlfn.CONCAT(J924,J925),J924)</f>
        <v/>
      </c>
      <c r="AB924">
        <f>IF(OR(LEN(S924)&lt;=6,ISNUMBER(SEARCH("DSCR",LEFT(S924,4))),ISNUMBER(SEARCH("with",LEFT(S924,4)))),"",S924)</f>
        <v/>
      </c>
      <c r="AK924">
        <f>SUBSTITUTE(AB924,"()","")</f>
        <v/>
      </c>
      <c r="AT924">
        <f>SUBSTITUTE(AK924,"{","")</f>
        <v/>
      </c>
      <c r="BC924">
        <f>IF(ISNA(VLOOKUP(AT924,Holdings!$B$6:$F$634,1,FALSE)),AT924,VLOOKUP(AT924,Holdings!$B$6:$F$634,5,FALSE))</f>
        <v/>
      </c>
    </row>
    <row r="925">
      <c r="A925">
        <f>IF(Alerts!A926="","",IF(ISNUMBER(SEARCH("Deal%",Alerts!A926)),_xlfn.CONCAT(Alerts!A925,Alerts!A926),Alerts!A926))</f>
        <v/>
      </c>
      <c r="J925">
        <f>IF(LEFT(A925,10) = LEFT(A926,10),"",A925)</f>
        <v/>
      </c>
      <c r="S925">
        <f>IF(OR(ISNUMBER(SEARCH("DSCR",LEFT(J926,4))),AND(LEN(J926)&lt;=6,J926&lt;&gt;""),ISNUMBER(SEARCH("with",LEFT(J926,4)))),_xlfn.CONCAT(J925,J926),J925)</f>
        <v/>
      </c>
      <c r="AB925">
        <f>IF(OR(LEN(S925)&lt;=6,ISNUMBER(SEARCH("DSCR",LEFT(S925,4))),ISNUMBER(SEARCH("with",LEFT(S925,4)))),"",S925)</f>
        <v/>
      </c>
      <c r="AK925">
        <f>SUBSTITUTE(AB925,"()","")</f>
        <v/>
      </c>
      <c r="AT925">
        <f>SUBSTITUTE(AK925,"{","")</f>
        <v/>
      </c>
      <c r="BC925">
        <f>IF(ISNA(VLOOKUP(AT925,Holdings!$B$6:$F$634,1,FALSE)),AT925,VLOOKUP(AT925,Holdings!$B$6:$F$634,5,FALSE))</f>
        <v/>
      </c>
    </row>
    <row r="926">
      <c r="A926">
        <f>IF(Alerts!A927="","",IF(ISNUMBER(SEARCH("Deal%",Alerts!A927)),_xlfn.CONCAT(Alerts!A926,Alerts!A927),Alerts!A927))</f>
        <v/>
      </c>
      <c r="J926">
        <f>IF(LEFT(A926,10) = LEFT(A927,10),"",A926)</f>
        <v/>
      </c>
      <c r="S926">
        <f>IF(OR(ISNUMBER(SEARCH("DSCR",LEFT(J927,4))),AND(LEN(J927)&lt;=6,J927&lt;&gt;""),ISNUMBER(SEARCH("with",LEFT(J927,4)))),_xlfn.CONCAT(J926,J927),J926)</f>
        <v/>
      </c>
      <c r="AB926">
        <f>IF(OR(LEN(S926)&lt;=6,ISNUMBER(SEARCH("DSCR",LEFT(S926,4))),ISNUMBER(SEARCH("with",LEFT(S926,4)))),"",S926)</f>
        <v/>
      </c>
      <c r="AK926">
        <f>SUBSTITUTE(AB926,"()","")</f>
        <v/>
      </c>
      <c r="AT926">
        <f>SUBSTITUTE(AK926,"{","")</f>
        <v/>
      </c>
      <c r="BC926">
        <f>IF(ISNA(VLOOKUP(AT926,Holdings!$B$6:$F$634,1,FALSE)),AT926,VLOOKUP(AT926,Holdings!$B$6:$F$634,5,FALSE))</f>
        <v/>
      </c>
    </row>
    <row r="927">
      <c r="A927">
        <f>IF(Alerts!A928="","",IF(ISNUMBER(SEARCH("Deal%",Alerts!A928)),_xlfn.CONCAT(Alerts!A927,Alerts!A928),Alerts!A928))</f>
        <v/>
      </c>
      <c r="J927">
        <f>IF(LEFT(A927,10) = LEFT(A928,10),"",A927)</f>
        <v/>
      </c>
      <c r="S927">
        <f>IF(OR(ISNUMBER(SEARCH("DSCR",LEFT(J928,4))),AND(LEN(J928)&lt;=6,J928&lt;&gt;""),ISNUMBER(SEARCH("with",LEFT(J928,4)))),_xlfn.CONCAT(J927,J928),J927)</f>
        <v/>
      </c>
      <c r="AB927">
        <f>IF(OR(LEN(S927)&lt;=6,ISNUMBER(SEARCH("DSCR",LEFT(S927,4))),ISNUMBER(SEARCH("with",LEFT(S927,4)))),"",S927)</f>
        <v/>
      </c>
      <c r="AK927">
        <f>SUBSTITUTE(AB927,"()","")</f>
        <v/>
      </c>
      <c r="AT927">
        <f>SUBSTITUTE(AK927,"{","")</f>
        <v/>
      </c>
      <c r="BC927">
        <f>IF(ISNA(VLOOKUP(AT927,Holdings!$B$6:$F$634,1,FALSE)),AT927,VLOOKUP(AT927,Holdings!$B$6:$F$634,5,FALSE))</f>
        <v/>
      </c>
    </row>
    <row r="928">
      <c r="A928">
        <f>IF(Alerts!A929="","",IF(ISNUMBER(SEARCH("Deal%",Alerts!A929)),_xlfn.CONCAT(Alerts!A928,Alerts!A929),Alerts!A929))</f>
        <v/>
      </c>
      <c r="J928">
        <f>IF(LEFT(A928,10) = LEFT(A929,10),"",A928)</f>
        <v/>
      </c>
      <c r="S928">
        <f>IF(OR(ISNUMBER(SEARCH("DSCR",LEFT(J929,4))),AND(LEN(J929)&lt;=6,J929&lt;&gt;""),ISNUMBER(SEARCH("with",LEFT(J929,4)))),_xlfn.CONCAT(J928,J929),J928)</f>
        <v/>
      </c>
      <c r="AB928">
        <f>IF(OR(LEN(S928)&lt;=6,ISNUMBER(SEARCH("DSCR",LEFT(S928,4))),ISNUMBER(SEARCH("with",LEFT(S928,4)))),"",S928)</f>
        <v/>
      </c>
      <c r="AK928">
        <f>SUBSTITUTE(AB928,"()","")</f>
        <v/>
      </c>
      <c r="AT928">
        <f>SUBSTITUTE(AK928,"{","")</f>
        <v/>
      </c>
      <c r="BC928">
        <f>IF(ISNA(VLOOKUP(AT928,Holdings!$B$6:$F$634,1,FALSE)),AT928,VLOOKUP(AT928,Holdings!$B$6:$F$634,5,FALSE))</f>
        <v/>
      </c>
    </row>
    <row r="929">
      <c r="A929">
        <f>IF(Alerts!A930="","",IF(ISNUMBER(SEARCH("Deal%",Alerts!A930)),_xlfn.CONCAT(Alerts!A929,Alerts!A930),Alerts!A930))</f>
        <v/>
      </c>
      <c r="J929">
        <f>IF(LEFT(A929,10) = LEFT(A930,10),"",A929)</f>
        <v/>
      </c>
      <c r="S929">
        <f>IF(OR(ISNUMBER(SEARCH("DSCR",LEFT(J930,4))),AND(LEN(J930)&lt;=6,J930&lt;&gt;""),ISNUMBER(SEARCH("with",LEFT(J930,4)))),_xlfn.CONCAT(J929,J930),J929)</f>
        <v/>
      </c>
      <c r="AB929">
        <f>IF(OR(LEN(S929)&lt;=6,ISNUMBER(SEARCH("DSCR",LEFT(S929,4))),ISNUMBER(SEARCH("with",LEFT(S929,4)))),"",S929)</f>
        <v/>
      </c>
      <c r="AK929">
        <f>SUBSTITUTE(AB929,"()","")</f>
        <v/>
      </c>
      <c r="AT929">
        <f>SUBSTITUTE(AK929,"{","")</f>
        <v/>
      </c>
      <c r="BC929">
        <f>IF(ISNA(VLOOKUP(AT929,Holdings!$B$6:$F$634,1,FALSE)),AT929,VLOOKUP(AT929,Holdings!$B$6:$F$634,5,FALSE))</f>
        <v/>
      </c>
    </row>
    <row r="930">
      <c r="A930">
        <f>IF(Alerts!A931="","",IF(ISNUMBER(SEARCH("Deal%",Alerts!A931)),_xlfn.CONCAT(Alerts!A930,Alerts!A931),Alerts!A931))</f>
        <v/>
      </c>
      <c r="J930">
        <f>IF(LEFT(A930,10) = LEFT(A931,10),"",A930)</f>
        <v/>
      </c>
      <c r="S930">
        <f>IF(OR(ISNUMBER(SEARCH("DSCR",LEFT(J931,4))),AND(LEN(J931)&lt;=6,J931&lt;&gt;""),ISNUMBER(SEARCH("with",LEFT(J931,4)))),_xlfn.CONCAT(J930,J931),J930)</f>
        <v/>
      </c>
      <c r="AB930">
        <f>IF(OR(LEN(S930)&lt;=6,ISNUMBER(SEARCH("DSCR",LEFT(S930,4))),ISNUMBER(SEARCH("with",LEFT(S930,4)))),"",S930)</f>
        <v/>
      </c>
      <c r="AK930">
        <f>SUBSTITUTE(AB930,"()","")</f>
        <v/>
      </c>
      <c r="AT930">
        <f>SUBSTITUTE(AK930,"{","")</f>
        <v/>
      </c>
      <c r="BC930">
        <f>IF(ISNA(VLOOKUP(AT930,Holdings!$B$6:$F$634,1,FALSE)),AT930,VLOOKUP(AT930,Holdings!$B$6:$F$634,5,FALSE))</f>
        <v/>
      </c>
    </row>
    <row r="931">
      <c r="A931">
        <f>IF(Alerts!A932="","",IF(ISNUMBER(SEARCH("Deal%",Alerts!A932)),_xlfn.CONCAT(Alerts!A931,Alerts!A932),Alerts!A932))</f>
        <v/>
      </c>
      <c r="J931">
        <f>IF(LEFT(A931,10) = LEFT(A932,10),"",A931)</f>
        <v/>
      </c>
      <c r="S931">
        <f>IF(OR(ISNUMBER(SEARCH("DSCR",LEFT(J932,4))),AND(LEN(J932)&lt;=6,J932&lt;&gt;""),ISNUMBER(SEARCH("with",LEFT(J932,4)))),_xlfn.CONCAT(J931,J932),J931)</f>
        <v/>
      </c>
      <c r="AB931">
        <f>IF(OR(LEN(S931)&lt;=6,ISNUMBER(SEARCH("DSCR",LEFT(S931,4))),ISNUMBER(SEARCH("with",LEFT(S931,4)))),"",S931)</f>
        <v/>
      </c>
      <c r="AK931">
        <f>SUBSTITUTE(AB931,"()","")</f>
        <v/>
      </c>
      <c r="AT931">
        <f>SUBSTITUTE(AK931,"{","")</f>
        <v/>
      </c>
      <c r="BC931">
        <f>IF(ISNA(VLOOKUP(AT931,Holdings!$B$6:$F$634,1,FALSE)),AT931,VLOOKUP(AT931,Holdings!$B$6:$F$634,5,FALSE))</f>
        <v/>
      </c>
    </row>
    <row r="932">
      <c r="A932">
        <f>IF(Alerts!A933="","",IF(ISNUMBER(SEARCH("Deal%",Alerts!A933)),_xlfn.CONCAT(Alerts!A932,Alerts!A933),Alerts!A933))</f>
        <v/>
      </c>
      <c r="J932">
        <f>IF(LEFT(A932,10) = LEFT(A933,10),"",A932)</f>
        <v/>
      </c>
      <c r="S932">
        <f>IF(OR(ISNUMBER(SEARCH("DSCR",LEFT(J933,4))),AND(LEN(J933)&lt;=6,J933&lt;&gt;""),ISNUMBER(SEARCH("with",LEFT(J933,4)))),_xlfn.CONCAT(J932,J933),J932)</f>
        <v/>
      </c>
      <c r="AB932">
        <f>IF(OR(LEN(S932)&lt;=6,ISNUMBER(SEARCH("DSCR",LEFT(S932,4))),ISNUMBER(SEARCH("with",LEFT(S932,4)))),"",S932)</f>
        <v/>
      </c>
      <c r="AK932">
        <f>SUBSTITUTE(AB932,"()","")</f>
        <v/>
      </c>
      <c r="AT932">
        <f>SUBSTITUTE(AK932,"{","")</f>
        <v/>
      </c>
      <c r="BC932">
        <f>IF(ISNA(VLOOKUP(AT932,Holdings!$B$6:$F$634,1,FALSE)),AT932,VLOOKUP(AT932,Holdings!$B$6:$F$634,5,FALSE))</f>
        <v/>
      </c>
    </row>
    <row r="933">
      <c r="A933">
        <f>IF(Alerts!A934="","",IF(ISNUMBER(SEARCH("Deal%",Alerts!A934)),_xlfn.CONCAT(Alerts!A933,Alerts!A934),Alerts!A934))</f>
        <v/>
      </c>
      <c r="J933">
        <f>IF(LEFT(A933,10) = LEFT(A934,10),"",A933)</f>
        <v/>
      </c>
      <c r="S933">
        <f>IF(OR(ISNUMBER(SEARCH("DSCR",LEFT(J934,4))),AND(LEN(J934)&lt;=6,J934&lt;&gt;""),ISNUMBER(SEARCH("with",LEFT(J934,4)))),_xlfn.CONCAT(J933,J934),J933)</f>
        <v/>
      </c>
      <c r="AB933">
        <f>IF(OR(LEN(S933)&lt;=6,ISNUMBER(SEARCH("DSCR",LEFT(S933,4))),ISNUMBER(SEARCH("with",LEFT(S933,4)))),"",S933)</f>
        <v/>
      </c>
      <c r="AK933">
        <f>SUBSTITUTE(AB933,"()","")</f>
        <v/>
      </c>
      <c r="AT933">
        <f>SUBSTITUTE(AK933,"{","")</f>
        <v/>
      </c>
      <c r="BC933">
        <f>IF(ISNA(VLOOKUP(AT933,Holdings!$B$6:$F$634,1,FALSE)),AT933,VLOOKUP(AT933,Holdings!$B$6:$F$634,5,FALSE))</f>
        <v/>
      </c>
    </row>
    <row r="934">
      <c r="A934">
        <f>IF(Alerts!A935="","",IF(ISNUMBER(SEARCH("Deal%",Alerts!A935)),_xlfn.CONCAT(Alerts!A934,Alerts!A935),Alerts!A935))</f>
        <v/>
      </c>
      <c r="J934">
        <f>IF(LEFT(A934,10) = LEFT(A935,10),"",A934)</f>
        <v/>
      </c>
      <c r="S934">
        <f>IF(OR(ISNUMBER(SEARCH("DSCR",LEFT(J935,4))),AND(LEN(J935)&lt;=6,J935&lt;&gt;""),ISNUMBER(SEARCH("with",LEFT(J935,4)))),_xlfn.CONCAT(J934,J935),J934)</f>
        <v/>
      </c>
      <c r="AB934">
        <f>IF(OR(LEN(S934)&lt;=6,ISNUMBER(SEARCH("DSCR",LEFT(S934,4))),ISNUMBER(SEARCH("with",LEFT(S934,4)))),"",S934)</f>
        <v/>
      </c>
      <c r="AK934">
        <f>SUBSTITUTE(AB934,"()","")</f>
        <v/>
      </c>
      <c r="AT934">
        <f>SUBSTITUTE(AK934,"{","")</f>
        <v/>
      </c>
      <c r="BC934">
        <f>IF(ISNA(VLOOKUP(AT934,Holdings!$B$6:$F$634,1,FALSE)),AT934,VLOOKUP(AT934,Holdings!$B$6:$F$634,5,FALSE))</f>
        <v/>
      </c>
    </row>
    <row r="935">
      <c r="A935">
        <f>IF(Alerts!A936="","",IF(ISNUMBER(SEARCH("Deal%",Alerts!A936)),_xlfn.CONCAT(Alerts!A935,Alerts!A936),Alerts!A936))</f>
        <v/>
      </c>
      <c r="J935">
        <f>IF(LEFT(A935,10) = LEFT(A936,10),"",A935)</f>
        <v/>
      </c>
      <c r="S935">
        <f>IF(OR(ISNUMBER(SEARCH("DSCR",LEFT(J936,4))),AND(LEN(J936)&lt;=6,J936&lt;&gt;""),ISNUMBER(SEARCH("with",LEFT(J936,4)))),_xlfn.CONCAT(J935,J936),J935)</f>
        <v/>
      </c>
      <c r="AB935">
        <f>IF(OR(LEN(S935)&lt;=6,ISNUMBER(SEARCH("DSCR",LEFT(S935,4))),ISNUMBER(SEARCH("with",LEFT(S935,4)))),"",S935)</f>
        <v/>
      </c>
      <c r="AK935">
        <f>SUBSTITUTE(AB935,"()","")</f>
        <v/>
      </c>
      <c r="AT935">
        <f>SUBSTITUTE(AK935,"{","")</f>
        <v/>
      </c>
      <c r="BC935">
        <f>IF(ISNA(VLOOKUP(AT935,Holdings!$B$6:$F$634,1,FALSE)),AT935,VLOOKUP(AT935,Holdings!$B$6:$F$634,5,FALSE))</f>
        <v/>
      </c>
    </row>
    <row r="936">
      <c r="A936">
        <f>IF(Alerts!A937="","",IF(ISNUMBER(SEARCH("Deal%",Alerts!A937)),_xlfn.CONCAT(Alerts!A936,Alerts!A937),Alerts!A937))</f>
        <v/>
      </c>
      <c r="J936">
        <f>IF(LEFT(A936,10) = LEFT(A937,10),"",A936)</f>
        <v/>
      </c>
      <c r="S936">
        <f>IF(OR(ISNUMBER(SEARCH("DSCR",LEFT(J937,4))),AND(LEN(J937)&lt;=6,J937&lt;&gt;""),ISNUMBER(SEARCH("with",LEFT(J937,4)))),_xlfn.CONCAT(J936,J937),J936)</f>
        <v/>
      </c>
      <c r="AB936">
        <f>IF(OR(LEN(S936)&lt;=6,ISNUMBER(SEARCH("DSCR",LEFT(S936,4))),ISNUMBER(SEARCH("with",LEFT(S936,4)))),"",S936)</f>
        <v/>
      </c>
      <c r="AK936">
        <f>SUBSTITUTE(AB936,"()","")</f>
        <v/>
      </c>
      <c r="AT936">
        <f>SUBSTITUTE(AK936,"{","")</f>
        <v/>
      </c>
      <c r="BC936">
        <f>IF(ISNA(VLOOKUP(AT936,Holdings!$B$6:$F$634,1,FALSE)),AT936,VLOOKUP(AT936,Holdings!$B$6:$F$634,5,FALSE))</f>
        <v/>
      </c>
    </row>
    <row r="937">
      <c r="A937">
        <f>IF(Alerts!A938="","",IF(ISNUMBER(SEARCH("Deal%",Alerts!A938)),_xlfn.CONCAT(Alerts!A937,Alerts!A938),Alerts!A938))</f>
        <v/>
      </c>
      <c r="J937">
        <f>IF(LEFT(A937,10) = LEFT(A938,10),"",A937)</f>
        <v/>
      </c>
      <c r="S937">
        <f>IF(OR(ISNUMBER(SEARCH("DSCR",LEFT(J938,4))),AND(LEN(J938)&lt;=6,J938&lt;&gt;""),ISNUMBER(SEARCH("with",LEFT(J938,4)))),_xlfn.CONCAT(J937,J938),J937)</f>
        <v/>
      </c>
      <c r="AB937">
        <f>IF(OR(LEN(S937)&lt;=6,ISNUMBER(SEARCH("DSCR",LEFT(S937,4))),ISNUMBER(SEARCH("with",LEFT(S937,4)))),"",S937)</f>
        <v/>
      </c>
      <c r="AK937">
        <f>SUBSTITUTE(AB937,"()","")</f>
        <v/>
      </c>
      <c r="AT937">
        <f>SUBSTITUTE(AK937,"{","")</f>
        <v/>
      </c>
      <c r="BC937">
        <f>IF(ISNA(VLOOKUP(AT937,Holdings!$B$6:$F$634,1,FALSE)),AT937,VLOOKUP(AT937,Holdings!$B$6:$F$634,5,FALSE))</f>
        <v/>
      </c>
    </row>
    <row r="938">
      <c r="A938">
        <f>IF(Alerts!A939="","",IF(ISNUMBER(SEARCH("Deal%",Alerts!A939)),_xlfn.CONCAT(Alerts!A938,Alerts!A939),Alerts!A939))</f>
        <v/>
      </c>
      <c r="J938">
        <f>IF(LEFT(A938,10) = LEFT(A939,10),"",A938)</f>
        <v/>
      </c>
      <c r="S938">
        <f>IF(OR(ISNUMBER(SEARCH("DSCR",LEFT(J939,4))),AND(LEN(J939)&lt;=6,J939&lt;&gt;""),ISNUMBER(SEARCH("with",LEFT(J939,4)))),_xlfn.CONCAT(J938,J939),J938)</f>
        <v/>
      </c>
      <c r="AB938">
        <f>IF(OR(LEN(S938)&lt;=6,ISNUMBER(SEARCH("DSCR",LEFT(S938,4))),ISNUMBER(SEARCH("with",LEFT(S938,4)))),"",S938)</f>
        <v/>
      </c>
      <c r="AK938">
        <f>SUBSTITUTE(AB938,"()","")</f>
        <v/>
      </c>
      <c r="AT938">
        <f>SUBSTITUTE(AK938,"{","")</f>
        <v/>
      </c>
      <c r="BC938">
        <f>IF(ISNA(VLOOKUP(AT938,Holdings!$B$6:$F$634,1,FALSE)),AT938,VLOOKUP(AT938,Holdings!$B$6:$F$634,5,FALSE))</f>
        <v/>
      </c>
    </row>
    <row r="939">
      <c r="A939">
        <f>IF(Alerts!A940="","",IF(ISNUMBER(SEARCH("Deal%",Alerts!A940)),_xlfn.CONCAT(Alerts!A939,Alerts!A940),Alerts!A940))</f>
        <v/>
      </c>
      <c r="J939">
        <f>IF(LEFT(A939,10) = LEFT(A940,10),"",A939)</f>
        <v/>
      </c>
      <c r="S939">
        <f>IF(OR(ISNUMBER(SEARCH("DSCR",LEFT(J940,4))),AND(LEN(J940)&lt;=6,J940&lt;&gt;""),ISNUMBER(SEARCH("with",LEFT(J940,4)))),_xlfn.CONCAT(J939,J940),J939)</f>
        <v/>
      </c>
      <c r="AB939">
        <f>IF(OR(LEN(S939)&lt;=6,ISNUMBER(SEARCH("DSCR",LEFT(S939,4))),ISNUMBER(SEARCH("with",LEFT(S939,4)))),"",S939)</f>
        <v/>
      </c>
      <c r="AK939">
        <f>SUBSTITUTE(AB939,"()","")</f>
        <v/>
      </c>
      <c r="AT939">
        <f>SUBSTITUTE(AK939,"{","")</f>
        <v/>
      </c>
      <c r="BC939">
        <f>IF(ISNA(VLOOKUP(AT939,Holdings!$B$6:$F$634,1,FALSE)),AT939,VLOOKUP(AT939,Holdings!$B$6:$F$634,5,FALSE))</f>
        <v/>
      </c>
    </row>
    <row r="940">
      <c r="A940">
        <f>IF(Alerts!A941="","",IF(ISNUMBER(SEARCH("Deal%",Alerts!A941)),_xlfn.CONCAT(Alerts!A940,Alerts!A941),Alerts!A941))</f>
        <v/>
      </c>
      <c r="J940">
        <f>IF(LEFT(A940,10) = LEFT(A941,10),"",A940)</f>
        <v/>
      </c>
      <c r="S940">
        <f>IF(OR(ISNUMBER(SEARCH("DSCR",LEFT(J941,4))),AND(LEN(J941)&lt;=6,J941&lt;&gt;""),ISNUMBER(SEARCH("with",LEFT(J941,4)))),_xlfn.CONCAT(J940,J941),J940)</f>
        <v/>
      </c>
      <c r="AB940">
        <f>IF(OR(LEN(S940)&lt;=6,ISNUMBER(SEARCH("DSCR",LEFT(S940,4))),ISNUMBER(SEARCH("with",LEFT(S940,4)))),"",S940)</f>
        <v/>
      </c>
      <c r="AK940">
        <f>SUBSTITUTE(AB940,"()","")</f>
        <v/>
      </c>
      <c r="AT940">
        <f>SUBSTITUTE(AK940,"{","")</f>
        <v/>
      </c>
      <c r="BC940">
        <f>IF(ISNA(VLOOKUP(AT940,Holdings!$B$6:$F$634,1,FALSE)),AT940,VLOOKUP(AT940,Holdings!$B$6:$F$634,5,FALSE))</f>
        <v/>
      </c>
    </row>
    <row r="941">
      <c r="A941">
        <f>IF(Alerts!A942="","",IF(ISNUMBER(SEARCH("Deal%",Alerts!A942)),_xlfn.CONCAT(Alerts!A941,Alerts!A942),Alerts!A942))</f>
        <v/>
      </c>
      <c r="J941">
        <f>IF(LEFT(A941,10) = LEFT(A942,10),"",A941)</f>
        <v/>
      </c>
      <c r="S941">
        <f>IF(OR(ISNUMBER(SEARCH("DSCR",LEFT(J942,4))),AND(LEN(J942)&lt;=6,J942&lt;&gt;""),ISNUMBER(SEARCH("with",LEFT(J942,4)))),_xlfn.CONCAT(J941,J942),J941)</f>
        <v/>
      </c>
      <c r="AB941">
        <f>IF(OR(LEN(S941)&lt;=6,ISNUMBER(SEARCH("DSCR",LEFT(S941,4))),ISNUMBER(SEARCH("with",LEFT(S941,4)))),"",S941)</f>
        <v/>
      </c>
      <c r="AK941">
        <f>SUBSTITUTE(AB941,"()","")</f>
        <v/>
      </c>
      <c r="AT941">
        <f>SUBSTITUTE(AK941,"{","")</f>
        <v/>
      </c>
      <c r="BC941">
        <f>IF(ISNA(VLOOKUP(AT941,Holdings!$B$6:$F$634,1,FALSE)),AT941,VLOOKUP(AT941,Holdings!$B$6:$F$634,5,FALSE))</f>
        <v/>
      </c>
    </row>
    <row r="942">
      <c r="A942">
        <f>IF(Alerts!A943="","",IF(ISNUMBER(SEARCH("Deal%",Alerts!A943)),_xlfn.CONCAT(Alerts!A942,Alerts!A943),Alerts!A943))</f>
        <v/>
      </c>
      <c r="J942">
        <f>IF(LEFT(A942,10) = LEFT(A943,10),"",A942)</f>
        <v/>
      </c>
      <c r="S942">
        <f>IF(OR(ISNUMBER(SEARCH("DSCR",LEFT(J943,4))),AND(LEN(J943)&lt;=6,J943&lt;&gt;""),ISNUMBER(SEARCH("with",LEFT(J943,4)))),_xlfn.CONCAT(J942,J943),J942)</f>
        <v/>
      </c>
      <c r="AB942">
        <f>IF(OR(LEN(S942)&lt;=6,ISNUMBER(SEARCH("DSCR",LEFT(S942,4))),ISNUMBER(SEARCH("with",LEFT(S942,4)))),"",S942)</f>
        <v/>
      </c>
      <c r="AK942">
        <f>SUBSTITUTE(AB942,"()","")</f>
        <v/>
      </c>
      <c r="AT942">
        <f>SUBSTITUTE(AK942,"{","")</f>
        <v/>
      </c>
      <c r="BC942">
        <f>IF(ISNA(VLOOKUP(AT942,Holdings!$B$6:$F$634,1,FALSE)),AT942,VLOOKUP(AT942,Holdings!$B$6:$F$634,5,FALSE))</f>
        <v/>
      </c>
    </row>
    <row r="943">
      <c r="A943">
        <f>IF(Alerts!A944="","",IF(ISNUMBER(SEARCH("Deal%",Alerts!A944)),_xlfn.CONCAT(Alerts!A943,Alerts!A944),Alerts!A944))</f>
        <v/>
      </c>
      <c r="J943">
        <f>IF(LEFT(A943,10) = LEFT(A944,10),"",A943)</f>
        <v/>
      </c>
      <c r="S943">
        <f>IF(OR(ISNUMBER(SEARCH("DSCR",LEFT(J944,4))),AND(LEN(J944)&lt;=6,J944&lt;&gt;""),ISNUMBER(SEARCH("with",LEFT(J944,4)))),_xlfn.CONCAT(J943,J944),J943)</f>
        <v/>
      </c>
      <c r="AB943">
        <f>IF(OR(LEN(S943)&lt;=6,ISNUMBER(SEARCH("DSCR",LEFT(S943,4))),ISNUMBER(SEARCH("with",LEFT(S943,4)))),"",S943)</f>
        <v/>
      </c>
      <c r="AK943">
        <f>SUBSTITUTE(AB943,"()","")</f>
        <v/>
      </c>
      <c r="AT943">
        <f>SUBSTITUTE(AK943,"{","")</f>
        <v/>
      </c>
      <c r="BC943">
        <f>IF(ISNA(VLOOKUP(AT943,Holdings!$B$6:$F$634,1,FALSE)),AT943,VLOOKUP(AT943,Holdings!$B$6:$F$634,5,FALSE))</f>
        <v/>
      </c>
    </row>
    <row r="944">
      <c r="A944">
        <f>IF(Alerts!A945="","",IF(ISNUMBER(SEARCH("Deal%",Alerts!A945)),_xlfn.CONCAT(Alerts!A944,Alerts!A945),Alerts!A945))</f>
        <v/>
      </c>
      <c r="J944">
        <f>IF(LEFT(A944,10) = LEFT(A945,10),"",A944)</f>
        <v/>
      </c>
      <c r="S944">
        <f>IF(OR(ISNUMBER(SEARCH("DSCR",LEFT(J945,4))),AND(LEN(J945)&lt;=6,J945&lt;&gt;""),ISNUMBER(SEARCH("with",LEFT(J945,4)))),_xlfn.CONCAT(J944,J945),J944)</f>
        <v/>
      </c>
      <c r="AB944">
        <f>IF(OR(LEN(S944)&lt;=6,ISNUMBER(SEARCH("DSCR",LEFT(S944,4))),ISNUMBER(SEARCH("with",LEFT(S944,4)))),"",S944)</f>
        <v/>
      </c>
      <c r="AK944">
        <f>SUBSTITUTE(AB944,"()","")</f>
        <v/>
      </c>
      <c r="AT944">
        <f>SUBSTITUTE(AK944,"{","")</f>
        <v/>
      </c>
      <c r="BC944">
        <f>IF(ISNA(VLOOKUP(AT944,Holdings!$B$6:$F$634,1,FALSE)),AT944,VLOOKUP(AT944,Holdings!$B$6:$F$634,5,FALSE))</f>
        <v/>
      </c>
    </row>
    <row r="945">
      <c r="A945">
        <f>IF(Alerts!A946="","",IF(ISNUMBER(SEARCH("Deal%",Alerts!A946)),_xlfn.CONCAT(Alerts!A945,Alerts!A946),Alerts!A946))</f>
        <v/>
      </c>
      <c r="J945">
        <f>IF(LEFT(A945,10) = LEFT(A946,10),"",A945)</f>
        <v/>
      </c>
      <c r="S945">
        <f>IF(OR(ISNUMBER(SEARCH("DSCR",LEFT(J946,4))),AND(LEN(J946)&lt;=6,J946&lt;&gt;""),ISNUMBER(SEARCH("with",LEFT(J946,4)))),_xlfn.CONCAT(J945,J946),J945)</f>
        <v/>
      </c>
      <c r="AB945">
        <f>IF(OR(LEN(S945)&lt;=6,ISNUMBER(SEARCH("DSCR",LEFT(S945,4))),ISNUMBER(SEARCH("with",LEFT(S945,4)))),"",S945)</f>
        <v/>
      </c>
      <c r="AK945">
        <f>SUBSTITUTE(AB945,"()","")</f>
        <v/>
      </c>
      <c r="AT945">
        <f>SUBSTITUTE(AK945,"{","")</f>
        <v/>
      </c>
      <c r="BC945">
        <f>IF(ISNA(VLOOKUP(AT945,Holdings!$B$6:$F$634,1,FALSE)),AT945,VLOOKUP(AT945,Holdings!$B$6:$F$634,5,FALSE))</f>
        <v/>
      </c>
    </row>
    <row r="946">
      <c r="A946">
        <f>IF(Alerts!A947="","",IF(ISNUMBER(SEARCH("Deal%",Alerts!A947)),_xlfn.CONCAT(Alerts!A946,Alerts!A947),Alerts!A947))</f>
        <v/>
      </c>
      <c r="J946">
        <f>IF(LEFT(A946,10) = LEFT(A947,10),"",A946)</f>
        <v/>
      </c>
      <c r="S946">
        <f>IF(OR(ISNUMBER(SEARCH("DSCR",LEFT(J947,4))),AND(LEN(J947)&lt;=6,J947&lt;&gt;""),ISNUMBER(SEARCH("with",LEFT(J947,4)))),_xlfn.CONCAT(J946,J947),J946)</f>
        <v/>
      </c>
      <c r="AB946">
        <f>IF(OR(LEN(S946)&lt;=6,ISNUMBER(SEARCH("DSCR",LEFT(S946,4))),ISNUMBER(SEARCH("with",LEFT(S946,4)))),"",S946)</f>
        <v/>
      </c>
      <c r="AK946">
        <f>SUBSTITUTE(AB946,"()","")</f>
        <v/>
      </c>
      <c r="AT946">
        <f>SUBSTITUTE(AK946,"{","")</f>
        <v/>
      </c>
      <c r="BC946">
        <f>IF(ISNA(VLOOKUP(AT946,Holdings!$B$6:$F$634,1,FALSE)),AT946,VLOOKUP(AT946,Holdings!$B$6:$F$634,5,FALSE))</f>
        <v/>
      </c>
    </row>
    <row r="947">
      <c r="A947">
        <f>IF(Alerts!A948="","",IF(ISNUMBER(SEARCH("Deal%",Alerts!A948)),_xlfn.CONCAT(Alerts!A947,Alerts!A948),Alerts!A948))</f>
        <v/>
      </c>
      <c r="J947">
        <f>IF(LEFT(A947,10) = LEFT(A948,10),"",A947)</f>
        <v/>
      </c>
      <c r="S947">
        <f>IF(OR(ISNUMBER(SEARCH("DSCR",LEFT(J948,4))),AND(LEN(J948)&lt;=6,J948&lt;&gt;""),ISNUMBER(SEARCH("with",LEFT(J948,4)))),_xlfn.CONCAT(J947,J948),J947)</f>
        <v/>
      </c>
      <c r="AB947">
        <f>IF(OR(LEN(S947)&lt;=6,ISNUMBER(SEARCH("DSCR",LEFT(S947,4))),ISNUMBER(SEARCH("with",LEFT(S947,4)))),"",S947)</f>
        <v/>
      </c>
      <c r="AK947">
        <f>SUBSTITUTE(AB947,"()","")</f>
        <v/>
      </c>
      <c r="AT947">
        <f>SUBSTITUTE(AK947,"{","")</f>
        <v/>
      </c>
      <c r="BC947">
        <f>IF(ISNA(VLOOKUP(AT947,Holdings!$B$6:$F$634,1,FALSE)),AT947,VLOOKUP(AT947,Holdings!$B$6:$F$634,5,FALSE))</f>
        <v/>
      </c>
    </row>
    <row r="948">
      <c r="A948">
        <f>IF(Alerts!A949="","",IF(ISNUMBER(SEARCH("Deal%",Alerts!A949)),_xlfn.CONCAT(Alerts!A948,Alerts!A949),Alerts!A949))</f>
        <v/>
      </c>
      <c r="J948">
        <f>IF(LEFT(A948,10) = LEFT(A949,10),"",A948)</f>
        <v/>
      </c>
      <c r="S948">
        <f>IF(OR(ISNUMBER(SEARCH("DSCR",LEFT(J949,4))),AND(LEN(J949)&lt;=6,J949&lt;&gt;""),ISNUMBER(SEARCH("with",LEFT(J949,4)))),_xlfn.CONCAT(J948,J949),J948)</f>
        <v/>
      </c>
      <c r="AB948">
        <f>IF(OR(LEN(S948)&lt;=6,ISNUMBER(SEARCH("DSCR",LEFT(S948,4))),ISNUMBER(SEARCH("with",LEFT(S948,4)))),"",S948)</f>
        <v/>
      </c>
      <c r="AK948">
        <f>SUBSTITUTE(AB948,"()","")</f>
        <v/>
      </c>
      <c r="AT948">
        <f>SUBSTITUTE(AK948,"{","")</f>
        <v/>
      </c>
      <c r="BC948">
        <f>IF(ISNA(VLOOKUP(AT948,Holdings!$B$6:$F$634,1,FALSE)),AT948,VLOOKUP(AT948,Holdings!$B$6:$F$634,5,FALSE))</f>
        <v/>
      </c>
    </row>
    <row r="949">
      <c r="A949">
        <f>IF(Alerts!A950="","",IF(ISNUMBER(SEARCH("Deal%",Alerts!A950)),_xlfn.CONCAT(Alerts!A949,Alerts!A950),Alerts!A950))</f>
        <v/>
      </c>
      <c r="J949">
        <f>IF(LEFT(A949,10) = LEFT(A950,10),"",A949)</f>
        <v/>
      </c>
      <c r="S949">
        <f>IF(OR(ISNUMBER(SEARCH("DSCR",LEFT(J950,4))),AND(LEN(J950)&lt;=6,J950&lt;&gt;""),ISNUMBER(SEARCH("with",LEFT(J950,4)))),_xlfn.CONCAT(J949,J950),J949)</f>
        <v/>
      </c>
      <c r="AB949">
        <f>IF(OR(LEN(S949)&lt;=6,ISNUMBER(SEARCH("DSCR",LEFT(S949,4))),ISNUMBER(SEARCH("with",LEFT(S949,4)))),"",S949)</f>
        <v/>
      </c>
      <c r="AK949">
        <f>SUBSTITUTE(AB949,"()","")</f>
        <v/>
      </c>
      <c r="AT949">
        <f>SUBSTITUTE(AK949,"{","")</f>
        <v/>
      </c>
      <c r="BC949">
        <f>IF(ISNA(VLOOKUP(AT949,Holdings!$B$6:$F$634,1,FALSE)),AT949,VLOOKUP(AT949,Holdings!$B$6:$F$634,5,FALSE))</f>
        <v/>
      </c>
    </row>
    <row r="950">
      <c r="A950">
        <f>IF(Alerts!A951="","",IF(ISNUMBER(SEARCH("Deal%",Alerts!A951)),_xlfn.CONCAT(Alerts!A950,Alerts!A951),Alerts!A951))</f>
        <v/>
      </c>
      <c r="J950">
        <f>IF(LEFT(A950,10) = LEFT(A951,10),"",A950)</f>
        <v/>
      </c>
      <c r="S950">
        <f>IF(OR(ISNUMBER(SEARCH("DSCR",LEFT(J951,4))),AND(LEN(J951)&lt;=6,J951&lt;&gt;""),ISNUMBER(SEARCH("with",LEFT(J951,4)))),_xlfn.CONCAT(J950,J951),J950)</f>
        <v/>
      </c>
      <c r="AB950">
        <f>IF(OR(LEN(S950)&lt;=6,ISNUMBER(SEARCH("DSCR",LEFT(S950,4))),ISNUMBER(SEARCH("with",LEFT(S950,4)))),"",S950)</f>
        <v/>
      </c>
      <c r="AK950">
        <f>SUBSTITUTE(AB950,"()","")</f>
        <v/>
      </c>
      <c r="AT950">
        <f>SUBSTITUTE(AK950,"{","")</f>
        <v/>
      </c>
      <c r="BC950">
        <f>IF(ISNA(VLOOKUP(AT950,Holdings!$B$6:$F$634,1,FALSE)),AT950,VLOOKUP(AT950,Holdings!$B$6:$F$634,5,FALSE))</f>
        <v/>
      </c>
    </row>
    <row r="951">
      <c r="A951">
        <f>IF(Alerts!A952="","",IF(ISNUMBER(SEARCH("Deal%",Alerts!A952)),_xlfn.CONCAT(Alerts!A951,Alerts!A952),Alerts!A952))</f>
        <v/>
      </c>
      <c r="J951">
        <f>IF(LEFT(A951,10) = LEFT(A952,10),"",A951)</f>
        <v/>
      </c>
      <c r="S951">
        <f>IF(OR(ISNUMBER(SEARCH("DSCR",LEFT(J952,4))),AND(LEN(J952)&lt;=6,J952&lt;&gt;""),ISNUMBER(SEARCH("with",LEFT(J952,4)))),_xlfn.CONCAT(J951,J952),J951)</f>
        <v/>
      </c>
      <c r="AB951">
        <f>IF(OR(LEN(S951)&lt;=6,ISNUMBER(SEARCH("DSCR",LEFT(S951,4))),ISNUMBER(SEARCH("with",LEFT(S951,4)))),"",S951)</f>
        <v/>
      </c>
      <c r="AK951">
        <f>SUBSTITUTE(AB951,"()","")</f>
        <v/>
      </c>
      <c r="AT951">
        <f>SUBSTITUTE(AK951,"{","")</f>
        <v/>
      </c>
      <c r="BC951">
        <f>IF(ISNA(VLOOKUP(AT951,Holdings!$B$6:$F$634,1,FALSE)),AT951,VLOOKUP(AT951,Holdings!$B$6:$F$634,5,FALSE))</f>
        <v/>
      </c>
    </row>
    <row r="952">
      <c r="A952">
        <f>IF(Alerts!A953="","",IF(ISNUMBER(SEARCH("Deal%",Alerts!A953)),_xlfn.CONCAT(Alerts!A952,Alerts!A953),Alerts!A953))</f>
        <v/>
      </c>
      <c r="J952">
        <f>IF(LEFT(A952,10) = LEFT(A953,10),"",A952)</f>
        <v/>
      </c>
      <c r="S952">
        <f>IF(OR(ISNUMBER(SEARCH("DSCR",LEFT(J953,4))),AND(LEN(J953)&lt;=6,J953&lt;&gt;""),ISNUMBER(SEARCH("with",LEFT(J953,4)))),_xlfn.CONCAT(J952,J953),J952)</f>
        <v/>
      </c>
      <c r="AB952">
        <f>IF(OR(LEN(S952)&lt;=6,ISNUMBER(SEARCH("DSCR",LEFT(S952,4))),ISNUMBER(SEARCH("with",LEFT(S952,4)))),"",S952)</f>
        <v/>
      </c>
      <c r="AK952">
        <f>SUBSTITUTE(AB952,"()","")</f>
        <v/>
      </c>
      <c r="AT952">
        <f>SUBSTITUTE(AK952,"{","")</f>
        <v/>
      </c>
      <c r="BC952">
        <f>IF(ISNA(VLOOKUP(AT952,Holdings!$B$6:$F$634,1,FALSE)),AT952,VLOOKUP(AT952,Holdings!$B$6:$F$634,5,FALSE))</f>
        <v/>
      </c>
    </row>
    <row r="953">
      <c r="A953">
        <f>IF(Alerts!A954="","",IF(ISNUMBER(SEARCH("Deal%",Alerts!A954)),_xlfn.CONCAT(Alerts!A953,Alerts!A954),Alerts!A954))</f>
        <v/>
      </c>
      <c r="J953">
        <f>IF(LEFT(A953,10) = LEFT(A954,10),"",A953)</f>
        <v/>
      </c>
      <c r="S953">
        <f>IF(OR(ISNUMBER(SEARCH("DSCR",LEFT(J954,4))),AND(LEN(J954)&lt;=6,J954&lt;&gt;""),ISNUMBER(SEARCH("with",LEFT(J954,4)))),_xlfn.CONCAT(J953,J954),J953)</f>
        <v/>
      </c>
      <c r="AB953">
        <f>IF(OR(LEN(S953)&lt;=6,ISNUMBER(SEARCH("DSCR",LEFT(S953,4))),ISNUMBER(SEARCH("with",LEFT(S953,4)))),"",S953)</f>
        <v/>
      </c>
      <c r="AK953">
        <f>SUBSTITUTE(AB953,"()","")</f>
        <v/>
      </c>
      <c r="AT953">
        <f>SUBSTITUTE(AK953,"{","")</f>
        <v/>
      </c>
      <c r="BC953">
        <f>IF(ISNA(VLOOKUP(AT953,Holdings!$B$6:$F$634,1,FALSE)),AT953,VLOOKUP(AT953,Holdings!$B$6:$F$634,5,FALSE))</f>
        <v/>
      </c>
    </row>
    <row r="954">
      <c r="A954">
        <f>IF(Alerts!A955="","",IF(ISNUMBER(SEARCH("Deal%",Alerts!A955)),_xlfn.CONCAT(Alerts!A954,Alerts!A955),Alerts!A955))</f>
        <v/>
      </c>
      <c r="J954">
        <f>IF(LEFT(A954,10) = LEFT(A955,10),"",A954)</f>
        <v/>
      </c>
      <c r="S954">
        <f>IF(OR(ISNUMBER(SEARCH("DSCR",LEFT(J955,4))),AND(LEN(J955)&lt;=6,J955&lt;&gt;""),ISNUMBER(SEARCH("with",LEFT(J955,4)))),_xlfn.CONCAT(J954,J955),J954)</f>
        <v/>
      </c>
      <c r="AB954">
        <f>IF(OR(LEN(S954)&lt;=6,ISNUMBER(SEARCH("DSCR",LEFT(S954,4))),ISNUMBER(SEARCH("with",LEFT(S954,4)))),"",S954)</f>
        <v/>
      </c>
      <c r="AK954">
        <f>SUBSTITUTE(AB954,"()","")</f>
        <v/>
      </c>
      <c r="AT954">
        <f>SUBSTITUTE(AK954,"{","")</f>
        <v/>
      </c>
      <c r="BC954">
        <f>IF(ISNA(VLOOKUP(AT954,Holdings!$B$6:$F$634,1,FALSE)),AT954,VLOOKUP(AT954,Holdings!$B$6:$F$634,5,FALSE))</f>
        <v/>
      </c>
    </row>
    <row r="955">
      <c r="A955">
        <f>IF(Alerts!A956="","",IF(ISNUMBER(SEARCH("Deal%",Alerts!A956)),_xlfn.CONCAT(Alerts!A955,Alerts!A956),Alerts!A956))</f>
        <v/>
      </c>
      <c r="J955">
        <f>IF(LEFT(A955,10) = LEFT(A956,10),"",A955)</f>
        <v/>
      </c>
      <c r="S955">
        <f>IF(OR(ISNUMBER(SEARCH("DSCR",LEFT(J956,4))),AND(LEN(J956)&lt;=6,J956&lt;&gt;""),ISNUMBER(SEARCH("with",LEFT(J956,4)))),_xlfn.CONCAT(J955,J956),J955)</f>
        <v/>
      </c>
      <c r="AB955">
        <f>IF(OR(LEN(S955)&lt;=6,ISNUMBER(SEARCH("DSCR",LEFT(S955,4))),ISNUMBER(SEARCH("with",LEFT(S955,4)))),"",S955)</f>
        <v/>
      </c>
      <c r="AK955">
        <f>SUBSTITUTE(AB955,"()","")</f>
        <v/>
      </c>
      <c r="AT955">
        <f>SUBSTITUTE(AK955,"{","")</f>
        <v/>
      </c>
      <c r="BC955">
        <f>IF(ISNA(VLOOKUP(AT955,Holdings!$B$6:$F$634,1,FALSE)),AT955,VLOOKUP(AT955,Holdings!$B$6:$F$634,5,FALSE))</f>
        <v/>
      </c>
    </row>
    <row r="956">
      <c r="A956">
        <f>IF(Alerts!A957="","",IF(ISNUMBER(SEARCH("Deal%",Alerts!A957)),_xlfn.CONCAT(Alerts!A956,Alerts!A957),Alerts!A957))</f>
        <v/>
      </c>
      <c r="J956">
        <f>IF(LEFT(A956,10) = LEFT(A957,10),"",A956)</f>
        <v/>
      </c>
      <c r="S956">
        <f>IF(OR(ISNUMBER(SEARCH("DSCR",LEFT(J957,4))),AND(LEN(J957)&lt;=6,J957&lt;&gt;""),ISNUMBER(SEARCH("with",LEFT(J957,4)))),_xlfn.CONCAT(J956,J957),J956)</f>
        <v/>
      </c>
      <c r="AB956">
        <f>IF(OR(LEN(S956)&lt;=6,ISNUMBER(SEARCH("DSCR",LEFT(S956,4))),ISNUMBER(SEARCH("with",LEFT(S956,4)))),"",S956)</f>
        <v/>
      </c>
      <c r="AK956">
        <f>SUBSTITUTE(AB956,"()","")</f>
        <v/>
      </c>
      <c r="AT956">
        <f>SUBSTITUTE(AK956,"{","")</f>
        <v/>
      </c>
      <c r="BC956">
        <f>IF(ISNA(VLOOKUP(AT956,Holdings!$B$6:$F$634,1,FALSE)),AT956,VLOOKUP(AT956,Holdings!$B$6:$F$634,5,FALSE))</f>
        <v/>
      </c>
    </row>
    <row r="957">
      <c r="A957">
        <f>IF(Alerts!A958="","",IF(ISNUMBER(SEARCH("Deal%",Alerts!A958)),_xlfn.CONCAT(Alerts!A957,Alerts!A958),Alerts!A958))</f>
        <v/>
      </c>
      <c r="J957">
        <f>IF(LEFT(A957,10) = LEFT(A958,10),"",A957)</f>
        <v/>
      </c>
      <c r="S957">
        <f>IF(OR(ISNUMBER(SEARCH("DSCR",LEFT(J958,4))),AND(LEN(J958)&lt;=6,J958&lt;&gt;""),ISNUMBER(SEARCH("with",LEFT(J958,4)))),_xlfn.CONCAT(J957,J958),J957)</f>
        <v/>
      </c>
      <c r="AB957">
        <f>IF(OR(LEN(S957)&lt;=6,ISNUMBER(SEARCH("DSCR",LEFT(S957,4))),ISNUMBER(SEARCH("with",LEFT(S957,4)))),"",S957)</f>
        <v/>
      </c>
      <c r="AK957">
        <f>SUBSTITUTE(AB957,"()","")</f>
        <v/>
      </c>
      <c r="AT957">
        <f>SUBSTITUTE(AK957,"{","")</f>
        <v/>
      </c>
      <c r="BC957">
        <f>IF(ISNA(VLOOKUP(AT957,Holdings!$B$6:$F$634,1,FALSE)),AT957,VLOOKUP(AT957,Holdings!$B$6:$F$634,5,FALSE))</f>
        <v/>
      </c>
    </row>
    <row r="958">
      <c r="A958">
        <f>IF(Alerts!A959="","",IF(ISNUMBER(SEARCH("Deal%",Alerts!A959)),_xlfn.CONCAT(Alerts!A958,Alerts!A959),Alerts!A959))</f>
        <v/>
      </c>
      <c r="J958">
        <f>IF(LEFT(A958,10) = LEFT(A959,10),"",A958)</f>
        <v/>
      </c>
      <c r="S958">
        <f>IF(OR(ISNUMBER(SEARCH("DSCR",LEFT(J959,4))),AND(LEN(J959)&lt;=6,J959&lt;&gt;""),ISNUMBER(SEARCH("with",LEFT(J959,4)))),_xlfn.CONCAT(J958,J959),J958)</f>
        <v/>
      </c>
      <c r="AB958">
        <f>IF(OR(LEN(S958)&lt;=6,ISNUMBER(SEARCH("DSCR",LEFT(S958,4))),ISNUMBER(SEARCH("with",LEFT(S958,4)))),"",S958)</f>
        <v/>
      </c>
      <c r="AK958">
        <f>SUBSTITUTE(AB958,"()","")</f>
        <v/>
      </c>
      <c r="AT958">
        <f>SUBSTITUTE(AK958,"{","")</f>
        <v/>
      </c>
      <c r="BC958">
        <f>IF(ISNA(VLOOKUP(AT958,Holdings!$B$6:$F$634,1,FALSE)),AT958,VLOOKUP(AT958,Holdings!$B$6:$F$634,5,FALSE))</f>
        <v/>
      </c>
    </row>
    <row r="959">
      <c r="A959">
        <f>IF(Alerts!A960="","",IF(ISNUMBER(SEARCH("Deal%",Alerts!A960)),_xlfn.CONCAT(Alerts!A959,Alerts!A960),Alerts!A960))</f>
        <v/>
      </c>
      <c r="J959">
        <f>IF(LEFT(A959,10) = LEFT(A960,10),"",A959)</f>
        <v/>
      </c>
      <c r="S959">
        <f>IF(OR(ISNUMBER(SEARCH("DSCR",LEFT(J960,4))),AND(LEN(J960)&lt;=6,J960&lt;&gt;""),ISNUMBER(SEARCH("with",LEFT(J960,4)))),_xlfn.CONCAT(J959,J960),J959)</f>
        <v/>
      </c>
      <c r="AB959">
        <f>IF(OR(LEN(S959)&lt;=6,ISNUMBER(SEARCH("DSCR",LEFT(S959,4))),ISNUMBER(SEARCH("with",LEFT(S959,4)))),"",S959)</f>
        <v/>
      </c>
      <c r="AK959">
        <f>SUBSTITUTE(AB959,"()","")</f>
        <v/>
      </c>
      <c r="AT959">
        <f>SUBSTITUTE(AK959,"{","")</f>
        <v/>
      </c>
      <c r="BC959">
        <f>IF(ISNA(VLOOKUP(AT959,Holdings!$B$6:$F$634,1,FALSE)),AT959,VLOOKUP(AT959,Holdings!$B$6:$F$634,5,FALSE))</f>
        <v/>
      </c>
    </row>
    <row r="960">
      <c r="A960">
        <f>IF(Alerts!A961="","",IF(ISNUMBER(SEARCH("Deal%",Alerts!A961)),_xlfn.CONCAT(Alerts!A960,Alerts!A961),Alerts!A961))</f>
        <v/>
      </c>
      <c r="J960">
        <f>IF(LEFT(A960,10) = LEFT(A961,10),"",A960)</f>
        <v/>
      </c>
      <c r="S960">
        <f>IF(OR(ISNUMBER(SEARCH("DSCR",LEFT(J961,4))),AND(LEN(J961)&lt;=6,J961&lt;&gt;""),ISNUMBER(SEARCH("with",LEFT(J961,4)))),_xlfn.CONCAT(J960,J961),J960)</f>
        <v/>
      </c>
      <c r="AB960">
        <f>IF(OR(LEN(S960)&lt;=6,ISNUMBER(SEARCH("DSCR",LEFT(S960,4))),ISNUMBER(SEARCH("with",LEFT(S960,4)))),"",S960)</f>
        <v/>
      </c>
      <c r="AK960">
        <f>SUBSTITUTE(AB960,"()","")</f>
        <v/>
      </c>
      <c r="AT960">
        <f>SUBSTITUTE(AK960,"{","")</f>
        <v/>
      </c>
      <c r="BC960">
        <f>IF(ISNA(VLOOKUP(AT960,Holdings!$B$6:$F$634,1,FALSE)),AT960,VLOOKUP(AT960,Holdings!$B$6:$F$634,5,FALSE))</f>
        <v/>
      </c>
    </row>
    <row r="961">
      <c r="A961">
        <f>IF(Alerts!A962="","",IF(ISNUMBER(SEARCH("Deal%",Alerts!A962)),_xlfn.CONCAT(Alerts!A961,Alerts!A962),Alerts!A962))</f>
        <v/>
      </c>
      <c r="J961">
        <f>IF(LEFT(A961,10) = LEFT(A962,10),"",A961)</f>
        <v/>
      </c>
      <c r="S961">
        <f>IF(OR(ISNUMBER(SEARCH("DSCR",LEFT(J962,4))),AND(LEN(J962)&lt;=6,J962&lt;&gt;""),ISNUMBER(SEARCH("with",LEFT(J962,4)))),_xlfn.CONCAT(J961,J962),J961)</f>
        <v/>
      </c>
      <c r="AB961">
        <f>IF(OR(LEN(S961)&lt;=6,ISNUMBER(SEARCH("DSCR",LEFT(S961,4))),ISNUMBER(SEARCH("with",LEFT(S961,4)))),"",S961)</f>
        <v/>
      </c>
      <c r="AK961">
        <f>SUBSTITUTE(AB961,"()","")</f>
        <v/>
      </c>
      <c r="AT961">
        <f>SUBSTITUTE(AK961,"{","")</f>
        <v/>
      </c>
      <c r="BC961">
        <f>IF(ISNA(VLOOKUP(AT961,Holdings!$B$6:$F$634,1,FALSE)),AT961,VLOOKUP(AT961,Holdings!$B$6:$F$634,5,FALSE))</f>
        <v/>
      </c>
    </row>
    <row r="962">
      <c r="A962">
        <f>IF(Alerts!A963="","",IF(ISNUMBER(SEARCH("Deal%",Alerts!A963)),_xlfn.CONCAT(Alerts!A962,Alerts!A963),Alerts!A963))</f>
        <v/>
      </c>
      <c r="J962">
        <f>IF(LEFT(A962,10) = LEFT(A963,10),"",A962)</f>
        <v/>
      </c>
      <c r="S962">
        <f>IF(OR(ISNUMBER(SEARCH("DSCR",LEFT(J963,4))),AND(LEN(J963)&lt;=6,J963&lt;&gt;""),ISNUMBER(SEARCH("with",LEFT(J963,4)))),_xlfn.CONCAT(J962,J963),J962)</f>
        <v/>
      </c>
      <c r="AB962">
        <f>IF(OR(LEN(S962)&lt;=6,ISNUMBER(SEARCH("DSCR",LEFT(S962,4))),ISNUMBER(SEARCH("with",LEFT(S962,4)))),"",S962)</f>
        <v/>
      </c>
      <c r="AK962">
        <f>SUBSTITUTE(AB962,"()","")</f>
        <v/>
      </c>
      <c r="AT962">
        <f>SUBSTITUTE(AK962,"{","")</f>
        <v/>
      </c>
      <c r="BC962">
        <f>IF(ISNA(VLOOKUP(AT962,Holdings!$B$6:$F$634,1,FALSE)),AT962,VLOOKUP(AT962,Holdings!$B$6:$F$634,5,FALSE))</f>
        <v/>
      </c>
    </row>
    <row r="963">
      <c r="A963">
        <f>IF(Alerts!A964="","",IF(ISNUMBER(SEARCH("Deal%",Alerts!A964)),_xlfn.CONCAT(Alerts!A963,Alerts!A964),Alerts!A964))</f>
        <v/>
      </c>
      <c r="J963">
        <f>IF(LEFT(A963,10) = LEFT(A964,10),"",A963)</f>
        <v/>
      </c>
      <c r="S963">
        <f>IF(OR(ISNUMBER(SEARCH("DSCR",LEFT(J964,4))),AND(LEN(J964)&lt;=6,J964&lt;&gt;""),ISNUMBER(SEARCH("with",LEFT(J964,4)))),_xlfn.CONCAT(J963,J964),J963)</f>
        <v/>
      </c>
      <c r="AB963">
        <f>IF(OR(LEN(S963)&lt;=6,ISNUMBER(SEARCH("DSCR",LEFT(S963,4))),ISNUMBER(SEARCH("with",LEFT(S963,4)))),"",S963)</f>
        <v/>
      </c>
      <c r="AK963">
        <f>SUBSTITUTE(AB963,"()","")</f>
        <v/>
      </c>
      <c r="AT963">
        <f>SUBSTITUTE(AK963,"{","")</f>
        <v/>
      </c>
      <c r="BC963">
        <f>IF(ISNA(VLOOKUP(AT963,Holdings!$B$6:$F$634,1,FALSE)),AT963,VLOOKUP(AT963,Holdings!$B$6:$F$634,5,FALSE))</f>
        <v/>
      </c>
    </row>
    <row r="964">
      <c r="A964">
        <f>IF(Alerts!A965="","",IF(ISNUMBER(SEARCH("Deal%",Alerts!A965)),_xlfn.CONCAT(Alerts!A964,Alerts!A965),Alerts!A965))</f>
        <v/>
      </c>
      <c r="J964">
        <f>IF(LEFT(A964,10) = LEFT(A965,10),"",A964)</f>
        <v/>
      </c>
      <c r="S964">
        <f>IF(OR(ISNUMBER(SEARCH("DSCR",LEFT(J965,4))),AND(LEN(J965)&lt;=6,J965&lt;&gt;""),ISNUMBER(SEARCH("with",LEFT(J965,4)))),_xlfn.CONCAT(J964,J965),J964)</f>
        <v/>
      </c>
      <c r="AB964">
        <f>IF(OR(LEN(S964)&lt;=6,ISNUMBER(SEARCH("DSCR",LEFT(S964,4))),ISNUMBER(SEARCH("with",LEFT(S964,4)))),"",S964)</f>
        <v/>
      </c>
      <c r="AK964">
        <f>SUBSTITUTE(AB964,"()","")</f>
        <v/>
      </c>
      <c r="AT964">
        <f>SUBSTITUTE(AK964,"{","")</f>
        <v/>
      </c>
      <c r="BC964">
        <f>IF(ISNA(VLOOKUP(AT964,Holdings!$B$6:$F$634,1,FALSE)),AT964,VLOOKUP(AT964,Holdings!$B$6:$F$634,5,FALSE))</f>
        <v/>
      </c>
    </row>
    <row r="965">
      <c r="A965">
        <f>IF(Alerts!A966="","",IF(ISNUMBER(SEARCH("Deal%",Alerts!A966)),_xlfn.CONCAT(Alerts!A965,Alerts!A966),Alerts!A966))</f>
        <v/>
      </c>
      <c r="J965">
        <f>IF(LEFT(A965,10) = LEFT(A966,10),"",A965)</f>
        <v/>
      </c>
      <c r="S965">
        <f>IF(OR(ISNUMBER(SEARCH("DSCR",LEFT(J966,4))),AND(LEN(J966)&lt;=6,J966&lt;&gt;""),ISNUMBER(SEARCH("with",LEFT(J966,4)))),_xlfn.CONCAT(J965,J966),J965)</f>
        <v/>
      </c>
      <c r="AB965">
        <f>IF(OR(LEN(S965)&lt;=6,ISNUMBER(SEARCH("DSCR",LEFT(S965,4))),ISNUMBER(SEARCH("with",LEFT(S965,4)))),"",S965)</f>
        <v/>
      </c>
      <c r="AK965">
        <f>SUBSTITUTE(AB965,"()","")</f>
        <v/>
      </c>
      <c r="AT965">
        <f>SUBSTITUTE(AK965,"{","")</f>
        <v/>
      </c>
      <c r="BC965">
        <f>IF(ISNA(VLOOKUP(AT965,Holdings!$B$6:$F$634,1,FALSE)),AT965,VLOOKUP(AT965,Holdings!$B$6:$F$634,5,FALSE))</f>
        <v/>
      </c>
    </row>
    <row r="966">
      <c r="A966">
        <f>IF(Alerts!A967="","",IF(ISNUMBER(SEARCH("Deal%",Alerts!A967)),_xlfn.CONCAT(Alerts!A966,Alerts!A967),Alerts!A967))</f>
        <v/>
      </c>
      <c r="J966">
        <f>IF(LEFT(A966,10) = LEFT(A967,10),"",A966)</f>
        <v/>
      </c>
      <c r="S966">
        <f>IF(OR(ISNUMBER(SEARCH("DSCR",LEFT(J967,4))),AND(LEN(J967)&lt;=6,J967&lt;&gt;""),ISNUMBER(SEARCH("with",LEFT(J967,4)))),_xlfn.CONCAT(J966,J967),J966)</f>
        <v/>
      </c>
      <c r="AB966">
        <f>IF(OR(LEN(S966)&lt;=6,ISNUMBER(SEARCH("DSCR",LEFT(S966,4))),ISNUMBER(SEARCH("with",LEFT(S966,4)))),"",S966)</f>
        <v/>
      </c>
      <c r="AK966">
        <f>SUBSTITUTE(AB966,"()","")</f>
        <v/>
      </c>
      <c r="AT966">
        <f>SUBSTITUTE(AK966,"{","")</f>
        <v/>
      </c>
      <c r="BC966">
        <f>IF(ISNA(VLOOKUP(AT966,Holdings!$B$6:$F$634,1,FALSE)),AT966,VLOOKUP(AT966,Holdings!$B$6:$F$634,5,FALSE))</f>
        <v/>
      </c>
    </row>
    <row r="967">
      <c r="A967">
        <f>IF(Alerts!A968="","",IF(ISNUMBER(SEARCH("Deal%",Alerts!A968)),_xlfn.CONCAT(Alerts!A967,Alerts!A968),Alerts!A968))</f>
        <v/>
      </c>
      <c r="J967">
        <f>IF(LEFT(A967,10) = LEFT(A968,10),"",A967)</f>
        <v/>
      </c>
      <c r="S967">
        <f>IF(OR(ISNUMBER(SEARCH("DSCR",LEFT(J968,4))),AND(LEN(J968)&lt;=6,J968&lt;&gt;""),ISNUMBER(SEARCH("with",LEFT(J968,4)))),_xlfn.CONCAT(J967,J968),J967)</f>
        <v/>
      </c>
      <c r="AB967">
        <f>IF(OR(LEN(S967)&lt;=6,ISNUMBER(SEARCH("DSCR",LEFT(S967,4))),ISNUMBER(SEARCH("with",LEFT(S967,4)))),"",S967)</f>
        <v/>
      </c>
      <c r="AK967">
        <f>SUBSTITUTE(AB967,"()","")</f>
        <v/>
      </c>
      <c r="AT967">
        <f>SUBSTITUTE(AK967,"{","")</f>
        <v/>
      </c>
      <c r="BC967">
        <f>IF(ISNA(VLOOKUP(AT967,Holdings!$B$6:$F$634,1,FALSE)),AT967,VLOOKUP(AT967,Holdings!$B$6:$F$634,5,FALSE))</f>
        <v/>
      </c>
    </row>
    <row r="968">
      <c r="A968">
        <f>IF(Alerts!A969="","",IF(ISNUMBER(SEARCH("Deal%",Alerts!A969)),_xlfn.CONCAT(Alerts!A968,Alerts!A969),Alerts!A969))</f>
        <v/>
      </c>
      <c r="J968">
        <f>IF(LEFT(A968,10) = LEFT(A969,10),"",A968)</f>
        <v/>
      </c>
      <c r="S968">
        <f>IF(OR(ISNUMBER(SEARCH("DSCR",LEFT(J969,4))),AND(LEN(J969)&lt;=6,J969&lt;&gt;""),ISNUMBER(SEARCH("with",LEFT(J969,4)))),_xlfn.CONCAT(J968,J969),J968)</f>
        <v/>
      </c>
      <c r="AB968">
        <f>IF(OR(LEN(S968)&lt;=6,ISNUMBER(SEARCH("DSCR",LEFT(S968,4))),ISNUMBER(SEARCH("with",LEFT(S968,4)))),"",S968)</f>
        <v/>
      </c>
      <c r="AK968">
        <f>SUBSTITUTE(AB968,"()","")</f>
        <v/>
      </c>
      <c r="AT968">
        <f>SUBSTITUTE(AK968,"{","")</f>
        <v/>
      </c>
      <c r="BC968">
        <f>IF(ISNA(VLOOKUP(AT968,Holdings!$B$6:$F$634,1,FALSE)),AT968,VLOOKUP(AT968,Holdings!$B$6:$F$634,5,FALSE))</f>
        <v/>
      </c>
    </row>
    <row r="969">
      <c r="A969">
        <f>IF(Alerts!A970="","",IF(ISNUMBER(SEARCH("Deal%",Alerts!A970)),_xlfn.CONCAT(Alerts!A969,Alerts!A970),Alerts!A970))</f>
        <v/>
      </c>
      <c r="J969">
        <f>IF(LEFT(A969,10) = LEFT(A970,10),"",A969)</f>
        <v/>
      </c>
      <c r="S969">
        <f>IF(OR(ISNUMBER(SEARCH("DSCR",LEFT(J970,4))),AND(LEN(J970)&lt;=6,J970&lt;&gt;""),ISNUMBER(SEARCH("with",LEFT(J970,4)))),_xlfn.CONCAT(J969,J970),J969)</f>
        <v/>
      </c>
      <c r="AB969">
        <f>IF(OR(LEN(S969)&lt;=6,ISNUMBER(SEARCH("DSCR",LEFT(S969,4))),ISNUMBER(SEARCH("with",LEFT(S969,4)))),"",S969)</f>
        <v/>
      </c>
      <c r="AK969">
        <f>SUBSTITUTE(AB969,"()","")</f>
        <v/>
      </c>
      <c r="AT969">
        <f>SUBSTITUTE(AK969,"{","")</f>
        <v/>
      </c>
      <c r="BC969">
        <f>IF(ISNA(VLOOKUP(AT969,Holdings!$B$6:$F$634,1,FALSE)),AT969,VLOOKUP(AT969,Holdings!$B$6:$F$634,5,FALSE))</f>
        <v/>
      </c>
    </row>
    <row r="970">
      <c r="A970">
        <f>IF(Alerts!A971="","",IF(ISNUMBER(SEARCH("Deal%",Alerts!A971)),_xlfn.CONCAT(Alerts!A970,Alerts!A971),Alerts!A971))</f>
        <v/>
      </c>
      <c r="J970">
        <f>IF(LEFT(A970,10) = LEFT(A971,10),"",A970)</f>
        <v/>
      </c>
      <c r="S970">
        <f>IF(OR(ISNUMBER(SEARCH("DSCR",LEFT(J971,4))),AND(LEN(J971)&lt;=6,J971&lt;&gt;""),ISNUMBER(SEARCH("with",LEFT(J971,4)))),_xlfn.CONCAT(J970,J971),J970)</f>
        <v/>
      </c>
      <c r="AB970">
        <f>IF(OR(LEN(S970)&lt;=6,ISNUMBER(SEARCH("DSCR",LEFT(S970,4))),ISNUMBER(SEARCH("with",LEFT(S970,4)))),"",S970)</f>
        <v/>
      </c>
      <c r="AK970">
        <f>SUBSTITUTE(AB970,"()","")</f>
        <v/>
      </c>
      <c r="AT970">
        <f>SUBSTITUTE(AK970,"{","")</f>
        <v/>
      </c>
      <c r="BC970">
        <f>IF(ISNA(VLOOKUP(AT970,Holdings!$B$6:$F$634,1,FALSE)),AT970,VLOOKUP(AT970,Holdings!$B$6:$F$634,5,FALSE))</f>
        <v/>
      </c>
    </row>
    <row r="971">
      <c r="A971">
        <f>IF(Alerts!A972="","",IF(ISNUMBER(SEARCH("Deal%",Alerts!A972)),_xlfn.CONCAT(Alerts!A971,Alerts!A972),Alerts!A972))</f>
        <v/>
      </c>
      <c r="J971">
        <f>IF(LEFT(A971,10) = LEFT(A972,10),"",A971)</f>
        <v/>
      </c>
      <c r="S971">
        <f>IF(OR(ISNUMBER(SEARCH("DSCR",LEFT(J972,4))),AND(LEN(J972)&lt;=6,J972&lt;&gt;""),ISNUMBER(SEARCH("with",LEFT(J972,4)))),_xlfn.CONCAT(J971,J972),J971)</f>
        <v/>
      </c>
      <c r="AB971">
        <f>IF(OR(LEN(S971)&lt;=6,ISNUMBER(SEARCH("DSCR",LEFT(S971,4))),ISNUMBER(SEARCH("with",LEFT(S971,4)))),"",S971)</f>
        <v/>
      </c>
      <c r="AK971">
        <f>SUBSTITUTE(AB971,"()","")</f>
        <v/>
      </c>
      <c r="AT971">
        <f>SUBSTITUTE(AK971,"{","")</f>
        <v/>
      </c>
      <c r="BC971">
        <f>IF(ISNA(VLOOKUP(AT971,Holdings!$B$6:$F$634,1,FALSE)),AT971,VLOOKUP(AT971,Holdings!$B$6:$F$634,5,FALSE))</f>
        <v/>
      </c>
    </row>
    <row r="972">
      <c r="A972">
        <f>IF(Alerts!A973="","",IF(ISNUMBER(SEARCH("Deal%",Alerts!A973)),_xlfn.CONCAT(Alerts!A972,Alerts!A973),Alerts!A973))</f>
        <v/>
      </c>
      <c r="J972">
        <f>IF(LEFT(A972,10) = LEFT(A973,10),"",A972)</f>
        <v/>
      </c>
      <c r="S972">
        <f>IF(OR(ISNUMBER(SEARCH("DSCR",LEFT(J973,4))),AND(LEN(J973)&lt;=6,J973&lt;&gt;""),ISNUMBER(SEARCH("with",LEFT(J973,4)))),_xlfn.CONCAT(J972,J973),J972)</f>
        <v/>
      </c>
      <c r="AB972">
        <f>IF(OR(LEN(S972)&lt;=6,ISNUMBER(SEARCH("DSCR",LEFT(S972,4))),ISNUMBER(SEARCH("with",LEFT(S972,4)))),"",S972)</f>
        <v/>
      </c>
      <c r="AK972">
        <f>SUBSTITUTE(AB972,"()","")</f>
        <v/>
      </c>
      <c r="AT972">
        <f>SUBSTITUTE(AK972,"{","")</f>
        <v/>
      </c>
      <c r="BC972">
        <f>IF(ISNA(VLOOKUP(AT972,Holdings!$B$6:$F$634,1,FALSE)),AT972,VLOOKUP(AT972,Holdings!$B$6:$F$634,5,FALSE))</f>
        <v/>
      </c>
    </row>
    <row r="973">
      <c r="A973">
        <f>IF(Alerts!A974="","",IF(ISNUMBER(SEARCH("Deal%",Alerts!A974)),_xlfn.CONCAT(Alerts!A973,Alerts!A974),Alerts!A974))</f>
        <v/>
      </c>
      <c r="J973">
        <f>IF(LEFT(A973,10) = LEFT(A974,10),"",A973)</f>
        <v/>
      </c>
      <c r="S973">
        <f>IF(OR(ISNUMBER(SEARCH("DSCR",LEFT(J974,4))),AND(LEN(J974)&lt;=6,J974&lt;&gt;""),ISNUMBER(SEARCH("with",LEFT(J974,4)))),_xlfn.CONCAT(J973,J974),J973)</f>
        <v/>
      </c>
      <c r="AB973">
        <f>IF(OR(LEN(S973)&lt;=6,ISNUMBER(SEARCH("DSCR",LEFT(S973,4))),ISNUMBER(SEARCH("with",LEFT(S973,4)))),"",S973)</f>
        <v/>
      </c>
      <c r="AK973">
        <f>SUBSTITUTE(AB973,"()","")</f>
        <v/>
      </c>
      <c r="AT973">
        <f>SUBSTITUTE(AK973,"{","")</f>
        <v/>
      </c>
      <c r="BC973">
        <f>IF(ISNA(VLOOKUP(AT973,Holdings!$B$6:$F$634,1,FALSE)),AT973,VLOOKUP(AT973,Holdings!$B$6:$F$634,5,FALSE))</f>
        <v/>
      </c>
    </row>
    <row r="974">
      <c r="A974">
        <f>IF(Alerts!A975="","",IF(ISNUMBER(SEARCH("Deal%",Alerts!A975)),_xlfn.CONCAT(Alerts!A974,Alerts!A975),Alerts!A975))</f>
        <v/>
      </c>
      <c r="J974">
        <f>IF(LEFT(A974,10) = LEFT(A975,10),"",A974)</f>
        <v/>
      </c>
      <c r="S974">
        <f>IF(OR(ISNUMBER(SEARCH("DSCR",LEFT(J975,4))),AND(LEN(J975)&lt;=6,J975&lt;&gt;""),ISNUMBER(SEARCH("with",LEFT(J975,4)))),_xlfn.CONCAT(J974,J975),J974)</f>
        <v/>
      </c>
      <c r="AB974">
        <f>IF(OR(LEN(S974)&lt;=6,ISNUMBER(SEARCH("DSCR",LEFT(S974,4))),ISNUMBER(SEARCH("with",LEFT(S974,4)))),"",S974)</f>
        <v/>
      </c>
      <c r="AK974">
        <f>SUBSTITUTE(AB974,"()","")</f>
        <v/>
      </c>
      <c r="AT974">
        <f>SUBSTITUTE(AK974,"{","")</f>
        <v/>
      </c>
      <c r="BC974">
        <f>IF(ISNA(VLOOKUP(AT974,Holdings!$B$6:$F$634,1,FALSE)),AT974,VLOOKUP(AT974,Holdings!$B$6:$F$634,5,FALSE))</f>
        <v/>
      </c>
    </row>
    <row r="975">
      <c r="A975">
        <f>IF(Alerts!A976="","",IF(ISNUMBER(SEARCH("Deal%",Alerts!A976)),_xlfn.CONCAT(Alerts!A975,Alerts!A976),Alerts!A976))</f>
        <v/>
      </c>
      <c r="J975">
        <f>IF(LEFT(A975,10) = LEFT(A976,10),"",A975)</f>
        <v/>
      </c>
      <c r="S975">
        <f>IF(OR(ISNUMBER(SEARCH("DSCR",LEFT(J976,4))),AND(LEN(J976)&lt;=6,J976&lt;&gt;""),ISNUMBER(SEARCH("with",LEFT(J976,4)))),_xlfn.CONCAT(J975,J976),J975)</f>
        <v/>
      </c>
      <c r="AB975">
        <f>IF(OR(LEN(S975)&lt;=6,ISNUMBER(SEARCH("DSCR",LEFT(S975,4))),ISNUMBER(SEARCH("with",LEFT(S975,4)))),"",S975)</f>
        <v/>
      </c>
      <c r="AK975">
        <f>SUBSTITUTE(AB975,"()","")</f>
        <v/>
      </c>
      <c r="AT975">
        <f>SUBSTITUTE(AK975,"{","")</f>
        <v/>
      </c>
      <c r="BC975">
        <f>IF(ISNA(VLOOKUP(AT975,Holdings!$B$6:$F$634,1,FALSE)),AT975,VLOOKUP(AT975,Holdings!$B$6:$F$634,5,FALSE))</f>
        <v/>
      </c>
    </row>
    <row r="976">
      <c r="A976">
        <f>IF(Alerts!A977="","",IF(ISNUMBER(SEARCH("Deal%",Alerts!A977)),_xlfn.CONCAT(Alerts!A976,Alerts!A977),Alerts!A977))</f>
        <v/>
      </c>
      <c r="J976">
        <f>IF(LEFT(A976,10) = LEFT(A977,10),"",A976)</f>
        <v/>
      </c>
      <c r="S976">
        <f>IF(OR(ISNUMBER(SEARCH("DSCR",LEFT(J977,4))),AND(LEN(J977)&lt;=6,J977&lt;&gt;""),ISNUMBER(SEARCH("with",LEFT(J977,4)))),_xlfn.CONCAT(J976,J977),J976)</f>
        <v/>
      </c>
      <c r="AB976">
        <f>IF(OR(LEN(S976)&lt;=6,ISNUMBER(SEARCH("DSCR",LEFT(S976,4))),ISNUMBER(SEARCH("with",LEFT(S976,4)))),"",S976)</f>
        <v/>
      </c>
      <c r="AK976">
        <f>SUBSTITUTE(AB976,"()","")</f>
        <v/>
      </c>
      <c r="AT976">
        <f>SUBSTITUTE(AK976,"{","")</f>
        <v/>
      </c>
      <c r="BC976">
        <f>IF(ISNA(VLOOKUP(AT976,Holdings!$B$6:$F$634,1,FALSE)),AT976,VLOOKUP(AT976,Holdings!$B$6:$F$634,5,FALSE))</f>
        <v/>
      </c>
    </row>
    <row r="977">
      <c r="A977">
        <f>IF(Alerts!A978="","",IF(ISNUMBER(SEARCH("Deal%",Alerts!A978)),_xlfn.CONCAT(Alerts!A977,Alerts!A978),Alerts!A978))</f>
        <v/>
      </c>
      <c r="J977">
        <f>IF(LEFT(A977,10) = LEFT(A978,10),"",A977)</f>
        <v/>
      </c>
      <c r="S977">
        <f>IF(OR(ISNUMBER(SEARCH("DSCR",LEFT(J978,4))),AND(LEN(J978)&lt;=6,J978&lt;&gt;""),ISNUMBER(SEARCH("with",LEFT(J978,4)))),_xlfn.CONCAT(J977,J978),J977)</f>
        <v/>
      </c>
      <c r="AB977">
        <f>IF(OR(LEN(S977)&lt;=6,ISNUMBER(SEARCH("DSCR",LEFT(S977,4))),ISNUMBER(SEARCH("with",LEFT(S977,4)))),"",S977)</f>
        <v/>
      </c>
      <c r="AK977">
        <f>SUBSTITUTE(AB977,"()","")</f>
        <v/>
      </c>
      <c r="AT977">
        <f>SUBSTITUTE(AK977,"{","")</f>
        <v/>
      </c>
      <c r="BC977">
        <f>IF(ISNA(VLOOKUP(AT977,Holdings!$B$6:$F$634,1,FALSE)),AT977,VLOOKUP(AT977,Holdings!$B$6:$F$634,5,FALSE))</f>
        <v/>
      </c>
    </row>
    <row r="978">
      <c r="A978">
        <f>IF(Alerts!A979="","",IF(ISNUMBER(SEARCH("Deal%",Alerts!A979)),_xlfn.CONCAT(Alerts!A978,Alerts!A979),Alerts!A979))</f>
        <v/>
      </c>
      <c r="J978">
        <f>IF(LEFT(A978,10) = LEFT(A979,10),"",A978)</f>
        <v/>
      </c>
      <c r="S978">
        <f>IF(OR(ISNUMBER(SEARCH("DSCR",LEFT(J979,4))),AND(LEN(J979)&lt;=6,J979&lt;&gt;""),ISNUMBER(SEARCH("with",LEFT(J979,4)))),_xlfn.CONCAT(J978,J979),J978)</f>
        <v/>
      </c>
      <c r="AB978">
        <f>IF(OR(LEN(S978)&lt;=6,ISNUMBER(SEARCH("DSCR",LEFT(S978,4))),ISNUMBER(SEARCH("with",LEFT(S978,4)))),"",S978)</f>
        <v/>
      </c>
      <c r="AK978">
        <f>SUBSTITUTE(AB978,"()","")</f>
        <v/>
      </c>
      <c r="AT978">
        <f>SUBSTITUTE(AK978,"{","")</f>
        <v/>
      </c>
      <c r="BC978">
        <f>IF(ISNA(VLOOKUP(AT978,Holdings!$B$6:$F$634,1,FALSE)),AT978,VLOOKUP(AT978,Holdings!$B$6:$F$634,5,FALSE))</f>
        <v/>
      </c>
    </row>
    <row r="979">
      <c r="A979">
        <f>IF(Alerts!A980="","",IF(ISNUMBER(SEARCH("Deal%",Alerts!A980)),_xlfn.CONCAT(Alerts!A979,Alerts!A980),Alerts!A980))</f>
        <v/>
      </c>
      <c r="J979">
        <f>IF(LEFT(A979,10) = LEFT(A980,10),"",A979)</f>
        <v/>
      </c>
      <c r="S979">
        <f>IF(OR(ISNUMBER(SEARCH("DSCR",LEFT(J980,4))),AND(LEN(J980)&lt;=6,J980&lt;&gt;""),ISNUMBER(SEARCH("with",LEFT(J980,4)))),_xlfn.CONCAT(J979,J980),J979)</f>
        <v/>
      </c>
      <c r="AB979">
        <f>IF(OR(LEN(S979)&lt;=6,ISNUMBER(SEARCH("DSCR",LEFT(S979,4))),ISNUMBER(SEARCH("with",LEFT(S979,4)))),"",S979)</f>
        <v/>
      </c>
      <c r="AK979">
        <f>SUBSTITUTE(AB979,"()","")</f>
        <v/>
      </c>
      <c r="AT979">
        <f>SUBSTITUTE(AK979,"{","")</f>
        <v/>
      </c>
      <c r="BC979">
        <f>IF(ISNA(VLOOKUP(AT979,Holdings!$B$6:$F$634,1,FALSE)),AT979,VLOOKUP(AT979,Holdings!$B$6:$F$634,5,FALSE))</f>
        <v/>
      </c>
    </row>
    <row r="980">
      <c r="A980">
        <f>IF(Alerts!A981="","",IF(ISNUMBER(SEARCH("Deal%",Alerts!A981)),_xlfn.CONCAT(Alerts!A980,Alerts!A981),Alerts!A981))</f>
        <v/>
      </c>
      <c r="J980">
        <f>IF(LEFT(A980,10) = LEFT(A981,10),"",A980)</f>
        <v/>
      </c>
      <c r="S980">
        <f>IF(OR(ISNUMBER(SEARCH("DSCR",LEFT(J981,4))),AND(LEN(J981)&lt;=6,J981&lt;&gt;""),ISNUMBER(SEARCH("with",LEFT(J981,4)))),_xlfn.CONCAT(J980,J981),J980)</f>
        <v/>
      </c>
      <c r="AB980">
        <f>IF(OR(LEN(S980)&lt;=6,ISNUMBER(SEARCH("DSCR",LEFT(S980,4))),ISNUMBER(SEARCH("with",LEFT(S980,4)))),"",S980)</f>
        <v/>
      </c>
      <c r="AK980">
        <f>SUBSTITUTE(AB980,"()","")</f>
        <v/>
      </c>
      <c r="AT980">
        <f>SUBSTITUTE(AK980,"{","")</f>
        <v/>
      </c>
      <c r="BC980">
        <f>IF(ISNA(VLOOKUP(AT980,Holdings!$B$6:$F$634,1,FALSE)),AT980,VLOOKUP(AT980,Holdings!$B$6:$F$634,5,FALSE))</f>
        <v/>
      </c>
    </row>
    <row r="981">
      <c r="A981">
        <f>IF(Alerts!A982="","",IF(ISNUMBER(SEARCH("Deal%",Alerts!A982)),_xlfn.CONCAT(Alerts!A981,Alerts!A982),Alerts!A982))</f>
        <v/>
      </c>
      <c r="J981">
        <f>IF(LEFT(A981,10) = LEFT(A982,10),"",A981)</f>
        <v/>
      </c>
      <c r="S981">
        <f>IF(OR(ISNUMBER(SEARCH("DSCR",LEFT(J982,4))),AND(LEN(J982)&lt;=6,J982&lt;&gt;""),ISNUMBER(SEARCH("with",LEFT(J982,4)))),_xlfn.CONCAT(J981,J982),J981)</f>
        <v/>
      </c>
      <c r="AB981">
        <f>IF(OR(LEN(S981)&lt;=6,ISNUMBER(SEARCH("DSCR",LEFT(S981,4))),ISNUMBER(SEARCH("with",LEFT(S981,4)))),"",S981)</f>
        <v/>
      </c>
      <c r="AK981">
        <f>SUBSTITUTE(AB981,"()","")</f>
        <v/>
      </c>
      <c r="AT981">
        <f>SUBSTITUTE(AK981,"{","")</f>
        <v/>
      </c>
      <c r="BC981">
        <f>IF(ISNA(VLOOKUP(AT981,Holdings!$B$6:$F$634,1,FALSE)),AT981,VLOOKUP(AT981,Holdings!$B$6:$F$634,5,FALSE))</f>
        <v/>
      </c>
    </row>
    <row r="982">
      <c r="A982">
        <f>IF(Alerts!A983="","",IF(ISNUMBER(SEARCH("Deal%",Alerts!A983)),_xlfn.CONCAT(Alerts!A982,Alerts!A983),Alerts!A983))</f>
        <v/>
      </c>
      <c r="J982">
        <f>IF(LEFT(A982,10) = LEFT(A983,10),"",A982)</f>
        <v/>
      </c>
      <c r="S982">
        <f>IF(OR(ISNUMBER(SEARCH("DSCR",LEFT(J983,4))),AND(LEN(J983)&lt;=6,J983&lt;&gt;""),ISNUMBER(SEARCH("with",LEFT(J983,4)))),_xlfn.CONCAT(J982,J983),J982)</f>
        <v/>
      </c>
      <c r="AB982">
        <f>IF(OR(LEN(S982)&lt;=6,ISNUMBER(SEARCH("DSCR",LEFT(S982,4))),ISNUMBER(SEARCH("with",LEFT(S982,4)))),"",S982)</f>
        <v/>
      </c>
      <c r="AK982">
        <f>SUBSTITUTE(AB982,"()","")</f>
        <v/>
      </c>
      <c r="AT982">
        <f>SUBSTITUTE(AK982,"{","")</f>
        <v/>
      </c>
      <c r="BC982">
        <f>IF(ISNA(VLOOKUP(AT982,Holdings!$B$6:$F$634,1,FALSE)),AT982,VLOOKUP(AT982,Holdings!$B$6:$F$634,5,FALSE))</f>
        <v/>
      </c>
    </row>
    <row r="983">
      <c r="A983">
        <f>IF(Alerts!A984="","",IF(ISNUMBER(SEARCH("Deal%",Alerts!A984)),_xlfn.CONCAT(Alerts!A983,Alerts!A984),Alerts!A984))</f>
        <v/>
      </c>
      <c r="J983">
        <f>IF(LEFT(A983,10) = LEFT(A984,10),"",A983)</f>
        <v/>
      </c>
      <c r="S983">
        <f>IF(OR(ISNUMBER(SEARCH("DSCR",LEFT(J984,4))),AND(LEN(J984)&lt;=6,J984&lt;&gt;""),ISNUMBER(SEARCH("with",LEFT(J984,4)))),_xlfn.CONCAT(J983,J984),J983)</f>
        <v/>
      </c>
      <c r="AB983">
        <f>IF(OR(LEN(S983)&lt;=6,ISNUMBER(SEARCH("DSCR",LEFT(S983,4))),ISNUMBER(SEARCH("with",LEFT(S983,4)))),"",S983)</f>
        <v/>
      </c>
      <c r="AK983">
        <f>SUBSTITUTE(AB983,"()","")</f>
        <v/>
      </c>
      <c r="AT983">
        <f>SUBSTITUTE(AK983,"{","")</f>
        <v/>
      </c>
      <c r="BC983">
        <f>IF(ISNA(VLOOKUP(AT983,Holdings!$B$6:$F$634,1,FALSE)),AT983,VLOOKUP(AT983,Holdings!$B$6:$F$634,5,FALSE))</f>
        <v/>
      </c>
    </row>
    <row r="984">
      <c r="A984">
        <f>IF(Alerts!A985="","",IF(ISNUMBER(SEARCH("Deal%",Alerts!A985)),_xlfn.CONCAT(Alerts!A984,Alerts!A985),Alerts!A985))</f>
        <v/>
      </c>
      <c r="J984">
        <f>IF(LEFT(A984,10) = LEFT(A985,10),"",A984)</f>
        <v/>
      </c>
      <c r="S984">
        <f>IF(OR(ISNUMBER(SEARCH("DSCR",LEFT(J985,4))),AND(LEN(J985)&lt;=6,J985&lt;&gt;""),ISNUMBER(SEARCH("with",LEFT(J985,4)))),_xlfn.CONCAT(J984,J985),J984)</f>
        <v/>
      </c>
      <c r="AB984">
        <f>IF(OR(LEN(S984)&lt;=6,ISNUMBER(SEARCH("DSCR",LEFT(S984,4))),ISNUMBER(SEARCH("with",LEFT(S984,4)))),"",S984)</f>
        <v/>
      </c>
      <c r="AK984">
        <f>SUBSTITUTE(AB984,"()","")</f>
        <v/>
      </c>
      <c r="AT984">
        <f>SUBSTITUTE(AK984,"{","")</f>
        <v/>
      </c>
      <c r="BC984">
        <f>IF(ISNA(VLOOKUP(AT984,Holdings!$B$6:$F$634,1,FALSE)),AT984,VLOOKUP(AT984,Holdings!$B$6:$F$634,5,FALSE))</f>
        <v/>
      </c>
    </row>
    <row r="985">
      <c r="A985">
        <f>IF(Alerts!A986="","",IF(ISNUMBER(SEARCH("Deal%",Alerts!A986)),_xlfn.CONCAT(Alerts!A985,Alerts!A986),Alerts!A986))</f>
        <v/>
      </c>
      <c r="J985">
        <f>IF(LEFT(A985,10) = LEFT(A986,10),"",A985)</f>
        <v/>
      </c>
      <c r="S985">
        <f>IF(OR(ISNUMBER(SEARCH("DSCR",LEFT(J986,4))),AND(LEN(J986)&lt;=6,J986&lt;&gt;""),ISNUMBER(SEARCH("with",LEFT(J986,4)))),_xlfn.CONCAT(J985,J986),J985)</f>
        <v/>
      </c>
      <c r="AB985">
        <f>IF(OR(LEN(S985)&lt;=6,ISNUMBER(SEARCH("DSCR",LEFT(S985,4))),ISNUMBER(SEARCH("with",LEFT(S985,4)))),"",S985)</f>
        <v/>
      </c>
      <c r="AK985">
        <f>SUBSTITUTE(AB985,"()","")</f>
        <v/>
      </c>
      <c r="AT985">
        <f>SUBSTITUTE(AK985,"{","")</f>
        <v/>
      </c>
      <c r="BC985">
        <f>IF(ISNA(VLOOKUP(AT985,Holdings!$B$6:$F$634,1,FALSE)),AT985,VLOOKUP(AT985,Holdings!$B$6:$F$634,5,FALSE))</f>
        <v/>
      </c>
    </row>
    <row r="986">
      <c r="A986">
        <f>IF(Alerts!A987="","",IF(ISNUMBER(SEARCH("Deal%",Alerts!A987)),_xlfn.CONCAT(Alerts!A986,Alerts!A987),Alerts!A987))</f>
        <v/>
      </c>
      <c r="J986">
        <f>IF(LEFT(A986,10) = LEFT(A987,10),"",A986)</f>
        <v/>
      </c>
      <c r="S986">
        <f>IF(OR(ISNUMBER(SEARCH("DSCR",LEFT(J987,4))),AND(LEN(J987)&lt;=6,J987&lt;&gt;""),ISNUMBER(SEARCH("with",LEFT(J987,4)))),_xlfn.CONCAT(J986,J987),J986)</f>
        <v/>
      </c>
      <c r="AB986">
        <f>IF(OR(LEN(S986)&lt;=6,ISNUMBER(SEARCH("DSCR",LEFT(S986,4))),ISNUMBER(SEARCH("with",LEFT(S986,4)))),"",S986)</f>
        <v/>
      </c>
      <c r="AK986">
        <f>SUBSTITUTE(AB986,"()","")</f>
        <v/>
      </c>
      <c r="AT986">
        <f>SUBSTITUTE(AK986,"{","")</f>
        <v/>
      </c>
      <c r="BC986">
        <f>IF(ISNA(VLOOKUP(AT986,Holdings!$B$6:$F$634,1,FALSE)),AT986,VLOOKUP(AT986,Holdings!$B$6:$F$634,5,FALSE))</f>
        <v/>
      </c>
    </row>
    <row r="987">
      <c r="A987">
        <f>IF(Alerts!A988="","",IF(ISNUMBER(SEARCH("Deal%",Alerts!A988)),_xlfn.CONCAT(Alerts!A987,Alerts!A988),Alerts!A988))</f>
        <v/>
      </c>
      <c r="J987">
        <f>IF(LEFT(A987,10) = LEFT(A988,10),"",A987)</f>
        <v/>
      </c>
      <c r="S987">
        <f>IF(OR(ISNUMBER(SEARCH("DSCR",LEFT(J988,4))),AND(LEN(J988)&lt;=6,J988&lt;&gt;""),ISNUMBER(SEARCH("with",LEFT(J988,4)))),_xlfn.CONCAT(J987,J988),J987)</f>
        <v/>
      </c>
      <c r="AB987">
        <f>IF(OR(LEN(S987)&lt;=6,ISNUMBER(SEARCH("DSCR",LEFT(S987,4))),ISNUMBER(SEARCH("with",LEFT(S987,4)))),"",S987)</f>
        <v/>
      </c>
      <c r="AK987">
        <f>SUBSTITUTE(AB987,"()","")</f>
        <v/>
      </c>
      <c r="AT987">
        <f>SUBSTITUTE(AK987,"{","")</f>
        <v/>
      </c>
      <c r="BC987">
        <f>IF(ISNA(VLOOKUP(AT987,Holdings!$B$6:$F$634,1,FALSE)),AT987,VLOOKUP(AT987,Holdings!$B$6:$F$634,5,FALSE))</f>
        <v/>
      </c>
    </row>
    <row r="988">
      <c r="A988">
        <f>IF(Alerts!A989="","",IF(ISNUMBER(SEARCH("Deal%",Alerts!A989)),_xlfn.CONCAT(Alerts!A988,Alerts!A989),Alerts!A989))</f>
        <v/>
      </c>
      <c r="J988">
        <f>IF(LEFT(A988,10) = LEFT(A989,10),"",A988)</f>
        <v/>
      </c>
      <c r="S988">
        <f>IF(OR(ISNUMBER(SEARCH("DSCR",LEFT(J989,4))),AND(LEN(J989)&lt;=6,J989&lt;&gt;""),ISNUMBER(SEARCH("with",LEFT(J989,4)))),_xlfn.CONCAT(J988,J989),J988)</f>
        <v/>
      </c>
      <c r="AB988">
        <f>IF(OR(LEN(S988)&lt;=6,ISNUMBER(SEARCH("DSCR",LEFT(S988,4))),ISNUMBER(SEARCH("with",LEFT(S988,4)))),"",S988)</f>
        <v/>
      </c>
      <c r="AK988">
        <f>SUBSTITUTE(AB988,"()","")</f>
        <v/>
      </c>
      <c r="AT988">
        <f>SUBSTITUTE(AK988,"{","")</f>
        <v/>
      </c>
      <c r="BC988">
        <f>IF(ISNA(VLOOKUP(AT988,Holdings!$B$6:$F$634,1,FALSE)),AT988,VLOOKUP(AT988,Holdings!$B$6:$F$634,5,FALSE))</f>
        <v/>
      </c>
    </row>
    <row r="989">
      <c r="A989">
        <f>IF(Alerts!A990="","",IF(ISNUMBER(SEARCH("Deal%",Alerts!A990)),_xlfn.CONCAT(Alerts!A989,Alerts!A990),Alerts!A990))</f>
        <v/>
      </c>
      <c r="J989">
        <f>IF(LEFT(A989,10) = LEFT(A990,10),"",A989)</f>
        <v/>
      </c>
      <c r="S989">
        <f>IF(OR(ISNUMBER(SEARCH("DSCR",LEFT(J990,4))),AND(LEN(J990)&lt;=6,J990&lt;&gt;""),ISNUMBER(SEARCH("with",LEFT(J990,4)))),_xlfn.CONCAT(J989,J990),J989)</f>
        <v/>
      </c>
      <c r="AB989">
        <f>IF(OR(LEN(S989)&lt;=6,ISNUMBER(SEARCH("DSCR",LEFT(S989,4))),ISNUMBER(SEARCH("with",LEFT(S989,4)))),"",S989)</f>
        <v/>
      </c>
      <c r="AK989">
        <f>SUBSTITUTE(AB989,"()","")</f>
        <v/>
      </c>
      <c r="AT989">
        <f>SUBSTITUTE(AK989,"{","")</f>
        <v/>
      </c>
      <c r="BC989">
        <f>IF(ISNA(VLOOKUP(AT989,Holdings!$B$6:$F$634,1,FALSE)),AT989,VLOOKUP(AT989,Holdings!$B$6:$F$634,5,FALSE))</f>
        <v/>
      </c>
    </row>
    <row r="990">
      <c r="A990">
        <f>IF(Alerts!A991="","",IF(ISNUMBER(SEARCH("Deal%",Alerts!A991)),_xlfn.CONCAT(Alerts!A990,Alerts!A991),Alerts!A991))</f>
        <v/>
      </c>
      <c r="J990">
        <f>IF(LEFT(A990,10) = LEFT(A991,10),"",A990)</f>
        <v/>
      </c>
      <c r="S990">
        <f>IF(OR(ISNUMBER(SEARCH("DSCR",LEFT(J991,4))),AND(LEN(J991)&lt;=6,J991&lt;&gt;""),ISNUMBER(SEARCH("with",LEFT(J991,4)))),_xlfn.CONCAT(J990,J991),J990)</f>
        <v/>
      </c>
      <c r="AB990">
        <f>IF(OR(LEN(S990)&lt;=6,ISNUMBER(SEARCH("DSCR",LEFT(S990,4))),ISNUMBER(SEARCH("with",LEFT(S990,4)))),"",S990)</f>
        <v/>
      </c>
      <c r="AK990">
        <f>SUBSTITUTE(AB990,"()","")</f>
        <v/>
      </c>
      <c r="AT990">
        <f>SUBSTITUTE(AK990,"{","")</f>
        <v/>
      </c>
      <c r="BC990">
        <f>IF(ISNA(VLOOKUP(AT990,Holdings!$B$6:$F$634,1,FALSE)),AT990,VLOOKUP(AT990,Holdings!$B$6:$F$634,5,FALSE))</f>
        <v/>
      </c>
    </row>
    <row r="991">
      <c r="A991">
        <f>IF(Alerts!A992="","",IF(ISNUMBER(SEARCH("Deal%",Alerts!A992)),_xlfn.CONCAT(Alerts!A991,Alerts!A992),Alerts!A992))</f>
        <v/>
      </c>
      <c r="J991">
        <f>IF(LEFT(A991,10) = LEFT(A992,10),"",A991)</f>
        <v/>
      </c>
      <c r="S991">
        <f>IF(OR(ISNUMBER(SEARCH("DSCR",LEFT(J992,4))),AND(LEN(J992)&lt;=6,J992&lt;&gt;""),ISNUMBER(SEARCH("with",LEFT(J992,4)))),_xlfn.CONCAT(J991,J992),J991)</f>
        <v/>
      </c>
      <c r="AB991">
        <f>IF(OR(LEN(S991)&lt;=6,ISNUMBER(SEARCH("DSCR",LEFT(S991,4))),ISNUMBER(SEARCH("with",LEFT(S991,4)))),"",S991)</f>
        <v/>
      </c>
      <c r="AK991">
        <f>SUBSTITUTE(AB991,"()","")</f>
        <v/>
      </c>
      <c r="AT991">
        <f>SUBSTITUTE(AK991,"{","")</f>
        <v/>
      </c>
      <c r="BC991">
        <f>IF(ISNA(VLOOKUP(AT991,Holdings!$B$6:$F$634,1,FALSE)),AT991,VLOOKUP(AT991,Holdings!$B$6:$F$634,5,FALSE))</f>
        <v/>
      </c>
    </row>
    <row r="992">
      <c r="A992">
        <f>IF(Alerts!A993="","",IF(ISNUMBER(SEARCH("Deal%",Alerts!A993)),_xlfn.CONCAT(Alerts!A992,Alerts!A993),Alerts!A993))</f>
        <v/>
      </c>
      <c r="J992">
        <f>IF(LEFT(A992,10) = LEFT(A993,10),"",A992)</f>
        <v/>
      </c>
      <c r="S992">
        <f>IF(OR(ISNUMBER(SEARCH("DSCR",LEFT(J993,4))),AND(LEN(J993)&lt;=6,J993&lt;&gt;""),ISNUMBER(SEARCH("with",LEFT(J993,4)))),_xlfn.CONCAT(J992,J993),J992)</f>
        <v/>
      </c>
      <c r="AB992">
        <f>IF(OR(LEN(S992)&lt;=6,ISNUMBER(SEARCH("DSCR",LEFT(S992,4))),ISNUMBER(SEARCH("with",LEFT(S992,4)))),"",S992)</f>
        <v/>
      </c>
      <c r="AK992">
        <f>SUBSTITUTE(AB992,"()","")</f>
        <v/>
      </c>
      <c r="AT992">
        <f>SUBSTITUTE(AK992,"{","")</f>
        <v/>
      </c>
      <c r="BC992">
        <f>IF(ISNA(VLOOKUP(AT992,Holdings!$B$6:$F$634,1,FALSE)),AT992,VLOOKUP(AT992,Holdings!$B$6:$F$634,5,FALSE))</f>
        <v/>
      </c>
    </row>
    <row r="993">
      <c r="A993">
        <f>IF(Alerts!A994="","",IF(ISNUMBER(SEARCH("Deal%",Alerts!A994)),_xlfn.CONCAT(Alerts!A993,Alerts!A994),Alerts!A994))</f>
        <v/>
      </c>
      <c r="J993">
        <f>IF(LEFT(A993,10) = LEFT(A994,10),"",A993)</f>
        <v/>
      </c>
      <c r="S993">
        <f>IF(OR(ISNUMBER(SEARCH("DSCR",LEFT(J994,4))),AND(LEN(J994)&lt;=6,J994&lt;&gt;""),ISNUMBER(SEARCH("with",LEFT(J994,4)))),_xlfn.CONCAT(J993,J994),J993)</f>
        <v/>
      </c>
      <c r="AB993">
        <f>IF(OR(LEN(S993)&lt;=6,ISNUMBER(SEARCH("DSCR",LEFT(S993,4))),ISNUMBER(SEARCH("with",LEFT(S993,4)))),"",S993)</f>
        <v/>
      </c>
      <c r="AK993">
        <f>SUBSTITUTE(AB993,"()","")</f>
        <v/>
      </c>
      <c r="AT993">
        <f>SUBSTITUTE(AK993,"{","")</f>
        <v/>
      </c>
      <c r="BC993">
        <f>IF(ISNA(VLOOKUP(AT993,Holdings!$B$6:$F$634,1,FALSE)),AT993,VLOOKUP(AT993,Holdings!$B$6:$F$634,5,FALSE))</f>
        <v/>
      </c>
    </row>
    <row r="994">
      <c r="A994">
        <f>IF(Alerts!A995="","",IF(ISNUMBER(SEARCH("Deal%",Alerts!A995)),_xlfn.CONCAT(Alerts!A994,Alerts!A995),Alerts!A995))</f>
        <v/>
      </c>
      <c r="J994">
        <f>IF(LEFT(A994,10) = LEFT(A995,10),"",A994)</f>
        <v/>
      </c>
      <c r="S994">
        <f>IF(OR(ISNUMBER(SEARCH("DSCR",LEFT(J995,4))),AND(LEN(J995)&lt;=6,J995&lt;&gt;""),ISNUMBER(SEARCH("with",LEFT(J995,4)))),_xlfn.CONCAT(J994,J995),J994)</f>
        <v/>
      </c>
      <c r="AB994">
        <f>IF(OR(LEN(S994)&lt;=6,ISNUMBER(SEARCH("DSCR",LEFT(S994,4))),ISNUMBER(SEARCH("with",LEFT(S994,4)))),"",S994)</f>
        <v/>
      </c>
      <c r="AK994">
        <f>SUBSTITUTE(AB994,"()","")</f>
        <v/>
      </c>
      <c r="AT994">
        <f>SUBSTITUTE(AK994,"{","")</f>
        <v/>
      </c>
      <c r="BC994">
        <f>IF(ISNA(VLOOKUP(AT994,Holdings!$B$6:$F$634,1,FALSE)),AT994,VLOOKUP(AT994,Holdings!$B$6:$F$634,5,FALSE))</f>
        <v/>
      </c>
    </row>
    <row r="995">
      <c r="A995">
        <f>IF(Alerts!A996="","",IF(ISNUMBER(SEARCH("Deal%",Alerts!A996)),_xlfn.CONCAT(Alerts!A995,Alerts!A996),Alerts!A996))</f>
        <v/>
      </c>
      <c r="J995">
        <f>IF(LEFT(A995,10) = LEFT(A996,10),"",A995)</f>
        <v/>
      </c>
      <c r="S995">
        <f>IF(OR(ISNUMBER(SEARCH("DSCR",LEFT(J996,4))),AND(LEN(J996)&lt;=6,J996&lt;&gt;""),ISNUMBER(SEARCH("with",LEFT(J996,4)))),_xlfn.CONCAT(J995,J996),J995)</f>
        <v/>
      </c>
      <c r="AB995">
        <f>IF(OR(LEN(S995)&lt;=6,ISNUMBER(SEARCH("DSCR",LEFT(S995,4))),ISNUMBER(SEARCH("with",LEFT(S995,4)))),"",S995)</f>
        <v/>
      </c>
      <c r="AK995">
        <f>SUBSTITUTE(AB995,"()","")</f>
        <v/>
      </c>
      <c r="AT995">
        <f>SUBSTITUTE(AK995,"{","")</f>
        <v/>
      </c>
      <c r="BC995">
        <f>IF(ISNA(VLOOKUP(AT995,Holdings!$B$6:$F$634,1,FALSE)),AT995,VLOOKUP(AT995,Holdings!$B$6:$F$634,5,FALSE))</f>
        <v/>
      </c>
    </row>
    <row r="996">
      <c r="A996">
        <f>IF(Alerts!A997="","",IF(ISNUMBER(SEARCH("Deal%",Alerts!A997)),_xlfn.CONCAT(Alerts!A996,Alerts!A997),Alerts!A997))</f>
        <v/>
      </c>
      <c r="J996">
        <f>IF(LEFT(A996,10) = LEFT(A997,10),"",A996)</f>
        <v/>
      </c>
      <c r="S996">
        <f>IF(OR(ISNUMBER(SEARCH("DSCR",LEFT(J997,4))),AND(LEN(J997)&lt;=6,J997&lt;&gt;""),ISNUMBER(SEARCH("with",LEFT(J997,4)))),_xlfn.CONCAT(J996,J997),J996)</f>
        <v/>
      </c>
      <c r="AB996">
        <f>IF(OR(LEN(S996)&lt;=6,ISNUMBER(SEARCH("DSCR",LEFT(S996,4))),ISNUMBER(SEARCH("with",LEFT(S996,4)))),"",S996)</f>
        <v/>
      </c>
      <c r="AK996">
        <f>SUBSTITUTE(AB996,"()","")</f>
        <v/>
      </c>
      <c r="AT996">
        <f>SUBSTITUTE(AK996,"{","")</f>
        <v/>
      </c>
      <c r="BC996">
        <f>IF(ISNA(VLOOKUP(AT996,Holdings!$B$6:$F$634,1,FALSE)),AT996,VLOOKUP(AT996,Holdings!$B$6:$F$634,5,FALSE))</f>
        <v/>
      </c>
    </row>
    <row r="997">
      <c r="A997">
        <f>IF(Alerts!A998="","",IF(ISNUMBER(SEARCH("Deal%",Alerts!A998)),_xlfn.CONCAT(Alerts!A997,Alerts!A998),Alerts!A998))</f>
        <v/>
      </c>
      <c r="J997">
        <f>IF(LEFT(A997,10) = LEFT(A998,10),"",A997)</f>
        <v/>
      </c>
      <c r="S997">
        <f>IF(OR(ISNUMBER(SEARCH("DSCR",LEFT(J998,4))),AND(LEN(J998)&lt;=6,J998&lt;&gt;""),ISNUMBER(SEARCH("with",LEFT(J998,4)))),_xlfn.CONCAT(J997,J998),J997)</f>
        <v/>
      </c>
      <c r="AB997">
        <f>IF(OR(LEN(S997)&lt;=6,ISNUMBER(SEARCH("DSCR",LEFT(S997,4))),ISNUMBER(SEARCH("with",LEFT(S997,4)))),"",S997)</f>
        <v/>
      </c>
      <c r="AK997">
        <f>SUBSTITUTE(AB997,"()","")</f>
        <v/>
      </c>
      <c r="AT997">
        <f>SUBSTITUTE(AK997,"{","")</f>
        <v/>
      </c>
      <c r="BC997">
        <f>IF(ISNA(VLOOKUP(AT997,Holdings!$B$6:$F$634,1,FALSE)),AT997,VLOOKUP(AT997,Holdings!$B$6:$F$634,5,FALSE))</f>
        <v/>
      </c>
    </row>
    <row r="998">
      <c r="A998">
        <f>IF(Alerts!A999="","",IF(ISNUMBER(SEARCH("Deal%",Alerts!A999)),_xlfn.CONCAT(Alerts!A998,Alerts!A999),Alerts!A999))</f>
        <v/>
      </c>
      <c r="J998">
        <f>IF(LEFT(A998,10) = LEFT(A999,10),"",A998)</f>
        <v/>
      </c>
      <c r="S998">
        <f>IF(OR(ISNUMBER(SEARCH("DSCR",LEFT(J999,4))),AND(LEN(J999)&lt;=6,J999&lt;&gt;""),ISNUMBER(SEARCH("with",LEFT(J999,4)))),_xlfn.CONCAT(J998,J999),J998)</f>
        <v/>
      </c>
      <c r="AB998">
        <f>IF(OR(LEN(S998)&lt;=6,ISNUMBER(SEARCH("DSCR",LEFT(S998,4))),ISNUMBER(SEARCH("with",LEFT(S998,4)))),"",S998)</f>
        <v/>
      </c>
      <c r="AK998">
        <f>SUBSTITUTE(AB998,"()","")</f>
        <v/>
      </c>
      <c r="AT998">
        <f>SUBSTITUTE(AK998,"{","")</f>
        <v/>
      </c>
      <c r="BC998">
        <f>IF(ISNA(VLOOKUP(AT998,Holdings!$B$6:$F$634,1,FALSE)),AT998,VLOOKUP(AT998,Holdings!$B$6:$F$634,5,FALSE))</f>
        <v/>
      </c>
    </row>
    <row r="999">
      <c r="A999">
        <f>IF(Alerts!A1000="","",IF(ISNUMBER(SEARCH("Deal%",Alerts!A1000)),_xlfn.CONCAT(Alerts!A999,Alerts!A1000),Alerts!A1000))</f>
        <v/>
      </c>
      <c r="J999">
        <f>IF(LEFT(A999,10) = LEFT(A1000,10),"",A999)</f>
        <v/>
      </c>
      <c r="S999">
        <f>IF(OR(ISNUMBER(SEARCH("DSCR",LEFT(J1000,4))),AND(LEN(J1000)&lt;=6,J1000&lt;&gt;""),ISNUMBER(SEARCH("with",LEFT(J1000,4)))),_xlfn.CONCAT(J999,J1000),J999)</f>
        <v/>
      </c>
      <c r="AB999">
        <f>IF(OR(LEN(S999)&lt;=6,ISNUMBER(SEARCH("DSCR",LEFT(S999,4))),ISNUMBER(SEARCH("with",LEFT(S999,4)))),"",S999)</f>
        <v/>
      </c>
      <c r="AK999">
        <f>SUBSTITUTE(AB999,"()","")</f>
        <v/>
      </c>
      <c r="AT999">
        <f>SUBSTITUTE(AK999,"{","")</f>
        <v/>
      </c>
      <c r="BC999">
        <f>IF(ISNA(VLOOKUP(AT999,Holdings!$B$6:$F$634,1,FALSE)),AT999,VLOOKUP(AT999,Holdings!$B$6:$F$634,5,FALSE))</f>
        <v/>
      </c>
    </row>
    <row r="1000">
      <c r="A1000">
        <f>IF(Alerts!A1001="","",IF(ISNUMBER(SEARCH("Deal%",Alerts!A1001)),_xlfn.CONCAT(Alerts!A1000,Alerts!A1001),Alerts!A1001))</f>
        <v/>
      </c>
      <c r="J1000">
        <f>IF(LEFT(A1000,10) = LEFT(A1001,10),"",A1000)</f>
        <v/>
      </c>
      <c r="S1000">
        <f>IF(OR(ISNUMBER(SEARCH("DSCR",LEFT(J1001,4))),AND(LEN(J1001)&lt;=6,J1001&lt;&gt;""),ISNUMBER(SEARCH("with",LEFT(J1001,4)))),_xlfn.CONCAT(J1000,J1001),J1000)</f>
        <v/>
      </c>
      <c r="AB1000">
        <f>IF(OR(LEN(S1000)&lt;=6,ISNUMBER(SEARCH("DSCR",LEFT(S1000,4))),ISNUMBER(SEARCH("with",LEFT(S1000,4)))),"",S1000)</f>
        <v/>
      </c>
      <c r="AK1000">
        <f>SUBSTITUTE(AB1000,"()","")</f>
        <v/>
      </c>
      <c r="AT1000">
        <f>SUBSTITUTE(AK1000,"{","")</f>
        <v/>
      </c>
      <c r="BC1000">
        <f>IF(ISNA(VLOOKUP(AT1000,Holdings!$B$6:$F$634,1,FALSE)),AT1000,VLOOKUP(AT1000,Holdings!$B$6:$F$634,5,FALSE))</f>
        <v/>
      </c>
    </row>
  </sheetData>
  <conditionalFormatting sqref="A1:A1374">
    <cfRule type="expression" priority="2">
      <formula>"len($A$1)&lt;=11"</formula>
    </cfRule>
    <cfRule type="expression" priority="3">
      <formula>"len() &lt;=11"</formula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>
        <f>Formulas!BC1</f>
        <v/>
      </c>
    </row>
    <row r="2">
      <c r="A2">
        <f>Formulas!BC2</f>
        <v/>
      </c>
    </row>
    <row r="3">
      <c r="A3">
        <f>Formulas!BC3</f>
        <v/>
      </c>
    </row>
    <row r="4">
      <c r="A4">
        <f>Formulas!BC4</f>
        <v/>
      </c>
    </row>
    <row r="5">
      <c r="A5">
        <f>Formulas!BC5</f>
        <v/>
      </c>
    </row>
    <row r="6">
      <c r="A6">
        <f>Formulas!BC6</f>
        <v/>
      </c>
    </row>
    <row r="7">
      <c r="A7">
        <f>Formulas!BC7</f>
        <v/>
      </c>
    </row>
    <row r="8">
      <c r="A8">
        <f>Formulas!BC8</f>
        <v/>
      </c>
    </row>
    <row r="9">
      <c r="A9">
        <f>Formulas!BC9</f>
        <v/>
      </c>
    </row>
    <row r="10">
      <c r="A10">
        <f>Formulas!BC10</f>
        <v/>
      </c>
    </row>
    <row r="11">
      <c r="A11">
        <f>Formulas!BC11</f>
        <v/>
      </c>
    </row>
    <row r="12">
      <c r="A12">
        <f>Formulas!BC12</f>
        <v/>
      </c>
    </row>
    <row r="13">
      <c r="A13">
        <f>Formulas!BC13</f>
        <v/>
      </c>
    </row>
    <row r="14">
      <c r="A14">
        <f>Formulas!BC14</f>
        <v/>
      </c>
    </row>
    <row r="15">
      <c r="A15">
        <f>Formulas!BC15</f>
        <v/>
      </c>
    </row>
    <row r="16">
      <c r="A16">
        <f>Formulas!BC16</f>
        <v/>
      </c>
    </row>
    <row r="17">
      <c r="A17">
        <f>Formulas!BC17</f>
        <v/>
      </c>
    </row>
    <row r="18">
      <c r="A18">
        <f>Formulas!BC18</f>
        <v/>
      </c>
    </row>
    <row r="19">
      <c r="A19">
        <f>Formulas!BC19</f>
        <v/>
      </c>
    </row>
    <row r="20">
      <c r="A20">
        <f>Formulas!BC20</f>
        <v/>
      </c>
    </row>
    <row r="21">
      <c r="A21">
        <f>Formulas!BC21</f>
        <v/>
      </c>
    </row>
    <row r="22">
      <c r="A22">
        <f>Formulas!BC22</f>
        <v/>
      </c>
    </row>
    <row r="23">
      <c r="A23">
        <f>Formulas!BC23</f>
        <v/>
      </c>
    </row>
    <row r="24">
      <c r="A24">
        <f>Formulas!BC24</f>
        <v/>
      </c>
    </row>
    <row r="25">
      <c r="A25">
        <f>Formulas!BC25</f>
        <v/>
      </c>
    </row>
    <row r="26">
      <c r="A26">
        <f>Formulas!BC26</f>
        <v/>
      </c>
    </row>
    <row r="27">
      <c r="A27">
        <f>Formulas!BC27</f>
        <v/>
      </c>
    </row>
    <row r="28">
      <c r="A28">
        <f>Formulas!BC28</f>
        <v/>
      </c>
    </row>
    <row r="29">
      <c r="A29">
        <f>Formulas!BC29</f>
        <v/>
      </c>
    </row>
    <row r="30">
      <c r="A30">
        <f>Formulas!BC30</f>
        <v/>
      </c>
    </row>
    <row r="31">
      <c r="A31">
        <f>Formulas!BC31</f>
        <v/>
      </c>
    </row>
    <row r="32">
      <c r="A32">
        <f>Formulas!BC32</f>
        <v/>
      </c>
    </row>
    <row r="33">
      <c r="A33">
        <f>Formulas!BC33</f>
        <v/>
      </c>
    </row>
    <row r="34">
      <c r="A34">
        <f>Formulas!BC34</f>
        <v/>
      </c>
    </row>
    <row r="35">
      <c r="A35">
        <f>Formulas!BC35</f>
        <v/>
      </c>
    </row>
    <row r="36">
      <c r="A36">
        <f>Formulas!BC36</f>
        <v/>
      </c>
    </row>
    <row r="37">
      <c r="A37">
        <f>Formulas!BC37</f>
        <v/>
      </c>
    </row>
    <row r="38">
      <c r="A38">
        <f>Formulas!BC38</f>
        <v/>
      </c>
    </row>
    <row r="39">
      <c r="A39">
        <f>Formulas!BC39</f>
        <v/>
      </c>
    </row>
    <row r="40">
      <c r="A40">
        <f>Formulas!BC40</f>
        <v/>
      </c>
    </row>
    <row r="41">
      <c r="A41">
        <f>Formulas!BC41</f>
        <v/>
      </c>
    </row>
    <row r="42">
      <c r="A42">
        <f>Formulas!BC42</f>
        <v/>
      </c>
    </row>
    <row r="43">
      <c r="A43">
        <f>Formulas!BC43</f>
        <v/>
      </c>
    </row>
    <row r="44">
      <c r="A44">
        <f>Formulas!BC44</f>
        <v/>
      </c>
    </row>
    <row r="45">
      <c r="A45">
        <f>Formulas!BC45</f>
        <v/>
      </c>
    </row>
    <row r="46">
      <c r="A46">
        <f>Formulas!BC46</f>
        <v/>
      </c>
    </row>
    <row r="47">
      <c r="A47">
        <f>Formulas!BC47</f>
        <v/>
      </c>
    </row>
    <row r="48">
      <c r="A48">
        <f>Formulas!BC48</f>
        <v/>
      </c>
    </row>
    <row r="49">
      <c r="A49">
        <f>Formulas!BC49</f>
        <v/>
      </c>
    </row>
    <row r="50">
      <c r="A50">
        <f>Formulas!BC50</f>
        <v/>
      </c>
    </row>
    <row r="51">
      <c r="A51">
        <f>Formulas!BC51</f>
        <v/>
      </c>
    </row>
    <row r="52">
      <c r="A52">
        <f>Formulas!BC52</f>
        <v/>
      </c>
    </row>
    <row r="53">
      <c r="A53">
        <f>Formulas!BC53</f>
        <v/>
      </c>
    </row>
    <row r="54">
      <c r="A54">
        <f>Formulas!BC54</f>
        <v/>
      </c>
    </row>
    <row r="55">
      <c r="A55">
        <f>Formulas!BC55</f>
        <v/>
      </c>
    </row>
    <row r="56">
      <c r="A56">
        <f>Formulas!BC56</f>
        <v/>
      </c>
    </row>
    <row r="57">
      <c r="A57">
        <f>Formulas!BC57</f>
        <v/>
      </c>
    </row>
    <row r="58">
      <c r="A58">
        <f>Formulas!BC58</f>
        <v/>
      </c>
    </row>
    <row r="59">
      <c r="A59">
        <f>Formulas!BC59</f>
        <v/>
      </c>
    </row>
    <row r="60">
      <c r="A60">
        <f>Formulas!BC60</f>
        <v/>
      </c>
    </row>
    <row r="61">
      <c r="A61">
        <f>Formulas!BC61</f>
        <v/>
      </c>
    </row>
    <row r="62">
      <c r="A62">
        <f>Formulas!BC62</f>
        <v/>
      </c>
    </row>
    <row r="63">
      <c r="A63">
        <f>Formulas!BC63</f>
        <v/>
      </c>
    </row>
    <row r="64">
      <c r="A64">
        <f>Formulas!BC64</f>
        <v/>
      </c>
    </row>
    <row r="65">
      <c r="A65">
        <f>Formulas!BC65</f>
        <v/>
      </c>
    </row>
    <row r="66">
      <c r="A66">
        <f>Formulas!BC66</f>
        <v/>
      </c>
    </row>
    <row r="67">
      <c r="A67">
        <f>Formulas!BC67</f>
        <v/>
      </c>
    </row>
    <row r="68">
      <c r="A68">
        <f>Formulas!BC68</f>
        <v/>
      </c>
    </row>
    <row r="69">
      <c r="A69">
        <f>Formulas!BC69</f>
        <v/>
      </c>
    </row>
    <row r="70">
      <c r="A70">
        <f>Formulas!BC70</f>
        <v/>
      </c>
    </row>
    <row r="71">
      <c r="A71">
        <f>Formulas!BC71</f>
        <v/>
      </c>
    </row>
    <row r="72">
      <c r="A72">
        <f>Formulas!BC72</f>
        <v/>
      </c>
    </row>
    <row r="73">
      <c r="A73">
        <f>Formulas!BC73</f>
        <v/>
      </c>
    </row>
    <row r="74">
      <c r="A74">
        <f>Formulas!BC74</f>
        <v/>
      </c>
    </row>
    <row r="75">
      <c r="A75">
        <f>Formulas!BC75</f>
        <v/>
      </c>
    </row>
    <row r="76">
      <c r="A76">
        <f>Formulas!BC76</f>
        <v/>
      </c>
    </row>
    <row r="77">
      <c r="A77">
        <f>Formulas!BC77</f>
        <v/>
      </c>
    </row>
    <row r="78">
      <c r="A78">
        <f>Formulas!BC78</f>
        <v/>
      </c>
    </row>
    <row r="79">
      <c r="A79">
        <f>Formulas!BC79</f>
        <v/>
      </c>
    </row>
    <row r="80">
      <c r="A80">
        <f>Formulas!BC80</f>
        <v/>
      </c>
    </row>
    <row r="81">
      <c r="A81">
        <f>Formulas!BC81</f>
        <v/>
      </c>
    </row>
    <row r="82">
      <c r="A82">
        <f>Formulas!BC82</f>
        <v/>
      </c>
    </row>
    <row r="83">
      <c r="A83">
        <f>Formulas!BC83</f>
        <v/>
      </c>
    </row>
    <row r="84">
      <c r="A84">
        <f>Formulas!BC84</f>
        <v/>
      </c>
    </row>
    <row r="85">
      <c r="A85">
        <f>Formulas!BC85</f>
        <v/>
      </c>
    </row>
    <row r="86">
      <c r="A86">
        <f>Formulas!BC86</f>
        <v/>
      </c>
    </row>
    <row r="87">
      <c r="A87">
        <f>Formulas!BC87</f>
        <v/>
      </c>
    </row>
    <row r="88">
      <c r="A88">
        <f>Formulas!BC88</f>
        <v/>
      </c>
    </row>
    <row r="89">
      <c r="A89">
        <f>Formulas!BC89</f>
        <v/>
      </c>
    </row>
    <row r="90">
      <c r="A90">
        <f>Formulas!BC90</f>
        <v/>
      </c>
    </row>
    <row r="91">
      <c r="A91">
        <f>Formulas!BC91</f>
        <v/>
      </c>
    </row>
    <row r="92">
      <c r="A92">
        <f>Formulas!BC92</f>
        <v/>
      </c>
    </row>
    <row r="93">
      <c r="A93">
        <f>Formulas!BC93</f>
        <v/>
      </c>
    </row>
    <row r="94">
      <c r="A94">
        <f>Formulas!BC94</f>
        <v/>
      </c>
    </row>
    <row r="95">
      <c r="A95">
        <f>Formulas!BC95</f>
        <v/>
      </c>
    </row>
    <row r="96">
      <c r="A96">
        <f>Formulas!BC96</f>
        <v/>
      </c>
    </row>
    <row r="97">
      <c r="A97">
        <f>Formulas!BC97</f>
        <v/>
      </c>
    </row>
    <row r="98">
      <c r="A98">
        <f>Formulas!BC98</f>
        <v/>
      </c>
    </row>
    <row r="99">
      <c r="A99">
        <f>Formulas!BC99</f>
        <v/>
      </c>
    </row>
    <row r="100">
      <c r="A100">
        <f>Formulas!BC100</f>
        <v/>
      </c>
    </row>
    <row r="101">
      <c r="A101">
        <f>Formulas!BC101</f>
        <v/>
      </c>
    </row>
    <row r="102">
      <c r="A102">
        <f>Formulas!BC102</f>
        <v/>
      </c>
    </row>
    <row r="103">
      <c r="A103">
        <f>Formulas!BC103</f>
        <v/>
      </c>
    </row>
    <row r="104">
      <c r="A104">
        <f>Formulas!BC104</f>
        <v/>
      </c>
    </row>
    <row r="105">
      <c r="A105">
        <f>Formulas!BC105</f>
        <v/>
      </c>
    </row>
    <row r="106">
      <c r="A106">
        <f>Formulas!BC106</f>
        <v/>
      </c>
    </row>
    <row r="107">
      <c r="A107">
        <f>Formulas!BC107</f>
        <v/>
      </c>
    </row>
    <row r="108">
      <c r="A108">
        <f>Formulas!BC108</f>
        <v/>
      </c>
    </row>
    <row r="109">
      <c r="A109">
        <f>Formulas!BC109</f>
        <v/>
      </c>
    </row>
    <row r="110">
      <c r="A110">
        <f>Formulas!BC110</f>
        <v/>
      </c>
    </row>
    <row r="111">
      <c r="A111">
        <f>Formulas!BC111</f>
        <v/>
      </c>
    </row>
    <row r="112">
      <c r="A112">
        <f>Formulas!BC112</f>
        <v/>
      </c>
    </row>
    <row r="113">
      <c r="A113">
        <f>Formulas!BC113</f>
        <v/>
      </c>
    </row>
    <row r="114">
      <c r="A114">
        <f>Formulas!BC114</f>
        <v/>
      </c>
    </row>
    <row r="115">
      <c r="A115">
        <f>Formulas!BC115</f>
        <v/>
      </c>
    </row>
    <row r="116">
      <c r="A116">
        <f>Formulas!BC116</f>
        <v/>
      </c>
    </row>
    <row r="117">
      <c r="A117">
        <f>Formulas!BC117</f>
        <v/>
      </c>
    </row>
    <row r="118">
      <c r="A118">
        <f>Formulas!BC118</f>
        <v/>
      </c>
    </row>
    <row r="119">
      <c r="A119">
        <f>Formulas!BC119</f>
        <v/>
      </c>
    </row>
    <row r="120">
      <c r="A120">
        <f>Formulas!BC120</f>
        <v/>
      </c>
    </row>
    <row r="121">
      <c r="A121">
        <f>Formulas!BC121</f>
        <v/>
      </c>
    </row>
    <row r="122">
      <c r="A122">
        <f>Formulas!BC122</f>
        <v/>
      </c>
    </row>
    <row r="123">
      <c r="A123">
        <f>Formulas!BC123</f>
        <v/>
      </c>
    </row>
    <row r="124">
      <c r="A124">
        <f>Formulas!BC124</f>
        <v/>
      </c>
    </row>
    <row r="125">
      <c r="A125">
        <f>Formulas!BC125</f>
        <v/>
      </c>
    </row>
    <row r="126">
      <c r="A126">
        <f>Formulas!BC126</f>
        <v/>
      </c>
    </row>
    <row r="127">
      <c r="A127">
        <f>Formulas!BC127</f>
        <v/>
      </c>
    </row>
    <row r="128">
      <c r="A128">
        <f>Formulas!BC128</f>
        <v/>
      </c>
    </row>
    <row r="129">
      <c r="A129">
        <f>Formulas!BC129</f>
        <v/>
      </c>
    </row>
    <row r="130">
      <c r="A130">
        <f>Formulas!BC130</f>
        <v/>
      </c>
    </row>
    <row r="131">
      <c r="A131">
        <f>Formulas!BC131</f>
        <v/>
      </c>
    </row>
    <row r="132">
      <c r="A132">
        <f>Formulas!BC132</f>
        <v/>
      </c>
    </row>
    <row r="133">
      <c r="A133">
        <f>Formulas!BC133</f>
        <v/>
      </c>
    </row>
    <row r="134">
      <c r="A134">
        <f>Formulas!BC134</f>
        <v/>
      </c>
    </row>
    <row r="135">
      <c r="A135">
        <f>Formulas!BC135</f>
        <v/>
      </c>
    </row>
    <row r="136">
      <c r="A136">
        <f>Formulas!BC136</f>
        <v/>
      </c>
    </row>
    <row r="137">
      <c r="A137">
        <f>Formulas!BC137</f>
        <v/>
      </c>
    </row>
    <row r="138">
      <c r="A138">
        <f>Formulas!BC138</f>
        <v/>
      </c>
    </row>
    <row r="139">
      <c r="A139">
        <f>Formulas!BC139</f>
        <v/>
      </c>
    </row>
    <row r="140">
      <c r="A140">
        <f>Formulas!BC140</f>
        <v/>
      </c>
    </row>
    <row r="141">
      <c r="A141">
        <f>Formulas!BC141</f>
        <v/>
      </c>
    </row>
    <row r="142">
      <c r="A142">
        <f>Formulas!BC142</f>
        <v/>
      </c>
    </row>
    <row r="143">
      <c r="A143">
        <f>Formulas!BC143</f>
        <v/>
      </c>
    </row>
    <row r="144">
      <c r="A144">
        <f>Formulas!BC144</f>
        <v/>
      </c>
    </row>
    <row r="145">
      <c r="A145">
        <f>Formulas!BC145</f>
        <v/>
      </c>
    </row>
    <row r="146">
      <c r="A146">
        <f>Formulas!BC146</f>
        <v/>
      </c>
    </row>
    <row r="147">
      <c r="A147">
        <f>Formulas!BC147</f>
        <v/>
      </c>
    </row>
    <row r="148">
      <c r="A148">
        <f>Formulas!BC148</f>
        <v/>
      </c>
    </row>
    <row r="149">
      <c r="A149">
        <f>Formulas!BC149</f>
        <v/>
      </c>
    </row>
    <row r="150">
      <c r="A150">
        <f>Formulas!BC150</f>
        <v/>
      </c>
    </row>
    <row r="151">
      <c r="A151">
        <f>Formulas!BC151</f>
        <v/>
      </c>
    </row>
    <row r="152">
      <c r="A152">
        <f>Formulas!BC152</f>
        <v/>
      </c>
    </row>
    <row r="153">
      <c r="A153">
        <f>Formulas!BC153</f>
        <v/>
      </c>
    </row>
    <row r="154">
      <c r="A154">
        <f>Formulas!BC154</f>
        <v/>
      </c>
    </row>
    <row r="155">
      <c r="A155">
        <f>Formulas!BC155</f>
        <v/>
      </c>
    </row>
    <row r="156">
      <c r="A156">
        <f>Formulas!BC156</f>
        <v/>
      </c>
    </row>
    <row r="157">
      <c r="A157">
        <f>Formulas!BC157</f>
        <v/>
      </c>
    </row>
    <row r="158">
      <c r="A158">
        <f>Formulas!BC158</f>
        <v/>
      </c>
    </row>
    <row r="159">
      <c r="A159">
        <f>Formulas!BC159</f>
        <v/>
      </c>
    </row>
    <row r="160">
      <c r="A160">
        <f>Formulas!BC160</f>
        <v/>
      </c>
    </row>
    <row r="161">
      <c r="A161">
        <f>Formulas!BC161</f>
        <v/>
      </c>
    </row>
    <row r="162">
      <c r="A162">
        <f>Formulas!BC162</f>
        <v/>
      </c>
    </row>
    <row r="163">
      <c r="A163">
        <f>Formulas!BC163</f>
        <v/>
      </c>
    </row>
    <row r="164">
      <c r="A164">
        <f>Formulas!BC164</f>
        <v/>
      </c>
    </row>
    <row r="165">
      <c r="A165">
        <f>Formulas!BC165</f>
        <v/>
      </c>
    </row>
    <row r="166">
      <c r="A166">
        <f>Formulas!BC166</f>
        <v/>
      </c>
    </row>
    <row r="167">
      <c r="A167">
        <f>Formulas!BC167</f>
        <v/>
      </c>
    </row>
    <row r="168">
      <c r="A168">
        <f>Formulas!BC168</f>
        <v/>
      </c>
    </row>
    <row r="169">
      <c r="A169">
        <f>Formulas!BC169</f>
        <v/>
      </c>
    </row>
    <row r="170">
      <c r="A170">
        <f>Formulas!BC170</f>
        <v/>
      </c>
    </row>
    <row r="171">
      <c r="A171">
        <f>Formulas!BC171</f>
        <v/>
      </c>
    </row>
    <row r="172">
      <c r="A172">
        <f>Formulas!BC172</f>
        <v/>
      </c>
    </row>
    <row r="173">
      <c r="A173">
        <f>Formulas!BC173</f>
        <v/>
      </c>
    </row>
    <row r="174">
      <c r="A174">
        <f>Formulas!BC174</f>
        <v/>
      </c>
    </row>
    <row r="175">
      <c r="A175">
        <f>Formulas!BC175</f>
        <v/>
      </c>
    </row>
    <row r="176">
      <c r="A176">
        <f>Formulas!BC176</f>
        <v/>
      </c>
    </row>
    <row r="177">
      <c r="A177">
        <f>Formulas!BC177</f>
        <v/>
      </c>
    </row>
    <row r="178">
      <c r="A178">
        <f>Formulas!BC178</f>
        <v/>
      </c>
    </row>
    <row r="179">
      <c r="A179">
        <f>Formulas!BC179</f>
        <v/>
      </c>
    </row>
    <row r="180">
      <c r="A180">
        <f>Formulas!BC180</f>
        <v/>
      </c>
    </row>
    <row r="181">
      <c r="A181">
        <f>Formulas!BC181</f>
        <v/>
      </c>
    </row>
    <row r="182">
      <c r="A182">
        <f>Formulas!BC182</f>
        <v/>
      </c>
    </row>
    <row r="183">
      <c r="A183">
        <f>Formulas!BC183</f>
        <v/>
      </c>
    </row>
    <row r="184">
      <c r="A184">
        <f>Formulas!BC184</f>
        <v/>
      </c>
    </row>
    <row r="185">
      <c r="A185">
        <f>Formulas!BC185</f>
        <v/>
      </c>
    </row>
    <row r="186">
      <c r="A186">
        <f>Formulas!BC186</f>
        <v/>
      </c>
    </row>
    <row r="187">
      <c r="A187">
        <f>Formulas!BC187</f>
        <v/>
      </c>
    </row>
    <row r="188">
      <c r="A188">
        <f>Formulas!BC188</f>
        <v/>
      </c>
    </row>
    <row r="189">
      <c r="A189">
        <f>Formulas!BC189</f>
        <v/>
      </c>
    </row>
    <row r="190">
      <c r="A190">
        <f>Formulas!BC190</f>
        <v/>
      </c>
    </row>
    <row r="191">
      <c r="A191">
        <f>Formulas!BC191</f>
        <v/>
      </c>
    </row>
    <row r="192">
      <c r="A192">
        <f>Formulas!BC192</f>
        <v/>
      </c>
    </row>
    <row r="193">
      <c r="A193">
        <f>Formulas!BC193</f>
        <v/>
      </c>
    </row>
    <row r="194">
      <c r="A194">
        <f>Formulas!BC194</f>
        <v/>
      </c>
    </row>
    <row r="195">
      <c r="A195">
        <f>Formulas!BC195</f>
        <v/>
      </c>
    </row>
    <row r="196">
      <c r="A196">
        <f>Formulas!BC196</f>
        <v/>
      </c>
    </row>
    <row r="197">
      <c r="A197">
        <f>Formulas!BC197</f>
        <v/>
      </c>
    </row>
    <row r="198">
      <c r="A198">
        <f>Formulas!BC198</f>
        <v/>
      </c>
    </row>
    <row r="199">
      <c r="A199">
        <f>Formulas!BC199</f>
        <v/>
      </c>
    </row>
    <row r="200">
      <c r="A200">
        <f>Formulas!BC200</f>
        <v/>
      </c>
    </row>
    <row r="201">
      <c r="A201">
        <f>Formulas!BC201</f>
        <v/>
      </c>
    </row>
    <row r="202">
      <c r="A202">
        <f>Formulas!BC202</f>
        <v/>
      </c>
    </row>
    <row r="203">
      <c r="A203">
        <f>Formulas!BC203</f>
        <v/>
      </c>
    </row>
    <row r="204">
      <c r="A204">
        <f>Formulas!BC204</f>
        <v/>
      </c>
    </row>
    <row r="205">
      <c r="A205">
        <f>Formulas!BC205</f>
        <v/>
      </c>
    </row>
    <row r="206">
      <c r="A206">
        <f>Formulas!BC206</f>
        <v/>
      </c>
    </row>
    <row r="207">
      <c r="A207">
        <f>Formulas!BC207</f>
        <v/>
      </c>
    </row>
    <row r="208">
      <c r="A208">
        <f>Formulas!BC208</f>
        <v/>
      </c>
    </row>
    <row r="209">
      <c r="A209">
        <f>Formulas!BC209</f>
        <v/>
      </c>
    </row>
    <row r="210">
      <c r="A210">
        <f>Formulas!BC210</f>
        <v/>
      </c>
    </row>
    <row r="211">
      <c r="A211">
        <f>Formulas!BC211</f>
        <v/>
      </c>
    </row>
    <row r="212">
      <c r="A212">
        <f>Formulas!BC212</f>
        <v/>
      </c>
    </row>
    <row r="213">
      <c r="A213">
        <f>Formulas!BC213</f>
        <v/>
      </c>
    </row>
    <row r="214">
      <c r="A214">
        <f>Formulas!BC214</f>
        <v/>
      </c>
    </row>
    <row r="215">
      <c r="A215">
        <f>Formulas!BC215</f>
        <v/>
      </c>
    </row>
    <row r="216">
      <c r="A216">
        <f>Formulas!BC216</f>
        <v/>
      </c>
    </row>
    <row r="217">
      <c r="A217">
        <f>Formulas!BC217</f>
        <v/>
      </c>
    </row>
    <row r="218">
      <c r="A218">
        <f>Formulas!BC218</f>
        <v/>
      </c>
    </row>
    <row r="219">
      <c r="A219">
        <f>Formulas!BC219</f>
        <v/>
      </c>
    </row>
    <row r="220">
      <c r="A220">
        <f>Formulas!BC220</f>
        <v/>
      </c>
    </row>
    <row r="221">
      <c r="A221">
        <f>Formulas!BC221</f>
        <v/>
      </c>
    </row>
    <row r="222">
      <c r="A222">
        <f>Formulas!BC222</f>
        <v/>
      </c>
    </row>
    <row r="223">
      <c r="A223">
        <f>Formulas!BC223</f>
        <v/>
      </c>
    </row>
    <row r="224">
      <c r="A224">
        <f>Formulas!BC224</f>
        <v/>
      </c>
    </row>
    <row r="225">
      <c r="A225">
        <f>Formulas!BC225</f>
        <v/>
      </c>
    </row>
    <row r="226">
      <c r="A226">
        <f>Formulas!BC226</f>
        <v/>
      </c>
    </row>
    <row r="227">
      <c r="A227">
        <f>Formulas!BC227</f>
        <v/>
      </c>
    </row>
    <row r="228">
      <c r="A228">
        <f>Formulas!BC228</f>
        <v/>
      </c>
    </row>
    <row r="229">
      <c r="A229">
        <f>Formulas!BC229</f>
        <v/>
      </c>
    </row>
    <row r="230">
      <c r="A230">
        <f>Formulas!BC230</f>
        <v/>
      </c>
    </row>
    <row r="231">
      <c r="A231">
        <f>Formulas!BC231</f>
        <v/>
      </c>
    </row>
    <row r="232">
      <c r="A232">
        <f>Formulas!BC232</f>
        <v/>
      </c>
    </row>
    <row r="233">
      <c r="A233">
        <f>Formulas!BC233</f>
        <v/>
      </c>
    </row>
    <row r="234">
      <c r="A234">
        <f>Formulas!BC234</f>
        <v/>
      </c>
    </row>
    <row r="235">
      <c r="A235">
        <f>Formulas!BC235</f>
        <v/>
      </c>
    </row>
    <row r="236">
      <c r="A236">
        <f>Formulas!BC236</f>
        <v/>
      </c>
    </row>
    <row r="237">
      <c r="A237">
        <f>Formulas!BC237</f>
        <v/>
      </c>
    </row>
    <row r="238">
      <c r="A238">
        <f>Formulas!BC238</f>
        <v/>
      </c>
    </row>
    <row r="239">
      <c r="A239">
        <f>Formulas!BC239</f>
        <v/>
      </c>
    </row>
    <row r="240">
      <c r="A240">
        <f>Formulas!BC240</f>
        <v/>
      </c>
    </row>
    <row r="241">
      <c r="A241">
        <f>Formulas!BC241</f>
        <v/>
      </c>
    </row>
    <row r="242">
      <c r="A242">
        <f>Formulas!BC242</f>
        <v/>
      </c>
    </row>
    <row r="243">
      <c r="A243">
        <f>Formulas!BC243</f>
        <v/>
      </c>
    </row>
    <row r="244">
      <c r="A244">
        <f>Formulas!BC244</f>
        <v/>
      </c>
    </row>
    <row r="245">
      <c r="A245">
        <f>Formulas!BC245</f>
        <v/>
      </c>
    </row>
    <row r="246">
      <c r="A246">
        <f>Formulas!BC246</f>
        <v/>
      </c>
    </row>
    <row r="247">
      <c r="A247">
        <f>Formulas!BC247</f>
        <v/>
      </c>
    </row>
    <row r="248">
      <c r="A248">
        <f>Formulas!BC248</f>
        <v/>
      </c>
    </row>
    <row r="249">
      <c r="A249">
        <f>Formulas!BC249</f>
        <v/>
      </c>
    </row>
    <row r="250">
      <c r="A250">
        <f>Formulas!BC250</f>
        <v/>
      </c>
    </row>
    <row r="251">
      <c r="A251">
        <f>Formulas!BC251</f>
        <v/>
      </c>
    </row>
    <row r="252">
      <c r="A252">
        <f>Formulas!BC252</f>
        <v/>
      </c>
    </row>
    <row r="253">
      <c r="A253">
        <f>Formulas!BC253</f>
        <v/>
      </c>
    </row>
    <row r="254">
      <c r="A254">
        <f>Formulas!BC254</f>
        <v/>
      </c>
    </row>
    <row r="255">
      <c r="A255">
        <f>Formulas!BC255</f>
        <v/>
      </c>
    </row>
    <row r="256">
      <c r="A256">
        <f>Formulas!BC256</f>
        <v/>
      </c>
    </row>
    <row r="257">
      <c r="A257">
        <f>Formulas!BC257</f>
        <v/>
      </c>
    </row>
    <row r="258">
      <c r="A258">
        <f>Formulas!BC258</f>
        <v/>
      </c>
    </row>
    <row r="259">
      <c r="A259">
        <f>Formulas!BC259</f>
        <v/>
      </c>
    </row>
    <row r="260">
      <c r="A260">
        <f>Formulas!BC260</f>
        <v/>
      </c>
    </row>
    <row r="261">
      <c r="A261">
        <f>Formulas!BC261</f>
        <v/>
      </c>
    </row>
    <row r="262">
      <c r="A262">
        <f>Formulas!BC262</f>
        <v/>
      </c>
    </row>
    <row r="263">
      <c r="A263">
        <f>Formulas!BC263</f>
        <v/>
      </c>
    </row>
    <row r="264">
      <c r="A264">
        <f>Formulas!BC264</f>
        <v/>
      </c>
    </row>
    <row r="265">
      <c r="A265">
        <f>Formulas!BC265</f>
        <v/>
      </c>
    </row>
    <row r="266">
      <c r="A266">
        <f>Formulas!BC266</f>
        <v/>
      </c>
    </row>
    <row r="267">
      <c r="A267">
        <f>Formulas!BC267</f>
        <v/>
      </c>
    </row>
    <row r="268">
      <c r="A268">
        <f>Formulas!BC268</f>
        <v/>
      </c>
    </row>
    <row r="269">
      <c r="A269">
        <f>Formulas!BC269</f>
        <v/>
      </c>
    </row>
    <row r="270">
      <c r="A270">
        <f>Formulas!BC270</f>
        <v/>
      </c>
    </row>
    <row r="271">
      <c r="A271">
        <f>Formulas!BC271</f>
        <v/>
      </c>
    </row>
    <row r="272">
      <c r="A272">
        <f>Formulas!BC272</f>
        <v/>
      </c>
    </row>
    <row r="273">
      <c r="A273">
        <f>Formulas!BC273</f>
        <v/>
      </c>
    </row>
    <row r="274">
      <c r="A274">
        <f>Formulas!BC274</f>
        <v/>
      </c>
    </row>
    <row r="275">
      <c r="A275">
        <f>Formulas!BC275</f>
        <v/>
      </c>
    </row>
    <row r="276">
      <c r="A276">
        <f>Formulas!BC276</f>
        <v/>
      </c>
    </row>
    <row r="277">
      <c r="A277">
        <f>Formulas!BC277</f>
        <v/>
      </c>
    </row>
    <row r="278">
      <c r="A278">
        <f>Formulas!BC278</f>
        <v/>
      </c>
    </row>
    <row r="279">
      <c r="A279">
        <f>Formulas!BC279</f>
        <v/>
      </c>
    </row>
    <row r="280">
      <c r="A280">
        <f>Formulas!BC280</f>
        <v/>
      </c>
    </row>
    <row r="281">
      <c r="A281">
        <f>Formulas!BC281</f>
        <v/>
      </c>
    </row>
    <row r="282">
      <c r="A282">
        <f>Formulas!BC282</f>
        <v/>
      </c>
    </row>
    <row r="283">
      <c r="A283">
        <f>Formulas!BC283</f>
        <v/>
      </c>
    </row>
    <row r="284">
      <c r="A284">
        <f>Formulas!BC284</f>
        <v/>
      </c>
    </row>
    <row r="285">
      <c r="A285">
        <f>Formulas!BC285</f>
        <v/>
      </c>
    </row>
    <row r="286">
      <c r="A286">
        <f>Formulas!BC286</f>
        <v/>
      </c>
    </row>
    <row r="287">
      <c r="A287">
        <f>Formulas!BC287</f>
        <v/>
      </c>
    </row>
    <row r="288">
      <c r="A288">
        <f>Formulas!BC288</f>
        <v/>
      </c>
    </row>
    <row r="289">
      <c r="A289">
        <f>Formulas!BC289</f>
        <v/>
      </c>
    </row>
    <row r="290">
      <c r="A290">
        <f>Formulas!BC290</f>
        <v/>
      </c>
    </row>
    <row r="291">
      <c r="A291">
        <f>Formulas!BC291</f>
        <v/>
      </c>
    </row>
    <row r="292">
      <c r="A292">
        <f>Formulas!BC292</f>
        <v/>
      </c>
    </row>
    <row r="293">
      <c r="A293">
        <f>Formulas!BC293</f>
        <v/>
      </c>
    </row>
    <row r="294">
      <c r="A294">
        <f>Formulas!BC294</f>
        <v/>
      </c>
    </row>
    <row r="295">
      <c r="A295">
        <f>Formulas!BC295</f>
        <v/>
      </c>
    </row>
    <row r="296">
      <c r="A296">
        <f>Formulas!BC296</f>
        <v/>
      </c>
    </row>
    <row r="297">
      <c r="A297">
        <f>Formulas!BC297</f>
        <v/>
      </c>
    </row>
    <row r="298">
      <c r="A298">
        <f>Formulas!BC298</f>
        <v/>
      </c>
    </row>
    <row r="299">
      <c r="A299">
        <f>Formulas!BC299</f>
        <v/>
      </c>
    </row>
    <row r="300">
      <c r="A300">
        <f>Formulas!BC300</f>
        <v/>
      </c>
    </row>
    <row r="301">
      <c r="A301">
        <f>Formulas!BC301</f>
        <v/>
      </c>
    </row>
    <row r="302">
      <c r="A302">
        <f>Formulas!BC302</f>
        <v/>
      </c>
    </row>
    <row r="303">
      <c r="A303">
        <f>Formulas!BC303</f>
        <v/>
      </c>
    </row>
    <row r="304">
      <c r="A304">
        <f>Formulas!BC304</f>
        <v/>
      </c>
    </row>
    <row r="305">
      <c r="A305">
        <f>Formulas!BC305</f>
        <v/>
      </c>
    </row>
    <row r="306">
      <c r="A306">
        <f>Formulas!BC306</f>
        <v/>
      </c>
    </row>
    <row r="307">
      <c r="A307">
        <f>Formulas!BC307</f>
        <v/>
      </c>
    </row>
    <row r="308">
      <c r="A308">
        <f>Formulas!BC308</f>
        <v/>
      </c>
    </row>
    <row r="309">
      <c r="A309">
        <f>Formulas!BC309</f>
        <v/>
      </c>
    </row>
    <row r="310">
      <c r="A310">
        <f>Formulas!BC310</f>
        <v/>
      </c>
    </row>
    <row r="311">
      <c r="A311">
        <f>Formulas!BC311</f>
        <v/>
      </c>
    </row>
    <row r="312">
      <c r="A312">
        <f>Formulas!BC312</f>
        <v/>
      </c>
    </row>
    <row r="313">
      <c r="A313">
        <f>Formulas!BC313</f>
        <v/>
      </c>
    </row>
    <row r="314">
      <c r="A314">
        <f>Formulas!BC314</f>
        <v/>
      </c>
    </row>
    <row r="315">
      <c r="A315">
        <f>Formulas!BC315</f>
        <v/>
      </c>
    </row>
    <row r="316">
      <c r="A316">
        <f>Formulas!BC316</f>
        <v/>
      </c>
    </row>
    <row r="317">
      <c r="A317">
        <f>Formulas!BC317</f>
        <v/>
      </c>
    </row>
    <row r="318">
      <c r="A318">
        <f>Formulas!BC318</f>
        <v/>
      </c>
    </row>
    <row r="319">
      <c r="A319">
        <f>Formulas!BC319</f>
        <v/>
      </c>
    </row>
    <row r="320">
      <c r="A320">
        <f>Formulas!BC320</f>
        <v/>
      </c>
    </row>
    <row r="321">
      <c r="A321">
        <f>Formulas!BC321</f>
        <v/>
      </c>
    </row>
    <row r="322">
      <c r="A322">
        <f>Formulas!BC322</f>
        <v/>
      </c>
    </row>
    <row r="323">
      <c r="A323">
        <f>Formulas!BC323</f>
        <v/>
      </c>
    </row>
    <row r="324">
      <c r="A324">
        <f>Formulas!BC324</f>
        <v/>
      </c>
    </row>
    <row r="325">
      <c r="A325">
        <f>Formulas!BC325</f>
        <v/>
      </c>
    </row>
    <row r="326">
      <c r="A326">
        <f>Formulas!BC326</f>
        <v/>
      </c>
    </row>
    <row r="327">
      <c r="A327">
        <f>Formulas!BC327</f>
        <v/>
      </c>
    </row>
    <row r="328">
      <c r="A328">
        <f>Formulas!BC328</f>
        <v/>
      </c>
    </row>
    <row r="329">
      <c r="A329">
        <f>Formulas!BC329</f>
        <v/>
      </c>
    </row>
    <row r="330">
      <c r="A330">
        <f>Formulas!BC330</f>
        <v/>
      </c>
    </row>
    <row r="331">
      <c r="A331">
        <f>Formulas!BC331</f>
        <v/>
      </c>
    </row>
    <row r="332">
      <c r="A332">
        <f>Formulas!BC332</f>
        <v/>
      </c>
    </row>
    <row r="333">
      <c r="A333">
        <f>Formulas!BC333</f>
        <v/>
      </c>
    </row>
    <row r="334">
      <c r="A334">
        <f>Formulas!BC334</f>
        <v/>
      </c>
    </row>
    <row r="335">
      <c r="A335">
        <f>Formulas!BC335</f>
        <v/>
      </c>
    </row>
    <row r="336">
      <c r="A336">
        <f>Formulas!BC336</f>
        <v/>
      </c>
    </row>
    <row r="337">
      <c r="A337">
        <f>Formulas!BC337</f>
        <v/>
      </c>
    </row>
    <row r="338">
      <c r="A338">
        <f>Formulas!BC338</f>
        <v/>
      </c>
    </row>
    <row r="339">
      <c r="A339">
        <f>Formulas!BC339</f>
        <v/>
      </c>
    </row>
    <row r="340">
      <c r="A340">
        <f>Formulas!BC340</f>
        <v/>
      </c>
    </row>
    <row r="341">
      <c r="A341">
        <f>Formulas!BC341</f>
        <v/>
      </c>
    </row>
    <row r="342">
      <c r="A342">
        <f>Formulas!BC342</f>
        <v/>
      </c>
    </row>
    <row r="343">
      <c r="A343">
        <f>Formulas!BC343</f>
        <v/>
      </c>
    </row>
    <row r="344">
      <c r="A344">
        <f>Formulas!BC344</f>
        <v/>
      </c>
    </row>
    <row r="345">
      <c r="A345">
        <f>Formulas!BC345</f>
        <v/>
      </c>
    </row>
    <row r="346">
      <c r="A346">
        <f>Formulas!BC346</f>
        <v/>
      </c>
    </row>
    <row r="347">
      <c r="A347">
        <f>Formulas!BC347</f>
        <v/>
      </c>
    </row>
    <row r="348">
      <c r="A348">
        <f>Formulas!BC348</f>
        <v/>
      </c>
    </row>
    <row r="349">
      <c r="A349">
        <f>Formulas!BC349</f>
        <v/>
      </c>
    </row>
    <row r="350">
      <c r="A350">
        <f>Formulas!BC350</f>
        <v/>
      </c>
    </row>
    <row r="351">
      <c r="A351">
        <f>Formulas!BC351</f>
        <v/>
      </c>
    </row>
    <row r="352">
      <c r="A352">
        <f>Formulas!BC352</f>
        <v/>
      </c>
    </row>
    <row r="353">
      <c r="A353">
        <f>Formulas!BC353</f>
        <v/>
      </c>
    </row>
    <row r="354">
      <c r="A354">
        <f>Formulas!BC354</f>
        <v/>
      </c>
    </row>
    <row r="355">
      <c r="A355">
        <f>Formulas!BC355</f>
        <v/>
      </c>
    </row>
    <row r="356">
      <c r="A356">
        <f>Formulas!BC356</f>
        <v/>
      </c>
    </row>
    <row r="357">
      <c r="A357">
        <f>Formulas!BC357</f>
        <v/>
      </c>
    </row>
    <row r="358">
      <c r="A358">
        <f>Formulas!BC358</f>
        <v/>
      </c>
    </row>
    <row r="359">
      <c r="A359">
        <f>Formulas!BC359</f>
        <v/>
      </c>
    </row>
    <row r="360">
      <c r="A360">
        <f>Formulas!BC360</f>
        <v/>
      </c>
    </row>
    <row r="361">
      <c r="A361">
        <f>Formulas!BC361</f>
        <v/>
      </c>
    </row>
    <row r="362">
      <c r="A362">
        <f>Formulas!BC362</f>
        <v/>
      </c>
    </row>
    <row r="363">
      <c r="A363">
        <f>Formulas!BC363</f>
        <v/>
      </c>
    </row>
    <row r="364">
      <c r="A364">
        <f>Formulas!BC364</f>
        <v/>
      </c>
    </row>
    <row r="365">
      <c r="A365">
        <f>Formulas!BC365</f>
        <v/>
      </c>
    </row>
    <row r="366">
      <c r="A366">
        <f>Formulas!BC366</f>
        <v/>
      </c>
    </row>
    <row r="367">
      <c r="A367">
        <f>Formulas!BC367</f>
        <v/>
      </c>
    </row>
    <row r="368">
      <c r="A368">
        <f>Formulas!BC368</f>
        <v/>
      </c>
    </row>
    <row r="369">
      <c r="A369">
        <f>Formulas!BC369</f>
        <v/>
      </c>
    </row>
    <row r="370">
      <c r="A370">
        <f>Formulas!BC370</f>
        <v/>
      </c>
    </row>
    <row r="371">
      <c r="A371">
        <f>Formulas!BC371</f>
        <v/>
      </c>
    </row>
    <row r="372">
      <c r="A372">
        <f>Formulas!BC372</f>
        <v/>
      </c>
    </row>
    <row r="373">
      <c r="A373">
        <f>Formulas!BC373</f>
        <v/>
      </c>
    </row>
    <row r="374">
      <c r="A374">
        <f>Formulas!BC374</f>
        <v/>
      </c>
    </row>
    <row r="375">
      <c r="A375">
        <f>Formulas!BC375</f>
        <v/>
      </c>
    </row>
    <row r="376">
      <c r="A376">
        <f>Formulas!BC376</f>
        <v/>
      </c>
    </row>
    <row r="377">
      <c r="A377">
        <f>Formulas!BC377</f>
        <v/>
      </c>
    </row>
    <row r="378">
      <c r="A378">
        <f>Formulas!BC378</f>
        <v/>
      </c>
    </row>
    <row r="379">
      <c r="A379">
        <f>Formulas!BC379</f>
        <v/>
      </c>
    </row>
    <row r="380">
      <c r="A380">
        <f>Formulas!BC380</f>
        <v/>
      </c>
    </row>
    <row r="381">
      <c r="A381">
        <f>Formulas!BC381</f>
        <v/>
      </c>
    </row>
    <row r="382">
      <c r="A382">
        <f>Formulas!BC382</f>
        <v/>
      </c>
    </row>
    <row r="383">
      <c r="A383">
        <f>Formulas!BC383</f>
        <v/>
      </c>
    </row>
    <row r="384">
      <c r="A384">
        <f>Formulas!BC384</f>
        <v/>
      </c>
    </row>
    <row r="385">
      <c r="A385">
        <f>Formulas!BC385</f>
        <v/>
      </c>
    </row>
    <row r="386">
      <c r="A386">
        <f>Formulas!BC386</f>
        <v/>
      </c>
    </row>
    <row r="387">
      <c r="A387">
        <f>Formulas!BC387</f>
        <v/>
      </c>
    </row>
    <row r="388">
      <c r="A388">
        <f>Formulas!BC388</f>
        <v/>
      </c>
    </row>
    <row r="389">
      <c r="A389">
        <f>Formulas!BC389</f>
        <v/>
      </c>
    </row>
    <row r="390">
      <c r="A390">
        <f>Formulas!BC390</f>
        <v/>
      </c>
    </row>
    <row r="391">
      <c r="A391">
        <f>Formulas!BC391</f>
        <v/>
      </c>
    </row>
    <row r="392">
      <c r="A392">
        <f>Formulas!BC392</f>
        <v/>
      </c>
    </row>
    <row r="393">
      <c r="A393">
        <f>Formulas!BC393</f>
        <v/>
      </c>
    </row>
    <row r="394">
      <c r="A394">
        <f>Formulas!BC394</f>
        <v/>
      </c>
    </row>
    <row r="395">
      <c r="A395">
        <f>Formulas!BC395</f>
        <v/>
      </c>
    </row>
    <row r="396">
      <c r="A396">
        <f>Formulas!BC396</f>
        <v/>
      </c>
    </row>
    <row r="397">
      <c r="A397">
        <f>Formulas!BC397</f>
        <v/>
      </c>
    </row>
    <row r="398">
      <c r="A398">
        <f>Formulas!BC398</f>
        <v/>
      </c>
    </row>
    <row r="399">
      <c r="A399">
        <f>Formulas!BC399</f>
        <v/>
      </c>
    </row>
    <row r="400">
      <c r="A400">
        <f>Formulas!BC400</f>
        <v/>
      </c>
    </row>
    <row r="401">
      <c r="A401">
        <f>Formulas!BC401</f>
        <v/>
      </c>
    </row>
    <row r="402">
      <c r="A402">
        <f>Formulas!BC402</f>
        <v/>
      </c>
    </row>
    <row r="403">
      <c r="A403">
        <f>Formulas!BC403</f>
        <v/>
      </c>
    </row>
    <row r="404">
      <c r="A404">
        <f>Formulas!BC404</f>
        <v/>
      </c>
    </row>
    <row r="405">
      <c r="A405">
        <f>Formulas!BC405</f>
        <v/>
      </c>
    </row>
    <row r="406">
      <c r="A406">
        <f>Formulas!BC406</f>
        <v/>
      </c>
    </row>
    <row r="407">
      <c r="A407">
        <f>Formulas!BC407</f>
        <v/>
      </c>
    </row>
    <row r="408">
      <c r="A408">
        <f>Formulas!BC408</f>
        <v/>
      </c>
    </row>
    <row r="409">
      <c r="A409">
        <f>Formulas!BC409</f>
        <v/>
      </c>
    </row>
    <row r="410">
      <c r="A410">
        <f>Formulas!BC410</f>
        <v/>
      </c>
    </row>
    <row r="411">
      <c r="A411">
        <f>Formulas!BC411</f>
        <v/>
      </c>
    </row>
    <row r="412">
      <c r="A412">
        <f>Formulas!BC412</f>
        <v/>
      </c>
    </row>
    <row r="413">
      <c r="A413">
        <f>Formulas!BC413</f>
        <v/>
      </c>
    </row>
    <row r="414">
      <c r="A414">
        <f>Formulas!BC414</f>
        <v/>
      </c>
    </row>
    <row r="415">
      <c r="A415">
        <f>Formulas!BC415</f>
        <v/>
      </c>
    </row>
    <row r="416">
      <c r="A416">
        <f>Formulas!BC416</f>
        <v/>
      </c>
    </row>
    <row r="417">
      <c r="A417">
        <f>Formulas!BC417</f>
        <v/>
      </c>
    </row>
    <row r="418">
      <c r="A418">
        <f>Formulas!BC418</f>
        <v/>
      </c>
    </row>
    <row r="419">
      <c r="A419">
        <f>Formulas!BC419</f>
        <v/>
      </c>
    </row>
    <row r="420">
      <c r="A420">
        <f>Formulas!BC420</f>
        <v/>
      </c>
    </row>
    <row r="421">
      <c r="A421">
        <f>Formulas!BC421</f>
        <v/>
      </c>
    </row>
    <row r="422">
      <c r="A422">
        <f>Formulas!BC422</f>
        <v/>
      </c>
    </row>
    <row r="423">
      <c r="A423">
        <f>Formulas!BC423</f>
        <v/>
      </c>
    </row>
    <row r="424">
      <c r="A424">
        <f>Formulas!BC424</f>
        <v/>
      </c>
    </row>
    <row r="425">
      <c r="A425">
        <f>Formulas!BC425</f>
        <v/>
      </c>
    </row>
    <row r="426">
      <c r="A426">
        <f>Formulas!BC426</f>
        <v/>
      </c>
    </row>
    <row r="427">
      <c r="A427">
        <f>Formulas!BC427</f>
        <v/>
      </c>
    </row>
    <row r="428">
      <c r="A428">
        <f>Formulas!BC428</f>
        <v/>
      </c>
    </row>
    <row r="429">
      <c r="A429">
        <f>Formulas!BC429</f>
        <v/>
      </c>
    </row>
    <row r="430">
      <c r="A430">
        <f>Formulas!BC430</f>
        <v/>
      </c>
    </row>
    <row r="431">
      <c r="A431">
        <f>Formulas!BC431</f>
        <v/>
      </c>
    </row>
    <row r="432">
      <c r="A432">
        <f>Formulas!BC432</f>
        <v/>
      </c>
    </row>
    <row r="433">
      <c r="A433">
        <f>Formulas!BC433</f>
        <v/>
      </c>
    </row>
    <row r="434">
      <c r="A434">
        <f>Formulas!BC434</f>
        <v/>
      </c>
    </row>
    <row r="435">
      <c r="A435">
        <f>Formulas!BC435</f>
        <v/>
      </c>
    </row>
    <row r="436">
      <c r="A436">
        <f>Formulas!BC436</f>
        <v/>
      </c>
    </row>
    <row r="437">
      <c r="A437">
        <f>Formulas!BC437</f>
        <v/>
      </c>
    </row>
    <row r="438">
      <c r="A438">
        <f>Formulas!BC438</f>
        <v/>
      </c>
    </row>
    <row r="439">
      <c r="A439">
        <f>Formulas!BC439</f>
        <v/>
      </c>
    </row>
    <row r="440">
      <c r="A440">
        <f>Formulas!BC440</f>
        <v/>
      </c>
    </row>
    <row r="441">
      <c r="A441">
        <f>Formulas!BC441</f>
        <v/>
      </c>
    </row>
    <row r="442">
      <c r="A442">
        <f>Formulas!BC442</f>
        <v/>
      </c>
    </row>
    <row r="443">
      <c r="A443">
        <f>Formulas!BC443</f>
        <v/>
      </c>
    </row>
    <row r="444">
      <c r="A444">
        <f>Formulas!BC444</f>
        <v/>
      </c>
    </row>
    <row r="445">
      <c r="A445">
        <f>Formulas!BC445</f>
        <v/>
      </c>
    </row>
    <row r="446">
      <c r="A446">
        <f>Formulas!BC446</f>
        <v/>
      </c>
    </row>
    <row r="447">
      <c r="A447">
        <f>Formulas!BC447</f>
        <v/>
      </c>
    </row>
    <row r="448">
      <c r="A448">
        <f>Formulas!BC448</f>
        <v/>
      </c>
    </row>
    <row r="449">
      <c r="A449">
        <f>Formulas!BC449</f>
        <v/>
      </c>
    </row>
    <row r="450">
      <c r="A450">
        <f>Formulas!BC450</f>
        <v/>
      </c>
    </row>
    <row r="451">
      <c r="A451">
        <f>Formulas!BC451</f>
        <v/>
      </c>
    </row>
    <row r="452">
      <c r="A452">
        <f>Formulas!BC452</f>
        <v/>
      </c>
    </row>
    <row r="453">
      <c r="A453">
        <f>Formulas!BC453</f>
        <v/>
      </c>
    </row>
    <row r="454">
      <c r="A454">
        <f>Formulas!BC454</f>
        <v/>
      </c>
    </row>
    <row r="455">
      <c r="A455">
        <f>Formulas!BC455</f>
        <v/>
      </c>
    </row>
    <row r="456">
      <c r="A456">
        <f>Formulas!BC456</f>
        <v/>
      </c>
    </row>
    <row r="457">
      <c r="A457">
        <f>Formulas!BC457</f>
        <v/>
      </c>
    </row>
    <row r="458">
      <c r="A458">
        <f>Formulas!BC458</f>
        <v/>
      </c>
    </row>
    <row r="459">
      <c r="A459">
        <f>Formulas!BC459</f>
        <v/>
      </c>
    </row>
    <row r="460">
      <c r="A460">
        <f>Formulas!BC460</f>
        <v/>
      </c>
    </row>
    <row r="461">
      <c r="A461">
        <f>Formulas!BC461</f>
        <v/>
      </c>
    </row>
    <row r="462">
      <c r="A462">
        <f>Formulas!BC462</f>
        <v/>
      </c>
    </row>
    <row r="463">
      <c r="A463">
        <f>Formulas!BC463</f>
        <v/>
      </c>
    </row>
    <row r="464">
      <c r="A464">
        <f>Formulas!BC464</f>
        <v/>
      </c>
    </row>
    <row r="465">
      <c r="A465">
        <f>Formulas!BC465</f>
        <v/>
      </c>
    </row>
    <row r="466">
      <c r="A466">
        <f>Formulas!BC466</f>
        <v/>
      </c>
    </row>
    <row r="467">
      <c r="A467">
        <f>Formulas!BC467</f>
        <v/>
      </c>
    </row>
    <row r="468">
      <c r="A468">
        <f>Formulas!BC468</f>
        <v/>
      </c>
    </row>
    <row r="469">
      <c r="A469">
        <f>Formulas!BC469</f>
        <v/>
      </c>
    </row>
    <row r="470">
      <c r="A470">
        <f>Formulas!BC470</f>
        <v/>
      </c>
    </row>
    <row r="471">
      <c r="A471">
        <f>Formulas!BC471</f>
        <v/>
      </c>
    </row>
    <row r="472">
      <c r="A472">
        <f>Formulas!BC472</f>
        <v/>
      </c>
    </row>
    <row r="473">
      <c r="A473">
        <f>Formulas!BC473</f>
        <v/>
      </c>
    </row>
    <row r="474">
      <c r="A474">
        <f>Formulas!BC474</f>
        <v/>
      </c>
    </row>
    <row r="475">
      <c r="A475">
        <f>Formulas!BC475</f>
        <v/>
      </c>
    </row>
    <row r="476">
      <c r="A476">
        <f>Formulas!BC476</f>
        <v/>
      </c>
    </row>
    <row r="477">
      <c r="A477">
        <f>Formulas!BC477</f>
        <v/>
      </c>
    </row>
    <row r="478">
      <c r="A478">
        <f>Formulas!BC478</f>
        <v/>
      </c>
    </row>
    <row r="479">
      <c r="A479">
        <f>Formulas!BC479</f>
        <v/>
      </c>
    </row>
    <row r="480">
      <c r="A480">
        <f>Formulas!BC480</f>
        <v/>
      </c>
    </row>
    <row r="481">
      <c r="A481">
        <f>Formulas!BC481</f>
        <v/>
      </c>
    </row>
    <row r="482">
      <c r="A482">
        <f>Formulas!BC482</f>
        <v/>
      </c>
    </row>
    <row r="483">
      <c r="A483">
        <f>Formulas!BC483</f>
        <v/>
      </c>
    </row>
    <row r="484">
      <c r="A484">
        <f>Formulas!BC484</f>
        <v/>
      </c>
    </row>
    <row r="485">
      <c r="A485">
        <f>Formulas!BC485</f>
        <v/>
      </c>
    </row>
    <row r="486">
      <c r="A486">
        <f>Formulas!BC486</f>
        <v/>
      </c>
    </row>
    <row r="487">
      <c r="A487">
        <f>Formulas!BC487</f>
        <v/>
      </c>
    </row>
    <row r="488">
      <c r="A488">
        <f>Formulas!BC488</f>
        <v/>
      </c>
    </row>
    <row r="489">
      <c r="A489">
        <f>Formulas!BC489</f>
        <v/>
      </c>
    </row>
    <row r="490">
      <c r="A490">
        <f>Formulas!BC490</f>
        <v/>
      </c>
    </row>
    <row r="491">
      <c r="A491">
        <f>Formulas!BC491</f>
        <v/>
      </c>
    </row>
    <row r="492">
      <c r="A492">
        <f>Formulas!BC492</f>
        <v/>
      </c>
    </row>
    <row r="493">
      <c r="A493">
        <f>Formulas!BC493</f>
        <v/>
      </c>
    </row>
    <row r="494">
      <c r="A494">
        <f>Formulas!BC494</f>
        <v/>
      </c>
    </row>
    <row r="495">
      <c r="A495">
        <f>Formulas!BC495</f>
        <v/>
      </c>
    </row>
    <row r="496">
      <c r="A496">
        <f>Formulas!BC496</f>
        <v/>
      </c>
    </row>
    <row r="497">
      <c r="A497">
        <f>Formulas!BC497</f>
        <v/>
      </c>
    </row>
    <row r="498">
      <c r="A498">
        <f>Formulas!BC498</f>
        <v/>
      </c>
    </row>
    <row r="499">
      <c r="A499">
        <f>Formulas!BC499</f>
        <v/>
      </c>
    </row>
    <row r="500">
      <c r="A500">
        <f>Formulas!BC500</f>
        <v/>
      </c>
    </row>
    <row r="501">
      <c r="A501">
        <f>Formulas!BC501</f>
        <v/>
      </c>
    </row>
    <row r="502">
      <c r="A502">
        <f>Formulas!BC502</f>
        <v/>
      </c>
    </row>
    <row r="503">
      <c r="A503">
        <f>Formulas!BC503</f>
        <v/>
      </c>
    </row>
    <row r="504">
      <c r="A504">
        <f>Formulas!BC504</f>
        <v/>
      </c>
    </row>
    <row r="505">
      <c r="A505">
        <f>Formulas!BC505</f>
        <v/>
      </c>
    </row>
    <row r="506">
      <c r="A506">
        <f>Formulas!BC506</f>
        <v/>
      </c>
    </row>
    <row r="507">
      <c r="A507">
        <f>Formulas!BC507</f>
        <v/>
      </c>
    </row>
    <row r="508">
      <c r="A508">
        <f>Formulas!BC508</f>
        <v/>
      </c>
    </row>
    <row r="509">
      <c r="A509">
        <f>Formulas!BC509</f>
        <v/>
      </c>
    </row>
    <row r="510">
      <c r="A510">
        <f>Formulas!BC510</f>
        <v/>
      </c>
    </row>
    <row r="511">
      <c r="A511">
        <f>Formulas!BC511</f>
        <v/>
      </c>
    </row>
    <row r="512">
      <c r="A512">
        <f>Formulas!BC512</f>
        <v/>
      </c>
    </row>
    <row r="513">
      <c r="A513">
        <f>Formulas!BC513</f>
        <v/>
      </c>
    </row>
    <row r="514">
      <c r="A514">
        <f>Formulas!BC514</f>
        <v/>
      </c>
    </row>
    <row r="515">
      <c r="A515">
        <f>Formulas!BC515</f>
        <v/>
      </c>
    </row>
    <row r="516">
      <c r="A516">
        <f>Formulas!BC516</f>
        <v/>
      </c>
    </row>
    <row r="517">
      <c r="A517">
        <f>Formulas!BC517</f>
        <v/>
      </c>
    </row>
    <row r="518">
      <c r="A518">
        <f>Formulas!BC518</f>
        <v/>
      </c>
    </row>
    <row r="519">
      <c r="A519">
        <f>Formulas!BC519</f>
        <v/>
      </c>
    </row>
    <row r="520">
      <c r="A520">
        <f>Formulas!BC520</f>
        <v/>
      </c>
    </row>
    <row r="521">
      <c r="A521">
        <f>Formulas!BC521</f>
        <v/>
      </c>
    </row>
    <row r="522">
      <c r="A522">
        <f>Formulas!BC522</f>
        <v/>
      </c>
    </row>
    <row r="523">
      <c r="A523">
        <f>Formulas!BC523</f>
        <v/>
      </c>
    </row>
    <row r="524">
      <c r="A524">
        <f>Formulas!BC524</f>
        <v/>
      </c>
    </row>
    <row r="525">
      <c r="A525">
        <f>Formulas!BC525</f>
        <v/>
      </c>
    </row>
    <row r="526">
      <c r="A526">
        <f>Formulas!BC526</f>
        <v/>
      </c>
    </row>
    <row r="527">
      <c r="A527">
        <f>Formulas!BC527</f>
        <v/>
      </c>
    </row>
    <row r="528">
      <c r="A528">
        <f>Formulas!BC528</f>
        <v/>
      </c>
    </row>
    <row r="529">
      <c r="A529">
        <f>Formulas!BC529</f>
        <v/>
      </c>
    </row>
    <row r="530">
      <c r="A530">
        <f>Formulas!BC530</f>
        <v/>
      </c>
    </row>
    <row r="531">
      <c r="A531">
        <f>Formulas!BC531</f>
        <v/>
      </c>
    </row>
    <row r="532">
      <c r="A532">
        <f>Formulas!BC532</f>
        <v/>
      </c>
    </row>
    <row r="533">
      <c r="A533">
        <f>Formulas!BC533</f>
        <v/>
      </c>
    </row>
    <row r="534">
      <c r="A534">
        <f>Formulas!BC534</f>
        <v/>
      </c>
    </row>
    <row r="535">
      <c r="A535">
        <f>Formulas!BC535</f>
        <v/>
      </c>
    </row>
    <row r="536">
      <c r="A536">
        <f>Formulas!BC536</f>
        <v/>
      </c>
    </row>
    <row r="537">
      <c r="A537">
        <f>Formulas!BC537</f>
        <v/>
      </c>
    </row>
    <row r="538">
      <c r="A538">
        <f>Formulas!BC538</f>
        <v/>
      </c>
    </row>
    <row r="539">
      <c r="A539">
        <f>Formulas!BC539</f>
        <v/>
      </c>
    </row>
    <row r="540">
      <c r="A540">
        <f>Formulas!BC540</f>
        <v/>
      </c>
    </row>
    <row r="541">
      <c r="A541">
        <f>Formulas!BC541</f>
        <v/>
      </c>
    </row>
    <row r="542">
      <c r="A542">
        <f>Formulas!BC542</f>
        <v/>
      </c>
    </row>
    <row r="543">
      <c r="A543">
        <f>Formulas!BC543</f>
        <v/>
      </c>
    </row>
    <row r="544">
      <c r="A544">
        <f>Formulas!BC544</f>
        <v/>
      </c>
    </row>
    <row r="545">
      <c r="A545">
        <f>Formulas!BC545</f>
        <v/>
      </c>
    </row>
    <row r="546">
      <c r="A546">
        <f>Formulas!BC546</f>
        <v/>
      </c>
    </row>
    <row r="547">
      <c r="A547">
        <f>Formulas!BC547</f>
        <v/>
      </c>
    </row>
    <row r="548">
      <c r="A548">
        <f>Formulas!BC548</f>
        <v/>
      </c>
    </row>
    <row r="549">
      <c r="A549">
        <f>Formulas!BC549</f>
        <v/>
      </c>
    </row>
    <row r="550">
      <c r="A550">
        <f>Formulas!BC550</f>
        <v/>
      </c>
    </row>
    <row r="551">
      <c r="A551">
        <f>Formulas!BC551</f>
        <v/>
      </c>
    </row>
    <row r="552">
      <c r="A552">
        <f>Formulas!BC552</f>
        <v/>
      </c>
    </row>
    <row r="553">
      <c r="A553">
        <f>Formulas!BC553</f>
        <v/>
      </c>
    </row>
    <row r="554">
      <c r="A554">
        <f>Formulas!BC554</f>
        <v/>
      </c>
    </row>
    <row r="555">
      <c r="A555">
        <f>Formulas!BC555</f>
        <v/>
      </c>
    </row>
    <row r="556">
      <c r="A556">
        <f>Formulas!BC556</f>
        <v/>
      </c>
    </row>
    <row r="557">
      <c r="A557">
        <f>Formulas!BC557</f>
        <v/>
      </c>
    </row>
    <row r="558">
      <c r="A558">
        <f>Formulas!BC558</f>
        <v/>
      </c>
    </row>
    <row r="559">
      <c r="A559">
        <f>Formulas!BC559</f>
        <v/>
      </c>
    </row>
    <row r="560">
      <c r="A560">
        <f>Formulas!BC560</f>
        <v/>
      </c>
    </row>
    <row r="561">
      <c r="A561">
        <f>Formulas!BC561</f>
        <v/>
      </c>
    </row>
    <row r="562">
      <c r="A562">
        <f>Formulas!BC562</f>
        <v/>
      </c>
    </row>
    <row r="563">
      <c r="A563">
        <f>Formulas!BC563</f>
        <v/>
      </c>
    </row>
    <row r="564">
      <c r="A564">
        <f>Formulas!BC564</f>
        <v/>
      </c>
    </row>
    <row r="565">
      <c r="A565">
        <f>Formulas!BC565</f>
        <v/>
      </c>
    </row>
    <row r="566">
      <c r="A566">
        <f>Formulas!BC566</f>
        <v/>
      </c>
    </row>
    <row r="567">
      <c r="A567">
        <f>Formulas!BC567</f>
        <v/>
      </c>
    </row>
    <row r="568">
      <c r="A568">
        <f>Formulas!BC568</f>
        <v/>
      </c>
    </row>
    <row r="569">
      <c r="A569">
        <f>Formulas!BC569</f>
        <v/>
      </c>
    </row>
    <row r="570">
      <c r="A570">
        <f>Formulas!BC570</f>
        <v/>
      </c>
    </row>
    <row r="571">
      <c r="A571">
        <f>Formulas!BC571</f>
        <v/>
      </c>
    </row>
    <row r="572">
      <c r="A572">
        <f>Formulas!BC572</f>
        <v/>
      </c>
    </row>
    <row r="573">
      <c r="A573">
        <f>Formulas!BC573</f>
        <v/>
      </c>
    </row>
    <row r="574">
      <c r="A574">
        <f>Formulas!BC574</f>
        <v/>
      </c>
    </row>
    <row r="575">
      <c r="A575">
        <f>Formulas!BC575</f>
        <v/>
      </c>
    </row>
    <row r="576">
      <c r="A576">
        <f>Formulas!BC576</f>
        <v/>
      </c>
    </row>
    <row r="577">
      <c r="A577">
        <f>Formulas!BC577</f>
        <v/>
      </c>
    </row>
    <row r="578">
      <c r="A578">
        <f>Formulas!BC578</f>
        <v/>
      </c>
    </row>
    <row r="579">
      <c r="A579">
        <f>Formulas!BC579</f>
        <v/>
      </c>
    </row>
    <row r="580">
      <c r="A580">
        <f>Formulas!BC580</f>
        <v/>
      </c>
    </row>
    <row r="581">
      <c r="A581">
        <f>Formulas!BC581</f>
        <v/>
      </c>
    </row>
    <row r="582">
      <c r="A582">
        <f>Formulas!BC582</f>
        <v/>
      </c>
    </row>
    <row r="583">
      <c r="A583">
        <f>Formulas!BC583</f>
        <v/>
      </c>
    </row>
    <row r="584">
      <c r="A584">
        <f>Formulas!BC584</f>
        <v/>
      </c>
    </row>
    <row r="585">
      <c r="A585">
        <f>Formulas!BC585</f>
        <v/>
      </c>
    </row>
    <row r="586">
      <c r="A586">
        <f>Formulas!BC586</f>
        <v/>
      </c>
    </row>
    <row r="587">
      <c r="A587">
        <f>Formulas!BC587</f>
        <v/>
      </c>
    </row>
    <row r="588">
      <c r="A588">
        <f>Formulas!BC588</f>
        <v/>
      </c>
    </row>
    <row r="589">
      <c r="A589">
        <f>Formulas!BC589</f>
        <v/>
      </c>
    </row>
    <row r="590">
      <c r="A590">
        <f>Formulas!BC590</f>
        <v/>
      </c>
    </row>
    <row r="591">
      <c r="A591">
        <f>Formulas!BC591</f>
        <v/>
      </c>
    </row>
    <row r="592">
      <c r="A592">
        <f>Formulas!BC592</f>
        <v/>
      </c>
    </row>
    <row r="593">
      <c r="A593">
        <f>Formulas!BC593</f>
        <v/>
      </c>
    </row>
    <row r="594">
      <c r="A594">
        <f>Formulas!BC594</f>
        <v/>
      </c>
    </row>
    <row r="595">
      <c r="A595">
        <f>Formulas!BC595</f>
        <v/>
      </c>
    </row>
    <row r="596">
      <c r="A596">
        <f>Formulas!BC596</f>
        <v/>
      </c>
    </row>
    <row r="597">
      <c r="A597">
        <f>Formulas!BC597</f>
        <v/>
      </c>
    </row>
    <row r="598">
      <c r="A598">
        <f>Formulas!BC598</f>
        <v/>
      </c>
    </row>
    <row r="599">
      <c r="A599">
        <f>Formulas!BC599</f>
        <v/>
      </c>
    </row>
    <row r="600">
      <c r="A600">
        <f>Formulas!BC600</f>
        <v/>
      </c>
    </row>
    <row r="601">
      <c r="A601">
        <f>Formulas!BC601</f>
        <v/>
      </c>
    </row>
    <row r="602">
      <c r="A602">
        <f>Formulas!BC602</f>
        <v/>
      </c>
    </row>
    <row r="603">
      <c r="A603">
        <f>Formulas!BC603</f>
        <v/>
      </c>
    </row>
    <row r="604">
      <c r="A604">
        <f>Formulas!BC604</f>
        <v/>
      </c>
    </row>
    <row r="605">
      <c r="A605">
        <f>Formulas!BC605</f>
        <v/>
      </c>
    </row>
    <row r="606">
      <c r="A606">
        <f>Formulas!BC606</f>
        <v/>
      </c>
    </row>
    <row r="607">
      <c r="A607">
        <f>Formulas!BC607</f>
        <v/>
      </c>
    </row>
    <row r="608">
      <c r="A608">
        <f>Formulas!BC608</f>
        <v/>
      </c>
    </row>
    <row r="609">
      <c r="A609">
        <f>Formulas!BC609</f>
        <v/>
      </c>
    </row>
    <row r="610">
      <c r="A610">
        <f>Formulas!BC610</f>
        <v/>
      </c>
    </row>
    <row r="611">
      <c r="A611">
        <f>Formulas!BC611</f>
        <v/>
      </c>
    </row>
    <row r="612">
      <c r="A612">
        <f>Formulas!BC612</f>
        <v/>
      </c>
    </row>
    <row r="613">
      <c r="A613">
        <f>Formulas!BC613</f>
        <v/>
      </c>
    </row>
    <row r="614">
      <c r="A614">
        <f>Formulas!BC614</f>
        <v/>
      </c>
    </row>
    <row r="615">
      <c r="A615">
        <f>Formulas!BC615</f>
        <v/>
      </c>
    </row>
    <row r="616">
      <c r="A616">
        <f>Formulas!BC616</f>
        <v/>
      </c>
    </row>
    <row r="617">
      <c r="A617">
        <f>Formulas!BC617</f>
        <v/>
      </c>
    </row>
    <row r="618">
      <c r="A618">
        <f>Formulas!BC618</f>
        <v/>
      </c>
    </row>
    <row r="619">
      <c r="A619">
        <f>Formulas!BC619</f>
        <v/>
      </c>
    </row>
    <row r="620">
      <c r="A620">
        <f>Formulas!BC620</f>
        <v/>
      </c>
    </row>
    <row r="621">
      <c r="A621">
        <f>Formulas!BC621</f>
        <v/>
      </c>
    </row>
    <row r="622">
      <c r="A622">
        <f>Formulas!BC622</f>
        <v/>
      </c>
    </row>
    <row r="623">
      <c r="A623">
        <f>Formulas!BC623</f>
        <v/>
      </c>
    </row>
    <row r="624">
      <c r="A624">
        <f>Formulas!BC624</f>
        <v/>
      </c>
    </row>
    <row r="625">
      <c r="A625">
        <f>Formulas!BC625</f>
        <v/>
      </c>
    </row>
    <row r="626">
      <c r="A626">
        <f>Formulas!BC626</f>
        <v/>
      </c>
    </row>
    <row r="627">
      <c r="A627">
        <f>Formulas!BC627</f>
        <v/>
      </c>
    </row>
    <row r="628">
      <c r="A628">
        <f>Formulas!BC628</f>
        <v/>
      </c>
    </row>
    <row r="629">
      <c r="A629">
        <f>Formulas!BC629</f>
        <v/>
      </c>
    </row>
    <row r="630">
      <c r="A630">
        <f>Formulas!BC630</f>
        <v/>
      </c>
    </row>
    <row r="631">
      <c r="A631">
        <f>Formulas!BC631</f>
        <v/>
      </c>
    </row>
    <row r="632">
      <c r="A632">
        <f>Formulas!BC632</f>
        <v/>
      </c>
    </row>
    <row r="633">
      <c r="A633">
        <f>Formulas!BC633</f>
        <v/>
      </c>
    </row>
    <row r="634">
      <c r="A634">
        <f>Formulas!BC634</f>
        <v/>
      </c>
    </row>
    <row r="635">
      <c r="A635">
        <f>Formulas!BC635</f>
        <v/>
      </c>
    </row>
    <row r="636">
      <c r="A636">
        <f>Formulas!BC636</f>
        <v/>
      </c>
    </row>
    <row r="637">
      <c r="A637">
        <f>Formulas!BC637</f>
        <v/>
      </c>
    </row>
    <row r="638">
      <c r="A638">
        <f>Formulas!BC638</f>
        <v/>
      </c>
    </row>
    <row r="639">
      <c r="A639">
        <f>Formulas!BC639</f>
        <v/>
      </c>
    </row>
    <row r="640">
      <c r="A640">
        <f>Formulas!BC640</f>
        <v/>
      </c>
    </row>
    <row r="641">
      <c r="A641">
        <f>Formulas!BC641</f>
        <v/>
      </c>
    </row>
    <row r="642">
      <c r="A642">
        <f>Formulas!BC642</f>
        <v/>
      </c>
    </row>
    <row r="643">
      <c r="A643">
        <f>Formulas!BC643</f>
        <v/>
      </c>
    </row>
    <row r="644">
      <c r="A644">
        <f>Formulas!BC644</f>
        <v/>
      </c>
    </row>
    <row r="645">
      <c r="A645">
        <f>Formulas!BC645</f>
        <v/>
      </c>
    </row>
    <row r="646">
      <c r="A646">
        <f>Formulas!BC646</f>
        <v/>
      </c>
    </row>
    <row r="647">
      <c r="A647">
        <f>Formulas!BC647</f>
        <v/>
      </c>
    </row>
    <row r="648">
      <c r="A648">
        <f>Formulas!BC648</f>
        <v/>
      </c>
    </row>
    <row r="649">
      <c r="A649">
        <f>Formulas!BC649</f>
        <v/>
      </c>
    </row>
    <row r="650">
      <c r="A650">
        <f>Formulas!BC650</f>
        <v/>
      </c>
    </row>
    <row r="651">
      <c r="A651">
        <f>Formulas!BC651</f>
        <v/>
      </c>
    </row>
    <row r="652">
      <c r="A652">
        <f>Formulas!BC652</f>
        <v/>
      </c>
    </row>
    <row r="653">
      <c r="A653">
        <f>Formulas!BC653</f>
        <v/>
      </c>
    </row>
    <row r="654">
      <c r="A654">
        <f>Formulas!BC654</f>
        <v/>
      </c>
    </row>
    <row r="655">
      <c r="A655">
        <f>Formulas!BC655</f>
        <v/>
      </c>
    </row>
    <row r="656">
      <c r="A656">
        <f>Formulas!BC656</f>
        <v/>
      </c>
    </row>
    <row r="657">
      <c r="A657">
        <f>Formulas!BC657</f>
        <v/>
      </c>
    </row>
    <row r="658">
      <c r="A658">
        <f>Formulas!BC658</f>
        <v/>
      </c>
    </row>
    <row r="659">
      <c r="A659">
        <f>Formulas!BC659</f>
        <v/>
      </c>
    </row>
    <row r="660">
      <c r="A660">
        <f>Formulas!BC660</f>
        <v/>
      </c>
    </row>
    <row r="661">
      <c r="A661">
        <f>Formulas!BC661</f>
        <v/>
      </c>
    </row>
    <row r="662">
      <c r="A662">
        <f>Formulas!BC662</f>
        <v/>
      </c>
    </row>
    <row r="663">
      <c r="A663">
        <f>Formulas!BC663</f>
        <v/>
      </c>
    </row>
    <row r="664">
      <c r="A664">
        <f>Formulas!BC664</f>
        <v/>
      </c>
    </row>
    <row r="665">
      <c r="A665">
        <f>Formulas!BC665</f>
        <v/>
      </c>
    </row>
    <row r="666">
      <c r="A666">
        <f>Formulas!BC666</f>
        <v/>
      </c>
    </row>
    <row r="667">
      <c r="A667">
        <f>Formulas!BC667</f>
        <v/>
      </c>
    </row>
    <row r="668">
      <c r="A668">
        <f>Formulas!BC668</f>
        <v/>
      </c>
    </row>
    <row r="669">
      <c r="A669">
        <f>Formulas!BC669</f>
        <v/>
      </c>
    </row>
    <row r="670">
      <c r="A670">
        <f>Formulas!BC670</f>
        <v/>
      </c>
    </row>
    <row r="671">
      <c r="A671">
        <f>Formulas!BC671</f>
        <v/>
      </c>
    </row>
    <row r="672">
      <c r="A672">
        <f>Formulas!BC672</f>
        <v/>
      </c>
    </row>
    <row r="673">
      <c r="A673">
        <f>Formulas!BC673</f>
        <v/>
      </c>
    </row>
    <row r="674">
      <c r="A674">
        <f>Formulas!BC674</f>
        <v/>
      </c>
    </row>
    <row r="675">
      <c r="A675">
        <f>Formulas!BC675</f>
        <v/>
      </c>
    </row>
    <row r="676">
      <c r="A676">
        <f>Formulas!BC676</f>
        <v/>
      </c>
    </row>
    <row r="677">
      <c r="A677">
        <f>Formulas!BC677</f>
        <v/>
      </c>
    </row>
    <row r="678">
      <c r="A678">
        <f>Formulas!BC678</f>
        <v/>
      </c>
    </row>
    <row r="679">
      <c r="A679">
        <f>Formulas!BC679</f>
        <v/>
      </c>
    </row>
    <row r="680">
      <c r="A680">
        <f>Formulas!BC680</f>
        <v/>
      </c>
    </row>
    <row r="681">
      <c r="A681">
        <f>Formulas!BC681</f>
        <v/>
      </c>
    </row>
    <row r="682">
      <c r="A682">
        <f>Formulas!BC682</f>
        <v/>
      </c>
    </row>
    <row r="683">
      <c r="A683">
        <f>Formulas!BC683</f>
        <v/>
      </c>
    </row>
    <row r="684">
      <c r="A684">
        <f>Formulas!BC684</f>
        <v/>
      </c>
    </row>
    <row r="685">
      <c r="A685">
        <f>Formulas!BC685</f>
        <v/>
      </c>
    </row>
    <row r="686">
      <c r="A686">
        <f>Formulas!BC686</f>
        <v/>
      </c>
    </row>
    <row r="687">
      <c r="A687">
        <f>Formulas!BC687</f>
        <v/>
      </c>
    </row>
    <row r="688">
      <c r="A688">
        <f>Formulas!BC688</f>
        <v/>
      </c>
    </row>
    <row r="689">
      <c r="A689">
        <f>Formulas!BC689</f>
        <v/>
      </c>
    </row>
    <row r="690">
      <c r="A690">
        <f>Formulas!BC690</f>
        <v/>
      </c>
    </row>
    <row r="691">
      <c r="A691">
        <f>Formulas!BC691</f>
        <v/>
      </c>
    </row>
    <row r="692">
      <c r="A692">
        <f>Formulas!BC692</f>
        <v/>
      </c>
    </row>
    <row r="693">
      <c r="A693">
        <f>Formulas!BC693</f>
        <v/>
      </c>
    </row>
    <row r="694">
      <c r="A694">
        <f>Formulas!BC694</f>
        <v/>
      </c>
    </row>
    <row r="695">
      <c r="A695">
        <f>Formulas!BC695</f>
        <v/>
      </c>
    </row>
    <row r="696">
      <c r="A696">
        <f>Formulas!BC696</f>
        <v/>
      </c>
    </row>
    <row r="697">
      <c r="A697">
        <f>Formulas!BC697</f>
        <v/>
      </c>
    </row>
    <row r="698">
      <c r="A698">
        <f>Formulas!BC698</f>
        <v/>
      </c>
    </row>
    <row r="699">
      <c r="A699">
        <f>Formulas!BC699</f>
        <v/>
      </c>
    </row>
    <row r="700">
      <c r="A700">
        <f>Formulas!BC700</f>
        <v/>
      </c>
    </row>
    <row r="701">
      <c r="A701">
        <f>Formulas!BC701</f>
        <v/>
      </c>
    </row>
    <row r="702">
      <c r="A702">
        <f>Formulas!BC702</f>
        <v/>
      </c>
    </row>
    <row r="703">
      <c r="A703">
        <f>Formulas!BC703</f>
        <v/>
      </c>
    </row>
    <row r="704">
      <c r="A704">
        <f>Formulas!BC704</f>
        <v/>
      </c>
    </row>
    <row r="705">
      <c r="A705">
        <f>Formulas!BC705</f>
        <v/>
      </c>
    </row>
    <row r="706">
      <c r="A706">
        <f>Formulas!BC706</f>
        <v/>
      </c>
    </row>
    <row r="707">
      <c r="A707">
        <f>Formulas!BC707</f>
        <v/>
      </c>
    </row>
    <row r="708">
      <c r="A708">
        <f>Formulas!BC708</f>
        <v/>
      </c>
    </row>
    <row r="709">
      <c r="A709">
        <f>Formulas!BC709</f>
        <v/>
      </c>
    </row>
    <row r="710">
      <c r="A710">
        <f>Formulas!BC710</f>
        <v/>
      </c>
    </row>
    <row r="711">
      <c r="A711">
        <f>Formulas!BC711</f>
        <v/>
      </c>
    </row>
    <row r="712">
      <c r="A712">
        <f>Formulas!BC712</f>
        <v/>
      </c>
    </row>
    <row r="713">
      <c r="A713">
        <f>Formulas!BC713</f>
        <v/>
      </c>
    </row>
    <row r="714">
      <c r="A714">
        <f>Formulas!BC714</f>
        <v/>
      </c>
    </row>
    <row r="715">
      <c r="A715">
        <f>Formulas!BC715</f>
        <v/>
      </c>
    </row>
    <row r="716">
      <c r="A716">
        <f>Formulas!BC716</f>
        <v/>
      </c>
    </row>
    <row r="717">
      <c r="A717">
        <f>Formulas!BC717</f>
        <v/>
      </c>
    </row>
    <row r="718">
      <c r="A718">
        <f>Formulas!BC718</f>
        <v/>
      </c>
    </row>
    <row r="719">
      <c r="A719">
        <f>Formulas!BC719</f>
        <v/>
      </c>
    </row>
    <row r="720">
      <c r="A720">
        <f>Formulas!BC720</f>
        <v/>
      </c>
    </row>
    <row r="721">
      <c r="A721">
        <f>Formulas!BC721</f>
        <v/>
      </c>
    </row>
    <row r="722">
      <c r="A722">
        <f>Formulas!BC722</f>
        <v/>
      </c>
    </row>
    <row r="723">
      <c r="A723">
        <f>Formulas!BC723</f>
        <v/>
      </c>
    </row>
    <row r="724">
      <c r="A724">
        <f>Formulas!BC724</f>
        <v/>
      </c>
    </row>
    <row r="725">
      <c r="A725">
        <f>Formulas!BC725</f>
        <v/>
      </c>
    </row>
    <row r="726">
      <c r="A726">
        <f>Formulas!BC726</f>
        <v/>
      </c>
    </row>
    <row r="727">
      <c r="A727">
        <f>Formulas!BC727</f>
        <v/>
      </c>
    </row>
    <row r="728">
      <c r="A728">
        <f>Formulas!BC728</f>
        <v/>
      </c>
    </row>
    <row r="729">
      <c r="A729">
        <f>Formulas!BC729</f>
        <v/>
      </c>
    </row>
    <row r="730">
      <c r="A730">
        <f>Formulas!BC730</f>
        <v/>
      </c>
    </row>
    <row r="731">
      <c r="A731">
        <f>Formulas!BC731</f>
        <v/>
      </c>
    </row>
    <row r="732">
      <c r="A732">
        <f>Formulas!BC732</f>
        <v/>
      </c>
    </row>
    <row r="733">
      <c r="A733">
        <f>Formulas!BC733</f>
        <v/>
      </c>
    </row>
    <row r="734">
      <c r="A734">
        <f>Formulas!BC734</f>
        <v/>
      </c>
    </row>
    <row r="735">
      <c r="A735">
        <f>Formulas!BC735</f>
        <v/>
      </c>
    </row>
    <row r="736">
      <c r="A736">
        <f>Formulas!BC736</f>
        <v/>
      </c>
    </row>
    <row r="737">
      <c r="A737">
        <f>Formulas!BC737</f>
        <v/>
      </c>
    </row>
    <row r="738">
      <c r="A738">
        <f>Formulas!BC738</f>
        <v/>
      </c>
    </row>
    <row r="739">
      <c r="A739">
        <f>Formulas!BC739</f>
        <v/>
      </c>
    </row>
    <row r="740">
      <c r="A740">
        <f>Formulas!BC740</f>
        <v/>
      </c>
    </row>
    <row r="741">
      <c r="A741">
        <f>Formulas!BC741</f>
        <v/>
      </c>
    </row>
    <row r="742">
      <c r="A742">
        <f>Formulas!BC742</f>
        <v/>
      </c>
    </row>
    <row r="743">
      <c r="A743">
        <f>Formulas!BC743</f>
        <v/>
      </c>
    </row>
    <row r="744">
      <c r="A744">
        <f>Formulas!BC744</f>
        <v/>
      </c>
    </row>
    <row r="745">
      <c r="A745">
        <f>Formulas!BC745</f>
        <v/>
      </c>
    </row>
    <row r="746">
      <c r="A746">
        <f>Formulas!BC746</f>
        <v/>
      </c>
    </row>
    <row r="747">
      <c r="A747">
        <f>Formulas!BC747</f>
        <v/>
      </c>
    </row>
    <row r="748">
      <c r="A748">
        <f>Formulas!BC748</f>
        <v/>
      </c>
    </row>
    <row r="749">
      <c r="A749">
        <f>Formulas!BC749</f>
        <v/>
      </c>
    </row>
    <row r="750">
      <c r="A750">
        <f>Formulas!BC750</f>
        <v/>
      </c>
    </row>
    <row r="751">
      <c r="A751">
        <f>Formulas!BC751</f>
        <v/>
      </c>
    </row>
    <row r="752">
      <c r="A752">
        <f>Formulas!BC752</f>
        <v/>
      </c>
    </row>
    <row r="753">
      <c r="A753">
        <f>Formulas!BC753</f>
        <v/>
      </c>
    </row>
    <row r="754">
      <c r="A754">
        <f>Formulas!BC754</f>
        <v/>
      </c>
    </row>
    <row r="755">
      <c r="A755">
        <f>Formulas!BC755</f>
        <v/>
      </c>
    </row>
    <row r="756">
      <c r="A756">
        <f>Formulas!BC756</f>
        <v/>
      </c>
    </row>
    <row r="757">
      <c r="A757">
        <f>Formulas!BC757</f>
        <v/>
      </c>
    </row>
    <row r="758">
      <c r="A758">
        <f>Formulas!BC758</f>
        <v/>
      </c>
    </row>
    <row r="759">
      <c r="A759">
        <f>Formulas!BC759</f>
        <v/>
      </c>
    </row>
    <row r="760">
      <c r="A760">
        <f>Formulas!BC760</f>
        <v/>
      </c>
    </row>
    <row r="761">
      <c r="A761">
        <f>Formulas!BC761</f>
        <v/>
      </c>
    </row>
    <row r="762">
      <c r="A762">
        <f>Formulas!BC762</f>
        <v/>
      </c>
    </row>
    <row r="763">
      <c r="A763">
        <f>Formulas!BC763</f>
        <v/>
      </c>
    </row>
    <row r="764">
      <c r="A764">
        <f>Formulas!BC764</f>
        <v/>
      </c>
    </row>
    <row r="765">
      <c r="A765">
        <f>Formulas!BC765</f>
        <v/>
      </c>
    </row>
    <row r="766">
      <c r="A766">
        <f>Formulas!BC766</f>
        <v/>
      </c>
    </row>
    <row r="767">
      <c r="A767">
        <f>Formulas!BC767</f>
        <v/>
      </c>
    </row>
    <row r="768">
      <c r="A768">
        <f>Formulas!BC768</f>
        <v/>
      </c>
    </row>
    <row r="769">
      <c r="A769">
        <f>Formulas!BC769</f>
        <v/>
      </c>
    </row>
    <row r="770">
      <c r="A770">
        <f>Formulas!BC770</f>
        <v/>
      </c>
    </row>
    <row r="771">
      <c r="A771">
        <f>Formulas!BC771</f>
        <v/>
      </c>
    </row>
    <row r="772">
      <c r="A772">
        <f>Formulas!BC772</f>
        <v/>
      </c>
    </row>
    <row r="773">
      <c r="A773">
        <f>Formulas!BC773</f>
        <v/>
      </c>
    </row>
    <row r="774">
      <c r="A774">
        <f>Formulas!BC774</f>
        <v/>
      </c>
    </row>
    <row r="775">
      <c r="A775">
        <f>Formulas!BC775</f>
        <v/>
      </c>
    </row>
    <row r="776">
      <c r="A776">
        <f>Formulas!BC776</f>
        <v/>
      </c>
    </row>
    <row r="777">
      <c r="A777">
        <f>Formulas!BC777</f>
        <v/>
      </c>
    </row>
    <row r="778">
      <c r="A778">
        <f>Formulas!BC778</f>
        <v/>
      </c>
    </row>
    <row r="779">
      <c r="A779">
        <f>Formulas!BC779</f>
        <v/>
      </c>
    </row>
    <row r="780">
      <c r="A780">
        <f>Formulas!BC780</f>
        <v/>
      </c>
    </row>
    <row r="781">
      <c r="A781">
        <f>Formulas!BC781</f>
        <v/>
      </c>
    </row>
    <row r="782">
      <c r="A782">
        <f>Formulas!BC782</f>
        <v/>
      </c>
    </row>
    <row r="783">
      <c r="A783">
        <f>Formulas!BC783</f>
        <v/>
      </c>
    </row>
    <row r="784">
      <c r="A784">
        <f>Formulas!BC784</f>
        <v/>
      </c>
    </row>
    <row r="785">
      <c r="A785">
        <f>Formulas!BC785</f>
        <v/>
      </c>
    </row>
    <row r="786">
      <c r="A786">
        <f>Formulas!BC786</f>
        <v/>
      </c>
    </row>
    <row r="787">
      <c r="A787">
        <f>Formulas!BC787</f>
        <v/>
      </c>
    </row>
    <row r="788">
      <c r="A788">
        <f>Formulas!BC788</f>
        <v/>
      </c>
    </row>
    <row r="789">
      <c r="A789">
        <f>Formulas!BC789</f>
        <v/>
      </c>
    </row>
    <row r="790">
      <c r="A790">
        <f>Formulas!BC790</f>
        <v/>
      </c>
    </row>
    <row r="791">
      <c r="A791">
        <f>Formulas!BC791</f>
        <v/>
      </c>
    </row>
    <row r="792">
      <c r="A792">
        <f>Formulas!BC792</f>
        <v/>
      </c>
    </row>
    <row r="793">
      <c r="A793">
        <f>Formulas!BC793</f>
        <v/>
      </c>
    </row>
    <row r="794">
      <c r="A794">
        <f>Formulas!BC794</f>
        <v/>
      </c>
    </row>
    <row r="795">
      <c r="A795">
        <f>Formulas!BC795</f>
        <v/>
      </c>
    </row>
    <row r="796">
      <c r="A796">
        <f>Formulas!BC796</f>
        <v/>
      </c>
    </row>
    <row r="797">
      <c r="A797">
        <f>Formulas!BC797</f>
        <v/>
      </c>
    </row>
    <row r="798">
      <c r="A798">
        <f>Formulas!BC798</f>
        <v/>
      </c>
    </row>
    <row r="799">
      <c r="A799">
        <f>Formulas!BC799</f>
        <v/>
      </c>
    </row>
    <row r="800">
      <c r="A800">
        <f>Formulas!BC800</f>
        <v/>
      </c>
    </row>
    <row r="801">
      <c r="A801">
        <f>Formulas!BC801</f>
        <v/>
      </c>
    </row>
    <row r="802">
      <c r="A802">
        <f>Formulas!BC802</f>
        <v/>
      </c>
    </row>
    <row r="803">
      <c r="A803">
        <f>Formulas!BC803</f>
        <v/>
      </c>
    </row>
    <row r="804">
      <c r="A804">
        <f>Formulas!BC804</f>
        <v/>
      </c>
    </row>
    <row r="805">
      <c r="A805">
        <f>Formulas!BC805</f>
        <v/>
      </c>
    </row>
    <row r="806">
      <c r="A806">
        <f>Formulas!BC806</f>
        <v/>
      </c>
    </row>
    <row r="807">
      <c r="A807">
        <f>Formulas!BC807</f>
        <v/>
      </c>
    </row>
    <row r="808">
      <c r="A808">
        <f>Formulas!BC808</f>
        <v/>
      </c>
    </row>
    <row r="809">
      <c r="A809">
        <f>Formulas!BC809</f>
        <v/>
      </c>
    </row>
    <row r="810">
      <c r="A810">
        <f>Formulas!BC810</f>
        <v/>
      </c>
    </row>
    <row r="811">
      <c r="A811">
        <f>Formulas!BC811</f>
        <v/>
      </c>
    </row>
    <row r="812">
      <c r="A812">
        <f>Formulas!BC812</f>
        <v/>
      </c>
    </row>
    <row r="813">
      <c r="A813">
        <f>Formulas!BC813</f>
        <v/>
      </c>
    </row>
    <row r="814">
      <c r="A814">
        <f>Formulas!BC814</f>
        <v/>
      </c>
    </row>
    <row r="815">
      <c r="A815">
        <f>Formulas!BC815</f>
        <v/>
      </c>
    </row>
    <row r="816">
      <c r="A816">
        <f>Formulas!BC816</f>
        <v/>
      </c>
    </row>
    <row r="817">
      <c r="A817">
        <f>Formulas!BC817</f>
        <v/>
      </c>
    </row>
    <row r="818">
      <c r="A818">
        <f>Formulas!BC818</f>
        <v/>
      </c>
    </row>
    <row r="819">
      <c r="A819">
        <f>Formulas!BC819</f>
        <v/>
      </c>
    </row>
    <row r="820">
      <c r="A820">
        <f>Formulas!BC820</f>
        <v/>
      </c>
    </row>
    <row r="821">
      <c r="A821">
        <f>Formulas!BC821</f>
        <v/>
      </c>
    </row>
    <row r="822">
      <c r="A822">
        <f>Formulas!BC822</f>
        <v/>
      </c>
    </row>
    <row r="823">
      <c r="A823">
        <f>Formulas!BC823</f>
        <v/>
      </c>
    </row>
    <row r="824">
      <c r="A824">
        <f>Formulas!BC824</f>
        <v/>
      </c>
    </row>
    <row r="825">
      <c r="A825">
        <f>Formulas!BC825</f>
        <v/>
      </c>
    </row>
    <row r="826">
      <c r="A826">
        <f>Formulas!BC826</f>
        <v/>
      </c>
    </row>
    <row r="827">
      <c r="A827">
        <f>Formulas!BC827</f>
        <v/>
      </c>
    </row>
    <row r="828">
      <c r="A828">
        <f>Formulas!BC828</f>
        <v/>
      </c>
    </row>
    <row r="829">
      <c r="A829">
        <f>Formulas!BC829</f>
        <v/>
      </c>
    </row>
    <row r="830">
      <c r="A830">
        <f>Formulas!BC830</f>
        <v/>
      </c>
    </row>
    <row r="831">
      <c r="A831">
        <f>Formulas!BC831</f>
        <v/>
      </c>
    </row>
    <row r="832">
      <c r="A832">
        <f>Formulas!BC832</f>
        <v/>
      </c>
    </row>
    <row r="833">
      <c r="A833">
        <f>Formulas!BC833</f>
        <v/>
      </c>
    </row>
    <row r="834">
      <c r="A834">
        <f>Formulas!BC834</f>
        <v/>
      </c>
    </row>
    <row r="835">
      <c r="A835">
        <f>Formulas!BC835</f>
        <v/>
      </c>
    </row>
    <row r="836">
      <c r="A836">
        <f>Formulas!BC836</f>
        <v/>
      </c>
    </row>
    <row r="837">
      <c r="A837">
        <f>Formulas!BC837</f>
        <v/>
      </c>
    </row>
    <row r="838">
      <c r="A838">
        <f>Formulas!BC838</f>
        <v/>
      </c>
    </row>
    <row r="839">
      <c r="A839">
        <f>Formulas!BC839</f>
        <v/>
      </c>
    </row>
    <row r="840">
      <c r="A840">
        <f>Formulas!BC840</f>
        <v/>
      </c>
    </row>
    <row r="841">
      <c r="A841">
        <f>Formulas!BC841</f>
        <v/>
      </c>
    </row>
    <row r="842">
      <c r="A842">
        <f>Formulas!BC842</f>
        <v/>
      </c>
    </row>
    <row r="843">
      <c r="A843">
        <f>Formulas!BC843</f>
        <v/>
      </c>
    </row>
    <row r="844">
      <c r="A844">
        <f>Formulas!BC844</f>
        <v/>
      </c>
    </row>
    <row r="845">
      <c r="A845">
        <f>Formulas!BC845</f>
        <v/>
      </c>
    </row>
    <row r="846">
      <c r="A846">
        <f>Formulas!BC846</f>
        <v/>
      </c>
    </row>
    <row r="847">
      <c r="A847">
        <f>Formulas!BC847</f>
        <v/>
      </c>
    </row>
    <row r="848">
      <c r="A848">
        <f>Formulas!BC848</f>
        <v/>
      </c>
    </row>
    <row r="849">
      <c r="A849">
        <f>Formulas!BC849</f>
        <v/>
      </c>
    </row>
    <row r="850">
      <c r="A850">
        <f>Formulas!BC850</f>
        <v/>
      </c>
    </row>
    <row r="851">
      <c r="A851">
        <f>Formulas!BC851</f>
        <v/>
      </c>
    </row>
    <row r="852">
      <c r="A852">
        <f>Formulas!BC852</f>
        <v/>
      </c>
    </row>
    <row r="853">
      <c r="A853">
        <f>Formulas!BC853</f>
        <v/>
      </c>
    </row>
    <row r="854">
      <c r="A854">
        <f>Formulas!BC854</f>
        <v/>
      </c>
    </row>
    <row r="855">
      <c r="A855">
        <f>Formulas!BC855</f>
        <v/>
      </c>
    </row>
    <row r="856">
      <c r="A856">
        <f>Formulas!BC856</f>
        <v/>
      </c>
    </row>
    <row r="857">
      <c r="A857">
        <f>Formulas!BC857</f>
        <v/>
      </c>
    </row>
    <row r="858">
      <c r="A858">
        <f>Formulas!BC858</f>
        <v/>
      </c>
    </row>
    <row r="859">
      <c r="A859">
        <f>Formulas!BC859</f>
        <v/>
      </c>
    </row>
    <row r="860">
      <c r="A860">
        <f>Formulas!BC860</f>
        <v/>
      </c>
    </row>
    <row r="861">
      <c r="A861">
        <f>Formulas!BC861</f>
        <v/>
      </c>
    </row>
    <row r="862">
      <c r="A862">
        <f>Formulas!BC862</f>
        <v/>
      </c>
    </row>
    <row r="863">
      <c r="A863">
        <f>Formulas!BC863</f>
        <v/>
      </c>
    </row>
    <row r="864">
      <c r="A864">
        <f>Formulas!BC864</f>
        <v/>
      </c>
    </row>
    <row r="865">
      <c r="A865">
        <f>Formulas!BC865</f>
        <v/>
      </c>
    </row>
    <row r="866">
      <c r="A866">
        <f>Formulas!BC866</f>
        <v/>
      </c>
    </row>
    <row r="867">
      <c r="A867">
        <f>Formulas!BC867</f>
        <v/>
      </c>
    </row>
    <row r="868">
      <c r="A868">
        <f>Formulas!BC868</f>
        <v/>
      </c>
    </row>
    <row r="869">
      <c r="A869">
        <f>Formulas!BC869</f>
        <v/>
      </c>
    </row>
    <row r="870">
      <c r="A870">
        <f>Formulas!BC870</f>
        <v/>
      </c>
    </row>
    <row r="871">
      <c r="A871">
        <f>Formulas!BC871</f>
        <v/>
      </c>
    </row>
    <row r="872">
      <c r="A872">
        <f>Formulas!BC872</f>
        <v/>
      </c>
    </row>
    <row r="873">
      <c r="A873">
        <f>Formulas!BC873</f>
        <v/>
      </c>
    </row>
    <row r="874">
      <c r="A874">
        <f>Formulas!BC874</f>
        <v/>
      </c>
    </row>
    <row r="875">
      <c r="A875">
        <f>Formulas!BC875</f>
        <v/>
      </c>
    </row>
    <row r="876">
      <c r="A876">
        <f>Formulas!BC876</f>
        <v/>
      </c>
    </row>
    <row r="877">
      <c r="A877">
        <f>Formulas!BC877</f>
        <v/>
      </c>
    </row>
    <row r="878">
      <c r="A878">
        <f>Formulas!BC878</f>
        <v/>
      </c>
    </row>
    <row r="879">
      <c r="A879">
        <f>Formulas!BC879</f>
        <v/>
      </c>
    </row>
    <row r="880">
      <c r="A880">
        <f>Formulas!BC880</f>
        <v/>
      </c>
    </row>
    <row r="881">
      <c r="A881">
        <f>Formulas!BC881</f>
        <v/>
      </c>
    </row>
    <row r="882">
      <c r="A882">
        <f>Formulas!BC882</f>
        <v/>
      </c>
    </row>
    <row r="883">
      <c r="A883">
        <f>Formulas!BC883</f>
        <v/>
      </c>
    </row>
    <row r="884">
      <c r="A884">
        <f>Formulas!BC884</f>
        <v/>
      </c>
    </row>
    <row r="885">
      <c r="A885">
        <f>Formulas!BC885</f>
        <v/>
      </c>
    </row>
    <row r="886">
      <c r="A886">
        <f>Formulas!BC886</f>
        <v/>
      </c>
    </row>
    <row r="887">
      <c r="A887">
        <f>Formulas!BC887</f>
        <v/>
      </c>
    </row>
    <row r="888">
      <c r="A888">
        <f>Formulas!BC888</f>
        <v/>
      </c>
    </row>
    <row r="889">
      <c r="A889">
        <f>Formulas!BC889</f>
        <v/>
      </c>
    </row>
    <row r="890">
      <c r="A890">
        <f>Formulas!BC890</f>
        <v/>
      </c>
    </row>
    <row r="891">
      <c r="A891">
        <f>Formulas!BC891</f>
        <v/>
      </c>
    </row>
    <row r="892">
      <c r="A892">
        <f>Formulas!BC892</f>
        <v/>
      </c>
    </row>
    <row r="893">
      <c r="A893">
        <f>Formulas!BC893</f>
        <v/>
      </c>
    </row>
    <row r="894">
      <c r="A894">
        <f>Formulas!BC894</f>
        <v/>
      </c>
    </row>
    <row r="895">
      <c r="A895">
        <f>Formulas!BC895</f>
        <v/>
      </c>
    </row>
    <row r="896">
      <c r="A896">
        <f>Formulas!BC896</f>
        <v/>
      </c>
    </row>
    <row r="897">
      <c r="A897">
        <f>Formulas!BC897</f>
        <v/>
      </c>
    </row>
    <row r="898">
      <c r="A898">
        <f>Formulas!BC898</f>
        <v/>
      </c>
    </row>
    <row r="899">
      <c r="A899">
        <f>Formulas!BC899</f>
        <v/>
      </c>
    </row>
    <row r="900">
      <c r="A900">
        <f>Formulas!BC900</f>
        <v/>
      </c>
    </row>
    <row r="901">
      <c r="A901">
        <f>Formulas!BC901</f>
        <v/>
      </c>
    </row>
    <row r="902">
      <c r="A902">
        <f>Formulas!BC902</f>
        <v/>
      </c>
    </row>
    <row r="903">
      <c r="A903">
        <f>Formulas!BC903</f>
        <v/>
      </c>
    </row>
    <row r="904">
      <c r="A904">
        <f>Formulas!BC904</f>
        <v/>
      </c>
    </row>
    <row r="905">
      <c r="A905">
        <f>Formulas!BC905</f>
        <v/>
      </c>
    </row>
    <row r="906">
      <c r="A906">
        <f>Formulas!BC906</f>
        <v/>
      </c>
    </row>
    <row r="907">
      <c r="A907">
        <f>Formulas!BC907</f>
        <v/>
      </c>
    </row>
    <row r="908">
      <c r="A908">
        <f>Formulas!BC908</f>
        <v/>
      </c>
    </row>
    <row r="909">
      <c r="A909">
        <f>Formulas!BC909</f>
        <v/>
      </c>
    </row>
    <row r="910">
      <c r="A910">
        <f>Formulas!BC910</f>
        <v/>
      </c>
    </row>
    <row r="911">
      <c r="A911">
        <f>Formulas!BC911</f>
        <v/>
      </c>
    </row>
    <row r="912">
      <c r="A912">
        <f>Formulas!BC912</f>
        <v/>
      </c>
    </row>
    <row r="913">
      <c r="A913">
        <f>Formulas!BC913</f>
        <v/>
      </c>
    </row>
    <row r="914">
      <c r="A914">
        <f>Formulas!BC914</f>
        <v/>
      </c>
    </row>
    <row r="915">
      <c r="A915">
        <f>Formulas!BC915</f>
        <v/>
      </c>
    </row>
    <row r="916">
      <c r="A916">
        <f>Formulas!BC916</f>
        <v/>
      </c>
    </row>
    <row r="917">
      <c r="A917">
        <f>Formulas!BC917</f>
        <v/>
      </c>
    </row>
    <row r="918">
      <c r="A918">
        <f>Formulas!BC918</f>
        <v/>
      </c>
    </row>
    <row r="919">
      <c r="A919">
        <f>Formulas!BC919</f>
        <v/>
      </c>
    </row>
    <row r="920">
      <c r="A920">
        <f>Formulas!BC920</f>
        <v/>
      </c>
    </row>
    <row r="921">
      <c r="A921">
        <f>Formulas!BC921</f>
        <v/>
      </c>
    </row>
    <row r="922">
      <c r="A922">
        <f>Formulas!BC922</f>
        <v/>
      </c>
    </row>
    <row r="923">
      <c r="A923">
        <f>Formulas!BC923</f>
        <v/>
      </c>
    </row>
    <row r="924">
      <c r="A924">
        <f>Formulas!BC924</f>
        <v/>
      </c>
    </row>
    <row r="925">
      <c r="A925">
        <f>Formulas!BC925</f>
        <v/>
      </c>
    </row>
    <row r="926">
      <c r="A926">
        <f>Formulas!BC926</f>
        <v/>
      </c>
    </row>
    <row r="927">
      <c r="A927">
        <f>Formulas!BC927</f>
        <v/>
      </c>
    </row>
    <row r="928">
      <c r="A928">
        <f>Formulas!BC928</f>
        <v/>
      </c>
    </row>
    <row r="929">
      <c r="A929">
        <f>Formulas!BC929</f>
        <v/>
      </c>
    </row>
    <row r="930">
      <c r="A930">
        <f>Formulas!BC930</f>
        <v/>
      </c>
    </row>
    <row r="931">
      <c r="A931">
        <f>Formulas!BC931</f>
        <v/>
      </c>
    </row>
    <row r="932">
      <c r="A932">
        <f>Formulas!BC932</f>
        <v/>
      </c>
    </row>
    <row r="933">
      <c r="A933">
        <f>Formulas!BC933</f>
        <v/>
      </c>
    </row>
    <row r="934">
      <c r="A934">
        <f>Formulas!BC934</f>
        <v/>
      </c>
    </row>
    <row r="935">
      <c r="A935">
        <f>Formulas!BC935</f>
        <v/>
      </c>
    </row>
    <row r="936">
      <c r="A936">
        <f>Formulas!BC936</f>
        <v/>
      </c>
    </row>
    <row r="937">
      <c r="A937">
        <f>Formulas!BC937</f>
        <v/>
      </c>
    </row>
    <row r="938">
      <c r="A938">
        <f>Formulas!BC938</f>
        <v/>
      </c>
    </row>
    <row r="939">
      <c r="A939">
        <f>Formulas!BC939</f>
        <v/>
      </c>
    </row>
    <row r="940">
      <c r="A940">
        <f>Formulas!BC940</f>
        <v/>
      </c>
    </row>
    <row r="941">
      <c r="A941">
        <f>Formulas!BC941</f>
        <v/>
      </c>
    </row>
    <row r="942">
      <c r="A942">
        <f>Formulas!BC942</f>
        <v/>
      </c>
    </row>
    <row r="943">
      <c r="A943">
        <f>Formulas!BC943</f>
        <v/>
      </c>
    </row>
    <row r="944">
      <c r="A944">
        <f>Formulas!BC944</f>
        <v/>
      </c>
    </row>
    <row r="945">
      <c r="A945">
        <f>Formulas!BC945</f>
        <v/>
      </c>
    </row>
    <row r="946">
      <c r="A946">
        <f>Formulas!BC946</f>
        <v/>
      </c>
    </row>
    <row r="947">
      <c r="A947">
        <f>Formulas!BC947</f>
        <v/>
      </c>
    </row>
    <row r="948">
      <c r="A948">
        <f>Formulas!BC948</f>
        <v/>
      </c>
    </row>
    <row r="949">
      <c r="A949">
        <f>Formulas!BC949</f>
        <v/>
      </c>
    </row>
    <row r="950">
      <c r="A950">
        <f>Formulas!BC950</f>
        <v/>
      </c>
    </row>
    <row r="951">
      <c r="A951">
        <f>Formulas!BC951</f>
        <v/>
      </c>
    </row>
    <row r="952">
      <c r="A952">
        <f>Formulas!BC952</f>
        <v/>
      </c>
    </row>
    <row r="953">
      <c r="A953">
        <f>Formulas!BC953</f>
        <v/>
      </c>
    </row>
    <row r="954">
      <c r="A954">
        <f>Formulas!BC954</f>
        <v/>
      </c>
    </row>
    <row r="955">
      <c r="A955">
        <f>Formulas!BC955</f>
        <v/>
      </c>
    </row>
    <row r="956">
      <c r="A956">
        <f>Formulas!BC956</f>
        <v/>
      </c>
    </row>
    <row r="957">
      <c r="A957">
        <f>Formulas!BC957</f>
        <v/>
      </c>
    </row>
    <row r="958">
      <c r="A958">
        <f>Formulas!BC958</f>
        <v/>
      </c>
    </row>
    <row r="959">
      <c r="A959">
        <f>Formulas!BC959</f>
        <v/>
      </c>
    </row>
    <row r="960">
      <c r="A960">
        <f>Formulas!BC960</f>
        <v/>
      </c>
    </row>
    <row r="961">
      <c r="A961">
        <f>Formulas!BC961</f>
        <v/>
      </c>
    </row>
    <row r="962">
      <c r="A962">
        <f>Formulas!BC962</f>
        <v/>
      </c>
    </row>
    <row r="963">
      <c r="A963">
        <f>Formulas!BC963</f>
        <v/>
      </c>
    </row>
    <row r="964">
      <c r="A964">
        <f>Formulas!BC964</f>
        <v/>
      </c>
    </row>
    <row r="965">
      <c r="A965">
        <f>Formulas!BC965</f>
        <v/>
      </c>
    </row>
    <row r="966">
      <c r="A966">
        <f>Formulas!BC966</f>
        <v/>
      </c>
    </row>
    <row r="967">
      <c r="A967">
        <f>Formulas!BC967</f>
        <v/>
      </c>
    </row>
    <row r="968">
      <c r="A968">
        <f>Formulas!BC968</f>
        <v/>
      </c>
    </row>
    <row r="969">
      <c r="A969">
        <f>Formulas!BC969</f>
        <v/>
      </c>
    </row>
    <row r="970">
      <c r="A970">
        <f>Formulas!BC970</f>
        <v/>
      </c>
    </row>
    <row r="971">
      <c r="A971">
        <f>Formulas!BC971</f>
        <v/>
      </c>
    </row>
    <row r="972">
      <c r="A972">
        <f>Formulas!BC972</f>
        <v/>
      </c>
    </row>
    <row r="973">
      <c r="A973">
        <f>Formulas!BC973</f>
        <v/>
      </c>
    </row>
    <row r="974">
      <c r="A974">
        <f>Formulas!BC974</f>
        <v/>
      </c>
    </row>
    <row r="975">
      <c r="A975">
        <f>Formulas!BC975</f>
        <v/>
      </c>
    </row>
    <row r="976">
      <c r="A976">
        <f>Formulas!BC976</f>
        <v/>
      </c>
    </row>
    <row r="977">
      <c r="A977">
        <f>Formulas!BC977</f>
        <v/>
      </c>
    </row>
    <row r="978">
      <c r="A978">
        <f>Formulas!BC978</f>
        <v/>
      </c>
    </row>
    <row r="979">
      <c r="A979">
        <f>Formulas!BC979</f>
        <v/>
      </c>
    </row>
    <row r="980">
      <c r="A980">
        <f>Formulas!BC980</f>
        <v/>
      </c>
    </row>
    <row r="981">
      <c r="A981">
        <f>Formulas!BC981</f>
        <v/>
      </c>
    </row>
    <row r="982">
      <c r="A982">
        <f>Formulas!BC982</f>
        <v/>
      </c>
    </row>
    <row r="983">
      <c r="A983">
        <f>Formulas!BC983</f>
        <v/>
      </c>
    </row>
    <row r="984">
      <c r="A984">
        <f>Formulas!BC984</f>
        <v/>
      </c>
    </row>
    <row r="985">
      <c r="A985">
        <f>Formulas!BC985</f>
        <v/>
      </c>
    </row>
    <row r="986">
      <c r="A986">
        <f>Formulas!BC986</f>
        <v/>
      </c>
    </row>
    <row r="987">
      <c r="A987">
        <f>Formulas!BC987</f>
        <v/>
      </c>
    </row>
    <row r="988">
      <c r="A988">
        <f>Formulas!BC988</f>
        <v/>
      </c>
    </row>
    <row r="989">
      <c r="A989">
        <f>Formulas!BC989</f>
        <v/>
      </c>
    </row>
    <row r="990">
      <c r="A990">
        <f>Formulas!BC990</f>
        <v/>
      </c>
    </row>
    <row r="991">
      <c r="A991">
        <f>Formulas!BC991</f>
        <v/>
      </c>
    </row>
    <row r="992">
      <c r="A992">
        <f>Formulas!BC992</f>
        <v/>
      </c>
    </row>
    <row r="993">
      <c r="A993">
        <f>Formulas!BC993</f>
        <v/>
      </c>
    </row>
    <row r="994">
      <c r="A994">
        <f>Formulas!BC994</f>
        <v/>
      </c>
    </row>
    <row r="995">
      <c r="A995">
        <f>Formulas!BC995</f>
        <v/>
      </c>
    </row>
    <row r="996">
      <c r="A996">
        <f>Formulas!BC996</f>
        <v/>
      </c>
    </row>
    <row r="997">
      <c r="A997">
        <f>Formulas!BC997</f>
        <v/>
      </c>
    </row>
    <row r="998">
      <c r="A998">
        <f>Formulas!BC998</f>
        <v/>
      </c>
    </row>
    <row r="999">
      <c r="A999">
        <f>Formulas!BC999</f>
        <v/>
      </c>
    </row>
    <row r="1000">
      <c r="A1000">
        <f>Formulas!BC1000</f>
        <v/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s="12" t="inlineStr"/>
    </row>
    <row r="2">
      <c r="A2" t="inlineStr">
        <is>
          <t>BANK 2021-BN34 (C)</t>
        </is>
      </c>
    </row>
    <row r="3">
      <c r="A3" t="inlineStr">
        <is>
          <t>1 Loans Removed from Watchlist</t>
        </is>
      </c>
    </row>
    <row r="4">
      <c r="A4" t="inlineStr">
        <is>
          <t xml:space="preserve">150 East Tenants Corp.              Deal%: 1.26 </t>
        </is>
      </c>
    </row>
    <row r="5">
      <c r="A5" t="inlineStr">
        <is>
          <t>Loan 150 East Tenants Corp. met threshold  with DSCR = 0.71</t>
        </is>
      </c>
    </row>
    <row r="6">
      <c r="A6" t="inlineStr">
        <is>
          <t>BANK 2019-BN18 (A1)</t>
        </is>
      </c>
    </row>
    <row r="7">
      <c r="A7" t="inlineStr">
        <is>
          <t>1 Loans Removed from Watchlist</t>
        </is>
      </c>
    </row>
    <row r="8">
      <c r="A8" t="inlineStr">
        <is>
          <t xml:space="preserve">Regency Gardens Apartment Corp.     Deal%: 1.52 </t>
        </is>
      </c>
    </row>
    <row r="9">
      <c r="A9" t="inlineStr">
        <is>
          <t>Loan Regency Gardens Apartment Corp. met threshold  with DSCR = 0.67</t>
        </is>
      </c>
    </row>
    <row r="10">
      <c r="A10" t="inlineStr">
        <is>
          <t>BANK 2017-BNK8 (AS, B)</t>
        </is>
      </c>
    </row>
    <row r="11">
      <c r="A11" t="inlineStr">
        <is>
          <t>2 Newly Available Financials</t>
        </is>
      </c>
    </row>
    <row r="12">
      <c r="A12" t="inlineStr">
        <is>
          <t xml:space="preserve">DHG Greater Boston Hotel Portfolio  Deal%: 6.78 </t>
        </is>
      </c>
    </row>
    <row r="13">
      <c r="A13" t="inlineStr">
        <is>
          <t>Park Plaza II                       Deal%: 1.00</t>
        </is>
      </c>
    </row>
    <row r="14">
      <c r="A14" t="inlineStr">
        <is>
          <t>Loan DHG Greater Boston Hotel Portfolio met threshold  with DSCR = 0.9022</t>
        </is>
      </c>
    </row>
    <row r="15">
      <c r="A15" t="inlineStr">
        <is>
          <t>Loan Park Plaza II met threshold  with DSCR = 0.9536</t>
        </is>
      </c>
    </row>
    <row r="16">
      <c r="A16" t="inlineStr">
        <is>
          <t>WFCM 2015-C29 (A4, AS)</t>
        </is>
      </c>
    </row>
    <row r="17">
      <c r="A17" t="inlineStr">
        <is>
          <t>2 Newly Available Financials</t>
        </is>
      </c>
    </row>
    <row r="18">
      <c r="A18" t="inlineStr">
        <is>
          <t xml:space="preserve">Parkway Crossing East Shopping...   Deal%: 2.28 </t>
        </is>
      </c>
    </row>
    <row r="19">
      <c r="A19" t="inlineStr">
        <is>
          <t xml:space="preserve">Dulles North Corporate Parks        Deal%: 2.04 </t>
        </is>
      </c>
    </row>
    <row r="20">
      <c r="A20" t="inlineStr">
        <is>
          <t>Loan Parkway Crossing East Shopping Center met threshold  with DSCR = 0.7839</t>
        </is>
      </c>
    </row>
    <row r="21">
      <c r="A21" t="inlineStr">
        <is>
          <t>Loan Dulles North Corporate Parks met threshold  with DSCR = 0.5622</t>
        </is>
      </c>
    </row>
    <row r="22">
      <c r="A22" t="inlineStr">
        <is>
          <t>WFRBS 2014-C22 (A5, AS)</t>
        </is>
      </c>
    </row>
    <row r="23">
      <c r="A23" t="inlineStr">
        <is>
          <t>1 Newly Available Financials</t>
        </is>
      </c>
    </row>
    <row r="24">
      <c r="A24" t="inlineStr">
        <is>
          <t xml:space="preserve">Stamford Plaza Portfolio            Deal%: 8.19 </t>
        </is>
      </c>
    </row>
    <row r="25">
      <c r="A25" t="inlineStr">
        <is>
          <t>Loan Stamford Plaza Portfolio met threshold  with DSCR = 0.7037</t>
        </is>
      </c>
    </row>
    <row r="26">
      <c r="A26" t="inlineStr">
        <is>
          <t>BANK 2018-BN13 (A5, AS)</t>
        </is>
      </c>
    </row>
    <row r="27">
      <c r="A27" t="inlineStr">
        <is>
          <t>1 Newly Available Financials</t>
        </is>
      </c>
    </row>
    <row r="28">
      <c r="A28" t="inlineStr">
        <is>
          <t xml:space="preserve">Pfizer Building                     Deal%: 1.87 </t>
        </is>
      </c>
    </row>
    <row r="29">
      <c r="A29" t="inlineStr">
        <is>
          <t>Loan Pfizer Building met threshold  with DSCR = 1.0041</t>
        </is>
      </c>
    </row>
    <row r="30">
      <c r="A30" t="inlineStr">
        <is>
          <t>WFCM 2014-LC18 (AS)</t>
        </is>
      </c>
    </row>
    <row r="31">
      <c r="A31" t="inlineStr">
        <is>
          <t>1 Loans with Newly Reduced Appr Val</t>
        </is>
      </c>
    </row>
    <row r="32">
      <c r="A32" t="inlineStr">
        <is>
          <t xml:space="preserve">Hilton Garden Inn Au...    Deal%: 2.03 </t>
        </is>
      </c>
    </row>
    <row r="33">
      <c r="A33" t="inlineStr">
        <is>
          <t>Loan Hilton Garden Inn Austin Northwest met threshold  with DSCR = 0.52</t>
        </is>
      </c>
    </row>
    <row r="34">
      <c r="A34" t="inlineStr">
        <is>
          <t>BANK 2017-BNK5 (A5, B)</t>
        </is>
      </c>
    </row>
    <row r="35">
      <c r="A35" t="inlineStr">
        <is>
          <t>2 Newly Available Financials</t>
        </is>
      </c>
    </row>
    <row r="36">
      <c r="A36" t="inlineStr">
        <is>
          <t xml:space="preserve">Charlotte Southpark Marriott        Deal%: 2.11 </t>
        </is>
      </c>
    </row>
    <row r="37">
      <c r="A37" t="inlineStr">
        <is>
          <t xml:space="preserve">Marriott Minneapolis Northwest      Deal%: 1.84 </t>
        </is>
      </c>
    </row>
    <row r="38">
      <c r="A38" t="inlineStr">
        <is>
          <t>Loan Charlotte Southpark Marriott met threshold  with DSCR = 0.943</t>
        </is>
      </c>
    </row>
    <row r="39">
      <c r="A39" t="inlineStr">
        <is>
          <t>Loan Marriott Minneapolis Northwest met threshold  with DSCR = 0.7222</t>
        </is>
      </c>
    </row>
    <row r="40">
      <c r="A40" t="inlineStr">
        <is>
          <t>WFCM 2016-LC24 (AS)</t>
        </is>
      </c>
    </row>
    <row r="41">
      <c r="A41" t="inlineStr">
        <is>
          <t>2 Newly Available Financials</t>
        </is>
      </c>
    </row>
    <row r="42">
      <c r="A42" t="inlineStr">
        <is>
          <t xml:space="preserve">1140 Avenue of the Americas         Deal%: 5.02 </t>
        </is>
      </c>
    </row>
    <row r="43">
      <c r="A43" t="inlineStr">
        <is>
          <t xml:space="preserve">Hilton Garden Inn Bothell           Deal%: 1.67 </t>
        </is>
      </c>
    </row>
    <row r="44">
      <c r="A44" t="inlineStr">
        <is>
          <t>Loan 1140 Avenue of the Americas met threshold  with DSCR = 0.677</t>
        </is>
      </c>
    </row>
    <row r="45">
      <c r="A45" t="inlineStr">
        <is>
          <t>Loan Hilton Garden Inn Bothell met threshold  with DSCR = 0.5203</t>
        </is>
      </c>
    </row>
    <row r="46">
      <c r="A46" t="inlineStr">
        <is>
          <t>BANK 2019-BN24 (A1)</t>
        </is>
      </c>
    </row>
    <row r="47">
      <c r="A47" t="inlineStr">
        <is>
          <t>1 Newly Available Financials</t>
        </is>
      </c>
    </row>
    <row r="48">
      <c r="A48" t="inlineStr">
        <is>
          <t xml:space="preserve">Jackson Park                        Deal%: 3.07  </t>
        </is>
      </c>
    </row>
    <row r="49">
      <c r="A49" t="inlineStr">
        <is>
          <t>Loan Jackson Park met threshold  with DSCR = 1.056</t>
        </is>
      </c>
    </row>
    <row r="50">
      <c r="A50" t="inlineStr">
        <is>
          <t>UBSCM 2017-C7 (XA)</t>
        </is>
      </c>
    </row>
    <row r="51">
      <c r="A51" t="inlineStr">
        <is>
          <t>1 Newly Available Financials</t>
        </is>
      </c>
    </row>
    <row r="52">
      <c r="A52" t="inlineStr">
        <is>
          <t xml:space="preserve">Lockefield Gardens                  Deal%: 4.13 </t>
        </is>
      </c>
    </row>
    <row r="53">
      <c r="A53" t="inlineStr">
        <is>
          <t>Loan Lockefield Gardens met threshold  with DSCR = 0.7607</t>
        </is>
      </c>
    </row>
    <row r="54">
      <c r="A54" t="inlineStr">
        <is>
          <t>MSBAM 2017-C33 (ASB)</t>
        </is>
      </c>
    </row>
    <row r="55">
      <c r="A55" t="inlineStr">
        <is>
          <t>1 Newly Available Financials</t>
        </is>
      </c>
    </row>
    <row r="56">
      <c r="A56" t="inlineStr">
        <is>
          <t xml:space="preserve">MVP Midwest Portfolio               Deal%: 2.01 </t>
        </is>
      </c>
    </row>
    <row r="57">
      <c r="A57" t="inlineStr">
        <is>
          <t>Loan MVP Midwest Portfolio met threshold  with DSCR = 0.7746</t>
        </is>
      </c>
    </row>
    <row r="58">
      <c r="A58" t="inlineStr">
        <is>
          <t>BANK 2020-BN25 (A1, AS)</t>
        </is>
      </c>
    </row>
    <row r="59">
      <c r="A59" t="inlineStr">
        <is>
          <t>1 Newly Available Financials</t>
        </is>
      </c>
    </row>
    <row r="60">
      <c r="A60" t="inlineStr">
        <is>
          <t xml:space="preserve">Jackson Park                        Deal%: 4.61 </t>
        </is>
      </c>
    </row>
    <row r="61">
      <c r="A61" t="inlineStr">
        <is>
          <t>Loan Jackson Park met threshold  with DSCR = 1.056</t>
        </is>
      </c>
    </row>
    <row r="62">
      <c r="A62" t="inlineStr">
        <is>
          <t>JPMDB 2016-C4 (AS)</t>
        </is>
      </c>
    </row>
    <row r="63">
      <c r="A63" t="inlineStr">
        <is>
          <t>1 Newly Available Financials</t>
        </is>
      </c>
    </row>
    <row r="64">
      <c r="A64" t="inlineStr">
        <is>
          <t xml:space="preserve">100 East Wisconsin Avenue           Deal%: 2.39 </t>
        </is>
      </c>
    </row>
    <row r="65">
      <c r="A65" t="inlineStr">
        <is>
          <t>Loan 100 East Wisconsin Avenue met threshold  with DSCR = 0.1052</t>
        </is>
      </c>
    </row>
    <row r="66">
      <c r="A66" t="inlineStr">
        <is>
          <t>CFCRE 2017-C8 (ASB)</t>
        </is>
      </c>
    </row>
    <row r="67">
      <c r="A67" t="inlineStr">
        <is>
          <t>1 New Workout Status Changes</t>
        </is>
      </c>
    </row>
    <row r="68">
      <c r="A68" t="inlineStr">
        <is>
          <t xml:space="preserve">340 Bryant                          Deal%: 2.95 </t>
        </is>
      </c>
    </row>
    <row r="69">
      <c r="A69" t="inlineStr">
        <is>
          <t>Loan 340 Bryant met threshold  with DSCR = 0.0462</t>
        </is>
      </c>
    </row>
    <row r="70">
      <c r="A70" t="inlineStr">
        <is>
          <t>CSAIL 2019-C16 (A1, A3)</t>
        </is>
      </c>
    </row>
    <row r="71">
      <c r="A71" t="inlineStr">
        <is>
          <t>1 Newly Available Financials</t>
        </is>
      </c>
    </row>
    <row r="72">
      <c r="A72" t="inlineStr">
        <is>
          <t xml:space="preserve">Hilton Baltimore BWI Airport        Deal%: 2.04 </t>
        </is>
      </c>
    </row>
    <row r="73">
      <c r="A73" t="inlineStr">
        <is>
          <t>Loan Hilton Baltimore BWI Airport met threshold  with DSCR = 0.78</t>
        </is>
      </c>
    </row>
    <row r="74">
      <c r="A74" t="inlineStr">
        <is>
          <t>WFCM 2017-C41 (AS)</t>
        </is>
      </c>
    </row>
    <row r="75">
      <c r="A75" t="inlineStr">
        <is>
          <t>1 Newly Available Financials</t>
        </is>
      </c>
    </row>
    <row r="76">
      <c r="A76" t="inlineStr">
        <is>
          <t xml:space="preserve">Marriott LAX                        Deal%: 5.48 </t>
        </is>
      </c>
    </row>
    <row r="77">
      <c r="A77" t="inlineStr">
        <is>
          <t>Loan Marriott LAX met threshold  with DSCR = 0.8017</t>
        </is>
      </c>
    </row>
    <row r="78">
      <c r="A78" t="inlineStr">
        <is>
          <t>BBCMS 2019-C5 (A1, A4, C)</t>
        </is>
      </c>
    </row>
    <row r="79">
      <c r="A79" t="inlineStr">
        <is>
          <t>1 Newly Available Financials</t>
        </is>
      </c>
    </row>
    <row r="80">
      <c r="A80" t="inlineStr">
        <is>
          <t xml:space="preserve">Equinix Data Center                 Deal%: 4.05 </t>
        </is>
      </c>
    </row>
    <row r="81">
      <c r="A81" t="inlineStr">
        <is>
          <t>Loan Equinix Data Center met threshold  with DSCR = 0.71</t>
        </is>
      </c>
    </row>
    <row r="82">
      <c r="A82" t="inlineStr">
        <is>
          <t>WFRBS 2013-C12</t>
        </is>
      </c>
    </row>
    <row r="83">
      <c r="A83" t="inlineStr">
        <is>
          <t>1 Loans with Newly Reduced Appr Val</t>
        </is>
      </c>
    </row>
    <row r="84">
      <c r="A84" t="inlineStr">
        <is>
          <t>Kings Mall                 Deal%: 1.58</t>
        </is>
      </c>
    </row>
    <row r="85">
      <c r="A85" t="inlineStr">
        <is>
          <t>Loan Kings Mall met threshold  with DSCR = 0.622</t>
        </is>
      </c>
    </row>
    <row r="86">
      <c r="A86" t="inlineStr">
        <is>
          <t>MSBAM 2014-C15 (AS, B)</t>
        </is>
      </c>
    </row>
    <row r="87">
      <c r="A87" t="inlineStr">
        <is>
          <t>1 Newly Available Financials</t>
        </is>
      </c>
    </row>
    <row r="88">
      <c r="A88" t="inlineStr">
        <is>
          <t xml:space="preserve">Marriott Philadelphia Downtown      Deal%: 8.31 </t>
        </is>
      </c>
    </row>
    <row r="89">
      <c r="A89" t="inlineStr">
        <is>
          <t>Loan Marriott Philadelphia Downtown met threshold  with DSCR = 0.926</t>
        </is>
      </c>
    </row>
    <row r="90">
      <c r="A90" t="inlineStr">
        <is>
          <t>WFCM 2019-C54 (A1, A4)</t>
        </is>
      </c>
    </row>
    <row r="91">
      <c r="A91" t="inlineStr">
        <is>
          <t>1 Newly Available Financials</t>
        </is>
      </c>
    </row>
    <row r="92">
      <c r="A92" t="inlineStr">
        <is>
          <t xml:space="preserve">730 Arizona Avenue                  Deal%: 3.43 </t>
        </is>
      </c>
    </row>
    <row r="93">
      <c r="A93" t="inlineStr">
        <is>
          <t>Loan 730 Arizona Avenue met threshold  with DSCR = 0.9469</t>
        </is>
      </c>
    </row>
    <row r="94">
      <c r="A94" t="inlineStr">
        <is>
          <t>MSBAM 2013-C13 (ASB)</t>
        </is>
      </c>
    </row>
    <row r="95">
      <c r="A95" t="inlineStr">
        <is>
          <t>1 Newly Available Financials</t>
        </is>
      </c>
    </row>
    <row r="96">
      <c r="A96" t="inlineStr">
        <is>
          <t xml:space="preserve">Pacific Town Center                 Deal%: 1.48 </t>
        </is>
      </c>
    </row>
    <row r="97">
      <c r="A97" t="inlineStr">
        <is>
          <t>Loan Pacific Town Center met threshold  with DSCR = 0.981</t>
        </is>
      </c>
    </row>
    <row r="98">
      <c r="A98" t="inlineStr">
        <is>
          <t>UBSCM 2017-C1 (ASB)</t>
        </is>
      </c>
    </row>
    <row r="99">
      <c r="A99" t="inlineStr">
        <is>
          <t>1 Newly Available Financials</t>
        </is>
      </c>
    </row>
    <row r="100">
      <c r="A100" t="inlineStr">
        <is>
          <t xml:space="preserve">One West 34th Street                Deal%: 3.94 </t>
        </is>
      </c>
    </row>
    <row r="101">
      <c r="A101" t="inlineStr">
        <is>
          <t>Loan One West 34th Street met threshold  with DSCR = 0.817</t>
        </is>
      </c>
    </row>
    <row r="102">
      <c r="A102" t="inlineStr">
        <is>
          <t>CCUBS 2017-C1 (A3)</t>
        </is>
      </c>
    </row>
    <row r="103">
      <c r="A103" t="inlineStr">
        <is>
          <t>1 Newly Available Financials</t>
        </is>
      </c>
    </row>
    <row r="104">
      <c r="A104" t="inlineStr">
        <is>
          <t xml:space="preserve">Headquarters Plaza                  Deal%: 4.29 </t>
        </is>
      </c>
    </row>
    <row r="105">
      <c r="A105" t="inlineStr">
        <is>
          <t>Loan Headquarters Plaza met threshold  with DSCR = 0.53</t>
        </is>
      </c>
    </row>
    <row r="106">
      <c r="A106" t="inlineStr">
        <is>
          <t>JPMCC 2016-JP4 (ASB)</t>
        </is>
      </c>
    </row>
    <row r="107">
      <c r="A107" t="inlineStr">
        <is>
          <t>2 Newly Available Financials</t>
        </is>
      </c>
    </row>
    <row r="108">
      <c r="A108" t="inlineStr">
        <is>
          <t xml:space="preserve">Riverway                            Deal%: 6.83 </t>
        </is>
      </c>
    </row>
    <row r="109">
      <c r="A109" t="inlineStr">
        <is>
          <t xml:space="preserve">1140 Avenue of the Americas         Deal%: 2.88 </t>
        </is>
      </c>
    </row>
    <row r="110">
      <c r="A110" t="inlineStr">
        <is>
          <t>Loan Riverway met threshold  with DSCR = 0.824</t>
        </is>
      </c>
    </row>
    <row r="111">
      <c r="A111" t="inlineStr">
        <is>
          <t>Loan 1140 Avenue of the Americas met threshold  with DSCR = 0.677</t>
        </is>
      </c>
    </row>
    <row r="112">
      <c r="A112" t="inlineStr">
        <is>
          <t>SLG 2021-OVA (A)</t>
        </is>
      </c>
    </row>
    <row r="113">
      <c r="A113" t="inlineStr">
        <is>
          <t>1 Newly Available Financials</t>
        </is>
      </c>
    </row>
    <row r="114">
      <c r="A114" t="inlineStr">
        <is>
          <t xml:space="preserve">One Vanderbilt                      Deal%: 100.00  </t>
        </is>
      </c>
    </row>
    <row r="115">
      <c r="A115" t="inlineStr">
        <is>
          <t>Loan One Vanderbilt met threshold  with DSCR = -0.2591</t>
        </is>
      </c>
    </row>
    <row r="116">
      <c r="A116" t="inlineStr">
        <is>
          <t>BBCMS 2020-C7 (A5, C)</t>
        </is>
      </c>
    </row>
    <row r="117">
      <c r="A117" t="inlineStr">
        <is>
          <t>1 Newly Available Financials</t>
        </is>
      </c>
    </row>
    <row r="118">
      <c r="A118" t="inlineStr">
        <is>
          <t xml:space="preserve">Vernon Tower                        Deal%: 2.09 </t>
        </is>
      </c>
    </row>
    <row r="119">
      <c r="A119" t="inlineStr">
        <is>
          <t>Loan Vernon Tower met threshold  with DSCR = 0.7857</t>
        </is>
      </c>
    </row>
    <row r="120">
      <c r="A120" t="inlineStr">
        <is>
          <t>MSBAM 2015-C27 (A4, AS, ASB)</t>
        </is>
      </c>
    </row>
    <row r="121">
      <c r="A121" t="inlineStr">
        <is>
          <t>1 Newly Available Financials</t>
        </is>
      </c>
    </row>
    <row r="122">
      <c r="A122" t="inlineStr">
        <is>
          <t xml:space="preserve">University West Apartments          Deal%: 3.68 </t>
        </is>
      </c>
    </row>
    <row r="123">
      <c r="A123" t="inlineStr">
        <is>
          <t>Loan University West Apartments met threshold  with DSCR = 0.9803</t>
        </is>
      </c>
    </row>
    <row r="124">
      <c r="A124" t="inlineStr">
        <is>
          <t>WFRBS 2014-C24 (A5, XA)</t>
        </is>
      </c>
    </row>
    <row r="125">
      <c r="A125" t="inlineStr">
        <is>
          <t>1 Loans with Newly Reduced Appr Val</t>
        </is>
      </c>
    </row>
    <row r="126">
      <c r="A126" t="inlineStr">
        <is>
          <t xml:space="preserve">Orlando Plaza Retail...    Deal%: 1.69 </t>
        </is>
      </c>
    </row>
    <row r="127">
      <c r="A127" t="inlineStr">
        <is>
          <t>1 Newly Available Financials</t>
        </is>
      </c>
    </row>
    <row r="128">
      <c r="A128" t="inlineStr">
        <is>
          <t xml:space="preserve">Crossings at Corona                 Deal%: 5.88 </t>
        </is>
      </c>
    </row>
    <row r="129">
      <c r="A129" t="inlineStr">
        <is>
          <t>Loan Crossings at Corona met threshold  with DSCR = 1.0201</t>
        </is>
      </c>
    </row>
    <row r="130">
      <c r="A130" t="inlineStr">
        <is>
          <t>Loan Orlando Plaza Retail Center met threshold  with DSCR = 0.5435</t>
        </is>
      </c>
    </row>
    <row r="131">
      <c r="A131" t="inlineStr">
        <is>
          <t>UBSCM 2017-C5 (AS)</t>
        </is>
      </c>
    </row>
    <row r="132">
      <c r="A132" t="inlineStr">
        <is>
          <t>1 Newly 60DQ Loans</t>
        </is>
      </c>
    </row>
    <row r="133">
      <c r="A133" t="inlineStr">
        <is>
          <t xml:space="preserve">Delshah NYC Portfolio               Deal%: 4.47 </t>
        </is>
      </c>
    </row>
    <row r="134">
      <c r="A134" t="inlineStr">
        <is>
          <t>Loan Delshah NYC Portfolio met threshold  with DSCR = -0.25</t>
        </is>
      </c>
    </row>
    <row r="135">
      <c r="A135" t="inlineStr">
        <is>
          <t>JPMDB 2016-C2 (A2, A4)</t>
        </is>
      </c>
    </row>
    <row r="136">
      <c r="A136" t="inlineStr">
        <is>
          <t>1 Newly 30DQ Loans</t>
        </is>
      </c>
    </row>
    <row r="137">
      <c r="A137" t="inlineStr">
        <is>
          <t xml:space="preserve">Legends at Kingsville               Deal%: 2.81 </t>
        </is>
      </c>
    </row>
    <row r="138">
      <c r="A138" t="inlineStr">
        <is>
          <t>1 New Workout Status Changes</t>
        </is>
      </c>
    </row>
    <row r="139">
      <c r="A139" t="inlineStr">
        <is>
          <t xml:space="preserve">Legends at Kingsville               Deal%: 2.81 </t>
        </is>
      </c>
    </row>
    <row r="140">
      <c r="A140" t="inlineStr">
        <is>
          <t>Loan Legends at Kingsville met threshold  with DSCR = 1.0052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01"/>
  <sheetViews>
    <sheetView showZeros="0" tabSelected="1" workbookViewId="0">
      <selection activeCell="B2" sqref="B2"/>
    </sheetView>
  </sheetViews>
  <sheetFormatPr baseColWidth="8" defaultRowHeight="15"/>
  <cols>
    <col width="78" bestFit="1" customWidth="1" style="1" min="1" max="1"/>
    <col width="10.28515625" bestFit="1" customWidth="1" style="1" min="2" max="2"/>
  </cols>
  <sheetData>
    <row r="1" ht="21" customHeight="1" s="1">
      <c r="A1" s="10" t="inlineStr">
        <is>
          <t>Update</t>
        </is>
      </c>
      <c r="B1" s="10" t="inlineStr">
        <is>
          <t>Analyst</t>
        </is>
      </c>
    </row>
    <row r="2">
      <c r="A2">
        <f>Alerts2!A2</f>
        <v/>
      </c>
      <c r="B2">
        <f>_xlfn.XLOOKUP(A2,Holdings!$F$6:$F$634,Holdings!$E$6:$E$634,"",0)</f>
        <v/>
      </c>
    </row>
    <row r="3">
      <c r="A3">
        <f>Alerts2!A3</f>
        <v/>
      </c>
      <c r="B3">
        <f>_xlfn.XLOOKUP(A3,Holdings!$F$6:$F$634,Holdings!$E$6:$E$634,"",0)</f>
        <v/>
      </c>
    </row>
    <row r="4">
      <c r="A4">
        <f>Alerts2!A4</f>
        <v/>
      </c>
      <c r="B4">
        <f>_xlfn.XLOOKUP(A4,Holdings!$F$6:$F$634,Holdings!$E$6:$E$634,"",0)</f>
        <v/>
      </c>
    </row>
    <row r="5">
      <c r="A5">
        <f>Alerts2!A5</f>
        <v/>
      </c>
      <c r="B5">
        <f>_xlfn.XLOOKUP(A5,Holdings!$F$6:$F$634,Holdings!$E$6:$E$634,"",0)</f>
        <v/>
      </c>
    </row>
    <row r="6">
      <c r="A6">
        <f>Alerts2!A6</f>
        <v/>
      </c>
      <c r="B6">
        <f>_xlfn.XLOOKUP(A6,Holdings!$F$6:$F$634,Holdings!$E$6:$E$634,"",0)</f>
        <v/>
      </c>
    </row>
    <row r="7">
      <c r="A7">
        <f>Alerts2!A7</f>
        <v/>
      </c>
      <c r="B7">
        <f>_xlfn.XLOOKUP(A7,Holdings!$F$6:$F$634,Holdings!$E$6:$E$634,"",0)</f>
        <v/>
      </c>
    </row>
    <row r="8">
      <c r="A8">
        <f>Alerts2!A8</f>
        <v/>
      </c>
      <c r="B8">
        <f>_xlfn.XLOOKUP(A8,Holdings!$F$6:$F$634,Holdings!$E$6:$E$634,"",0)</f>
        <v/>
      </c>
    </row>
    <row r="9">
      <c r="A9">
        <f>Alerts2!A9</f>
        <v/>
      </c>
      <c r="B9">
        <f>_xlfn.XLOOKUP(A9,Holdings!$F$6:$F$634,Holdings!$E$6:$E$634,"",0)</f>
        <v/>
      </c>
    </row>
    <row r="10">
      <c r="A10">
        <f>Alerts2!A10</f>
        <v/>
      </c>
      <c r="B10">
        <f>_xlfn.XLOOKUP(A10,Holdings!$F$6:$F$634,Holdings!$E$6:$E$634,"",0)</f>
        <v/>
      </c>
    </row>
    <row r="11">
      <c r="A11">
        <f>Alerts2!A11</f>
        <v/>
      </c>
      <c r="B11">
        <f>_xlfn.XLOOKUP(A11,Holdings!$F$6:$F$634,Holdings!$E$6:$E$634,"",0)</f>
        <v/>
      </c>
    </row>
    <row r="12">
      <c r="A12">
        <f>Alerts2!A12</f>
        <v/>
      </c>
      <c r="B12">
        <f>_xlfn.XLOOKUP(A12,Holdings!$F$6:$F$634,Holdings!$E$6:$E$634,"",0)</f>
        <v/>
      </c>
    </row>
    <row r="13">
      <c r="A13">
        <f>Alerts2!A13</f>
        <v/>
      </c>
      <c r="B13">
        <f>_xlfn.XLOOKUP(A13,Holdings!$F$6:$F$634,Holdings!$E$6:$E$634,"",0)</f>
        <v/>
      </c>
    </row>
    <row r="14">
      <c r="A14">
        <f>Alerts2!A14</f>
        <v/>
      </c>
      <c r="B14">
        <f>_xlfn.XLOOKUP(A14,Holdings!$F$6:$F$634,Holdings!$E$6:$E$634,"",0)</f>
        <v/>
      </c>
    </row>
    <row r="15">
      <c r="A15">
        <f>Alerts2!A15</f>
        <v/>
      </c>
      <c r="B15">
        <f>_xlfn.XLOOKUP(A15,Holdings!$F$6:$F$634,Holdings!$E$6:$E$634,"",0)</f>
        <v/>
      </c>
    </row>
    <row r="16">
      <c r="A16">
        <f>Alerts2!A16</f>
        <v/>
      </c>
      <c r="B16">
        <f>_xlfn.XLOOKUP(A16,Holdings!$F$6:$F$634,Holdings!$E$6:$E$634,"",0)</f>
        <v/>
      </c>
    </row>
    <row r="17">
      <c r="A17">
        <f>Alerts2!A17</f>
        <v/>
      </c>
      <c r="B17">
        <f>_xlfn.XLOOKUP(A17,Holdings!$F$6:$F$634,Holdings!$E$6:$E$634,"",0)</f>
        <v/>
      </c>
    </row>
    <row r="18">
      <c r="A18">
        <f>Alerts2!A18</f>
        <v/>
      </c>
      <c r="B18">
        <f>_xlfn.XLOOKUP(A18,Holdings!$F$6:$F$634,Holdings!$E$6:$E$634,"",0)</f>
        <v/>
      </c>
    </row>
    <row r="19">
      <c r="A19">
        <f>Alerts2!A19</f>
        <v/>
      </c>
      <c r="B19">
        <f>_xlfn.XLOOKUP(A19,Holdings!$F$6:$F$634,Holdings!$E$6:$E$634,"",0)</f>
        <v/>
      </c>
    </row>
    <row r="20">
      <c r="A20">
        <f>Alerts2!A20</f>
        <v/>
      </c>
      <c r="B20">
        <f>_xlfn.XLOOKUP(A20,Holdings!$F$6:$F$634,Holdings!$E$6:$E$634,"",0)</f>
        <v/>
      </c>
    </row>
    <row r="21">
      <c r="A21">
        <f>Alerts2!A21</f>
        <v/>
      </c>
      <c r="B21">
        <f>_xlfn.XLOOKUP(A21,Holdings!$F$6:$F$634,Holdings!$E$6:$E$634,"",0)</f>
        <v/>
      </c>
    </row>
    <row r="22">
      <c r="A22">
        <f>Alerts2!A22</f>
        <v/>
      </c>
      <c r="B22">
        <f>_xlfn.XLOOKUP(A22,Holdings!$F$6:$F$634,Holdings!$E$6:$E$634,"",0)</f>
        <v/>
      </c>
    </row>
    <row r="23">
      <c r="A23">
        <f>Alerts2!A23</f>
        <v/>
      </c>
      <c r="B23">
        <f>_xlfn.XLOOKUP(A23,Holdings!$F$6:$F$634,Holdings!$E$6:$E$634,"",0)</f>
        <v/>
      </c>
    </row>
    <row r="24">
      <c r="A24">
        <f>Alerts2!A24</f>
        <v/>
      </c>
      <c r="B24">
        <f>_xlfn.XLOOKUP(A24,Holdings!$F$6:$F$634,Holdings!$E$6:$E$634,"",0)</f>
        <v/>
      </c>
    </row>
    <row r="25">
      <c r="A25">
        <f>Alerts2!A25</f>
        <v/>
      </c>
      <c r="B25">
        <f>_xlfn.XLOOKUP(A25,Holdings!$F$6:$F$634,Holdings!$E$6:$E$634,"",0)</f>
        <v/>
      </c>
    </row>
    <row r="26">
      <c r="A26">
        <f>Alerts2!A26</f>
        <v/>
      </c>
      <c r="B26">
        <f>_xlfn.XLOOKUP(A26,Holdings!$F$6:$F$634,Holdings!$E$6:$E$634,"",0)</f>
        <v/>
      </c>
    </row>
    <row r="27">
      <c r="A27">
        <f>Alerts2!A27</f>
        <v/>
      </c>
      <c r="B27">
        <f>_xlfn.XLOOKUP(A27,Holdings!$F$6:$F$634,Holdings!$E$6:$E$634,"",0)</f>
        <v/>
      </c>
    </row>
    <row r="28">
      <c r="A28">
        <f>Alerts2!A28</f>
        <v/>
      </c>
      <c r="B28">
        <f>_xlfn.XLOOKUP(A28,Holdings!$F$6:$F$634,Holdings!$E$6:$E$634,"",0)</f>
        <v/>
      </c>
    </row>
    <row r="29">
      <c r="A29">
        <f>Alerts2!A29</f>
        <v/>
      </c>
      <c r="B29">
        <f>_xlfn.XLOOKUP(A29,Holdings!$F$6:$F$634,Holdings!$E$6:$E$634,"",0)</f>
        <v/>
      </c>
    </row>
    <row r="30">
      <c r="A30">
        <f>Alerts2!A30</f>
        <v/>
      </c>
      <c r="B30">
        <f>_xlfn.XLOOKUP(A30,Holdings!$F$6:$F$634,Holdings!$E$6:$E$634,"",0)</f>
        <v/>
      </c>
    </row>
    <row r="31">
      <c r="A31">
        <f>Alerts2!A31</f>
        <v/>
      </c>
      <c r="B31">
        <f>_xlfn.XLOOKUP(A31,Holdings!$F$6:$F$634,Holdings!$E$6:$E$634,"",0)</f>
        <v/>
      </c>
    </row>
    <row r="32">
      <c r="A32">
        <f>Alerts2!A32</f>
        <v/>
      </c>
      <c r="B32">
        <f>_xlfn.XLOOKUP(A32,Holdings!$F$6:$F$634,Holdings!$E$6:$E$634,"",0)</f>
        <v/>
      </c>
    </row>
    <row r="33">
      <c r="A33">
        <f>Alerts2!A33</f>
        <v/>
      </c>
      <c r="B33">
        <f>_xlfn.XLOOKUP(A33,Holdings!$F$6:$F$634,Holdings!$E$6:$E$634,"",0)</f>
        <v/>
      </c>
    </row>
    <row r="34">
      <c r="A34">
        <f>Alerts2!A34</f>
        <v/>
      </c>
      <c r="B34">
        <f>_xlfn.XLOOKUP(A34,Holdings!$F$6:$F$634,Holdings!$E$6:$E$634,"",0)</f>
        <v/>
      </c>
    </row>
    <row r="35">
      <c r="A35">
        <f>Alerts2!A35</f>
        <v/>
      </c>
      <c r="B35">
        <f>_xlfn.XLOOKUP(A35,Holdings!$F$6:$F$634,Holdings!$E$6:$E$634,"",0)</f>
        <v/>
      </c>
    </row>
    <row r="36">
      <c r="A36">
        <f>Alerts2!A36</f>
        <v/>
      </c>
      <c r="B36">
        <f>_xlfn.XLOOKUP(A36,Holdings!$F$6:$F$634,Holdings!$E$6:$E$634,"",0)</f>
        <v/>
      </c>
    </row>
    <row r="37">
      <c r="A37">
        <f>Alerts2!A37</f>
        <v/>
      </c>
      <c r="B37">
        <f>_xlfn.XLOOKUP(A37,Holdings!$F$6:$F$634,Holdings!$E$6:$E$634,"",0)</f>
        <v/>
      </c>
    </row>
    <row r="38">
      <c r="A38">
        <f>Alerts2!A38</f>
        <v/>
      </c>
      <c r="B38">
        <f>_xlfn.XLOOKUP(A38,Holdings!$F$6:$F$634,Holdings!$E$6:$E$634,"",0)</f>
        <v/>
      </c>
    </row>
    <row r="39">
      <c r="A39">
        <f>Alerts2!A39</f>
        <v/>
      </c>
      <c r="B39">
        <f>_xlfn.XLOOKUP(A39,Holdings!$F$6:$F$634,Holdings!$E$6:$E$634,"",0)</f>
        <v/>
      </c>
    </row>
    <row r="40">
      <c r="A40">
        <f>Alerts2!A40</f>
        <v/>
      </c>
      <c r="B40">
        <f>_xlfn.XLOOKUP(A40,Holdings!$F$6:$F$634,Holdings!$E$6:$E$634,"",0)</f>
        <v/>
      </c>
    </row>
    <row r="41">
      <c r="A41">
        <f>Alerts2!A41</f>
        <v/>
      </c>
      <c r="B41">
        <f>_xlfn.XLOOKUP(A41,Holdings!$F$6:$F$634,Holdings!$E$6:$E$634,"",0)</f>
        <v/>
      </c>
    </row>
    <row r="42">
      <c r="A42">
        <f>Alerts2!A42</f>
        <v/>
      </c>
      <c r="B42">
        <f>_xlfn.XLOOKUP(A42,Holdings!$F$6:$F$634,Holdings!$E$6:$E$634,"",0)</f>
        <v/>
      </c>
    </row>
    <row r="43">
      <c r="A43">
        <f>Alerts2!A43</f>
        <v/>
      </c>
      <c r="B43">
        <f>_xlfn.XLOOKUP(A43,Holdings!$F$6:$F$634,Holdings!$E$6:$E$634,"",0)</f>
        <v/>
      </c>
    </row>
    <row r="44">
      <c r="A44">
        <f>Alerts2!A44</f>
        <v/>
      </c>
      <c r="B44">
        <f>_xlfn.XLOOKUP(A44,Holdings!$F$6:$F$634,Holdings!$E$6:$E$634,"",0)</f>
        <v/>
      </c>
    </row>
    <row r="45">
      <c r="A45">
        <f>Alerts2!A45</f>
        <v/>
      </c>
      <c r="B45">
        <f>_xlfn.XLOOKUP(A45,Holdings!$F$6:$F$634,Holdings!$E$6:$E$634,"",0)</f>
        <v/>
      </c>
    </row>
    <row r="46">
      <c r="A46">
        <f>Alerts2!A46</f>
        <v/>
      </c>
      <c r="B46">
        <f>_xlfn.XLOOKUP(A46,Holdings!$F$6:$F$634,Holdings!$E$6:$E$634,"",0)</f>
        <v/>
      </c>
    </row>
    <row r="47">
      <c r="A47">
        <f>Alerts2!A47</f>
        <v/>
      </c>
      <c r="B47">
        <f>_xlfn.XLOOKUP(A47,Holdings!$F$6:$F$634,Holdings!$E$6:$E$634,"",0)</f>
        <v/>
      </c>
    </row>
    <row r="48">
      <c r="A48">
        <f>Alerts2!A48</f>
        <v/>
      </c>
      <c r="B48">
        <f>_xlfn.XLOOKUP(A48,Holdings!$F$6:$F$634,Holdings!$E$6:$E$634,"",0)</f>
        <v/>
      </c>
    </row>
    <row r="49">
      <c r="A49">
        <f>Alerts2!A49</f>
        <v/>
      </c>
      <c r="B49">
        <f>_xlfn.XLOOKUP(A49,Holdings!$F$6:$F$634,Holdings!$E$6:$E$634,"",0)</f>
        <v/>
      </c>
    </row>
    <row r="50">
      <c r="A50">
        <f>Alerts2!A50</f>
        <v/>
      </c>
      <c r="B50">
        <f>_xlfn.XLOOKUP(A50,Holdings!$F$6:$F$634,Holdings!$E$6:$E$634,"",0)</f>
        <v/>
      </c>
    </row>
    <row r="51">
      <c r="A51">
        <f>Alerts2!A51</f>
        <v/>
      </c>
      <c r="B51">
        <f>_xlfn.XLOOKUP(A51,Holdings!$F$6:$F$634,Holdings!$E$6:$E$634,"",0)</f>
        <v/>
      </c>
    </row>
    <row r="52">
      <c r="A52">
        <f>Alerts2!A52</f>
        <v/>
      </c>
      <c r="B52">
        <f>_xlfn.XLOOKUP(A52,Holdings!$F$6:$F$634,Holdings!$E$6:$E$634,"",0)</f>
        <v/>
      </c>
    </row>
    <row r="53">
      <c r="A53">
        <f>Alerts2!A53</f>
        <v/>
      </c>
      <c r="B53">
        <f>_xlfn.XLOOKUP(A53,Holdings!$F$6:$F$634,Holdings!$E$6:$E$634,"",0)</f>
        <v/>
      </c>
    </row>
    <row r="54">
      <c r="A54">
        <f>Alerts2!A54</f>
        <v/>
      </c>
      <c r="B54">
        <f>_xlfn.XLOOKUP(A54,Holdings!$F$6:$F$634,Holdings!$E$6:$E$634,"",0)</f>
        <v/>
      </c>
    </row>
    <row r="55">
      <c r="A55">
        <f>Alerts2!A55</f>
        <v/>
      </c>
      <c r="B55">
        <f>_xlfn.XLOOKUP(A55,Holdings!$F$6:$F$634,Holdings!$E$6:$E$634,"",0)</f>
        <v/>
      </c>
    </row>
    <row r="56">
      <c r="A56">
        <f>Alerts2!A56</f>
        <v/>
      </c>
      <c r="B56">
        <f>_xlfn.XLOOKUP(A56,Holdings!$F$6:$F$634,Holdings!$E$6:$E$634,"",0)</f>
        <v/>
      </c>
    </row>
    <row r="57">
      <c r="A57">
        <f>Alerts2!A57</f>
        <v/>
      </c>
      <c r="B57">
        <f>_xlfn.XLOOKUP(A57,Holdings!$F$6:$F$634,Holdings!$E$6:$E$634,"",0)</f>
        <v/>
      </c>
    </row>
    <row r="58">
      <c r="A58">
        <f>Alerts2!A58</f>
        <v/>
      </c>
      <c r="B58">
        <f>_xlfn.XLOOKUP(A58,Holdings!$F$6:$F$634,Holdings!$E$6:$E$634,"",0)</f>
        <v/>
      </c>
    </row>
    <row r="59">
      <c r="A59">
        <f>Alerts2!A59</f>
        <v/>
      </c>
      <c r="B59">
        <f>_xlfn.XLOOKUP(A59,Holdings!$F$6:$F$634,Holdings!$E$6:$E$634,"",0)</f>
        <v/>
      </c>
    </row>
    <row r="60">
      <c r="A60">
        <f>Alerts2!A60</f>
        <v/>
      </c>
      <c r="B60">
        <f>_xlfn.XLOOKUP(A60,Holdings!$F$6:$F$634,Holdings!$E$6:$E$634,"",0)</f>
        <v/>
      </c>
    </row>
    <row r="61">
      <c r="A61">
        <f>Alerts2!A61</f>
        <v/>
      </c>
      <c r="B61">
        <f>_xlfn.XLOOKUP(A61,Holdings!$F$6:$F$634,Holdings!$E$6:$E$634,"",0)</f>
        <v/>
      </c>
    </row>
    <row r="62">
      <c r="A62">
        <f>Alerts2!A62</f>
        <v/>
      </c>
      <c r="B62">
        <f>_xlfn.XLOOKUP(A62,Holdings!$F$6:$F$634,Holdings!$E$6:$E$634,"",0)</f>
        <v/>
      </c>
    </row>
    <row r="63">
      <c r="A63">
        <f>Alerts2!A63</f>
        <v/>
      </c>
      <c r="B63">
        <f>_xlfn.XLOOKUP(A63,Holdings!$F$6:$F$634,Holdings!$E$6:$E$634,"",0)</f>
        <v/>
      </c>
    </row>
    <row r="64">
      <c r="A64">
        <f>Alerts2!A64</f>
        <v/>
      </c>
      <c r="B64">
        <f>_xlfn.XLOOKUP(A64,Holdings!$F$6:$F$634,Holdings!$E$6:$E$634,"",0)</f>
        <v/>
      </c>
    </row>
    <row r="65">
      <c r="A65">
        <f>Alerts2!A65</f>
        <v/>
      </c>
      <c r="B65">
        <f>_xlfn.XLOOKUP(A65,Holdings!$F$6:$F$634,Holdings!$E$6:$E$634,"",0)</f>
        <v/>
      </c>
    </row>
    <row r="66">
      <c r="A66">
        <f>Alerts2!A66</f>
        <v/>
      </c>
      <c r="B66">
        <f>_xlfn.XLOOKUP(A66,Holdings!$F$6:$F$634,Holdings!$E$6:$E$634,"",0)</f>
        <v/>
      </c>
    </row>
    <row r="67">
      <c r="A67">
        <f>Alerts2!A67</f>
        <v/>
      </c>
      <c r="B67">
        <f>_xlfn.XLOOKUP(A67,Holdings!$F$6:$F$634,Holdings!$E$6:$E$634,"",0)</f>
        <v/>
      </c>
    </row>
    <row r="68">
      <c r="A68">
        <f>Alerts2!A68</f>
        <v/>
      </c>
      <c r="B68">
        <f>_xlfn.XLOOKUP(A68,Holdings!$F$6:$F$634,Holdings!$E$6:$E$634,"",0)</f>
        <v/>
      </c>
    </row>
    <row r="69">
      <c r="A69">
        <f>Alerts2!A69</f>
        <v/>
      </c>
      <c r="B69">
        <f>_xlfn.XLOOKUP(A69,Holdings!$F$6:$F$634,Holdings!$E$6:$E$634,"",0)</f>
        <v/>
      </c>
    </row>
    <row r="70">
      <c r="A70">
        <f>Alerts2!A70</f>
        <v/>
      </c>
      <c r="B70">
        <f>_xlfn.XLOOKUP(A70,Holdings!$F$6:$F$634,Holdings!$E$6:$E$634,"",0)</f>
        <v/>
      </c>
    </row>
    <row r="71">
      <c r="A71">
        <f>Alerts2!A71</f>
        <v/>
      </c>
      <c r="B71">
        <f>_xlfn.XLOOKUP(A71,Holdings!$F$6:$F$634,Holdings!$E$6:$E$634,"",0)</f>
        <v/>
      </c>
    </row>
    <row r="72">
      <c r="A72">
        <f>Alerts2!A72</f>
        <v/>
      </c>
      <c r="B72">
        <f>_xlfn.XLOOKUP(A72,Holdings!$F$6:$F$634,Holdings!$E$6:$E$634,"",0)</f>
        <v/>
      </c>
    </row>
    <row r="73">
      <c r="A73">
        <f>Alerts2!A73</f>
        <v/>
      </c>
      <c r="B73">
        <f>_xlfn.XLOOKUP(A73,Holdings!$F$6:$F$634,Holdings!$E$6:$E$634,"",0)</f>
        <v/>
      </c>
    </row>
    <row r="74">
      <c r="A74">
        <f>Alerts2!A74</f>
        <v/>
      </c>
      <c r="B74">
        <f>_xlfn.XLOOKUP(A74,Holdings!$F$6:$F$634,Holdings!$E$6:$E$634,"",0)</f>
        <v/>
      </c>
    </row>
    <row r="75">
      <c r="A75">
        <f>Alerts2!A75</f>
        <v/>
      </c>
      <c r="B75">
        <f>_xlfn.XLOOKUP(A75,Holdings!$F$6:$F$634,Holdings!$E$6:$E$634,"",0)</f>
        <v/>
      </c>
    </row>
    <row r="76">
      <c r="A76">
        <f>Alerts2!A76</f>
        <v/>
      </c>
      <c r="B76">
        <f>_xlfn.XLOOKUP(A76,Holdings!$F$6:$F$634,Holdings!$E$6:$E$634,"",0)</f>
        <v/>
      </c>
    </row>
    <row r="77">
      <c r="A77">
        <f>Alerts2!A77</f>
        <v/>
      </c>
      <c r="B77">
        <f>_xlfn.XLOOKUP(A77,Holdings!$F$6:$F$634,Holdings!$E$6:$E$634,"",0)</f>
        <v/>
      </c>
    </row>
    <row r="78">
      <c r="A78">
        <f>Alerts2!A78</f>
        <v/>
      </c>
      <c r="B78">
        <f>_xlfn.XLOOKUP(A78,Holdings!$F$6:$F$634,Holdings!$E$6:$E$634,"",0)</f>
        <v/>
      </c>
    </row>
    <row r="79">
      <c r="A79">
        <f>Alerts2!A79</f>
        <v/>
      </c>
      <c r="B79">
        <f>_xlfn.XLOOKUP(A79,Holdings!$F$6:$F$634,Holdings!$E$6:$E$634,"",0)</f>
        <v/>
      </c>
    </row>
    <row r="80">
      <c r="A80">
        <f>Alerts2!A80</f>
        <v/>
      </c>
      <c r="B80">
        <f>_xlfn.XLOOKUP(A80,Holdings!$F$6:$F$634,Holdings!$E$6:$E$634,"",0)</f>
        <v/>
      </c>
    </row>
    <row r="81">
      <c r="A81">
        <f>Alerts2!A81</f>
        <v/>
      </c>
      <c r="B81">
        <f>_xlfn.XLOOKUP(A81,Holdings!$F$6:$F$634,Holdings!$E$6:$E$634,"",0)</f>
        <v/>
      </c>
    </row>
    <row r="82">
      <c r="A82">
        <f>Alerts2!A82</f>
        <v/>
      </c>
      <c r="B82">
        <f>_xlfn.XLOOKUP(A82,Holdings!$F$6:$F$634,Holdings!$E$6:$E$634,"",0)</f>
        <v/>
      </c>
    </row>
    <row r="83">
      <c r="A83">
        <f>Alerts2!A83</f>
        <v/>
      </c>
      <c r="B83">
        <f>_xlfn.XLOOKUP(A83,Holdings!$F$6:$F$634,Holdings!$E$6:$E$634,"",0)</f>
        <v/>
      </c>
    </row>
    <row r="84">
      <c r="A84">
        <f>Alerts2!A84</f>
        <v/>
      </c>
      <c r="B84">
        <f>_xlfn.XLOOKUP(A84,Holdings!$F$6:$F$634,Holdings!$E$6:$E$634,"",0)</f>
        <v/>
      </c>
    </row>
    <row r="85">
      <c r="A85">
        <f>Alerts2!A85</f>
        <v/>
      </c>
      <c r="B85">
        <f>_xlfn.XLOOKUP(A85,Holdings!$F$6:$F$634,Holdings!$E$6:$E$634,"",0)</f>
        <v/>
      </c>
    </row>
    <row r="86">
      <c r="A86">
        <f>Alerts2!A86</f>
        <v/>
      </c>
      <c r="B86">
        <f>_xlfn.XLOOKUP(A86,Holdings!$F$6:$F$634,Holdings!$E$6:$E$634,"",0)</f>
        <v/>
      </c>
    </row>
    <row r="87">
      <c r="A87">
        <f>Alerts2!A87</f>
        <v/>
      </c>
      <c r="B87">
        <f>_xlfn.XLOOKUP(A87,Holdings!$F$6:$F$634,Holdings!$E$6:$E$634,"",0)</f>
        <v/>
      </c>
    </row>
    <row r="88">
      <c r="A88">
        <f>Alerts2!A88</f>
        <v/>
      </c>
      <c r="B88">
        <f>_xlfn.XLOOKUP(A88,Holdings!$F$6:$F$634,Holdings!$E$6:$E$634,"",0)</f>
        <v/>
      </c>
    </row>
    <row r="89">
      <c r="A89">
        <f>Alerts2!A89</f>
        <v/>
      </c>
      <c r="B89">
        <f>_xlfn.XLOOKUP(A89,Holdings!$F$6:$F$634,Holdings!$E$6:$E$634,"",0)</f>
        <v/>
      </c>
    </row>
    <row r="90">
      <c r="A90">
        <f>Alerts2!A90</f>
        <v/>
      </c>
      <c r="B90">
        <f>_xlfn.XLOOKUP(A90,Holdings!$F$6:$F$634,Holdings!$E$6:$E$634,"",0)</f>
        <v/>
      </c>
    </row>
    <row r="91">
      <c r="A91">
        <f>Alerts2!A91</f>
        <v/>
      </c>
      <c r="B91">
        <f>_xlfn.XLOOKUP(A91,Holdings!$F$6:$F$634,Holdings!$E$6:$E$634,"",0)</f>
        <v/>
      </c>
    </row>
    <row r="92">
      <c r="A92">
        <f>Alerts2!A92</f>
        <v/>
      </c>
      <c r="B92">
        <f>_xlfn.XLOOKUP(A92,Holdings!$F$6:$F$634,Holdings!$E$6:$E$634,"",0)</f>
        <v/>
      </c>
    </row>
    <row r="93">
      <c r="A93">
        <f>Alerts2!A93</f>
        <v/>
      </c>
      <c r="B93">
        <f>_xlfn.XLOOKUP(A93,Holdings!$F$6:$F$634,Holdings!$E$6:$E$634,"",0)</f>
        <v/>
      </c>
    </row>
    <row r="94">
      <c r="A94">
        <f>Alerts2!A94</f>
        <v/>
      </c>
      <c r="B94">
        <f>_xlfn.XLOOKUP(A94,Holdings!$F$6:$F$634,Holdings!$E$6:$E$634,"",0)</f>
        <v/>
      </c>
    </row>
    <row r="95">
      <c r="A95">
        <f>Alerts2!A95</f>
        <v/>
      </c>
      <c r="B95">
        <f>_xlfn.XLOOKUP(A95,Holdings!$F$6:$F$634,Holdings!$E$6:$E$634,"",0)</f>
        <v/>
      </c>
    </row>
    <row r="96">
      <c r="A96">
        <f>Alerts2!A96</f>
        <v/>
      </c>
      <c r="B96">
        <f>_xlfn.XLOOKUP(A96,Holdings!$F$6:$F$634,Holdings!$E$6:$E$634,"",0)</f>
        <v/>
      </c>
    </row>
    <row r="97">
      <c r="A97">
        <f>Alerts2!A97</f>
        <v/>
      </c>
      <c r="B97">
        <f>_xlfn.XLOOKUP(A97,Holdings!$F$6:$F$634,Holdings!$E$6:$E$634,"",0)</f>
        <v/>
      </c>
    </row>
    <row r="98">
      <c r="A98">
        <f>Alerts2!A98</f>
        <v/>
      </c>
      <c r="B98">
        <f>_xlfn.XLOOKUP(A98,Holdings!$F$6:$F$634,Holdings!$E$6:$E$634,"",0)</f>
        <v/>
      </c>
    </row>
    <row r="99">
      <c r="A99">
        <f>Alerts2!A99</f>
        <v/>
      </c>
      <c r="B99">
        <f>_xlfn.XLOOKUP(A99,Holdings!$F$6:$F$634,Holdings!$E$6:$E$634,"",0)</f>
        <v/>
      </c>
    </row>
    <row r="100">
      <c r="A100">
        <f>Alerts2!A100</f>
        <v/>
      </c>
      <c r="B100">
        <f>_xlfn.XLOOKUP(A100,Holdings!$F$6:$F$634,Holdings!$E$6:$E$634,"",0)</f>
        <v/>
      </c>
    </row>
    <row r="101">
      <c r="A101">
        <f>Alerts2!A101</f>
        <v/>
      </c>
      <c r="B101">
        <f>_xlfn.XLOOKUP(A101,Holdings!$F$6:$F$634,Holdings!$E$6:$E$634,"",0)</f>
        <v/>
      </c>
    </row>
    <row r="102">
      <c r="A102">
        <f>Alerts2!A102</f>
        <v/>
      </c>
      <c r="B102">
        <f>_xlfn.XLOOKUP(A102,Holdings!$F$6:$F$634,Holdings!$E$6:$E$634,"",0)</f>
        <v/>
      </c>
    </row>
    <row r="103">
      <c r="A103">
        <f>Alerts2!A103</f>
        <v/>
      </c>
      <c r="B103">
        <f>_xlfn.XLOOKUP(A103,Holdings!$F$6:$F$634,Holdings!$E$6:$E$634,"",0)</f>
        <v/>
      </c>
    </row>
    <row r="104">
      <c r="A104">
        <f>Alerts2!A104</f>
        <v/>
      </c>
      <c r="B104">
        <f>_xlfn.XLOOKUP(A104,Holdings!$F$6:$F$634,Holdings!$E$6:$E$634,"",0)</f>
        <v/>
      </c>
    </row>
    <row r="105">
      <c r="A105">
        <f>Alerts2!A105</f>
        <v/>
      </c>
      <c r="B105">
        <f>_xlfn.XLOOKUP(A105,Holdings!$F$6:$F$634,Holdings!$E$6:$E$634,"",0)</f>
        <v/>
      </c>
    </row>
    <row r="106">
      <c r="A106">
        <f>Alerts2!A106</f>
        <v/>
      </c>
      <c r="B106">
        <f>_xlfn.XLOOKUP(A106,Holdings!$F$6:$F$634,Holdings!$E$6:$E$634,"",0)</f>
        <v/>
      </c>
    </row>
    <row r="107">
      <c r="A107">
        <f>Alerts2!A107</f>
        <v/>
      </c>
      <c r="B107">
        <f>_xlfn.XLOOKUP(A107,Holdings!$F$6:$F$634,Holdings!$E$6:$E$634,"",0)</f>
        <v/>
      </c>
    </row>
    <row r="108">
      <c r="A108">
        <f>Alerts2!A108</f>
        <v/>
      </c>
      <c r="B108">
        <f>_xlfn.XLOOKUP(A108,Holdings!$F$6:$F$634,Holdings!$E$6:$E$634,"",0)</f>
        <v/>
      </c>
    </row>
    <row r="109">
      <c r="A109">
        <f>Alerts2!A109</f>
        <v/>
      </c>
      <c r="B109">
        <f>_xlfn.XLOOKUP(A109,Holdings!$F$6:$F$634,Holdings!$E$6:$E$634,"",0)</f>
        <v/>
      </c>
    </row>
    <row r="110">
      <c r="A110">
        <f>Alerts2!A110</f>
        <v/>
      </c>
      <c r="B110">
        <f>_xlfn.XLOOKUP(A110,Holdings!$F$6:$F$634,Holdings!$E$6:$E$634,"",0)</f>
        <v/>
      </c>
    </row>
    <row r="111">
      <c r="A111">
        <f>Alerts2!A111</f>
        <v/>
      </c>
      <c r="B111">
        <f>_xlfn.XLOOKUP(A111,Holdings!$F$6:$F$634,Holdings!$E$6:$E$634,"",0)</f>
        <v/>
      </c>
    </row>
    <row r="112">
      <c r="A112">
        <f>Alerts2!A112</f>
        <v/>
      </c>
      <c r="B112">
        <f>_xlfn.XLOOKUP(A112,Holdings!$F$6:$F$634,Holdings!$E$6:$E$634,"",0)</f>
        <v/>
      </c>
    </row>
    <row r="113">
      <c r="A113">
        <f>Alerts2!A113</f>
        <v/>
      </c>
      <c r="B113">
        <f>_xlfn.XLOOKUP(A113,Holdings!$F$6:$F$634,Holdings!$E$6:$E$634,"",0)</f>
        <v/>
      </c>
    </row>
    <row r="114">
      <c r="A114">
        <f>Alerts2!A114</f>
        <v/>
      </c>
      <c r="B114">
        <f>_xlfn.XLOOKUP(A114,Holdings!$F$6:$F$634,Holdings!$E$6:$E$634,"",0)</f>
        <v/>
      </c>
    </row>
    <row r="115">
      <c r="A115">
        <f>Alerts2!A115</f>
        <v/>
      </c>
      <c r="B115">
        <f>_xlfn.XLOOKUP(A115,Holdings!$F$6:$F$634,Holdings!$E$6:$E$634,"",0)</f>
        <v/>
      </c>
    </row>
    <row r="116">
      <c r="A116">
        <f>Alerts2!A116</f>
        <v/>
      </c>
      <c r="B116">
        <f>_xlfn.XLOOKUP(A116,Holdings!$F$6:$F$634,Holdings!$E$6:$E$634,"",0)</f>
        <v/>
      </c>
    </row>
    <row r="117">
      <c r="A117">
        <f>Alerts2!A117</f>
        <v/>
      </c>
      <c r="B117">
        <f>_xlfn.XLOOKUP(A117,Holdings!$F$6:$F$634,Holdings!$E$6:$E$634,"",0)</f>
        <v/>
      </c>
    </row>
    <row r="118">
      <c r="A118">
        <f>Alerts2!A118</f>
        <v/>
      </c>
      <c r="B118">
        <f>_xlfn.XLOOKUP(A118,Holdings!$F$6:$F$634,Holdings!$E$6:$E$634,"",0)</f>
        <v/>
      </c>
    </row>
    <row r="119">
      <c r="A119">
        <f>Alerts2!A119</f>
        <v/>
      </c>
      <c r="B119">
        <f>_xlfn.XLOOKUP(A119,Holdings!$F$6:$F$634,Holdings!$E$6:$E$634,"",0)</f>
        <v/>
      </c>
    </row>
    <row r="120">
      <c r="A120">
        <f>Alerts2!A120</f>
        <v/>
      </c>
      <c r="B120">
        <f>_xlfn.XLOOKUP(A120,Holdings!$F$6:$F$634,Holdings!$E$6:$E$634,"",0)</f>
        <v/>
      </c>
    </row>
    <row r="121">
      <c r="A121">
        <f>Alerts2!A121</f>
        <v/>
      </c>
      <c r="B121">
        <f>_xlfn.XLOOKUP(A121,Holdings!$F$6:$F$634,Holdings!$E$6:$E$634,"",0)</f>
        <v/>
      </c>
    </row>
    <row r="122">
      <c r="A122">
        <f>Alerts2!A122</f>
        <v/>
      </c>
      <c r="B122">
        <f>_xlfn.XLOOKUP(A122,Holdings!$F$6:$F$634,Holdings!$E$6:$E$634,"",0)</f>
        <v/>
      </c>
    </row>
    <row r="123">
      <c r="A123">
        <f>Alerts2!A123</f>
        <v/>
      </c>
      <c r="B123">
        <f>_xlfn.XLOOKUP(A123,Holdings!$F$6:$F$634,Holdings!$E$6:$E$634,"",0)</f>
        <v/>
      </c>
    </row>
    <row r="124">
      <c r="A124">
        <f>Alerts2!A124</f>
        <v/>
      </c>
      <c r="B124">
        <f>_xlfn.XLOOKUP(A124,Holdings!$F$6:$F$634,Holdings!$E$6:$E$634,"",0)</f>
        <v/>
      </c>
    </row>
    <row r="125">
      <c r="A125">
        <f>Alerts2!A125</f>
        <v/>
      </c>
      <c r="B125">
        <f>_xlfn.XLOOKUP(A125,Holdings!$F$6:$F$634,Holdings!$E$6:$E$634,"",0)</f>
        <v/>
      </c>
    </row>
    <row r="126">
      <c r="A126">
        <f>Alerts2!A126</f>
        <v/>
      </c>
      <c r="B126">
        <f>_xlfn.XLOOKUP(A126,Holdings!$F$6:$F$634,Holdings!$E$6:$E$634,"",0)</f>
        <v/>
      </c>
    </row>
    <row r="127">
      <c r="A127">
        <f>Alerts2!A127</f>
        <v/>
      </c>
      <c r="B127">
        <f>_xlfn.XLOOKUP(A127,Holdings!$F$6:$F$634,Holdings!$E$6:$E$634,"",0)</f>
        <v/>
      </c>
    </row>
    <row r="128">
      <c r="A128">
        <f>Alerts2!A128</f>
        <v/>
      </c>
      <c r="B128">
        <f>_xlfn.XLOOKUP(A128,Holdings!$F$6:$F$634,Holdings!$E$6:$E$634,"",0)</f>
        <v/>
      </c>
    </row>
    <row r="129">
      <c r="A129">
        <f>Alerts2!A129</f>
        <v/>
      </c>
      <c r="B129">
        <f>_xlfn.XLOOKUP(A129,Holdings!$F$6:$F$634,Holdings!$E$6:$E$634,"",0)</f>
        <v/>
      </c>
    </row>
    <row r="130">
      <c r="A130">
        <f>Alerts2!A130</f>
        <v/>
      </c>
      <c r="B130">
        <f>_xlfn.XLOOKUP(A130,Holdings!$F$6:$F$634,Holdings!$E$6:$E$634,"",0)</f>
        <v/>
      </c>
    </row>
    <row r="131">
      <c r="A131">
        <f>Alerts2!A131</f>
        <v/>
      </c>
      <c r="B131">
        <f>_xlfn.XLOOKUP(A131,Holdings!$F$6:$F$634,Holdings!$E$6:$E$634,"",0)</f>
        <v/>
      </c>
    </row>
    <row r="132">
      <c r="A132">
        <f>Alerts2!A132</f>
        <v/>
      </c>
      <c r="B132">
        <f>_xlfn.XLOOKUP(A132,Holdings!$F$6:$F$634,Holdings!$E$6:$E$634,"",0)</f>
        <v/>
      </c>
    </row>
    <row r="133">
      <c r="A133">
        <f>Alerts2!A133</f>
        <v/>
      </c>
      <c r="B133">
        <f>_xlfn.XLOOKUP(A133,Holdings!$F$6:$F$634,Holdings!$E$6:$E$634,"",0)</f>
        <v/>
      </c>
    </row>
    <row r="134">
      <c r="A134">
        <f>Alerts2!A134</f>
        <v/>
      </c>
      <c r="B134">
        <f>_xlfn.XLOOKUP(A134,Holdings!$F$6:$F$634,Holdings!$E$6:$E$634,"",0)</f>
        <v/>
      </c>
    </row>
    <row r="135">
      <c r="A135">
        <f>Alerts2!A135</f>
        <v/>
      </c>
      <c r="B135">
        <f>_xlfn.XLOOKUP(A135,Holdings!$F$6:$F$634,Holdings!$E$6:$E$634,"",0)</f>
        <v/>
      </c>
    </row>
    <row r="136">
      <c r="A136">
        <f>Alerts2!A136</f>
        <v/>
      </c>
      <c r="B136">
        <f>_xlfn.XLOOKUP(A136,Holdings!$F$6:$F$634,Holdings!$E$6:$E$634,"",0)</f>
        <v/>
      </c>
    </row>
    <row r="137">
      <c r="A137">
        <f>Alerts2!A137</f>
        <v/>
      </c>
      <c r="B137">
        <f>_xlfn.XLOOKUP(A137,Holdings!$F$6:$F$634,Holdings!$E$6:$E$634,"",0)</f>
        <v/>
      </c>
    </row>
    <row r="138">
      <c r="A138">
        <f>Alerts2!A138</f>
        <v/>
      </c>
      <c r="B138">
        <f>_xlfn.XLOOKUP(A138,Holdings!$F$6:$F$634,Holdings!$E$6:$E$634,"",0)</f>
        <v/>
      </c>
    </row>
    <row r="139">
      <c r="A139">
        <f>Alerts2!A139</f>
        <v/>
      </c>
      <c r="B139">
        <f>_xlfn.XLOOKUP(A139,Holdings!$F$6:$F$634,Holdings!$E$6:$E$634,"",0)</f>
        <v/>
      </c>
    </row>
    <row r="140">
      <c r="A140">
        <f>Alerts2!A140</f>
        <v/>
      </c>
      <c r="B140">
        <f>_xlfn.XLOOKUP(A140,Holdings!$F$6:$F$634,Holdings!$E$6:$E$634,"",0)</f>
        <v/>
      </c>
    </row>
    <row r="141">
      <c r="A141">
        <f>Alerts2!A141</f>
        <v/>
      </c>
      <c r="B141">
        <f>_xlfn.XLOOKUP(A141,Holdings!$F$6:$F$634,Holdings!$E$6:$E$634,"",0)</f>
        <v/>
      </c>
    </row>
    <row r="142">
      <c r="A142">
        <f>Alerts2!A142</f>
        <v/>
      </c>
      <c r="B142">
        <f>_xlfn.XLOOKUP(A142,Holdings!$F$6:$F$634,Holdings!$E$6:$E$634,"",0)</f>
        <v/>
      </c>
    </row>
    <row r="143">
      <c r="A143">
        <f>Alerts2!A143</f>
        <v/>
      </c>
      <c r="B143">
        <f>_xlfn.XLOOKUP(A143,Holdings!$F$6:$F$634,Holdings!$E$6:$E$634,"",0)</f>
        <v/>
      </c>
    </row>
    <row r="144">
      <c r="A144">
        <f>Alerts2!A144</f>
        <v/>
      </c>
      <c r="B144">
        <f>_xlfn.XLOOKUP(A144,Holdings!$F$6:$F$634,Holdings!$E$6:$E$634,"",0)</f>
        <v/>
      </c>
    </row>
    <row r="145">
      <c r="A145">
        <f>Alerts2!A145</f>
        <v/>
      </c>
      <c r="B145">
        <f>_xlfn.XLOOKUP(A145,Holdings!$F$6:$F$634,Holdings!$E$6:$E$634,"",0)</f>
        <v/>
      </c>
    </row>
    <row r="146">
      <c r="A146">
        <f>Alerts2!A146</f>
        <v/>
      </c>
      <c r="B146">
        <f>_xlfn.XLOOKUP(A146,Holdings!$F$6:$F$634,Holdings!$E$6:$E$634,"",0)</f>
        <v/>
      </c>
    </row>
    <row r="147">
      <c r="A147">
        <f>Alerts2!A147</f>
        <v/>
      </c>
      <c r="B147">
        <f>_xlfn.XLOOKUP(A147,Holdings!$F$6:$F$634,Holdings!$E$6:$E$634,"",0)</f>
        <v/>
      </c>
    </row>
    <row r="148">
      <c r="A148">
        <f>Alerts2!A148</f>
        <v/>
      </c>
      <c r="B148">
        <f>_xlfn.XLOOKUP(A148,Holdings!$F$6:$F$634,Holdings!$E$6:$E$634,"",0)</f>
        <v/>
      </c>
    </row>
    <row r="149">
      <c r="A149">
        <f>Alerts2!A149</f>
        <v/>
      </c>
      <c r="B149">
        <f>_xlfn.XLOOKUP(A149,Holdings!$F$6:$F$634,Holdings!$E$6:$E$634,"",0)</f>
        <v/>
      </c>
    </row>
    <row r="150">
      <c r="A150">
        <f>Alerts2!A150</f>
        <v/>
      </c>
      <c r="B150">
        <f>_xlfn.XLOOKUP(A150,Holdings!$F$6:$F$634,Holdings!$E$6:$E$634,"",0)</f>
        <v/>
      </c>
    </row>
    <row r="151">
      <c r="A151">
        <f>Alerts2!A151</f>
        <v/>
      </c>
      <c r="B151">
        <f>_xlfn.XLOOKUP(A151,Holdings!$F$6:$F$634,Holdings!$E$6:$E$634,"",0)</f>
        <v/>
      </c>
    </row>
    <row r="152">
      <c r="A152">
        <f>Alerts2!A152</f>
        <v/>
      </c>
      <c r="B152">
        <f>_xlfn.XLOOKUP(A152,Holdings!$F$6:$F$634,Holdings!$E$6:$E$634,"",0)</f>
        <v/>
      </c>
    </row>
    <row r="153">
      <c r="A153">
        <f>Alerts2!A153</f>
        <v/>
      </c>
      <c r="B153">
        <f>_xlfn.XLOOKUP(A153,Holdings!$F$6:$F$634,Holdings!$E$6:$E$634,"",0)</f>
        <v/>
      </c>
    </row>
    <row r="154">
      <c r="A154">
        <f>Alerts2!A154</f>
        <v/>
      </c>
      <c r="B154">
        <f>_xlfn.XLOOKUP(A154,Holdings!$F$6:$F$634,Holdings!$E$6:$E$634,"",0)</f>
        <v/>
      </c>
    </row>
    <row r="155">
      <c r="A155">
        <f>Alerts2!A155</f>
        <v/>
      </c>
      <c r="B155">
        <f>_xlfn.XLOOKUP(A155,Holdings!$F$6:$F$634,Holdings!$E$6:$E$634,"",0)</f>
        <v/>
      </c>
    </row>
    <row r="156">
      <c r="A156">
        <f>Alerts2!A156</f>
        <v/>
      </c>
      <c r="B156">
        <f>_xlfn.XLOOKUP(A156,Holdings!$F$6:$F$634,Holdings!$E$6:$E$634,"",0)</f>
        <v/>
      </c>
    </row>
    <row r="157">
      <c r="A157">
        <f>Alerts2!A157</f>
        <v/>
      </c>
      <c r="B157">
        <f>_xlfn.XLOOKUP(A157,Holdings!$F$6:$F$634,Holdings!$E$6:$E$634,"",0)</f>
        <v/>
      </c>
    </row>
    <row r="158">
      <c r="A158">
        <f>Alerts2!A158</f>
        <v/>
      </c>
      <c r="B158">
        <f>_xlfn.XLOOKUP(A158,Holdings!$F$6:$F$634,Holdings!$E$6:$E$634,"",0)</f>
        <v/>
      </c>
    </row>
    <row r="159">
      <c r="A159">
        <f>Alerts2!A159</f>
        <v/>
      </c>
      <c r="B159">
        <f>_xlfn.XLOOKUP(A159,Holdings!$F$6:$F$634,Holdings!$E$6:$E$634,"",0)</f>
        <v/>
      </c>
    </row>
    <row r="160">
      <c r="A160">
        <f>Alerts2!A160</f>
        <v/>
      </c>
      <c r="B160">
        <f>_xlfn.XLOOKUP(A160,Holdings!$F$6:$F$634,Holdings!$E$6:$E$634,"",0)</f>
        <v/>
      </c>
    </row>
    <row r="161">
      <c r="A161">
        <f>Alerts2!A161</f>
        <v/>
      </c>
      <c r="B161">
        <f>_xlfn.XLOOKUP(A161,Holdings!$F$6:$F$634,Holdings!$E$6:$E$634,"",0)</f>
        <v/>
      </c>
    </row>
    <row r="162">
      <c r="A162">
        <f>Alerts2!A162</f>
        <v/>
      </c>
      <c r="B162">
        <f>_xlfn.XLOOKUP(A162,Holdings!$F$6:$F$634,Holdings!$E$6:$E$634,"",0)</f>
        <v/>
      </c>
    </row>
    <row r="163">
      <c r="A163">
        <f>Alerts2!A163</f>
        <v/>
      </c>
      <c r="B163">
        <f>_xlfn.XLOOKUP(A163,Holdings!$F$6:$F$634,Holdings!$E$6:$E$634,"",0)</f>
        <v/>
      </c>
    </row>
    <row r="164">
      <c r="A164">
        <f>Alerts2!A164</f>
        <v/>
      </c>
      <c r="B164">
        <f>_xlfn.XLOOKUP(A164,Holdings!$F$6:$F$634,Holdings!$E$6:$E$634,"",0)</f>
        <v/>
      </c>
    </row>
    <row r="165">
      <c r="A165">
        <f>Alerts2!A165</f>
        <v/>
      </c>
      <c r="B165">
        <f>_xlfn.XLOOKUP(A165,Holdings!$F$6:$F$634,Holdings!$E$6:$E$634,"",0)</f>
        <v/>
      </c>
    </row>
    <row r="166">
      <c r="A166">
        <f>Alerts2!A166</f>
        <v/>
      </c>
      <c r="B166">
        <f>_xlfn.XLOOKUP(A166,Holdings!$F$6:$F$634,Holdings!$E$6:$E$634,"",0)</f>
        <v/>
      </c>
    </row>
    <row r="167">
      <c r="A167">
        <f>Alerts2!A167</f>
        <v/>
      </c>
      <c r="B167">
        <f>_xlfn.XLOOKUP(A167,Holdings!$F$6:$F$634,Holdings!$E$6:$E$634,"",0)</f>
        <v/>
      </c>
    </row>
    <row r="168">
      <c r="A168">
        <f>Alerts2!A168</f>
        <v/>
      </c>
      <c r="B168">
        <f>_xlfn.XLOOKUP(A168,Holdings!$F$6:$F$634,Holdings!$E$6:$E$634,"",0)</f>
        <v/>
      </c>
    </row>
    <row r="169">
      <c r="A169">
        <f>Alerts2!A169</f>
        <v/>
      </c>
      <c r="B169">
        <f>_xlfn.XLOOKUP(A169,Holdings!$F$6:$F$634,Holdings!$E$6:$E$634,"",0)</f>
        <v/>
      </c>
    </row>
    <row r="170">
      <c r="A170">
        <f>Alerts2!A170</f>
        <v/>
      </c>
      <c r="B170">
        <f>_xlfn.XLOOKUP(A170,Holdings!$F$6:$F$634,Holdings!$E$6:$E$634,"",0)</f>
        <v/>
      </c>
    </row>
    <row r="171">
      <c r="A171">
        <f>Alerts2!A171</f>
        <v/>
      </c>
      <c r="B171">
        <f>_xlfn.XLOOKUP(A171,Holdings!$F$6:$F$634,Holdings!$E$6:$E$634,"",0)</f>
        <v/>
      </c>
    </row>
    <row r="172">
      <c r="A172">
        <f>Alerts2!A172</f>
        <v/>
      </c>
      <c r="B172">
        <f>_xlfn.XLOOKUP(A172,Holdings!$F$6:$F$634,Holdings!$E$6:$E$634,"",0)</f>
        <v/>
      </c>
    </row>
    <row r="173">
      <c r="A173">
        <f>Alerts2!A173</f>
        <v/>
      </c>
      <c r="B173">
        <f>_xlfn.XLOOKUP(A173,Holdings!$F$6:$F$634,Holdings!$E$6:$E$634,"",0)</f>
        <v/>
      </c>
    </row>
    <row r="174">
      <c r="A174">
        <f>Alerts2!A174</f>
        <v/>
      </c>
      <c r="B174">
        <f>_xlfn.XLOOKUP(A174,Holdings!$F$6:$F$634,Holdings!$E$6:$E$634,"",0)</f>
        <v/>
      </c>
    </row>
    <row r="175">
      <c r="A175">
        <f>Alerts2!A175</f>
        <v/>
      </c>
      <c r="B175">
        <f>_xlfn.XLOOKUP(A175,Holdings!$F$6:$F$634,Holdings!$E$6:$E$634,"",0)</f>
        <v/>
      </c>
    </row>
    <row r="176">
      <c r="A176">
        <f>Alerts2!A176</f>
        <v/>
      </c>
      <c r="B176">
        <f>_xlfn.XLOOKUP(A176,Holdings!$F$6:$F$634,Holdings!$E$6:$E$634,"",0)</f>
        <v/>
      </c>
    </row>
    <row r="177">
      <c r="A177">
        <f>Alerts2!A177</f>
        <v/>
      </c>
      <c r="B177">
        <f>_xlfn.XLOOKUP(A177,Holdings!$F$6:$F$634,Holdings!$E$6:$E$634,"",0)</f>
        <v/>
      </c>
    </row>
    <row r="178">
      <c r="A178">
        <f>Alerts2!A178</f>
        <v/>
      </c>
      <c r="B178">
        <f>_xlfn.XLOOKUP(A178,Holdings!$F$6:$F$634,Holdings!$E$6:$E$634,"",0)</f>
        <v/>
      </c>
    </row>
    <row r="179">
      <c r="A179">
        <f>Alerts2!A179</f>
        <v/>
      </c>
      <c r="B179">
        <f>_xlfn.XLOOKUP(A179,Holdings!$F$6:$F$634,Holdings!$E$6:$E$634,"",0)</f>
        <v/>
      </c>
    </row>
    <row r="180">
      <c r="A180">
        <f>Alerts2!A180</f>
        <v/>
      </c>
      <c r="B180">
        <f>_xlfn.XLOOKUP(A180,Holdings!$F$6:$F$634,Holdings!$E$6:$E$634,"",0)</f>
        <v/>
      </c>
    </row>
    <row r="181">
      <c r="A181">
        <f>Alerts2!A181</f>
        <v/>
      </c>
      <c r="B181">
        <f>_xlfn.XLOOKUP(A181,Holdings!$F$6:$F$634,Holdings!$E$6:$E$634,"",0)</f>
        <v/>
      </c>
    </row>
    <row r="182">
      <c r="A182">
        <f>Alerts2!A182</f>
        <v/>
      </c>
      <c r="B182">
        <f>_xlfn.XLOOKUP(A182,Holdings!$F$6:$F$634,Holdings!$E$6:$E$634,"",0)</f>
        <v/>
      </c>
    </row>
    <row r="183">
      <c r="A183">
        <f>Alerts2!A183</f>
        <v/>
      </c>
      <c r="B183">
        <f>_xlfn.XLOOKUP(A183,Holdings!$F$6:$F$634,Holdings!$E$6:$E$634,"",0)</f>
        <v/>
      </c>
    </row>
    <row r="184">
      <c r="A184">
        <f>Alerts2!A184</f>
        <v/>
      </c>
      <c r="B184">
        <f>_xlfn.XLOOKUP(A184,Holdings!$F$6:$F$634,Holdings!$E$6:$E$634,"",0)</f>
        <v/>
      </c>
    </row>
    <row r="185">
      <c r="A185">
        <f>Alerts2!A185</f>
        <v/>
      </c>
      <c r="B185">
        <f>_xlfn.XLOOKUP(A185,Holdings!$F$6:$F$634,Holdings!$E$6:$E$634,"",0)</f>
        <v/>
      </c>
    </row>
    <row r="186">
      <c r="A186">
        <f>Alerts2!A186</f>
        <v/>
      </c>
      <c r="B186">
        <f>_xlfn.XLOOKUP(A186,Holdings!$F$6:$F$634,Holdings!$E$6:$E$634,"",0)</f>
        <v/>
      </c>
    </row>
    <row r="187">
      <c r="A187">
        <f>Alerts2!A187</f>
        <v/>
      </c>
      <c r="B187">
        <f>_xlfn.XLOOKUP(A187,Holdings!$F$6:$F$634,Holdings!$E$6:$E$634,"",0)</f>
        <v/>
      </c>
    </row>
    <row r="188">
      <c r="A188">
        <f>Alerts2!A188</f>
        <v/>
      </c>
      <c r="B188">
        <f>_xlfn.XLOOKUP(A188,Holdings!$F$6:$F$634,Holdings!$E$6:$E$634,"",0)</f>
        <v/>
      </c>
    </row>
    <row r="189">
      <c r="A189">
        <f>Alerts2!A189</f>
        <v/>
      </c>
      <c r="B189">
        <f>_xlfn.XLOOKUP(A189,Holdings!$F$6:$F$634,Holdings!$E$6:$E$634,"",0)</f>
        <v/>
      </c>
    </row>
    <row r="190">
      <c r="A190">
        <f>Alerts2!A190</f>
        <v/>
      </c>
      <c r="B190">
        <f>_xlfn.XLOOKUP(A190,Holdings!$F$6:$F$634,Holdings!$E$6:$E$634,"",0)</f>
        <v/>
      </c>
    </row>
    <row r="191">
      <c r="A191">
        <f>Alerts2!A191</f>
        <v/>
      </c>
      <c r="B191">
        <f>_xlfn.XLOOKUP(A191,Holdings!$F$6:$F$634,Holdings!$E$6:$E$634,"",0)</f>
        <v/>
      </c>
    </row>
    <row r="192">
      <c r="A192">
        <f>Alerts2!A192</f>
        <v/>
      </c>
      <c r="B192">
        <f>_xlfn.XLOOKUP(A192,Holdings!$F$6:$F$634,Holdings!$E$6:$E$634,"",0)</f>
        <v/>
      </c>
    </row>
    <row r="193">
      <c r="A193">
        <f>Alerts2!A193</f>
        <v/>
      </c>
      <c r="B193">
        <f>_xlfn.XLOOKUP(A193,Holdings!$F$6:$F$634,Holdings!$E$6:$E$634,"",0)</f>
        <v/>
      </c>
    </row>
    <row r="194">
      <c r="A194">
        <f>Alerts2!A194</f>
        <v/>
      </c>
      <c r="B194">
        <f>_xlfn.XLOOKUP(A194,Holdings!$F$6:$F$634,Holdings!$E$6:$E$634,"",0)</f>
        <v/>
      </c>
    </row>
    <row r="195">
      <c r="A195">
        <f>Alerts2!A195</f>
        <v/>
      </c>
      <c r="B195">
        <f>_xlfn.XLOOKUP(A195,Holdings!$F$6:$F$634,Holdings!$E$6:$E$634,"",0)</f>
        <v/>
      </c>
    </row>
    <row r="196">
      <c r="A196">
        <f>Alerts2!A196</f>
        <v/>
      </c>
      <c r="B196">
        <f>_xlfn.XLOOKUP(A196,Holdings!$F$6:$F$634,Holdings!$E$6:$E$634,"",0)</f>
        <v/>
      </c>
    </row>
    <row r="197">
      <c r="A197">
        <f>Alerts2!A197</f>
        <v/>
      </c>
      <c r="B197">
        <f>_xlfn.XLOOKUP(A197,Holdings!$F$6:$F$634,Holdings!$E$6:$E$634,"",0)</f>
        <v/>
      </c>
    </row>
    <row r="198">
      <c r="A198">
        <f>Alerts2!A198</f>
        <v/>
      </c>
      <c r="B198">
        <f>_xlfn.XLOOKUP(A198,Holdings!$F$6:$F$634,Holdings!$E$6:$E$634,"",0)</f>
        <v/>
      </c>
    </row>
    <row r="199">
      <c r="A199">
        <f>Alerts2!A199</f>
        <v/>
      </c>
      <c r="B199">
        <f>_xlfn.XLOOKUP(A199,Holdings!$F$6:$F$634,Holdings!$E$6:$E$634,"",0)</f>
        <v/>
      </c>
    </row>
    <row r="200">
      <c r="A200">
        <f>Alerts2!A200</f>
        <v/>
      </c>
      <c r="B200">
        <f>_xlfn.XLOOKUP(A200,Holdings!$F$6:$F$634,Holdings!$E$6:$E$634,"",0)</f>
        <v/>
      </c>
    </row>
    <row r="201">
      <c r="A201">
        <f>Alerts2!A201</f>
        <v/>
      </c>
      <c r="B201">
        <f>_xlfn.XLOOKUP(A201,Holdings!$F$6:$F$634,Holdings!$E$6:$E$634,"",0)</f>
        <v/>
      </c>
    </row>
    <row r="202">
      <c r="A202">
        <f>Alerts2!A202</f>
        <v/>
      </c>
      <c r="B202">
        <f>_xlfn.XLOOKUP(A202,Holdings!$F$6:$F$634,Holdings!$E$6:$E$634,"",0)</f>
        <v/>
      </c>
    </row>
    <row r="203">
      <c r="A203">
        <f>Alerts2!A203</f>
        <v/>
      </c>
      <c r="B203">
        <f>_xlfn.XLOOKUP(A203,Holdings!$F$6:$F$634,Holdings!$E$6:$E$634,"",0)</f>
        <v/>
      </c>
    </row>
    <row r="204">
      <c r="A204">
        <f>Alerts2!A204</f>
        <v/>
      </c>
      <c r="B204">
        <f>_xlfn.XLOOKUP(A204,Holdings!$F$6:$F$634,Holdings!$E$6:$E$634,"",0)</f>
        <v/>
      </c>
    </row>
    <row r="205">
      <c r="A205">
        <f>Alerts2!A205</f>
        <v/>
      </c>
      <c r="B205">
        <f>_xlfn.XLOOKUP(A205,Holdings!$F$6:$F$634,Holdings!$E$6:$E$634,"",0)</f>
        <v/>
      </c>
    </row>
    <row r="206">
      <c r="A206">
        <f>Alerts2!A206</f>
        <v/>
      </c>
      <c r="B206">
        <f>_xlfn.XLOOKUP(A206,Holdings!$F$6:$F$634,Holdings!$E$6:$E$634,"",0)</f>
        <v/>
      </c>
    </row>
    <row r="207">
      <c r="A207">
        <f>Alerts2!A207</f>
        <v/>
      </c>
      <c r="B207">
        <f>_xlfn.XLOOKUP(A207,Holdings!$F$6:$F$634,Holdings!$E$6:$E$634,"",0)</f>
        <v/>
      </c>
    </row>
    <row r="208">
      <c r="A208">
        <f>Alerts2!A208</f>
        <v/>
      </c>
      <c r="B208">
        <f>_xlfn.XLOOKUP(A208,Holdings!$F$6:$F$634,Holdings!$E$6:$E$634,"",0)</f>
        <v/>
      </c>
    </row>
    <row r="209">
      <c r="A209">
        <f>Alerts2!A209</f>
        <v/>
      </c>
      <c r="B209">
        <f>_xlfn.XLOOKUP(A209,Holdings!$F$6:$F$634,Holdings!$E$6:$E$634,"",0)</f>
        <v/>
      </c>
    </row>
    <row r="210">
      <c r="A210">
        <f>Alerts2!A210</f>
        <v/>
      </c>
      <c r="B210">
        <f>_xlfn.XLOOKUP(A210,Holdings!$F$6:$F$634,Holdings!$E$6:$E$634,"",0)</f>
        <v/>
      </c>
    </row>
    <row r="211">
      <c r="A211">
        <f>Alerts2!A211</f>
        <v/>
      </c>
      <c r="B211">
        <f>_xlfn.XLOOKUP(A211,Holdings!$F$6:$F$634,Holdings!$E$6:$E$634,"",0)</f>
        <v/>
      </c>
    </row>
    <row r="212">
      <c r="A212">
        <f>Alerts2!A212</f>
        <v/>
      </c>
      <c r="B212">
        <f>_xlfn.XLOOKUP(A212,Holdings!$F$6:$F$634,Holdings!$E$6:$E$634,"",0)</f>
        <v/>
      </c>
    </row>
    <row r="213">
      <c r="A213">
        <f>Alerts2!A213</f>
        <v/>
      </c>
      <c r="B213">
        <f>_xlfn.XLOOKUP(A213,Holdings!$F$6:$F$634,Holdings!$E$6:$E$634,"",0)</f>
        <v/>
      </c>
    </row>
    <row r="214">
      <c r="A214">
        <f>Alerts2!A214</f>
        <v/>
      </c>
      <c r="B214">
        <f>_xlfn.XLOOKUP(A214,Holdings!$F$6:$F$634,Holdings!$E$6:$E$634,"",0)</f>
        <v/>
      </c>
    </row>
    <row r="215">
      <c r="A215">
        <f>Alerts2!A215</f>
        <v/>
      </c>
      <c r="B215">
        <f>_xlfn.XLOOKUP(A215,Holdings!$F$6:$F$634,Holdings!$E$6:$E$634,"",0)</f>
        <v/>
      </c>
    </row>
    <row r="216">
      <c r="A216">
        <f>Alerts2!A216</f>
        <v/>
      </c>
      <c r="B216">
        <f>_xlfn.XLOOKUP(A216,Holdings!$F$6:$F$634,Holdings!$E$6:$E$634,"",0)</f>
        <v/>
      </c>
    </row>
    <row r="217">
      <c r="A217">
        <f>Alerts2!A217</f>
        <v/>
      </c>
      <c r="B217">
        <f>_xlfn.XLOOKUP(A217,Holdings!$F$6:$F$634,Holdings!$E$6:$E$634,"",0)</f>
        <v/>
      </c>
    </row>
    <row r="218">
      <c r="A218">
        <f>Alerts2!A218</f>
        <v/>
      </c>
      <c r="B218">
        <f>_xlfn.XLOOKUP(A218,Holdings!$F$6:$F$634,Holdings!$E$6:$E$634,"",0)</f>
        <v/>
      </c>
    </row>
    <row r="219">
      <c r="A219">
        <f>Alerts2!A219</f>
        <v/>
      </c>
      <c r="B219">
        <f>_xlfn.XLOOKUP(A219,Holdings!$F$6:$F$634,Holdings!$E$6:$E$634,"",0)</f>
        <v/>
      </c>
    </row>
    <row r="220">
      <c r="A220">
        <f>Alerts2!A220</f>
        <v/>
      </c>
      <c r="B220">
        <f>_xlfn.XLOOKUP(A220,Holdings!$F$6:$F$634,Holdings!$E$6:$E$634,"",0)</f>
        <v/>
      </c>
    </row>
    <row r="221">
      <c r="A221">
        <f>Alerts2!A221</f>
        <v/>
      </c>
      <c r="B221">
        <f>_xlfn.XLOOKUP(A221,Holdings!$F$6:$F$634,Holdings!$E$6:$E$634,"",0)</f>
        <v/>
      </c>
    </row>
    <row r="222">
      <c r="A222">
        <f>Alerts2!A222</f>
        <v/>
      </c>
      <c r="B222">
        <f>_xlfn.XLOOKUP(A222,Holdings!$F$6:$F$634,Holdings!$E$6:$E$634,"",0)</f>
        <v/>
      </c>
    </row>
    <row r="223">
      <c r="A223">
        <f>Alerts2!A223</f>
        <v/>
      </c>
      <c r="B223">
        <f>_xlfn.XLOOKUP(A223,Holdings!$F$6:$F$634,Holdings!$E$6:$E$634,"",0)</f>
        <v/>
      </c>
    </row>
    <row r="224">
      <c r="A224">
        <f>Alerts2!A224</f>
        <v/>
      </c>
      <c r="B224">
        <f>_xlfn.XLOOKUP(A224,Holdings!$F$6:$F$634,Holdings!$E$6:$E$634,"",0)</f>
        <v/>
      </c>
    </row>
    <row r="225">
      <c r="A225">
        <f>Alerts2!A225</f>
        <v/>
      </c>
      <c r="B225">
        <f>_xlfn.XLOOKUP(A225,Holdings!$F$6:$F$634,Holdings!$E$6:$E$634,"",0)</f>
        <v/>
      </c>
    </row>
    <row r="226">
      <c r="A226">
        <f>Alerts2!A226</f>
        <v/>
      </c>
      <c r="B226">
        <f>_xlfn.XLOOKUP(A226,Holdings!$F$6:$F$634,Holdings!$E$6:$E$634,"",0)</f>
        <v/>
      </c>
    </row>
    <row r="227">
      <c r="A227">
        <f>Alerts2!A227</f>
        <v/>
      </c>
      <c r="B227">
        <f>_xlfn.XLOOKUP(A227,Holdings!$F$6:$F$634,Holdings!$E$6:$E$634,"",0)</f>
        <v/>
      </c>
    </row>
    <row r="228">
      <c r="A228">
        <f>Alerts2!A228</f>
        <v/>
      </c>
      <c r="B228">
        <f>_xlfn.XLOOKUP(A228,Holdings!$F$6:$F$634,Holdings!$E$6:$E$634,"",0)</f>
        <v/>
      </c>
    </row>
    <row r="229">
      <c r="A229">
        <f>Alerts2!A229</f>
        <v/>
      </c>
      <c r="B229">
        <f>_xlfn.XLOOKUP(A229,Holdings!$F$6:$F$634,Holdings!$E$6:$E$634,"",0)</f>
        <v/>
      </c>
    </row>
    <row r="230">
      <c r="A230">
        <f>Alerts2!A230</f>
        <v/>
      </c>
      <c r="B230">
        <f>_xlfn.XLOOKUP(A230,Holdings!$F$6:$F$634,Holdings!$E$6:$E$634,"",0)</f>
        <v/>
      </c>
    </row>
    <row r="231">
      <c r="A231">
        <f>Alerts2!A231</f>
        <v/>
      </c>
      <c r="B231">
        <f>_xlfn.XLOOKUP(A231,Holdings!$F$6:$F$634,Holdings!$E$6:$E$634,"",0)</f>
        <v/>
      </c>
    </row>
    <row r="232">
      <c r="A232">
        <f>Alerts2!A232</f>
        <v/>
      </c>
      <c r="B232">
        <f>_xlfn.XLOOKUP(A232,Holdings!$F$6:$F$634,Holdings!$E$6:$E$634,"",0)</f>
        <v/>
      </c>
    </row>
    <row r="233">
      <c r="A233">
        <f>Alerts2!A233</f>
        <v/>
      </c>
      <c r="B233">
        <f>_xlfn.XLOOKUP(A233,Holdings!$F$6:$F$634,Holdings!$E$6:$E$634,"",0)</f>
        <v/>
      </c>
    </row>
    <row r="234">
      <c r="A234">
        <f>Alerts2!A234</f>
        <v/>
      </c>
      <c r="B234">
        <f>_xlfn.XLOOKUP(A234,Holdings!$F$6:$F$634,Holdings!$E$6:$E$634,"",0)</f>
        <v/>
      </c>
    </row>
    <row r="235">
      <c r="A235">
        <f>Alerts2!A235</f>
        <v/>
      </c>
      <c r="B235">
        <f>_xlfn.XLOOKUP(A235,Holdings!$F$6:$F$634,Holdings!$E$6:$E$634,"",0)</f>
        <v/>
      </c>
    </row>
    <row r="236">
      <c r="A236">
        <f>Alerts2!A236</f>
        <v/>
      </c>
      <c r="B236">
        <f>_xlfn.XLOOKUP(A236,Holdings!$F$6:$F$634,Holdings!$E$6:$E$634,"",0)</f>
        <v/>
      </c>
    </row>
    <row r="237">
      <c r="A237">
        <f>Alerts2!A237</f>
        <v/>
      </c>
      <c r="B237">
        <f>_xlfn.XLOOKUP(A237,Holdings!$F$6:$F$634,Holdings!$E$6:$E$634,"",0)</f>
        <v/>
      </c>
    </row>
    <row r="238">
      <c r="A238">
        <f>Alerts2!A238</f>
        <v/>
      </c>
      <c r="B238">
        <f>_xlfn.XLOOKUP(A238,Holdings!$F$6:$F$634,Holdings!$E$6:$E$634,"",0)</f>
        <v/>
      </c>
    </row>
    <row r="239">
      <c r="A239">
        <f>Alerts2!A239</f>
        <v/>
      </c>
      <c r="B239">
        <f>_xlfn.XLOOKUP(A239,Holdings!$F$6:$F$634,Holdings!$E$6:$E$634,"",0)</f>
        <v/>
      </c>
    </row>
    <row r="240">
      <c r="A240">
        <f>Alerts2!A240</f>
        <v/>
      </c>
      <c r="B240">
        <f>_xlfn.XLOOKUP(A240,Holdings!$F$6:$F$634,Holdings!$E$6:$E$634,"",0)</f>
        <v/>
      </c>
    </row>
    <row r="241">
      <c r="A241">
        <f>Alerts2!A241</f>
        <v/>
      </c>
      <c r="B241">
        <f>_xlfn.XLOOKUP(A241,Holdings!$F$6:$F$634,Holdings!$E$6:$E$634,"",0)</f>
        <v/>
      </c>
    </row>
    <row r="242">
      <c r="A242">
        <f>Alerts2!A242</f>
        <v/>
      </c>
      <c r="B242">
        <f>_xlfn.XLOOKUP(A242,Holdings!$F$6:$F$634,Holdings!$E$6:$E$634,"",0)</f>
        <v/>
      </c>
    </row>
    <row r="243">
      <c r="A243">
        <f>Alerts2!A243</f>
        <v/>
      </c>
      <c r="B243">
        <f>_xlfn.XLOOKUP(A243,Holdings!$F$6:$F$634,Holdings!$E$6:$E$634,"",0)</f>
        <v/>
      </c>
    </row>
    <row r="244">
      <c r="A244">
        <f>Alerts2!A244</f>
        <v/>
      </c>
      <c r="B244">
        <f>_xlfn.XLOOKUP(A244,Holdings!$F$6:$F$634,Holdings!$E$6:$E$634,"",0)</f>
        <v/>
      </c>
    </row>
    <row r="245">
      <c r="A245">
        <f>Alerts2!A245</f>
        <v/>
      </c>
      <c r="B245">
        <f>_xlfn.XLOOKUP(A245,Holdings!$F$6:$F$634,Holdings!$E$6:$E$634,"",0)</f>
        <v/>
      </c>
    </row>
    <row r="246">
      <c r="A246">
        <f>Alerts2!A246</f>
        <v/>
      </c>
      <c r="B246">
        <f>_xlfn.XLOOKUP(A246,Holdings!$F$6:$F$634,Holdings!$E$6:$E$634,"",0)</f>
        <v/>
      </c>
    </row>
    <row r="247">
      <c r="A247">
        <f>Alerts2!A247</f>
        <v/>
      </c>
      <c r="B247">
        <f>_xlfn.XLOOKUP(A247,Holdings!$F$6:$F$634,Holdings!$E$6:$E$634,"",0)</f>
        <v/>
      </c>
    </row>
    <row r="248">
      <c r="A248">
        <f>Alerts2!A248</f>
        <v/>
      </c>
      <c r="B248">
        <f>_xlfn.XLOOKUP(A248,Holdings!$F$6:$F$634,Holdings!$E$6:$E$634,"",0)</f>
        <v/>
      </c>
    </row>
    <row r="249">
      <c r="A249">
        <f>Alerts2!A249</f>
        <v/>
      </c>
      <c r="B249">
        <f>_xlfn.XLOOKUP(A249,Holdings!$F$6:$F$634,Holdings!$E$6:$E$634,"",0)</f>
        <v/>
      </c>
    </row>
    <row r="250">
      <c r="A250">
        <f>Alerts2!A250</f>
        <v/>
      </c>
      <c r="B250">
        <f>_xlfn.XLOOKUP(A250,Holdings!$F$6:$F$634,Holdings!$E$6:$E$634,"",0)</f>
        <v/>
      </c>
    </row>
    <row r="251">
      <c r="A251">
        <f>Alerts2!A251</f>
        <v/>
      </c>
      <c r="B251">
        <f>_xlfn.XLOOKUP(A251,Holdings!$F$6:$F$634,Holdings!$E$6:$E$634,"",0)</f>
        <v/>
      </c>
    </row>
    <row r="252">
      <c r="A252">
        <f>Alerts2!A252</f>
        <v/>
      </c>
      <c r="B252">
        <f>_xlfn.XLOOKUP(A252,Holdings!$F$6:$F$634,Holdings!$E$6:$E$634,"",0)</f>
        <v/>
      </c>
    </row>
    <row r="253">
      <c r="A253">
        <f>Alerts2!A253</f>
        <v/>
      </c>
      <c r="B253">
        <f>_xlfn.XLOOKUP(A253,Holdings!$F$6:$F$634,Holdings!$E$6:$E$634,"",0)</f>
        <v/>
      </c>
    </row>
    <row r="254">
      <c r="A254">
        <f>Alerts2!A254</f>
        <v/>
      </c>
      <c r="B254">
        <f>_xlfn.XLOOKUP(A254,Holdings!$F$6:$F$634,Holdings!$E$6:$E$634,"",0)</f>
        <v/>
      </c>
    </row>
    <row r="255">
      <c r="A255">
        <f>Alerts2!A255</f>
        <v/>
      </c>
      <c r="B255">
        <f>_xlfn.XLOOKUP(A255,Holdings!$F$6:$F$634,Holdings!$E$6:$E$634,"",0)</f>
        <v/>
      </c>
    </row>
    <row r="256">
      <c r="A256">
        <f>Alerts2!A256</f>
        <v/>
      </c>
      <c r="B256">
        <f>_xlfn.XLOOKUP(A256,Holdings!$F$6:$F$634,Holdings!$E$6:$E$634,"",0)</f>
        <v/>
      </c>
    </row>
    <row r="257">
      <c r="A257">
        <f>Alerts2!A257</f>
        <v/>
      </c>
      <c r="B257">
        <f>_xlfn.XLOOKUP(A257,Holdings!$F$6:$F$634,Holdings!$E$6:$E$634,"",0)</f>
        <v/>
      </c>
    </row>
    <row r="258">
      <c r="A258">
        <f>Alerts2!A258</f>
        <v/>
      </c>
      <c r="B258">
        <f>_xlfn.XLOOKUP(A258,Holdings!$F$6:$F$634,Holdings!$E$6:$E$634,"",0)</f>
        <v/>
      </c>
    </row>
    <row r="259">
      <c r="A259">
        <f>Alerts2!A259</f>
        <v/>
      </c>
      <c r="B259">
        <f>_xlfn.XLOOKUP(A259,Holdings!$F$6:$F$634,Holdings!$E$6:$E$634,"",0)</f>
        <v/>
      </c>
    </row>
    <row r="260">
      <c r="A260">
        <f>Alerts2!A260</f>
        <v/>
      </c>
      <c r="B260">
        <f>_xlfn.XLOOKUP(A260,Holdings!$F$6:$F$634,Holdings!$E$6:$E$634,"",0)</f>
        <v/>
      </c>
    </row>
    <row r="261">
      <c r="A261">
        <f>Alerts2!A261</f>
        <v/>
      </c>
      <c r="B261">
        <f>_xlfn.XLOOKUP(A261,Holdings!$F$6:$F$634,Holdings!$E$6:$E$634,"",0)</f>
        <v/>
      </c>
    </row>
    <row r="262">
      <c r="A262">
        <f>Alerts2!A262</f>
        <v/>
      </c>
      <c r="B262">
        <f>_xlfn.XLOOKUP(A262,Holdings!$F$6:$F$634,Holdings!$E$6:$E$634,"",0)</f>
        <v/>
      </c>
    </row>
    <row r="263">
      <c r="A263">
        <f>Alerts2!A263</f>
        <v/>
      </c>
      <c r="B263">
        <f>_xlfn.XLOOKUP(A263,Holdings!$F$6:$F$634,Holdings!$E$6:$E$634,"",0)</f>
        <v/>
      </c>
    </row>
    <row r="264">
      <c r="A264">
        <f>Alerts2!A264</f>
        <v/>
      </c>
      <c r="B264">
        <f>_xlfn.XLOOKUP(A264,Holdings!$F$6:$F$634,Holdings!$E$6:$E$634,"",0)</f>
        <v/>
      </c>
    </row>
    <row r="265">
      <c r="A265">
        <f>Alerts2!A265</f>
        <v/>
      </c>
      <c r="B265">
        <f>_xlfn.XLOOKUP(A265,Holdings!$F$6:$F$634,Holdings!$E$6:$E$634,"",0)</f>
        <v/>
      </c>
    </row>
    <row r="266">
      <c r="A266">
        <f>Alerts2!A266</f>
        <v/>
      </c>
      <c r="B266">
        <f>_xlfn.XLOOKUP(A266,Holdings!$F$6:$F$634,Holdings!$E$6:$E$634,"",0)</f>
        <v/>
      </c>
    </row>
    <row r="267">
      <c r="A267">
        <f>Alerts2!A267</f>
        <v/>
      </c>
      <c r="B267">
        <f>_xlfn.XLOOKUP(A267,Holdings!$F$6:$F$634,Holdings!$E$6:$E$634,"",0)</f>
        <v/>
      </c>
    </row>
    <row r="268">
      <c r="A268">
        <f>Alerts2!A268</f>
        <v/>
      </c>
      <c r="B268">
        <f>_xlfn.XLOOKUP(A268,Holdings!$F$6:$F$634,Holdings!$E$6:$E$634,"",0)</f>
        <v/>
      </c>
    </row>
    <row r="269">
      <c r="A269">
        <f>Alerts2!A269</f>
        <v/>
      </c>
      <c r="B269">
        <f>_xlfn.XLOOKUP(A269,Holdings!$F$6:$F$634,Holdings!$E$6:$E$634,"",0)</f>
        <v/>
      </c>
    </row>
    <row r="270">
      <c r="A270">
        <f>Alerts2!A270</f>
        <v/>
      </c>
      <c r="B270">
        <f>_xlfn.XLOOKUP(A270,Holdings!$F$6:$F$634,Holdings!$E$6:$E$634,"",0)</f>
        <v/>
      </c>
    </row>
    <row r="271">
      <c r="A271">
        <f>Alerts2!A271</f>
        <v/>
      </c>
      <c r="B271">
        <f>_xlfn.XLOOKUP(A271,Holdings!$F$6:$F$634,Holdings!$E$6:$E$634,"",0)</f>
        <v/>
      </c>
    </row>
    <row r="272">
      <c r="A272">
        <f>Alerts2!A272</f>
        <v/>
      </c>
      <c r="B272">
        <f>_xlfn.XLOOKUP(A272,Holdings!$F$6:$F$634,Holdings!$E$6:$E$634,"",0)</f>
        <v/>
      </c>
    </row>
    <row r="273">
      <c r="A273">
        <f>Alerts2!A273</f>
        <v/>
      </c>
      <c r="B273">
        <f>_xlfn.XLOOKUP(A273,Holdings!$F$6:$F$634,Holdings!$E$6:$E$634,"",0)</f>
        <v/>
      </c>
    </row>
    <row r="274">
      <c r="A274">
        <f>Alerts2!A274</f>
        <v/>
      </c>
      <c r="B274">
        <f>_xlfn.XLOOKUP(A274,Holdings!$F$6:$F$634,Holdings!$E$6:$E$634,"",0)</f>
        <v/>
      </c>
    </row>
    <row r="275">
      <c r="A275">
        <f>Alerts2!A275</f>
        <v/>
      </c>
      <c r="B275">
        <f>_xlfn.XLOOKUP(A275,Holdings!$F$6:$F$634,Holdings!$E$6:$E$634,"",0)</f>
        <v/>
      </c>
    </row>
    <row r="276">
      <c r="A276">
        <f>Alerts2!A276</f>
        <v/>
      </c>
      <c r="B276">
        <f>_xlfn.XLOOKUP(A276,Holdings!$F$6:$F$634,Holdings!$E$6:$E$634,"",0)</f>
        <v/>
      </c>
    </row>
    <row r="277">
      <c r="A277">
        <f>Alerts2!A277</f>
        <v/>
      </c>
      <c r="B277">
        <f>_xlfn.XLOOKUP(A277,Holdings!$F$6:$F$634,Holdings!$E$6:$E$634,"",0)</f>
        <v/>
      </c>
    </row>
    <row r="278">
      <c r="A278">
        <f>Alerts2!A278</f>
        <v/>
      </c>
      <c r="B278">
        <f>_xlfn.XLOOKUP(A278,Holdings!$F$6:$F$634,Holdings!$E$6:$E$634,"",0)</f>
        <v/>
      </c>
    </row>
    <row r="279">
      <c r="A279">
        <f>Alerts2!A279</f>
        <v/>
      </c>
      <c r="B279">
        <f>_xlfn.XLOOKUP(A279,Holdings!$F$6:$F$634,Holdings!$E$6:$E$634,"",0)</f>
        <v/>
      </c>
    </row>
    <row r="280">
      <c r="A280">
        <f>Alerts2!A280</f>
        <v/>
      </c>
      <c r="B280">
        <f>_xlfn.XLOOKUP(A280,Holdings!$F$6:$F$634,Holdings!$E$6:$E$634,"",0)</f>
        <v/>
      </c>
    </row>
    <row r="281">
      <c r="A281">
        <f>Alerts2!A281</f>
        <v/>
      </c>
      <c r="B281">
        <f>_xlfn.XLOOKUP(A281,Holdings!$F$6:$F$634,Holdings!$E$6:$E$634,"",0)</f>
        <v/>
      </c>
    </row>
    <row r="282">
      <c r="A282">
        <f>Alerts2!A282</f>
        <v/>
      </c>
      <c r="B282">
        <f>_xlfn.XLOOKUP(A282,Holdings!$F$6:$F$634,Holdings!$E$6:$E$634,"",0)</f>
        <v/>
      </c>
    </row>
    <row r="283">
      <c r="A283">
        <f>Alerts2!A283</f>
        <v/>
      </c>
      <c r="B283">
        <f>_xlfn.XLOOKUP(A283,Holdings!$F$6:$F$634,Holdings!$E$6:$E$634,"",0)</f>
        <v/>
      </c>
    </row>
    <row r="284">
      <c r="A284">
        <f>Alerts2!A284</f>
        <v/>
      </c>
      <c r="B284">
        <f>_xlfn.XLOOKUP(A284,Holdings!$F$6:$F$634,Holdings!$E$6:$E$634,"",0)</f>
        <v/>
      </c>
    </row>
    <row r="285">
      <c r="A285">
        <f>Alerts2!A285</f>
        <v/>
      </c>
      <c r="B285">
        <f>_xlfn.XLOOKUP(A285,Holdings!$F$6:$F$634,Holdings!$E$6:$E$634,"",0)</f>
        <v/>
      </c>
    </row>
    <row r="286">
      <c r="A286">
        <f>Alerts2!A286</f>
        <v/>
      </c>
      <c r="B286">
        <f>_xlfn.XLOOKUP(A286,Holdings!$F$6:$F$634,Holdings!$E$6:$E$634,"",0)</f>
        <v/>
      </c>
    </row>
    <row r="287">
      <c r="A287">
        <f>Alerts2!A287</f>
        <v/>
      </c>
      <c r="B287">
        <f>_xlfn.XLOOKUP(A287,Holdings!$F$6:$F$634,Holdings!$E$6:$E$634,"",0)</f>
        <v/>
      </c>
    </row>
    <row r="288">
      <c r="A288">
        <f>Alerts2!A288</f>
        <v/>
      </c>
      <c r="B288">
        <f>_xlfn.XLOOKUP(A288,Holdings!$F$6:$F$634,Holdings!$E$6:$E$634,"",0)</f>
        <v/>
      </c>
    </row>
    <row r="289">
      <c r="A289">
        <f>Alerts2!A289</f>
        <v/>
      </c>
      <c r="B289">
        <f>_xlfn.XLOOKUP(A289,Holdings!$F$6:$F$634,Holdings!$E$6:$E$634,"",0)</f>
        <v/>
      </c>
    </row>
    <row r="290">
      <c r="A290">
        <f>Alerts2!A290</f>
        <v/>
      </c>
      <c r="B290">
        <f>_xlfn.XLOOKUP(A290,Holdings!$F$6:$F$634,Holdings!$E$6:$E$634,"",0)</f>
        <v/>
      </c>
    </row>
    <row r="291">
      <c r="A291">
        <f>Alerts2!A291</f>
        <v/>
      </c>
      <c r="B291">
        <f>_xlfn.XLOOKUP(A291,Holdings!$F$6:$F$634,Holdings!$E$6:$E$634,"",0)</f>
        <v/>
      </c>
    </row>
    <row r="292">
      <c r="A292">
        <f>Alerts2!A292</f>
        <v/>
      </c>
      <c r="B292">
        <f>_xlfn.XLOOKUP(A292,Holdings!$F$6:$F$634,Holdings!$E$6:$E$634,"",0)</f>
        <v/>
      </c>
    </row>
    <row r="293">
      <c r="A293">
        <f>Alerts2!A293</f>
        <v/>
      </c>
      <c r="B293">
        <f>_xlfn.XLOOKUP(A293,Holdings!$F$6:$F$634,Holdings!$E$6:$E$634,"",0)</f>
        <v/>
      </c>
    </row>
    <row r="294">
      <c r="A294">
        <f>Alerts2!A294</f>
        <v/>
      </c>
      <c r="B294">
        <f>_xlfn.XLOOKUP(A294,Holdings!$F$6:$F$634,Holdings!$E$6:$E$634,"",0)</f>
        <v/>
      </c>
    </row>
    <row r="295">
      <c r="A295">
        <f>Alerts2!A295</f>
        <v/>
      </c>
      <c r="B295">
        <f>_xlfn.XLOOKUP(A295,Holdings!$F$6:$F$634,Holdings!$E$6:$E$634,"",0)</f>
        <v/>
      </c>
    </row>
    <row r="296">
      <c r="A296">
        <f>Alerts2!A296</f>
        <v/>
      </c>
      <c r="B296">
        <f>_xlfn.XLOOKUP(A296,Holdings!$F$6:$F$634,Holdings!$E$6:$E$634,"",0)</f>
        <v/>
      </c>
    </row>
    <row r="297">
      <c r="A297">
        <f>Alerts2!A297</f>
        <v/>
      </c>
      <c r="B297">
        <f>_xlfn.XLOOKUP(A297,Holdings!$F$6:$F$634,Holdings!$E$6:$E$634,"",0)</f>
        <v/>
      </c>
    </row>
    <row r="298">
      <c r="A298">
        <f>Alerts2!A298</f>
        <v/>
      </c>
      <c r="B298">
        <f>_xlfn.XLOOKUP(A298,Holdings!$F$6:$F$634,Holdings!$E$6:$E$634,"",0)</f>
        <v/>
      </c>
    </row>
    <row r="299">
      <c r="A299">
        <f>Alerts2!A299</f>
        <v/>
      </c>
      <c r="B299">
        <f>_xlfn.XLOOKUP(A299,Holdings!$F$6:$F$634,Holdings!$E$6:$E$634,"",0)</f>
        <v/>
      </c>
    </row>
    <row r="300">
      <c r="A300">
        <f>Alerts2!A300</f>
        <v/>
      </c>
      <c r="B300">
        <f>_xlfn.XLOOKUP(A300,Holdings!$F$6:$F$634,Holdings!$E$6:$E$634,"",0)</f>
        <v/>
      </c>
    </row>
    <row r="301">
      <c r="A301">
        <f>Alerts2!A301</f>
        <v/>
      </c>
      <c r="B301">
        <f>_xlfn.XLOOKUP(A301,Holdings!$F$6:$F$634,Holdings!$E$6:$E$634,"",0)</f>
        <v/>
      </c>
    </row>
    <row r="302">
      <c r="A302">
        <f>Alerts2!A302</f>
        <v/>
      </c>
      <c r="B302">
        <f>_xlfn.XLOOKUP(A302,Holdings!$F$6:$F$634,Holdings!$E$6:$E$634,"",0)</f>
        <v/>
      </c>
    </row>
    <row r="303">
      <c r="A303">
        <f>Alerts2!A303</f>
        <v/>
      </c>
      <c r="B303">
        <f>_xlfn.XLOOKUP(A303,Holdings!$F$6:$F$634,Holdings!$E$6:$E$634,"",0)</f>
        <v/>
      </c>
    </row>
    <row r="304">
      <c r="A304">
        <f>Alerts2!A304</f>
        <v/>
      </c>
      <c r="B304">
        <f>_xlfn.XLOOKUP(A304,Holdings!$F$6:$F$634,Holdings!$E$6:$E$634,"",0)</f>
        <v/>
      </c>
    </row>
    <row r="305">
      <c r="A305">
        <f>Alerts2!A305</f>
        <v/>
      </c>
      <c r="B305">
        <f>_xlfn.XLOOKUP(A305,Holdings!$F$6:$F$634,Holdings!$E$6:$E$634,"",0)</f>
        <v/>
      </c>
    </row>
    <row r="306">
      <c r="A306">
        <f>Alerts2!A306</f>
        <v/>
      </c>
      <c r="B306">
        <f>_xlfn.XLOOKUP(A306,Holdings!$F$6:$F$634,Holdings!$E$6:$E$634,"",0)</f>
        <v/>
      </c>
    </row>
    <row r="307">
      <c r="A307">
        <f>Alerts2!A307</f>
        <v/>
      </c>
      <c r="B307">
        <f>_xlfn.XLOOKUP(A307,Holdings!$F$6:$F$634,Holdings!$E$6:$E$634,"",0)</f>
        <v/>
      </c>
    </row>
    <row r="308">
      <c r="A308">
        <f>Alerts2!A308</f>
        <v/>
      </c>
      <c r="B308">
        <f>_xlfn.XLOOKUP(A308,Holdings!$F$6:$F$634,Holdings!$E$6:$E$634,"",0)</f>
        <v/>
      </c>
    </row>
    <row r="309">
      <c r="A309">
        <f>Alerts2!A309</f>
        <v/>
      </c>
      <c r="B309">
        <f>_xlfn.XLOOKUP(A309,Holdings!$F$6:$F$634,Holdings!$E$6:$E$634,"",0)</f>
        <v/>
      </c>
    </row>
    <row r="310">
      <c r="A310">
        <f>Alerts2!A310</f>
        <v/>
      </c>
      <c r="B310">
        <f>_xlfn.XLOOKUP(A310,Holdings!$F$6:$F$634,Holdings!$E$6:$E$634,"",0)</f>
        <v/>
      </c>
    </row>
    <row r="311">
      <c r="A311">
        <f>Alerts2!A311</f>
        <v/>
      </c>
      <c r="B311">
        <f>_xlfn.XLOOKUP(A311,Holdings!$F$6:$F$634,Holdings!$E$6:$E$634,"",0)</f>
        <v/>
      </c>
    </row>
    <row r="312">
      <c r="A312">
        <f>Alerts2!A312</f>
        <v/>
      </c>
      <c r="B312">
        <f>_xlfn.XLOOKUP(A312,Holdings!$F$6:$F$634,Holdings!$E$6:$E$634,"",0)</f>
        <v/>
      </c>
    </row>
    <row r="313">
      <c r="A313">
        <f>Alerts2!A313</f>
        <v/>
      </c>
      <c r="B313">
        <f>_xlfn.XLOOKUP(A313,Holdings!$F$6:$F$634,Holdings!$E$6:$E$634,"",0)</f>
        <v/>
      </c>
    </row>
    <row r="314">
      <c r="A314">
        <f>Alerts2!A314</f>
        <v/>
      </c>
      <c r="B314">
        <f>_xlfn.XLOOKUP(A314,Holdings!$F$6:$F$634,Holdings!$E$6:$E$634,"",0)</f>
        <v/>
      </c>
    </row>
    <row r="315">
      <c r="A315">
        <f>Alerts2!A315</f>
        <v/>
      </c>
      <c r="B315">
        <f>_xlfn.XLOOKUP(A315,Holdings!$F$6:$F$634,Holdings!$E$6:$E$634,"",0)</f>
        <v/>
      </c>
    </row>
    <row r="316">
      <c r="A316">
        <f>Alerts2!A316</f>
        <v/>
      </c>
      <c r="B316">
        <f>_xlfn.XLOOKUP(A316,Holdings!$F$6:$F$634,Holdings!$E$6:$E$634,"",0)</f>
        <v/>
      </c>
    </row>
    <row r="317">
      <c r="A317">
        <f>Alerts2!A317</f>
        <v/>
      </c>
      <c r="B317">
        <f>_xlfn.XLOOKUP(A317,Holdings!$F$6:$F$634,Holdings!$E$6:$E$634,"",0)</f>
        <v/>
      </c>
    </row>
    <row r="318">
      <c r="A318">
        <f>Alerts2!A318</f>
        <v/>
      </c>
      <c r="B318">
        <f>_xlfn.XLOOKUP(A318,Holdings!$F$6:$F$634,Holdings!$E$6:$E$634,"",0)</f>
        <v/>
      </c>
    </row>
    <row r="319">
      <c r="A319">
        <f>Alerts2!A319</f>
        <v/>
      </c>
      <c r="B319">
        <f>_xlfn.XLOOKUP(A319,Holdings!$F$6:$F$634,Holdings!$E$6:$E$634,"",0)</f>
        <v/>
      </c>
    </row>
    <row r="320">
      <c r="A320">
        <f>Alerts2!A320</f>
        <v/>
      </c>
      <c r="B320">
        <f>_xlfn.XLOOKUP(A320,Holdings!$F$6:$F$634,Holdings!$E$6:$E$634,"",0)</f>
        <v/>
      </c>
    </row>
    <row r="321">
      <c r="A321">
        <f>Alerts2!A321</f>
        <v/>
      </c>
      <c r="B321">
        <f>_xlfn.XLOOKUP(A321,Holdings!$F$6:$F$634,Holdings!$E$6:$E$634,"",0)</f>
        <v/>
      </c>
    </row>
    <row r="322">
      <c r="A322">
        <f>Alerts2!A322</f>
        <v/>
      </c>
      <c r="B322">
        <f>_xlfn.XLOOKUP(A322,Holdings!$F$6:$F$634,Holdings!$E$6:$E$634,"",0)</f>
        <v/>
      </c>
    </row>
    <row r="323">
      <c r="A323">
        <f>Alerts2!A323</f>
        <v/>
      </c>
      <c r="B323">
        <f>_xlfn.XLOOKUP(A323,Holdings!$F$6:$F$634,Holdings!$E$6:$E$634,"",0)</f>
        <v/>
      </c>
    </row>
    <row r="324">
      <c r="A324">
        <f>Alerts2!A324</f>
        <v/>
      </c>
      <c r="B324">
        <f>_xlfn.XLOOKUP(A324,Holdings!$F$6:$F$634,Holdings!$E$6:$E$634,"",0)</f>
        <v/>
      </c>
    </row>
    <row r="325">
      <c r="A325">
        <f>Alerts2!A325</f>
        <v/>
      </c>
      <c r="B325">
        <f>_xlfn.XLOOKUP(A325,Holdings!$F$6:$F$634,Holdings!$E$6:$E$634,"",0)</f>
        <v/>
      </c>
    </row>
    <row r="326">
      <c r="A326">
        <f>Alerts2!A326</f>
        <v/>
      </c>
      <c r="B326">
        <f>_xlfn.XLOOKUP(A326,Holdings!$F$6:$F$634,Holdings!$E$6:$E$634,"",0)</f>
        <v/>
      </c>
    </row>
    <row r="327">
      <c r="A327">
        <f>Alerts2!A327</f>
        <v/>
      </c>
      <c r="B327">
        <f>_xlfn.XLOOKUP(A327,Holdings!$F$6:$F$634,Holdings!$E$6:$E$634,"",0)</f>
        <v/>
      </c>
    </row>
    <row r="328">
      <c r="A328">
        <f>Alerts2!A328</f>
        <v/>
      </c>
      <c r="B328">
        <f>_xlfn.XLOOKUP(A328,Holdings!$F$6:$F$634,Holdings!$E$6:$E$634,"",0)</f>
        <v/>
      </c>
    </row>
    <row r="329">
      <c r="A329">
        <f>Alerts2!A329</f>
        <v/>
      </c>
      <c r="B329">
        <f>_xlfn.XLOOKUP(A329,Holdings!$F$6:$F$634,Holdings!$E$6:$E$634,"",0)</f>
        <v/>
      </c>
    </row>
    <row r="330">
      <c r="A330">
        <f>Alerts2!A330</f>
        <v/>
      </c>
      <c r="B330">
        <f>_xlfn.XLOOKUP(A330,Holdings!$F$6:$F$634,Holdings!$E$6:$E$634,"",0)</f>
        <v/>
      </c>
    </row>
    <row r="331">
      <c r="A331">
        <f>Alerts2!A331</f>
        <v/>
      </c>
      <c r="B331">
        <f>_xlfn.XLOOKUP(A331,Holdings!$F$6:$F$634,Holdings!$E$6:$E$634,"",0)</f>
        <v/>
      </c>
    </row>
    <row r="332">
      <c r="A332">
        <f>Alerts2!A332</f>
        <v/>
      </c>
      <c r="B332">
        <f>_xlfn.XLOOKUP(A332,Holdings!$F$6:$F$634,Holdings!$E$6:$E$634,"",0)</f>
        <v/>
      </c>
    </row>
    <row r="333">
      <c r="A333">
        <f>Alerts2!A333</f>
        <v/>
      </c>
      <c r="B333">
        <f>_xlfn.XLOOKUP(A333,Holdings!$F$6:$F$634,Holdings!$E$6:$E$634,"",0)</f>
        <v/>
      </c>
    </row>
    <row r="334">
      <c r="A334">
        <f>Alerts2!A334</f>
        <v/>
      </c>
      <c r="B334">
        <f>_xlfn.XLOOKUP(A334,Holdings!$F$6:$F$634,Holdings!$E$6:$E$634,"",0)</f>
        <v/>
      </c>
    </row>
    <row r="335">
      <c r="A335">
        <f>Alerts2!A335</f>
        <v/>
      </c>
      <c r="B335">
        <f>_xlfn.XLOOKUP(A335,Holdings!$F$6:$F$634,Holdings!$E$6:$E$634,"",0)</f>
        <v/>
      </c>
    </row>
    <row r="336">
      <c r="A336">
        <f>Alerts2!A336</f>
        <v/>
      </c>
      <c r="B336">
        <f>_xlfn.XLOOKUP(A336,Holdings!$F$6:$F$634,Holdings!$E$6:$E$634,"",0)</f>
        <v/>
      </c>
    </row>
    <row r="337">
      <c r="A337">
        <f>Alerts2!A337</f>
        <v/>
      </c>
      <c r="B337">
        <f>_xlfn.XLOOKUP(A337,Holdings!$F$6:$F$634,Holdings!$E$6:$E$634,"",0)</f>
        <v/>
      </c>
    </row>
    <row r="338">
      <c r="A338">
        <f>Alerts2!A338</f>
        <v/>
      </c>
      <c r="B338">
        <f>_xlfn.XLOOKUP(A338,Holdings!$F$6:$F$634,Holdings!$E$6:$E$634,"",0)</f>
        <v/>
      </c>
    </row>
    <row r="339">
      <c r="A339">
        <f>Alerts2!A339</f>
        <v/>
      </c>
      <c r="B339">
        <f>_xlfn.XLOOKUP(A339,Holdings!$F$6:$F$634,Holdings!$E$6:$E$634,"",0)</f>
        <v/>
      </c>
    </row>
    <row r="340">
      <c r="A340">
        <f>Alerts2!A340</f>
        <v/>
      </c>
      <c r="B340">
        <f>_xlfn.XLOOKUP(A340,Holdings!$F$6:$F$634,Holdings!$E$6:$E$634,"",0)</f>
        <v/>
      </c>
    </row>
    <row r="341">
      <c r="A341">
        <f>Alerts2!A341</f>
        <v/>
      </c>
      <c r="B341">
        <f>_xlfn.XLOOKUP(A341,Holdings!$F$6:$F$634,Holdings!$E$6:$E$634,"",0)</f>
        <v/>
      </c>
    </row>
    <row r="342">
      <c r="A342">
        <f>Alerts2!A342</f>
        <v/>
      </c>
      <c r="B342">
        <f>_xlfn.XLOOKUP(A342,Holdings!$F$6:$F$634,Holdings!$E$6:$E$634,"",0)</f>
        <v/>
      </c>
    </row>
    <row r="343">
      <c r="A343">
        <f>Alerts2!A343</f>
        <v/>
      </c>
      <c r="B343">
        <f>_xlfn.XLOOKUP(A343,Holdings!$F$6:$F$634,Holdings!$E$6:$E$634,"",0)</f>
        <v/>
      </c>
    </row>
    <row r="344">
      <c r="A344">
        <f>Alerts2!A344</f>
        <v/>
      </c>
      <c r="B344">
        <f>_xlfn.XLOOKUP(A344,Holdings!$F$6:$F$634,Holdings!$E$6:$E$634,"",0)</f>
        <v/>
      </c>
    </row>
    <row r="345">
      <c r="A345">
        <f>Alerts2!A345</f>
        <v/>
      </c>
      <c r="B345">
        <f>_xlfn.XLOOKUP(A345,Holdings!$F$6:$F$634,Holdings!$E$6:$E$634,"",0)</f>
        <v/>
      </c>
    </row>
    <row r="346">
      <c r="A346">
        <f>Alerts2!A346</f>
        <v/>
      </c>
      <c r="B346">
        <f>_xlfn.XLOOKUP(A346,Holdings!$F$6:$F$634,Holdings!$E$6:$E$634,"",0)</f>
        <v/>
      </c>
    </row>
    <row r="347">
      <c r="A347">
        <f>Alerts2!A347</f>
        <v/>
      </c>
      <c r="B347">
        <f>_xlfn.XLOOKUP(A347,Holdings!$F$6:$F$634,Holdings!$E$6:$E$634,"",0)</f>
        <v/>
      </c>
    </row>
    <row r="348">
      <c r="A348">
        <f>Alerts2!A348</f>
        <v/>
      </c>
      <c r="B348">
        <f>_xlfn.XLOOKUP(A348,Holdings!$F$6:$F$634,Holdings!$E$6:$E$634,"",0)</f>
        <v/>
      </c>
    </row>
    <row r="349">
      <c r="A349">
        <f>Alerts2!A349</f>
        <v/>
      </c>
      <c r="B349">
        <f>_xlfn.XLOOKUP(A349,Holdings!$F$6:$F$634,Holdings!$E$6:$E$634,"",0)</f>
        <v/>
      </c>
    </row>
    <row r="350">
      <c r="A350">
        <f>Alerts2!A350</f>
        <v/>
      </c>
      <c r="B350">
        <f>_xlfn.XLOOKUP(A350,Holdings!$F$6:$F$634,Holdings!$E$6:$E$634,"",0)</f>
        <v/>
      </c>
    </row>
    <row r="351">
      <c r="A351">
        <f>Alerts2!A351</f>
        <v/>
      </c>
      <c r="B351">
        <f>_xlfn.XLOOKUP(A351,Holdings!$F$6:$F$634,Holdings!$E$6:$E$634,"",0)</f>
        <v/>
      </c>
    </row>
    <row r="352">
      <c r="A352">
        <f>Alerts2!A352</f>
        <v/>
      </c>
      <c r="B352">
        <f>_xlfn.XLOOKUP(A352,Holdings!$F$6:$F$634,Holdings!$E$6:$E$634,"",0)</f>
        <v/>
      </c>
    </row>
    <row r="353">
      <c r="A353">
        <f>Alerts2!A353</f>
        <v/>
      </c>
      <c r="B353">
        <f>_xlfn.XLOOKUP(A353,Holdings!$F$6:$F$634,Holdings!$E$6:$E$634,"",0)</f>
        <v/>
      </c>
    </row>
    <row r="354">
      <c r="A354">
        <f>Alerts2!A354</f>
        <v/>
      </c>
      <c r="B354">
        <f>_xlfn.XLOOKUP(A354,Holdings!$F$6:$F$634,Holdings!$E$6:$E$634,"",0)</f>
        <v/>
      </c>
    </row>
    <row r="355">
      <c r="A355">
        <f>Alerts2!A355</f>
        <v/>
      </c>
      <c r="B355">
        <f>_xlfn.XLOOKUP(A355,Holdings!$F$6:$F$634,Holdings!$E$6:$E$634,"",0)</f>
        <v/>
      </c>
    </row>
    <row r="356">
      <c r="A356">
        <f>Alerts2!A356</f>
        <v/>
      </c>
      <c r="B356">
        <f>_xlfn.XLOOKUP(A356,Holdings!$F$6:$F$634,Holdings!$E$6:$E$634,"",0)</f>
        <v/>
      </c>
    </row>
    <row r="357">
      <c r="A357">
        <f>Alerts2!A357</f>
        <v/>
      </c>
      <c r="B357">
        <f>_xlfn.XLOOKUP(A357,Holdings!$F$6:$F$634,Holdings!$E$6:$E$634,"",0)</f>
        <v/>
      </c>
    </row>
    <row r="358">
      <c r="A358">
        <f>Alerts2!A358</f>
        <v/>
      </c>
      <c r="B358">
        <f>_xlfn.XLOOKUP(A358,Holdings!$F$6:$F$634,Holdings!$E$6:$E$634,"",0)</f>
        <v/>
      </c>
    </row>
    <row r="359">
      <c r="A359">
        <f>Alerts2!A359</f>
        <v/>
      </c>
      <c r="B359">
        <f>_xlfn.XLOOKUP(A359,Holdings!$F$6:$F$634,Holdings!$E$6:$E$634,"",0)</f>
        <v/>
      </c>
    </row>
    <row r="360">
      <c r="A360">
        <f>Alerts2!A360</f>
        <v/>
      </c>
      <c r="B360">
        <f>_xlfn.XLOOKUP(A360,Holdings!$F$6:$F$634,Holdings!$E$6:$E$634,"",0)</f>
        <v/>
      </c>
    </row>
    <row r="361">
      <c r="A361">
        <f>Alerts2!A361</f>
        <v/>
      </c>
      <c r="B361">
        <f>_xlfn.XLOOKUP(A361,Holdings!$F$6:$F$634,Holdings!$E$6:$E$634,"",0)</f>
        <v/>
      </c>
    </row>
    <row r="362">
      <c r="A362">
        <f>Alerts2!A362</f>
        <v/>
      </c>
      <c r="B362">
        <f>_xlfn.XLOOKUP(A362,Holdings!$F$6:$F$634,Holdings!$E$6:$E$634,"",0)</f>
        <v/>
      </c>
    </row>
    <row r="363">
      <c r="A363">
        <f>Alerts2!A363</f>
        <v/>
      </c>
      <c r="B363">
        <f>_xlfn.XLOOKUP(A363,Holdings!$F$6:$F$634,Holdings!$E$6:$E$634,"",0)</f>
        <v/>
      </c>
    </row>
    <row r="364">
      <c r="A364">
        <f>Alerts2!A364</f>
        <v/>
      </c>
      <c r="B364">
        <f>_xlfn.XLOOKUP(A364,Holdings!$F$6:$F$634,Holdings!$E$6:$E$634,"",0)</f>
        <v/>
      </c>
    </row>
    <row r="365">
      <c r="A365">
        <f>Alerts2!A365</f>
        <v/>
      </c>
      <c r="B365">
        <f>_xlfn.XLOOKUP(A365,Holdings!$F$6:$F$634,Holdings!$E$6:$E$634,"",0)</f>
        <v/>
      </c>
    </row>
    <row r="366">
      <c r="A366">
        <f>Alerts2!A366</f>
        <v/>
      </c>
      <c r="B366">
        <f>_xlfn.XLOOKUP(A366,Holdings!$F$6:$F$634,Holdings!$E$6:$E$634,"",0)</f>
        <v/>
      </c>
    </row>
    <row r="367">
      <c r="A367">
        <f>Alerts2!A367</f>
        <v/>
      </c>
      <c r="B367">
        <f>_xlfn.XLOOKUP(A367,Holdings!$F$6:$F$634,Holdings!$E$6:$E$634,"",0)</f>
        <v/>
      </c>
    </row>
    <row r="368">
      <c r="A368">
        <f>Alerts2!A368</f>
        <v/>
      </c>
      <c r="B368">
        <f>_xlfn.XLOOKUP(A368,Holdings!$F$6:$F$634,Holdings!$E$6:$E$634,"",0)</f>
        <v/>
      </c>
    </row>
    <row r="369">
      <c r="A369">
        <f>Alerts2!A369</f>
        <v/>
      </c>
      <c r="B369">
        <f>_xlfn.XLOOKUP(A369,Holdings!$F$6:$F$634,Holdings!$E$6:$E$634,"",0)</f>
        <v/>
      </c>
    </row>
    <row r="370">
      <c r="A370">
        <f>Alerts2!A370</f>
        <v/>
      </c>
      <c r="B370">
        <f>_xlfn.XLOOKUP(A370,Holdings!$F$6:$F$634,Holdings!$E$6:$E$634,"",0)</f>
        <v/>
      </c>
    </row>
    <row r="371">
      <c r="A371">
        <f>Alerts2!A371</f>
        <v/>
      </c>
      <c r="B371">
        <f>_xlfn.XLOOKUP(A371,Holdings!$F$6:$F$634,Holdings!$E$6:$E$634,"",0)</f>
        <v/>
      </c>
    </row>
    <row r="372">
      <c r="A372">
        <f>Alerts2!A372</f>
        <v/>
      </c>
      <c r="B372">
        <f>_xlfn.XLOOKUP(A372,Holdings!$F$6:$F$634,Holdings!$E$6:$E$634,"",0)</f>
        <v/>
      </c>
    </row>
    <row r="373">
      <c r="A373">
        <f>Alerts2!A373</f>
        <v/>
      </c>
      <c r="B373">
        <f>_xlfn.XLOOKUP(A373,Holdings!$F$6:$F$634,Holdings!$E$6:$E$634,"",0)</f>
        <v/>
      </c>
    </row>
    <row r="374">
      <c r="A374">
        <f>Alerts2!A374</f>
        <v/>
      </c>
      <c r="B374">
        <f>_xlfn.XLOOKUP(A374,Holdings!$F$6:$F$634,Holdings!$E$6:$E$634,"",0)</f>
        <v/>
      </c>
    </row>
    <row r="375">
      <c r="A375">
        <f>Alerts2!A375</f>
        <v/>
      </c>
      <c r="B375">
        <f>_xlfn.XLOOKUP(A375,Holdings!$F$6:$F$634,Holdings!$E$6:$E$634,"",0)</f>
        <v/>
      </c>
    </row>
    <row r="376">
      <c r="A376">
        <f>Alerts2!A376</f>
        <v/>
      </c>
      <c r="B376">
        <f>_xlfn.XLOOKUP(A376,Holdings!$F$6:$F$634,Holdings!$E$6:$E$634,"",0)</f>
        <v/>
      </c>
    </row>
    <row r="377">
      <c r="A377">
        <f>Alerts2!A377</f>
        <v/>
      </c>
      <c r="B377">
        <f>_xlfn.XLOOKUP(A377,Holdings!$F$6:$F$634,Holdings!$E$6:$E$634,"",0)</f>
        <v/>
      </c>
    </row>
    <row r="378">
      <c r="A378">
        <f>Alerts2!A378</f>
        <v/>
      </c>
      <c r="B378">
        <f>_xlfn.XLOOKUP(A378,Holdings!$F$6:$F$634,Holdings!$E$6:$E$634,"",0)</f>
        <v/>
      </c>
    </row>
    <row r="379">
      <c r="A379">
        <f>Alerts2!A379</f>
        <v/>
      </c>
      <c r="B379">
        <f>_xlfn.XLOOKUP(A379,Holdings!$F$6:$F$634,Holdings!$E$6:$E$634,"",0)</f>
        <v/>
      </c>
    </row>
    <row r="380">
      <c r="A380">
        <f>Alerts2!A380</f>
        <v/>
      </c>
      <c r="B380">
        <f>_xlfn.XLOOKUP(A380,Holdings!$F$6:$F$634,Holdings!$E$6:$E$634,"",0)</f>
        <v/>
      </c>
    </row>
    <row r="381">
      <c r="A381">
        <f>Alerts2!A381</f>
        <v/>
      </c>
      <c r="B381">
        <f>_xlfn.XLOOKUP(A381,Holdings!$F$6:$F$634,Holdings!$E$6:$E$634,"",0)</f>
        <v/>
      </c>
    </row>
    <row r="382">
      <c r="A382">
        <f>Alerts2!A382</f>
        <v/>
      </c>
      <c r="B382">
        <f>_xlfn.XLOOKUP(A382,Holdings!$F$6:$F$634,Holdings!$E$6:$E$634,"",0)</f>
        <v/>
      </c>
    </row>
    <row r="383">
      <c r="A383">
        <f>Alerts2!A383</f>
        <v/>
      </c>
      <c r="B383">
        <f>_xlfn.XLOOKUP(A383,Holdings!$F$6:$F$634,Holdings!$E$6:$E$634,"",0)</f>
        <v/>
      </c>
    </row>
    <row r="384">
      <c r="A384">
        <f>Alerts2!A384</f>
        <v/>
      </c>
      <c r="B384">
        <f>_xlfn.XLOOKUP(A384,Holdings!$F$6:$F$634,Holdings!$E$6:$E$634,"",0)</f>
        <v/>
      </c>
    </row>
    <row r="385">
      <c r="A385">
        <f>Alerts2!A385</f>
        <v/>
      </c>
      <c r="B385">
        <f>_xlfn.XLOOKUP(A385,Holdings!$F$6:$F$634,Holdings!$E$6:$E$634,"",0)</f>
        <v/>
      </c>
    </row>
    <row r="386">
      <c r="A386">
        <f>Alerts2!A386</f>
        <v/>
      </c>
      <c r="B386">
        <f>_xlfn.XLOOKUP(A386,Holdings!$F$6:$F$634,Holdings!$E$6:$E$634,"",0)</f>
        <v/>
      </c>
    </row>
    <row r="387">
      <c r="A387">
        <f>Alerts2!A387</f>
        <v/>
      </c>
      <c r="B387">
        <f>_xlfn.XLOOKUP(A387,Holdings!$F$6:$F$634,Holdings!$E$6:$E$634,"",0)</f>
        <v/>
      </c>
    </row>
    <row r="388">
      <c r="A388">
        <f>Alerts2!A388</f>
        <v/>
      </c>
      <c r="B388">
        <f>_xlfn.XLOOKUP(A388,Holdings!$F$6:$F$634,Holdings!$E$6:$E$634,"",0)</f>
        <v/>
      </c>
    </row>
    <row r="389">
      <c r="A389">
        <f>Alerts2!A389</f>
        <v/>
      </c>
      <c r="B389">
        <f>_xlfn.XLOOKUP(A389,Holdings!$F$6:$F$634,Holdings!$E$6:$E$634,"",0)</f>
        <v/>
      </c>
    </row>
    <row r="390">
      <c r="A390">
        <f>Alerts2!A390</f>
        <v/>
      </c>
      <c r="B390">
        <f>_xlfn.XLOOKUP(A390,Holdings!$F$6:$F$634,Holdings!$E$6:$E$634,"",0)</f>
        <v/>
      </c>
    </row>
    <row r="391">
      <c r="A391">
        <f>Alerts2!A391</f>
        <v/>
      </c>
      <c r="B391">
        <f>_xlfn.XLOOKUP(A391,Holdings!$F$6:$F$634,Holdings!$E$6:$E$634,"",0)</f>
        <v/>
      </c>
    </row>
    <row r="392">
      <c r="A392">
        <f>Alerts2!A392</f>
        <v/>
      </c>
      <c r="B392">
        <f>_xlfn.XLOOKUP(A392,Holdings!$F$6:$F$634,Holdings!$E$6:$E$634,"",0)</f>
        <v/>
      </c>
    </row>
    <row r="393">
      <c r="A393">
        <f>Alerts2!A393</f>
        <v/>
      </c>
      <c r="B393">
        <f>_xlfn.XLOOKUP(A393,Holdings!$F$6:$F$634,Holdings!$E$6:$E$634,"",0)</f>
        <v/>
      </c>
    </row>
    <row r="394">
      <c r="A394">
        <f>Alerts2!A394</f>
        <v/>
      </c>
      <c r="B394">
        <f>_xlfn.XLOOKUP(A394,Holdings!$F$6:$F$634,Holdings!$E$6:$E$634,"",0)</f>
        <v/>
      </c>
    </row>
    <row r="395">
      <c r="A395">
        <f>Alerts2!A395</f>
        <v/>
      </c>
      <c r="B395">
        <f>_xlfn.XLOOKUP(A395,Holdings!$F$6:$F$634,Holdings!$E$6:$E$634,"",0)</f>
        <v/>
      </c>
    </row>
    <row r="396">
      <c r="A396">
        <f>Alerts2!A396</f>
        <v/>
      </c>
      <c r="B396">
        <f>_xlfn.XLOOKUP(A396,Holdings!$F$6:$F$634,Holdings!$E$6:$E$634,"",0)</f>
        <v/>
      </c>
    </row>
    <row r="397">
      <c r="A397">
        <f>Alerts2!A397</f>
        <v/>
      </c>
      <c r="B397">
        <f>_xlfn.XLOOKUP(A397,Holdings!$F$6:$F$634,Holdings!$E$6:$E$634,"",0)</f>
        <v/>
      </c>
    </row>
    <row r="398">
      <c r="A398">
        <f>Alerts2!A398</f>
        <v/>
      </c>
      <c r="B398">
        <f>_xlfn.XLOOKUP(A398,Holdings!$F$6:$F$634,Holdings!$E$6:$E$634,"",0)</f>
        <v/>
      </c>
    </row>
    <row r="399">
      <c r="A399">
        <f>Alerts2!A399</f>
        <v/>
      </c>
      <c r="B399">
        <f>_xlfn.XLOOKUP(A399,Holdings!$F$6:$F$634,Holdings!$E$6:$E$634,"",0)</f>
        <v/>
      </c>
    </row>
    <row r="400">
      <c r="A400">
        <f>Alerts2!A400</f>
        <v/>
      </c>
      <c r="B400">
        <f>_xlfn.XLOOKUP(A400,Holdings!$F$6:$F$634,Holdings!$E$6:$E$634,"",0)</f>
        <v/>
      </c>
    </row>
    <row r="401">
      <c r="A401">
        <f>Alerts2!A401</f>
        <v/>
      </c>
      <c r="B401">
        <f>_xlfn.XLOOKUP(A401,Holdings!$F$6:$F$634,Holdings!$E$6:$E$634,"",0)</f>
        <v/>
      </c>
    </row>
    <row r="402">
      <c r="A402">
        <f>Alerts2!A402</f>
        <v/>
      </c>
      <c r="B402">
        <f>_xlfn.XLOOKUP(A402,Holdings!$F$6:$F$634,Holdings!$E$6:$E$634,"",0)</f>
        <v/>
      </c>
    </row>
    <row r="403">
      <c r="A403">
        <f>Alerts2!A403</f>
        <v/>
      </c>
      <c r="B403">
        <f>_xlfn.XLOOKUP(A403,Holdings!$F$6:$F$634,Holdings!$E$6:$E$634,"",0)</f>
        <v/>
      </c>
    </row>
    <row r="404">
      <c r="A404">
        <f>Alerts2!A404</f>
        <v/>
      </c>
      <c r="B404">
        <f>_xlfn.XLOOKUP(A404,Holdings!$F$6:$F$634,Holdings!$E$6:$E$634,"",0)</f>
        <v/>
      </c>
    </row>
    <row r="405">
      <c r="A405">
        <f>Alerts2!A405</f>
        <v/>
      </c>
      <c r="B405">
        <f>_xlfn.XLOOKUP(A405,Holdings!$F$6:$F$634,Holdings!$E$6:$E$634,"",0)</f>
        <v/>
      </c>
    </row>
    <row r="406">
      <c r="A406">
        <f>Alerts2!A406</f>
        <v/>
      </c>
      <c r="B406">
        <f>_xlfn.XLOOKUP(A406,Holdings!$F$6:$F$634,Holdings!$E$6:$E$634,"",0)</f>
        <v/>
      </c>
    </row>
    <row r="407">
      <c r="A407">
        <f>Alerts2!A407</f>
        <v/>
      </c>
      <c r="B407">
        <f>_xlfn.XLOOKUP(A407,Holdings!$F$6:$F$634,Holdings!$E$6:$E$634,"",0)</f>
        <v/>
      </c>
    </row>
    <row r="408">
      <c r="A408">
        <f>Alerts2!A408</f>
        <v/>
      </c>
      <c r="B408">
        <f>_xlfn.XLOOKUP(A408,Holdings!$F$6:$F$634,Holdings!$E$6:$E$634,"",0)</f>
        <v/>
      </c>
    </row>
    <row r="409">
      <c r="A409">
        <f>Alerts2!A409</f>
        <v/>
      </c>
      <c r="B409">
        <f>_xlfn.XLOOKUP(A409,Holdings!$F$6:$F$634,Holdings!$E$6:$E$634,"",0)</f>
        <v/>
      </c>
    </row>
    <row r="410">
      <c r="A410">
        <f>Alerts2!A410</f>
        <v/>
      </c>
      <c r="B410">
        <f>_xlfn.XLOOKUP(A410,Holdings!$F$6:$F$634,Holdings!$E$6:$E$634,"",0)</f>
        <v/>
      </c>
    </row>
    <row r="411">
      <c r="A411">
        <f>Alerts2!A411</f>
        <v/>
      </c>
      <c r="B411">
        <f>_xlfn.XLOOKUP(A411,Holdings!$F$6:$F$634,Holdings!$E$6:$E$634,"",0)</f>
        <v/>
      </c>
    </row>
    <row r="412">
      <c r="A412">
        <f>Alerts2!A412</f>
        <v/>
      </c>
      <c r="B412">
        <f>_xlfn.XLOOKUP(A412,Holdings!$F$6:$F$634,Holdings!$E$6:$E$634,"",0)</f>
        <v/>
      </c>
    </row>
    <row r="413">
      <c r="A413">
        <f>Alerts2!A413</f>
        <v/>
      </c>
      <c r="B413">
        <f>_xlfn.XLOOKUP(A413,Holdings!$F$6:$F$634,Holdings!$E$6:$E$634,"",0)</f>
        <v/>
      </c>
    </row>
    <row r="414">
      <c r="A414">
        <f>Alerts2!A414</f>
        <v/>
      </c>
      <c r="B414">
        <f>_xlfn.XLOOKUP(A414,Holdings!$F$6:$F$634,Holdings!$E$6:$E$634,"",0)</f>
        <v/>
      </c>
    </row>
    <row r="415">
      <c r="A415">
        <f>Alerts2!A415</f>
        <v/>
      </c>
      <c r="B415">
        <f>_xlfn.XLOOKUP(A415,Holdings!$F$6:$F$634,Holdings!$E$6:$E$634,"",0)</f>
        <v/>
      </c>
    </row>
    <row r="416">
      <c r="A416">
        <f>Alerts2!A416</f>
        <v/>
      </c>
      <c r="B416">
        <f>_xlfn.XLOOKUP(A416,Holdings!$F$6:$F$634,Holdings!$E$6:$E$634,"",0)</f>
        <v/>
      </c>
    </row>
    <row r="417">
      <c r="A417">
        <f>Alerts2!A417</f>
        <v/>
      </c>
      <c r="B417">
        <f>_xlfn.XLOOKUP(A417,Holdings!$F$6:$F$634,Holdings!$E$6:$E$634,"",0)</f>
        <v/>
      </c>
    </row>
    <row r="418">
      <c r="A418">
        <f>Alerts2!A418</f>
        <v/>
      </c>
      <c r="B418">
        <f>_xlfn.XLOOKUP(A418,Holdings!$F$6:$F$634,Holdings!$E$6:$E$634,"",0)</f>
        <v/>
      </c>
    </row>
    <row r="419">
      <c r="A419">
        <f>Alerts2!A419</f>
        <v/>
      </c>
      <c r="B419">
        <f>_xlfn.XLOOKUP(A419,Holdings!$F$6:$F$634,Holdings!$E$6:$E$634,"",0)</f>
        <v/>
      </c>
    </row>
    <row r="420">
      <c r="A420">
        <f>Alerts2!A420</f>
        <v/>
      </c>
      <c r="B420">
        <f>_xlfn.XLOOKUP(A420,Holdings!$F$6:$F$634,Holdings!$E$6:$E$634,"",0)</f>
        <v/>
      </c>
    </row>
    <row r="421">
      <c r="A421">
        <f>Alerts2!A421</f>
        <v/>
      </c>
      <c r="B421">
        <f>_xlfn.XLOOKUP(A421,Holdings!$F$6:$F$634,Holdings!$E$6:$E$634,"",0)</f>
        <v/>
      </c>
    </row>
    <row r="422">
      <c r="A422">
        <f>Alerts2!A422</f>
        <v/>
      </c>
      <c r="B422">
        <f>_xlfn.XLOOKUP(A422,Holdings!$F$6:$F$634,Holdings!$E$6:$E$634,"",0)</f>
        <v/>
      </c>
    </row>
    <row r="423">
      <c r="A423">
        <f>Alerts2!A423</f>
        <v/>
      </c>
      <c r="B423">
        <f>_xlfn.XLOOKUP(A423,Holdings!$F$6:$F$634,Holdings!$E$6:$E$634,"",0)</f>
        <v/>
      </c>
    </row>
    <row r="424">
      <c r="A424">
        <f>Alerts2!A424</f>
        <v/>
      </c>
      <c r="B424">
        <f>_xlfn.XLOOKUP(A424,Holdings!$F$6:$F$634,Holdings!$E$6:$E$634,"",0)</f>
        <v/>
      </c>
    </row>
    <row r="425">
      <c r="A425">
        <f>Alerts2!A425</f>
        <v/>
      </c>
      <c r="B425">
        <f>_xlfn.XLOOKUP(A425,Holdings!$F$6:$F$634,Holdings!$E$6:$E$634,"",0)</f>
        <v/>
      </c>
    </row>
    <row r="426">
      <c r="A426">
        <f>Alerts2!A426</f>
        <v/>
      </c>
      <c r="B426">
        <f>_xlfn.XLOOKUP(A426,Holdings!$F$6:$F$634,Holdings!$E$6:$E$634,"",0)</f>
        <v/>
      </c>
    </row>
    <row r="427">
      <c r="A427">
        <f>Alerts2!A427</f>
        <v/>
      </c>
      <c r="B427">
        <f>_xlfn.XLOOKUP(A427,Holdings!$F$6:$F$634,Holdings!$E$6:$E$634,"",0)</f>
        <v/>
      </c>
    </row>
    <row r="428">
      <c r="A428">
        <f>Alerts2!A428</f>
        <v/>
      </c>
      <c r="B428">
        <f>_xlfn.XLOOKUP(A428,Holdings!$F$6:$F$634,Holdings!$E$6:$E$634,"",0)</f>
        <v/>
      </c>
    </row>
    <row r="429">
      <c r="A429">
        <f>Alerts2!A429</f>
        <v/>
      </c>
      <c r="B429">
        <f>_xlfn.XLOOKUP(A429,Holdings!$F$6:$F$634,Holdings!$E$6:$E$634,"",0)</f>
        <v/>
      </c>
    </row>
    <row r="430">
      <c r="A430">
        <f>Alerts2!A430</f>
        <v/>
      </c>
      <c r="B430">
        <f>_xlfn.XLOOKUP(A430,Holdings!$F$6:$F$634,Holdings!$E$6:$E$634,"",0)</f>
        <v/>
      </c>
    </row>
    <row r="431">
      <c r="A431">
        <f>Alerts2!A431</f>
        <v/>
      </c>
      <c r="B431">
        <f>_xlfn.XLOOKUP(A431,Holdings!$F$6:$F$634,Holdings!$E$6:$E$634,"",0)</f>
        <v/>
      </c>
    </row>
    <row r="432">
      <c r="A432">
        <f>Alerts2!A432</f>
        <v/>
      </c>
      <c r="B432">
        <f>_xlfn.XLOOKUP(A432,Holdings!$F$6:$F$634,Holdings!$E$6:$E$634,"",0)</f>
        <v/>
      </c>
    </row>
    <row r="433">
      <c r="A433">
        <f>Alerts2!A433</f>
        <v/>
      </c>
      <c r="B433">
        <f>_xlfn.XLOOKUP(A433,Holdings!$F$6:$F$634,Holdings!$E$6:$E$634,"",0)</f>
        <v/>
      </c>
    </row>
    <row r="434">
      <c r="A434">
        <f>Alerts2!A434</f>
        <v/>
      </c>
      <c r="B434">
        <f>_xlfn.XLOOKUP(A434,Holdings!$F$6:$F$634,Holdings!$E$6:$E$634,"",0)</f>
        <v/>
      </c>
    </row>
    <row r="435">
      <c r="A435">
        <f>Alerts2!A435</f>
        <v/>
      </c>
      <c r="B435">
        <f>_xlfn.XLOOKUP(A435,Holdings!$F$6:$F$634,Holdings!$E$6:$E$634,"",0)</f>
        <v/>
      </c>
    </row>
    <row r="436">
      <c r="A436">
        <f>Alerts2!A436</f>
        <v/>
      </c>
      <c r="B436">
        <f>_xlfn.XLOOKUP(A436,Holdings!$F$6:$F$634,Holdings!$E$6:$E$634,"",0)</f>
        <v/>
      </c>
    </row>
    <row r="437">
      <c r="A437">
        <f>Alerts2!A437</f>
        <v/>
      </c>
      <c r="B437">
        <f>_xlfn.XLOOKUP(A437,Holdings!$F$6:$F$634,Holdings!$E$6:$E$634,"",0)</f>
        <v/>
      </c>
    </row>
    <row r="438">
      <c r="A438">
        <f>Alerts2!A438</f>
        <v/>
      </c>
      <c r="B438">
        <f>_xlfn.XLOOKUP(A438,Holdings!$F$6:$F$634,Holdings!$E$6:$E$634,"",0)</f>
        <v/>
      </c>
    </row>
    <row r="439">
      <c r="A439">
        <f>Alerts2!A439</f>
        <v/>
      </c>
      <c r="B439">
        <f>_xlfn.XLOOKUP(A439,Holdings!$F$6:$F$634,Holdings!$E$6:$E$634,"",0)</f>
        <v/>
      </c>
    </row>
    <row r="440">
      <c r="A440">
        <f>Alerts2!A440</f>
        <v/>
      </c>
      <c r="B440">
        <f>_xlfn.XLOOKUP(A440,Holdings!$F$6:$F$634,Holdings!$E$6:$E$634,"",0)</f>
        <v/>
      </c>
    </row>
    <row r="441">
      <c r="A441">
        <f>Alerts2!A441</f>
        <v/>
      </c>
      <c r="B441">
        <f>_xlfn.XLOOKUP(A441,Holdings!$F$6:$F$634,Holdings!$E$6:$E$634,"",0)</f>
        <v/>
      </c>
    </row>
    <row r="442">
      <c r="A442">
        <f>Alerts2!A442</f>
        <v/>
      </c>
      <c r="B442">
        <f>_xlfn.XLOOKUP(A442,Holdings!$F$6:$F$634,Holdings!$E$6:$E$634,"",0)</f>
        <v/>
      </c>
    </row>
    <row r="443">
      <c r="A443">
        <f>Alerts2!A443</f>
        <v/>
      </c>
      <c r="B443">
        <f>_xlfn.XLOOKUP(A443,Holdings!$F$6:$F$634,Holdings!$E$6:$E$634,"",0)</f>
        <v/>
      </c>
    </row>
    <row r="444">
      <c r="A444">
        <f>Alerts2!A444</f>
        <v/>
      </c>
      <c r="B444">
        <f>_xlfn.XLOOKUP(A444,Holdings!$F$6:$F$634,Holdings!$E$6:$E$634,"",0)</f>
        <v/>
      </c>
    </row>
    <row r="445">
      <c r="A445">
        <f>Alerts2!A445</f>
        <v/>
      </c>
      <c r="B445">
        <f>_xlfn.XLOOKUP(A445,Holdings!$F$6:$F$634,Holdings!$E$6:$E$634,"",0)</f>
        <v/>
      </c>
    </row>
    <row r="446">
      <c r="A446">
        <f>Alerts2!A446</f>
        <v/>
      </c>
      <c r="B446">
        <f>_xlfn.XLOOKUP(A446,Holdings!$F$6:$F$634,Holdings!$E$6:$E$634,"",0)</f>
        <v/>
      </c>
    </row>
    <row r="447">
      <c r="A447">
        <f>Alerts2!A447</f>
        <v/>
      </c>
      <c r="B447">
        <f>_xlfn.XLOOKUP(A447,Holdings!$F$6:$F$634,Holdings!$E$6:$E$634,"",0)</f>
        <v/>
      </c>
    </row>
    <row r="448">
      <c r="A448">
        <f>Alerts2!A448</f>
        <v/>
      </c>
      <c r="B448">
        <f>_xlfn.XLOOKUP(A448,Holdings!$F$6:$F$634,Holdings!$E$6:$E$634,"",0)</f>
        <v/>
      </c>
    </row>
    <row r="449">
      <c r="A449">
        <f>Alerts2!A449</f>
        <v/>
      </c>
      <c r="B449">
        <f>_xlfn.XLOOKUP(A449,Holdings!$F$6:$F$634,Holdings!$E$6:$E$634,"",0)</f>
        <v/>
      </c>
    </row>
    <row r="450">
      <c r="A450">
        <f>Alerts2!A450</f>
        <v/>
      </c>
      <c r="B450">
        <f>_xlfn.XLOOKUP(A450,Holdings!$F$6:$F$634,Holdings!$E$6:$E$634,"",0)</f>
        <v/>
      </c>
    </row>
    <row r="451">
      <c r="A451">
        <f>Alerts2!A451</f>
        <v/>
      </c>
      <c r="B451">
        <f>_xlfn.XLOOKUP(A451,Holdings!$F$6:$F$634,Holdings!$E$6:$E$634,"",0)</f>
        <v/>
      </c>
    </row>
    <row r="452">
      <c r="A452">
        <f>Alerts2!A452</f>
        <v/>
      </c>
      <c r="B452">
        <f>_xlfn.XLOOKUP(A452,Holdings!$F$6:$F$634,Holdings!$E$6:$E$634,"",0)</f>
        <v/>
      </c>
    </row>
    <row r="453">
      <c r="A453">
        <f>Alerts2!A453</f>
        <v/>
      </c>
      <c r="B453">
        <f>_xlfn.XLOOKUP(A453,Holdings!$F$6:$F$634,Holdings!$E$6:$E$634,"",0)</f>
        <v/>
      </c>
    </row>
    <row r="454">
      <c r="A454">
        <f>Alerts2!A454</f>
        <v/>
      </c>
      <c r="B454">
        <f>_xlfn.XLOOKUP(A454,Holdings!$F$6:$F$634,Holdings!$E$6:$E$634,"",0)</f>
        <v/>
      </c>
    </row>
    <row r="455">
      <c r="A455">
        <f>Alerts2!A455</f>
        <v/>
      </c>
      <c r="B455">
        <f>_xlfn.XLOOKUP(A455,Holdings!$F$6:$F$634,Holdings!$E$6:$E$634,"",0)</f>
        <v/>
      </c>
    </row>
    <row r="456">
      <c r="A456">
        <f>Alerts2!A456</f>
        <v/>
      </c>
      <c r="B456">
        <f>_xlfn.XLOOKUP(A456,Holdings!$F$6:$F$634,Holdings!$E$6:$E$634,"",0)</f>
        <v/>
      </c>
    </row>
    <row r="457">
      <c r="A457">
        <f>Alerts2!A457</f>
        <v/>
      </c>
      <c r="B457">
        <f>_xlfn.XLOOKUP(A457,Holdings!$F$6:$F$634,Holdings!$E$6:$E$634,"",0)</f>
        <v/>
      </c>
    </row>
    <row r="458">
      <c r="A458">
        <f>Alerts2!A458</f>
        <v/>
      </c>
      <c r="B458">
        <f>_xlfn.XLOOKUP(A458,Holdings!$F$6:$F$634,Holdings!$E$6:$E$634,"",0)</f>
        <v/>
      </c>
    </row>
    <row r="459">
      <c r="A459">
        <f>Alerts2!A459</f>
        <v/>
      </c>
      <c r="B459">
        <f>_xlfn.XLOOKUP(A459,Holdings!$F$6:$F$634,Holdings!$E$6:$E$634,"",0)</f>
        <v/>
      </c>
    </row>
    <row r="460">
      <c r="A460">
        <f>Alerts2!A460</f>
        <v/>
      </c>
      <c r="B460">
        <f>_xlfn.XLOOKUP(A460,Holdings!$F$6:$F$634,Holdings!$E$6:$E$634,"",0)</f>
        <v/>
      </c>
    </row>
    <row r="461">
      <c r="A461">
        <f>Alerts2!A461</f>
        <v/>
      </c>
      <c r="B461">
        <f>_xlfn.XLOOKUP(A461,Holdings!$F$6:$F$634,Holdings!$E$6:$E$634,"",0)</f>
        <v/>
      </c>
    </row>
    <row r="462">
      <c r="A462">
        <f>Alerts2!A462</f>
        <v/>
      </c>
      <c r="B462">
        <f>_xlfn.XLOOKUP(A462,Holdings!$F$6:$F$634,Holdings!$E$6:$E$634,"",0)</f>
        <v/>
      </c>
    </row>
    <row r="463">
      <c r="A463">
        <f>Alerts2!A463</f>
        <v/>
      </c>
      <c r="B463">
        <f>_xlfn.XLOOKUP(A463,Holdings!$F$6:$F$634,Holdings!$E$6:$E$634,"",0)</f>
        <v/>
      </c>
    </row>
    <row r="464">
      <c r="A464">
        <f>Alerts2!A464</f>
        <v/>
      </c>
      <c r="B464">
        <f>_xlfn.XLOOKUP(A464,Holdings!$F$6:$F$634,Holdings!$E$6:$E$634,"",0)</f>
        <v/>
      </c>
    </row>
    <row r="465">
      <c r="A465">
        <f>Alerts2!A465</f>
        <v/>
      </c>
      <c r="B465">
        <f>_xlfn.XLOOKUP(A465,Holdings!$F$6:$F$634,Holdings!$E$6:$E$634,"",0)</f>
        <v/>
      </c>
    </row>
    <row r="466">
      <c r="A466">
        <f>Alerts2!A466</f>
        <v/>
      </c>
      <c r="B466">
        <f>_xlfn.XLOOKUP(A466,Holdings!$F$6:$F$634,Holdings!$E$6:$E$634,"",0)</f>
        <v/>
      </c>
    </row>
    <row r="467">
      <c r="A467">
        <f>Alerts2!A467</f>
        <v/>
      </c>
      <c r="B467">
        <f>_xlfn.XLOOKUP(A467,Holdings!$F$6:$F$634,Holdings!$E$6:$E$634,"",0)</f>
        <v/>
      </c>
    </row>
    <row r="468">
      <c r="A468">
        <f>Alerts2!A468</f>
        <v/>
      </c>
      <c r="B468">
        <f>_xlfn.XLOOKUP(A468,Holdings!$F$6:$F$634,Holdings!$E$6:$E$634,"",0)</f>
        <v/>
      </c>
    </row>
    <row r="469">
      <c r="A469">
        <f>Alerts2!A469</f>
        <v/>
      </c>
      <c r="B469">
        <f>_xlfn.XLOOKUP(A469,Holdings!$F$6:$F$634,Holdings!$E$6:$E$634,"",0)</f>
        <v/>
      </c>
    </row>
    <row r="470">
      <c r="A470">
        <f>Alerts2!A470</f>
        <v/>
      </c>
      <c r="B470">
        <f>_xlfn.XLOOKUP(A470,Holdings!$F$6:$F$634,Holdings!$E$6:$E$634,"",0)</f>
        <v/>
      </c>
    </row>
    <row r="471">
      <c r="A471">
        <f>Alerts2!A471</f>
        <v/>
      </c>
      <c r="B471">
        <f>_xlfn.XLOOKUP(A471,Holdings!$F$6:$F$634,Holdings!$E$6:$E$634,"",0)</f>
        <v/>
      </c>
    </row>
    <row r="472">
      <c r="A472">
        <f>Alerts2!A472</f>
        <v/>
      </c>
      <c r="B472">
        <f>_xlfn.XLOOKUP(A472,Holdings!$F$6:$F$634,Holdings!$E$6:$E$634,"",0)</f>
        <v/>
      </c>
    </row>
    <row r="473">
      <c r="A473">
        <f>Alerts2!A473</f>
        <v/>
      </c>
      <c r="B473">
        <f>_xlfn.XLOOKUP(A473,Holdings!$F$6:$F$634,Holdings!$E$6:$E$634,"",0)</f>
        <v/>
      </c>
    </row>
    <row r="474">
      <c r="A474">
        <f>Alerts2!A474</f>
        <v/>
      </c>
      <c r="B474">
        <f>_xlfn.XLOOKUP(A474,Holdings!$F$6:$F$634,Holdings!$E$6:$E$634,"",0)</f>
        <v/>
      </c>
    </row>
    <row r="475">
      <c r="A475">
        <f>Alerts2!A475</f>
        <v/>
      </c>
      <c r="B475">
        <f>_xlfn.XLOOKUP(A475,Holdings!$F$6:$F$634,Holdings!$E$6:$E$634,"",0)</f>
        <v/>
      </c>
    </row>
    <row r="476">
      <c r="A476">
        <f>Alerts2!A476</f>
        <v/>
      </c>
      <c r="B476">
        <f>_xlfn.XLOOKUP(A476,Holdings!$F$6:$F$634,Holdings!$E$6:$E$634,"",0)</f>
        <v/>
      </c>
    </row>
    <row r="477">
      <c r="A477">
        <f>Alerts2!A477</f>
        <v/>
      </c>
      <c r="B477">
        <f>_xlfn.XLOOKUP(A477,Holdings!$F$6:$F$634,Holdings!$E$6:$E$634,"",0)</f>
        <v/>
      </c>
    </row>
    <row r="478">
      <c r="A478">
        <f>Alerts2!A478</f>
        <v/>
      </c>
      <c r="B478">
        <f>_xlfn.XLOOKUP(A478,Holdings!$F$6:$F$634,Holdings!$E$6:$E$634,"",0)</f>
        <v/>
      </c>
    </row>
    <row r="479">
      <c r="A479">
        <f>Alerts2!A479</f>
        <v/>
      </c>
      <c r="B479">
        <f>_xlfn.XLOOKUP(A479,Holdings!$F$6:$F$634,Holdings!$E$6:$E$634,"",0)</f>
        <v/>
      </c>
    </row>
    <row r="480">
      <c r="A480">
        <f>Alerts2!A480</f>
        <v/>
      </c>
      <c r="B480">
        <f>_xlfn.XLOOKUP(A480,Holdings!$F$6:$F$634,Holdings!$E$6:$E$634,"",0)</f>
        <v/>
      </c>
    </row>
    <row r="481">
      <c r="A481">
        <f>Alerts2!A481</f>
        <v/>
      </c>
      <c r="B481">
        <f>_xlfn.XLOOKUP(A481,Holdings!$F$6:$F$634,Holdings!$E$6:$E$634,"",0)</f>
        <v/>
      </c>
    </row>
    <row r="482">
      <c r="A482">
        <f>Alerts2!A482</f>
        <v/>
      </c>
      <c r="B482">
        <f>_xlfn.XLOOKUP(A482,Holdings!$F$6:$F$634,Holdings!$E$6:$E$634,"",0)</f>
        <v/>
      </c>
    </row>
    <row r="483">
      <c r="A483">
        <f>Alerts2!A483</f>
        <v/>
      </c>
      <c r="B483">
        <f>_xlfn.XLOOKUP(A483,Holdings!$F$6:$F$634,Holdings!$E$6:$E$634,"",0)</f>
        <v/>
      </c>
    </row>
    <row r="484">
      <c r="A484">
        <f>Alerts2!A484</f>
        <v/>
      </c>
      <c r="B484">
        <f>_xlfn.XLOOKUP(A484,Holdings!$F$6:$F$634,Holdings!$E$6:$E$634,"",0)</f>
        <v/>
      </c>
    </row>
    <row r="485">
      <c r="A485">
        <f>Alerts2!A485</f>
        <v/>
      </c>
      <c r="B485">
        <f>_xlfn.XLOOKUP(A485,Holdings!$F$6:$F$634,Holdings!$E$6:$E$634,"",0)</f>
        <v/>
      </c>
    </row>
    <row r="486">
      <c r="A486">
        <f>Alerts2!A486</f>
        <v/>
      </c>
      <c r="B486">
        <f>_xlfn.XLOOKUP(A486,Holdings!$F$6:$F$634,Holdings!$E$6:$E$634,"",0)</f>
        <v/>
      </c>
    </row>
    <row r="487">
      <c r="A487">
        <f>Alerts2!A487</f>
        <v/>
      </c>
      <c r="B487">
        <f>_xlfn.XLOOKUP(A487,Holdings!$F$6:$F$634,Holdings!$E$6:$E$634,"",0)</f>
        <v/>
      </c>
    </row>
    <row r="488">
      <c r="A488">
        <f>Alerts2!A488</f>
        <v/>
      </c>
      <c r="B488">
        <f>_xlfn.XLOOKUP(A488,Holdings!$F$6:$F$634,Holdings!$E$6:$E$634,"",0)</f>
        <v/>
      </c>
    </row>
    <row r="489">
      <c r="A489">
        <f>Alerts2!A489</f>
        <v/>
      </c>
      <c r="B489">
        <f>_xlfn.XLOOKUP(A489,Holdings!$F$6:$F$634,Holdings!$E$6:$E$634,"",0)</f>
        <v/>
      </c>
    </row>
    <row r="490">
      <c r="A490">
        <f>Alerts2!A490</f>
        <v/>
      </c>
      <c r="B490">
        <f>_xlfn.XLOOKUP(A490,Holdings!$F$6:$F$634,Holdings!$E$6:$E$634,"",0)</f>
        <v/>
      </c>
    </row>
    <row r="491">
      <c r="A491">
        <f>Alerts2!A491</f>
        <v/>
      </c>
      <c r="B491">
        <f>_xlfn.XLOOKUP(A491,Holdings!$F$6:$F$634,Holdings!$E$6:$E$634,"",0)</f>
        <v/>
      </c>
    </row>
    <row r="492">
      <c r="A492">
        <f>Alerts2!A492</f>
        <v/>
      </c>
      <c r="B492">
        <f>_xlfn.XLOOKUP(A492,Holdings!$F$6:$F$634,Holdings!$E$6:$E$634,"",0)</f>
        <v/>
      </c>
    </row>
    <row r="493">
      <c r="A493">
        <f>Alerts2!A493</f>
        <v/>
      </c>
      <c r="B493">
        <f>_xlfn.XLOOKUP(A493,Holdings!$F$6:$F$634,Holdings!$E$6:$E$634,"",0)</f>
        <v/>
      </c>
    </row>
    <row r="494">
      <c r="A494">
        <f>Alerts2!A494</f>
        <v/>
      </c>
      <c r="B494">
        <f>_xlfn.XLOOKUP(A494,Holdings!$F$6:$F$634,Holdings!$E$6:$E$634,"",0)</f>
        <v/>
      </c>
    </row>
    <row r="495">
      <c r="A495">
        <f>Alerts2!A495</f>
        <v/>
      </c>
      <c r="B495">
        <f>_xlfn.XLOOKUP(A495,Holdings!$F$6:$F$634,Holdings!$E$6:$E$634,"",0)</f>
        <v/>
      </c>
    </row>
    <row r="496">
      <c r="A496">
        <f>Alerts2!A496</f>
        <v/>
      </c>
      <c r="B496">
        <f>_xlfn.XLOOKUP(A496,Holdings!$F$6:$F$634,Holdings!$E$6:$E$634,"",0)</f>
        <v/>
      </c>
    </row>
    <row r="497">
      <c r="A497">
        <f>Alerts2!A497</f>
        <v/>
      </c>
      <c r="B497">
        <f>_xlfn.XLOOKUP(A497,Holdings!$F$6:$F$634,Holdings!$E$6:$E$634,"",0)</f>
        <v/>
      </c>
    </row>
    <row r="498">
      <c r="A498">
        <f>Alerts2!A498</f>
        <v/>
      </c>
      <c r="B498">
        <f>_xlfn.XLOOKUP(A498,Holdings!$F$6:$F$634,Holdings!$E$6:$E$634,"",0)</f>
        <v/>
      </c>
    </row>
    <row r="499">
      <c r="A499">
        <f>Alerts2!A499</f>
        <v/>
      </c>
      <c r="B499">
        <f>_xlfn.XLOOKUP(A499,Holdings!$F$6:$F$634,Holdings!$E$6:$E$634,"",0)</f>
        <v/>
      </c>
    </row>
    <row r="500">
      <c r="A500">
        <f>Alerts2!A500</f>
        <v/>
      </c>
      <c r="B500">
        <f>_xlfn.XLOOKUP(A500,Holdings!$F$6:$F$634,Holdings!$E$6:$E$634,"",0)</f>
        <v/>
      </c>
    </row>
    <row r="501">
      <c r="A501">
        <f>Alerts2!A501</f>
        <v/>
      </c>
      <c r="B501">
        <f>_xlfn.XLOOKUP(A501,Holdings!$F$6:$F$634,Holdings!$E$6:$E$634,"",0)</f>
        <v/>
      </c>
    </row>
    <row r="502">
      <c r="A502">
        <f>Alerts2!A502</f>
        <v/>
      </c>
      <c r="B502">
        <f>_xlfn.XLOOKUP(A502,Holdings!$F$6:$F$634,Holdings!$E$6:$E$634,"",0)</f>
        <v/>
      </c>
    </row>
    <row r="503">
      <c r="A503">
        <f>Alerts2!A503</f>
        <v/>
      </c>
      <c r="B503">
        <f>_xlfn.XLOOKUP(A503,Holdings!$F$6:$F$634,Holdings!$E$6:$E$634,"",0)</f>
        <v/>
      </c>
    </row>
    <row r="504">
      <c r="A504">
        <f>Alerts2!A504</f>
        <v/>
      </c>
      <c r="B504">
        <f>_xlfn.XLOOKUP(A504,Holdings!$F$6:$F$634,Holdings!$E$6:$E$634,"",0)</f>
        <v/>
      </c>
    </row>
    <row r="505">
      <c r="A505">
        <f>Alerts2!A505</f>
        <v/>
      </c>
      <c r="B505">
        <f>_xlfn.XLOOKUP(A505,Holdings!$F$6:$F$634,Holdings!$E$6:$E$634,"",0)</f>
        <v/>
      </c>
    </row>
    <row r="506">
      <c r="A506">
        <f>Alerts2!A506</f>
        <v/>
      </c>
      <c r="B506">
        <f>_xlfn.XLOOKUP(A506,Holdings!$F$6:$F$634,Holdings!$E$6:$E$634,"",0)</f>
        <v/>
      </c>
    </row>
    <row r="507">
      <c r="A507">
        <f>Alerts2!A507</f>
        <v/>
      </c>
      <c r="B507">
        <f>_xlfn.XLOOKUP(A507,Holdings!$F$6:$F$634,Holdings!$E$6:$E$634,"",0)</f>
        <v/>
      </c>
    </row>
    <row r="508">
      <c r="A508">
        <f>Alerts2!A508</f>
        <v/>
      </c>
      <c r="B508">
        <f>_xlfn.XLOOKUP(A508,Holdings!$F$6:$F$634,Holdings!$E$6:$E$634,"",0)</f>
        <v/>
      </c>
    </row>
    <row r="509">
      <c r="A509">
        <f>Alerts2!A509</f>
        <v/>
      </c>
      <c r="B509">
        <f>_xlfn.XLOOKUP(A509,Holdings!$F$6:$F$634,Holdings!$E$6:$E$634,"",0)</f>
        <v/>
      </c>
    </row>
    <row r="510">
      <c r="A510">
        <f>Alerts2!A510</f>
        <v/>
      </c>
      <c r="B510">
        <f>_xlfn.XLOOKUP(A510,Holdings!$F$6:$F$634,Holdings!$E$6:$E$634,"",0)</f>
        <v/>
      </c>
    </row>
    <row r="511">
      <c r="A511">
        <f>Alerts2!A511</f>
        <v/>
      </c>
      <c r="B511">
        <f>_xlfn.XLOOKUP(A511,Holdings!$F$6:$F$634,Holdings!$E$6:$E$634,"",0)</f>
        <v/>
      </c>
    </row>
    <row r="512">
      <c r="A512">
        <f>Alerts2!A512</f>
        <v/>
      </c>
      <c r="B512">
        <f>_xlfn.XLOOKUP(A512,Holdings!$F$6:$F$634,Holdings!$E$6:$E$634,"",0)</f>
        <v/>
      </c>
    </row>
    <row r="513">
      <c r="A513">
        <f>Alerts2!A513</f>
        <v/>
      </c>
      <c r="B513">
        <f>_xlfn.XLOOKUP(A513,Holdings!$F$6:$F$634,Holdings!$E$6:$E$634,"",0)</f>
        <v/>
      </c>
    </row>
    <row r="514">
      <c r="A514">
        <f>Alerts2!A514</f>
        <v/>
      </c>
      <c r="B514">
        <f>_xlfn.XLOOKUP(A514,Holdings!$F$6:$F$634,Holdings!$E$6:$E$634,"",0)</f>
        <v/>
      </c>
    </row>
    <row r="515">
      <c r="A515">
        <f>Alerts2!A515</f>
        <v/>
      </c>
      <c r="B515">
        <f>_xlfn.XLOOKUP(A515,Holdings!$F$6:$F$634,Holdings!$E$6:$E$634,"",0)</f>
        <v/>
      </c>
    </row>
    <row r="516">
      <c r="A516">
        <f>Alerts2!A516</f>
        <v/>
      </c>
      <c r="B516">
        <f>_xlfn.XLOOKUP(A516,Holdings!$F$6:$F$634,Holdings!$E$6:$E$634,"",0)</f>
        <v/>
      </c>
    </row>
    <row r="517">
      <c r="A517">
        <f>Alerts2!A517</f>
        <v/>
      </c>
      <c r="B517">
        <f>_xlfn.XLOOKUP(A517,Holdings!$F$6:$F$634,Holdings!$E$6:$E$634,"",0)</f>
        <v/>
      </c>
    </row>
    <row r="518">
      <c r="A518">
        <f>Alerts2!A518</f>
        <v/>
      </c>
      <c r="B518">
        <f>_xlfn.XLOOKUP(A518,Holdings!$F$6:$F$634,Holdings!$E$6:$E$634,"",0)</f>
        <v/>
      </c>
    </row>
    <row r="519">
      <c r="A519">
        <f>Alerts2!A519</f>
        <v/>
      </c>
      <c r="B519">
        <f>_xlfn.XLOOKUP(A519,Holdings!$F$6:$F$634,Holdings!$E$6:$E$634,"",0)</f>
        <v/>
      </c>
    </row>
    <row r="520">
      <c r="A520">
        <f>Alerts2!A520</f>
        <v/>
      </c>
      <c r="B520">
        <f>_xlfn.XLOOKUP(A520,Holdings!$F$6:$F$634,Holdings!$E$6:$E$634,"",0)</f>
        <v/>
      </c>
    </row>
    <row r="521">
      <c r="A521">
        <f>Alerts2!A521</f>
        <v/>
      </c>
      <c r="B521">
        <f>_xlfn.XLOOKUP(A521,Holdings!$F$6:$F$634,Holdings!$E$6:$E$634,"",0)</f>
        <v/>
      </c>
    </row>
    <row r="522">
      <c r="A522">
        <f>Alerts2!A522</f>
        <v/>
      </c>
      <c r="B522">
        <f>_xlfn.XLOOKUP(A522,Holdings!$F$6:$F$634,Holdings!$E$6:$E$634,"",0)</f>
        <v/>
      </c>
    </row>
    <row r="523">
      <c r="A523">
        <f>Alerts2!A523</f>
        <v/>
      </c>
      <c r="B523">
        <f>_xlfn.XLOOKUP(A523,Holdings!$F$6:$F$634,Holdings!$E$6:$E$634,"",0)</f>
        <v/>
      </c>
    </row>
    <row r="524">
      <c r="A524">
        <f>Alerts2!A524</f>
        <v/>
      </c>
      <c r="B524">
        <f>_xlfn.XLOOKUP(A524,Holdings!$F$6:$F$634,Holdings!$E$6:$E$634,"",0)</f>
        <v/>
      </c>
    </row>
    <row r="525">
      <c r="A525">
        <f>Alerts2!A525</f>
        <v/>
      </c>
      <c r="B525">
        <f>_xlfn.XLOOKUP(A525,Holdings!$F$6:$F$634,Holdings!$E$6:$E$634,"",0)</f>
        <v/>
      </c>
    </row>
    <row r="526">
      <c r="A526">
        <f>Alerts2!A526</f>
        <v/>
      </c>
      <c r="B526">
        <f>_xlfn.XLOOKUP(A526,Holdings!$F$6:$F$634,Holdings!$E$6:$E$634,"",0)</f>
        <v/>
      </c>
    </row>
    <row r="527">
      <c r="A527">
        <f>Alerts2!A527</f>
        <v/>
      </c>
      <c r="B527">
        <f>_xlfn.XLOOKUP(A527,Holdings!$F$6:$F$634,Holdings!$E$6:$E$634,"",0)</f>
        <v/>
      </c>
    </row>
    <row r="528">
      <c r="A528">
        <f>Alerts2!A528</f>
        <v/>
      </c>
      <c r="B528">
        <f>_xlfn.XLOOKUP(A528,Holdings!$F$6:$F$634,Holdings!$E$6:$E$634,"",0)</f>
        <v/>
      </c>
    </row>
    <row r="529">
      <c r="A529">
        <f>Alerts2!A529</f>
        <v/>
      </c>
      <c r="B529">
        <f>_xlfn.XLOOKUP(A529,Holdings!$F$6:$F$634,Holdings!$E$6:$E$634,"",0)</f>
        <v/>
      </c>
    </row>
    <row r="530">
      <c r="A530">
        <f>Alerts2!A530</f>
        <v/>
      </c>
      <c r="B530">
        <f>_xlfn.XLOOKUP(A530,Holdings!$F$6:$F$634,Holdings!$E$6:$E$634,"",0)</f>
        <v/>
      </c>
    </row>
    <row r="531">
      <c r="A531">
        <f>Alerts2!A531</f>
        <v/>
      </c>
      <c r="B531">
        <f>_xlfn.XLOOKUP(A531,Holdings!$F$6:$F$634,Holdings!$E$6:$E$634,"",0)</f>
        <v/>
      </c>
    </row>
    <row r="532">
      <c r="A532">
        <f>Alerts2!A532</f>
        <v/>
      </c>
      <c r="B532">
        <f>_xlfn.XLOOKUP(A532,Holdings!$F$6:$F$634,Holdings!$E$6:$E$634,"",0)</f>
        <v/>
      </c>
    </row>
    <row r="533">
      <c r="A533">
        <f>Alerts2!A533</f>
        <v/>
      </c>
      <c r="B533">
        <f>_xlfn.XLOOKUP(A533,Holdings!$F$6:$F$634,Holdings!$E$6:$E$634,"",0)</f>
        <v/>
      </c>
    </row>
    <row r="534">
      <c r="A534">
        <f>Alerts2!A534</f>
        <v/>
      </c>
      <c r="B534">
        <f>_xlfn.XLOOKUP(A534,Holdings!$F$6:$F$634,Holdings!$E$6:$E$634,"",0)</f>
        <v/>
      </c>
    </row>
    <row r="535">
      <c r="A535">
        <f>Alerts2!A535</f>
        <v/>
      </c>
      <c r="B535">
        <f>_xlfn.XLOOKUP(A535,Holdings!$F$6:$F$634,Holdings!$E$6:$E$634,"",0)</f>
        <v/>
      </c>
    </row>
    <row r="536">
      <c r="A536">
        <f>Alerts2!A536</f>
        <v/>
      </c>
      <c r="B536">
        <f>_xlfn.XLOOKUP(A536,Holdings!$F$6:$F$634,Holdings!$E$6:$E$634,"",0)</f>
        <v/>
      </c>
    </row>
    <row r="537">
      <c r="A537">
        <f>Alerts2!A537</f>
        <v/>
      </c>
      <c r="B537">
        <f>_xlfn.XLOOKUP(A537,Holdings!$F$6:$F$634,Holdings!$E$6:$E$634,"",0)</f>
        <v/>
      </c>
    </row>
    <row r="538">
      <c r="A538">
        <f>Alerts2!A538</f>
        <v/>
      </c>
      <c r="B538">
        <f>_xlfn.XLOOKUP(A538,Holdings!$F$6:$F$634,Holdings!$E$6:$E$634,"",0)</f>
        <v/>
      </c>
    </row>
    <row r="539">
      <c r="A539">
        <f>Alerts2!A539</f>
        <v/>
      </c>
      <c r="B539">
        <f>_xlfn.XLOOKUP(A539,Holdings!$F$6:$F$634,Holdings!$E$6:$E$634,"",0)</f>
        <v/>
      </c>
    </row>
    <row r="540">
      <c r="A540">
        <f>Alerts2!A540</f>
        <v/>
      </c>
      <c r="B540">
        <f>_xlfn.XLOOKUP(A540,Holdings!$F$6:$F$634,Holdings!$E$6:$E$634,"",0)</f>
        <v/>
      </c>
    </row>
    <row r="541">
      <c r="A541">
        <f>Alerts2!A541</f>
        <v/>
      </c>
      <c r="B541">
        <f>_xlfn.XLOOKUP(A541,Holdings!$F$6:$F$634,Holdings!$E$6:$E$634,"",0)</f>
        <v/>
      </c>
    </row>
    <row r="542">
      <c r="A542">
        <f>Alerts2!A542</f>
        <v/>
      </c>
      <c r="B542">
        <f>_xlfn.XLOOKUP(A542,Holdings!$F$6:$F$634,Holdings!$E$6:$E$634,"",0)</f>
        <v/>
      </c>
    </row>
    <row r="543">
      <c r="A543">
        <f>Alerts2!A543</f>
        <v/>
      </c>
      <c r="B543">
        <f>_xlfn.XLOOKUP(A543,Holdings!$F$6:$F$634,Holdings!$E$6:$E$634,"",0)</f>
        <v/>
      </c>
    </row>
    <row r="544">
      <c r="A544">
        <f>Alerts2!A544</f>
        <v/>
      </c>
      <c r="B544">
        <f>_xlfn.XLOOKUP(A544,Holdings!$F$6:$F$634,Holdings!$E$6:$E$634,"",0)</f>
        <v/>
      </c>
    </row>
    <row r="545">
      <c r="A545">
        <f>Alerts2!A545</f>
        <v/>
      </c>
      <c r="B545">
        <f>_xlfn.XLOOKUP(A545,Holdings!$F$6:$F$634,Holdings!$E$6:$E$634,"",0)</f>
        <v/>
      </c>
    </row>
    <row r="546">
      <c r="A546">
        <f>Alerts2!A546</f>
        <v/>
      </c>
      <c r="B546">
        <f>_xlfn.XLOOKUP(A546,Holdings!$F$6:$F$634,Holdings!$E$6:$E$634,"",0)</f>
        <v/>
      </c>
    </row>
    <row r="547">
      <c r="A547">
        <f>Alerts2!A547</f>
        <v/>
      </c>
      <c r="B547">
        <f>_xlfn.XLOOKUP(A547,Holdings!$F$6:$F$634,Holdings!$E$6:$E$634,"",0)</f>
        <v/>
      </c>
    </row>
    <row r="548">
      <c r="A548">
        <f>Alerts2!A548</f>
        <v/>
      </c>
      <c r="B548">
        <f>_xlfn.XLOOKUP(A548,Holdings!$F$6:$F$634,Holdings!$E$6:$E$634,"",0)</f>
        <v/>
      </c>
    </row>
    <row r="549">
      <c r="A549">
        <f>Alerts2!A549</f>
        <v/>
      </c>
      <c r="B549">
        <f>_xlfn.XLOOKUP(A549,Holdings!$F$6:$F$634,Holdings!$E$6:$E$634,"",0)</f>
        <v/>
      </c>
    </row>
    <row r="550">
      <c r="A550">
        <f>Alerts2!A550</f>
        <v/>
      </c>
      <c r="B550">
        <f>_xlfn.XLOOKUP(A550,Holdings!$F$6:$F$634,Holdings!$E$6:$E$634,"",0)</f>
        <v/>
      </c>
    </row>
    <row r="551">
      <c r="A551">
        <f>Alerts2!A551</f>
        <v/>
      </c>
      <c r="B551">
        <f>_xlfn.XLOOKUP(A551,Holdings!$F$6:$F$634,Holdings!$E$6:$E$634,"",0)</f>
        <v/>
      </c>
    </row>
    <row r="552">
      <c r="A552">
        <f>Alerts2!A552</f>
        <v/>
      </c>
      <c r="B552">
        <f>_xlfn.XLOOKUP(A552,Holdings!$F$6:$F$634,Holdings!$E$6:$E$634,"",0)</f>
        <v/>
      </c>
    </row>
    <row r="553">
      <c r="A553">
        <f>Alerts2!A553</f>
        <v/>
      </c>
      <c r="B553">
        <f>_xlfn.XLOOKUP(A553,Holdings!$F$6:$F$634,Holdings!$E$6:$E$634,"",0)</f>
        <v/>
      </c>
    </row>
    <row r="554">
      <c r="A554">
        <f>Alerts2!A554</f>
        <v/>
      </c>
      <c r="B554">
        <f>_xlfn.XLOOKUP(A554,Holdings!$F$6:$F$634,Holdings!$E$6:$E$634,"",0)</f>
        <v/>
      </c>
    </row>
    <row r="555">
      <c r="A555">
        <f>Alerts2!A555</f>
        <v/>
      </c>
      <c r="B555">
        <f>_xlfn.XLOOKUP(A555,Holdings!$F$6:$F$634,Holdings!$E$6:$E$634,"",0)</f>
        <v/>
      </c>
    </row>
    <row r="556">
      <c r="A556">
        <f>Alerts2!A556</f>
        <v/>
      </c>
      <c r="B556">
        <f>_xlfn.XLOOKUP(A556,Holdings!$F$6:$F$634,Holdings!$E$6:$E$634,"",0)</f>
        <v/>
      </c>
    </row>
    <row r="557">
      <c r="A557">
        <f>Alerts2!A557</f>
        <v/>
      </c>
      <c r="B557">
        <f>_xlfn.XLOOKUP(A557,Holdings!$F$6:$F$634,Holdings!$E$6:$E$634,"",0)</f>
        <v/>
      </c>
    </row>
    <row r="558">
      <c r="A558">
        <f>Alerts2!A558</f>
        <v/>
      </c>
      <c r="B558">
        <f>_xlfn.XLOOKUP(A558,Holdings!$F$6:$F$634,Holdings!$E$6:$E$634,"",0)</f>
        <v/>
      </c>
    </row>
    <row r="559">
      <c r="A559">
        <f>Alerts2!A559</f>
        <v/>
      </c>
      <c r="B559">
        <f>_xlfn.XLOOKUP(A559,Holdings!$F$6:$F$634,Holdings!$E$6:$E$634,"",0)</f>
        <v/>
      </c>
    </row>
    <row r="560">
      <c r="A560">
        <f>Alerts2!A560</f>
        <v/>
      </c>
      <c r="B560">
        <f>_xlfn.XLOOKUP(A560,Holdings!$F$6:$F$634,Holdings!$E$6:$E$634,"",0)</f>
        <v/>
      </c>
    </row>
    <row r="561">
      <c r="A561">
        <f>Alerts2!A561</f>
        <v/>
      </c>
      <c r="B561">
        <f>_xlfn.XLOOKUP(A561,Holdings!$F$6:$F$634,Holdings!$E$6:$E$634,"",0)</f>
        <v/>
      </c>
    </row>
    <row r="562">
      <c r="A562">
        <f>Alerts2!A562</f>
        <v/>
      </c>
      <c r="B562">
        <f>_xlfn.XLOOKUP(A562,Holdings!$F$6:$F$634,Holdings!$E$6:$E$634,"",0)</f>
        <v/>
      </c>
    </row>
    <row r="563">
      <c r="A563">
        <f>Alerts2!A563</f>
        <v/>
      </c>
      <c r="B563">
        <f>_xlfn.XLOOKUP(A563,Holdings!$F$6:$F$634,Holdings!$E$6:$E$634,"",0)</f>
        <v/>
      </c>
    </row>
    <row r="564">
      <c r="A564">
        <f>Alerts2!A564</f>
        <v/>
      </c>
      <c r="B564">
        <f>_xlfn.XLOOKUP(A564,Holdings!$F$6:$F$634,Holdings!$E$6:$E$634,"",0)</f>
        <v/>
      </c>
    </row>
    <row r="565">
      <c r="A565">
        <f>Alerts2!A565</f>
        <v/>
      </c>
      <c r="B565">
        <f>_xlfn.XLOOKUP(A565,Holdings!$F$6:$F$634,Holdings!$E$6:$E$634,"",0)</f>
        <v/>
      </c>
    </row>
    <row r="566">
      <c r="A566">
        <f>Alerts2!A566</f>
        <v/>
      </c>
      <c r="B566">
        <f>_xlfn.XLOOKUP(A566,Holdings!$F$6:$F$634,Holdings!$E$6:$E$634,"",0)</f>
        <v/>
      </c>
    </row>
    <row r="567">
      <c r="A567">
        <f>Alerts2!A567</f>
        <v/>
      </c>
      <c r="B567">
        <f>_xlfn.XLOOKUP(A567,Holdings!$F$6:$F$634,Holdings!$E$6:$E$634,"",0)</f>
        <v/>
      </c>
    </row>
    <row r="568">
      <c r="A568">
        <f>Alerts2!A568</f>
        <v/>
      </c>
      <c r="B568">
        <f>_xlfn.XLOOKUP(A568,Holdings!$F$6:$F$634,Holdings!$E$6:$E$634,"",0)</f>
        <v/>
      </c>
    </row>
    <row r="569">
      <c r="A569">
        <f>Alerts2!A569</f>
        <v/>
      </c>
      <c r="B569">
        <f>_xlfn.XLOOKUP(A569,Holdings!$F$6:$F$634,Holdings!$E$6:$E$634,"",0)</f>
        <v/>
      </c>
    </row>
    <row r="570">
      <c r="A570">
        <f>Alerts2!A570</f>
        <v/>
      </c>
      <c r="B570">
        <f>_xlfn.XLOOKUP(A570,Holdings!$F$6:$F$634,Holdings!$E$6:$E$634,"",0)</f>
        <v/>
      </c>
    </row>
    <row r="571">
      <c r="A571">
        <f>Alerts2!A571</f>
        <v/>
      </c>
      <c r="B571">
        <f>_xlfn.XLOOKUP(A571,Holdings!$F$6:$F$634,Holdings!$E$6:$E$634,"",0)</f>
        <v/>
      </c>
    </row>
    <row r="572">
      <c r="A572">
        <f>Alerts2!A572</f>
        <v/>
      </c>
      <c r="B572">
        <f>_xlfn.XLOOKUP(A572,Holdings!$F$6:$F$634,Holdings!$E$6:$E$634,"",0)</f>
        <v/>
      </c>
    </row>
    <row r="573">
      <c r="A573">
        <f>Alerts2!A573</f>
        <v/>
      </c>
      <c r="B573">
        <f>_xlfn.XLOOKUP(A573,Holdings!$F$6:$F$634,Holdings!$E$6:$E$634,"",0)</f>
        <v/>
      </c>
    </row>
    <row r="574">
      <c r="A574">
        <f>Alerts2!A574</f>
        <v/>
      </c>
      <c r="B574">
        <f>_xlfn.XLOOKUP(A574,Holdings!$F$6:$F$634,Holdings!$E$6:$E$634,"",0)</f>
        <v/>
      </c>
    </row>
    <row r="575">
      <c r="A575">
        <f>Alerts2!A575</f>
        <v/>
      </c>
      <c r="B575">
        <f>_xlfn.XLOOKUP(A575,Holdings!$F$6:$F$634,Holdings!$E$6:$E$634,"",0)</f>
        <v/>
      </c>
    </row>
    <row r="576">
      <c r="A576">
        <f>Alerts2!A576</f>
        <v/>
      </c>
      <c r="B576">
        <f>_xlfn.XLOOKUP(A576,Holdings!$F$6:$F$634,Holdings!$E$6:$E$634,"",0)</f>
        <v/>
      </c>
    </row>
    <row r="577">
      <c r="A577">
        <f>Alerts2!A577</f>
        <v/>
      </c>
      <c r="B577">
        <f>_xlfn.XLOOKUP(A577,Holdings!$F$6:$F$634,Holdings!$E$6:$E$634,"",0)</f>
        <v/>
      </c>
    </row>
    <row r="578">
      <c r="A578">
        <f>Alerts2!A578</f>
        <v/>
      </c>
      <c r="B578">
        <f>_xlfn.XLOOKUP(A578,Holdings!$F$6:$F$634,Holdings!$E$6:$E$634,"",0)</f>
        <v/>
      </c>
    </row>
    <row r="579">
      <c r="A579">
        <f>Alerts2!A579</f>
        <v/>
      </c>
      <c r="B579">
        <f>_xlfn.XLOOKUP(A579,Holdings!$F$6:$F$634,Holdings!$E$6:$E$634,"",0)</f>
        <v/>
      </c>
    </row>
    <row r="580">
      <c r="A580">
        <f>Alerts2!A580</f>
        <v/>
      </c>
      <c r="B580">
        <f>_xlfn.XLOOKUP(A580,Holdings!$F$6:$F$634,Holdings!$E$6:$E$634,"",0)</f>
        <v/>
      </c>
    </row>
    <row r="581">
      <c r="A581">
        <f>Alerts2!A581</f>
        <v/>
      </c>
      <c r="B581">
        <f>_xlfn.XLOOKUP(A581,Holdings!$F$6:$F$634,Holdings!$E$6:$E$634,"",0)</f>
        <v/>
      </c>
    </row>
    <row r="582">
      <c r="A582">
        <f>Alerts2!A582</f>
        <v/>
      </c>
      <c r="B582">
        <f>_xlfn.XLOOKUP(A582,Holdings!$F$6:$F$634,Holdings!$E$6:$E$634,"",0)</f>
        <v/>
      </c>
    </row>
    <row r="583">
      <c r="A583">
        <f>Alerts2!A583</f>
        <v/>
      </c>
      <c r="B583">
        <f>_xlfn.XLOOKUP(A583,Holdings!$F$6:$F$634,Holdings!$E$6:$E$634,"",0)</f>
        <v/>
      </c>
    </row>
    <row r="584">
      <c r="A584">
        <f>Alerts2!A584</f>
        <v/>
      </c>
      <c r="B584">
        <f>_xlfn.XLOOKUP(A584,Holdings!$F$6:$F$634,Holdings!$E$6:$E$634,"",0)</f>
        <v/>
      </c>
    </row>
    <row r="585">
      <c r="A585">
        <f>Alerts2!A585</f>
        <v/>
      </c>
      <c r="B585">
        <f>_xlfn.XLOOKUP(A585,Holdings!$F$6:$F$634,Holdings!$E$6:$E$634,"",0)</f>
        <v/>
      </c>
    </row>
    <row r="586">
      <c r="A586">
        <f>Alerts2!A586</f>
        <v/>
      </c>
      <c r="B586">
        <f>_xlfn.XLOOKUP(A586,Holdings!$F$6:$F$634,Holdings!$E$6:$E$634,"",0)</f>
        <v/>
      </c>
    </row>
    <row r="587">
      <c r="A587">
        <f>Alerts2!A587</f>
        <v/>
      </c>
      <c r="B587">
        <f>_xlfn.XLOOKUP(A587,Holdings!$F$6:$F$634,Holdings!$E$6:$E$634,"",0)</f>
        <v/>
      </c>
    </row>
    <row r="588">
      <c r="A588">
        <f>Alerts2!A588</f>
        <v/>
      </c>
      <c r="B588">
        <f>_xlfn.XLOOKUP(A588,Holdings!$F$6:$F$634,Holdings!$E$6:$E$634,"",0)</f>
        <v/>
      </c>
    </row>
    <row r="589">
      <c r="A589">
        <f>Alerts2!A589</f>
        <v/>
      </c>
      <c r="B589">
        <f>_xlfn.XLOOKUP(A589,Holdings!$F$6:$F$634,Holdings!$E$6:$E$634,"",0)</f>
        <v/>
      </c>
    </row>
    <row r="590">
      <c r="A590">
        <f>Alerts2!A590</f>
        <v/>
      </c>
      <c r="B590">
        <f>_xlfn.XLOOKUP(A590,Holdings!$F$6:$F$634,Holdings!$E$6:$E$634,"",0)</f>
        <v/>
      </c>
    </row>
    <row r="591">
      <c r="A591">
        <f>Alerts2!A591</f>
        <v/>
      </c>
      <c r="B591">
        <f>_xlfn.XLOOKUP(A591,Holdings!$F$6:$F$634,Holdings!$E$6:$E$634,"",0)</f>
        <v/>
      </c>
    </row>
    <row r="592">
      <c r="A592">
        <f>Alerts2!A592</f>
        <v/>
      </c>
      <c r="B592">
        <f>_xlfn.XLOOKUP(A592,Holdings!$F$6:$F$634,Holdings!$E$6:$E$634,"",0)</f>
        <v/>
      </c>
    </row>
    <row r="593">
      <c r="A593">
        <f>Alerts2!A593</f>
        <v/>
      </c>
      <c r="B593">
        <f>_xlfn.XLOOKUP(A593,Holdings!$F$6:$F$634,Holdings!$E$6:$E$634,"",0)</f>
        <v/>
      </c>
    </row>
    <row r="594">
      <c r="A594">
        <f>Alerts2!A594</f>
        <v/>
      </c>
      <c r="B594">
        <f>_xlfn.XLOOKUP(A594,Holdings!$F$6:$F$634,Holdings!$E$6:$E$634,"",0)</f>
        <v/>
      </c>
    </row>
    <row r="595">
      <c r="A595">
        <f>Alerts2!A595</f>
        <v/>
      </c>
      <c r="B595">
        <f>_xlfn.XLOOKUP(A595,Holdings!$F$6:$F$634,Holdings!$E$6:$E$634,"",0)</f>
        <v/>
      </c>
    </row>
    <row r="596">
      <c r="A596">
        <f>Alerts2!A596</f>
        <v/>
      </c>
      <c r="B596">
        <f>_xlfn.XLOOKUP(A596,Holdings!$F$6:$F$634,Holdings!$E$6:$E$634,"",0)</f>
        <v/>
      </c>
    </row>
    <row r="597">
      <c r="A597">
        <f>Alerts2!A597</f>
        <v/>
      </c>
      <c r="B597">
        <f>_xlfn.XLOOKUP(A597,Holdings!$F$6:$F$634,Holdings!$E$6:$E$634,"",0)</f>
        <v/>
      </c>
    </row>
    <row r="598">
      <c r="A598">
        <f>Alerts2!A598</f>
        <v/>
      </c>
      <c r="B598">
        <f>_xlfn.XLOOKUP(A598,Holdings!$F$6:$F$634,Holdings!$E$6:$E$634,"",0)</f>
        <v/>
      </c>
    </row>
    <row r="599">
      <c r="A599">
        <f>Alerts2!A599</f>
        <v/>
      </c>
      <c r="B599">
        <f>_xlfn.XLOOKUP(A599,Holdings!$F$6:$F$634,Holdings!$E$6:$E$634,"",0)</f>
        <v/>
      </c>
    </row>
    <row r="600">
      <c r="A600">
        <f>Alerts2!A600</f>
        <v/>
      </c>
      <c r="B600">
        <f>_xlfn.XLOOKUP(A600,Holdings!$F$6:$F$634,Holdings!$E$6:$E$634,"",0)</f>
        <v/>
      </c>
    </row>
    <row r="601">
      <c r="A601">
        <f>Alerts2!A601</f>
        <v/>
      </c>
      <c r="B601">
        <f>_xlfn.XLOOKUP(A601,Holdings!$F$6:$F$634,Holdings!$E$6:$E$634,"",0)</f>
        <v/>
      </c>
    </row>
    <row r="602">
      <c r="A602">
        <f>Alerts2!A602</f>
        <v/>
      </c>
      <c r="B602">
        <f>_xlfn.XLOOKUP(A602,Holdings!$F$6:$F$634,Holdings!$E$6:$E$634,"",0)</f>
        <v/>
      </c>
    </row>
    <row r="603">
      <c r="A603">
        <f>Alerts2!A603</f>
        <v/>
      </c>
      <c r="B603">
        <f>_xlfn.XLOOKUP(A603,Holdings!$F$6:$F$634,Holdings!$E$6:$E$634,"",0)</f>
        <v/>
      </c>
    </row>
    <row r="604">
      <c r="A604">
        <f>Alerts2!A604</f>
        <v/>
      </c>
      <c r="B604">
        <f>_xlfn.XLOOKUP(A604,Holdings!$F$6:$F$634,Holdings!$E$6:$E$634,"",0)</f>
        <v/>
      </c>
    </row>
    <row r="605">
      <c r="A605">
        <f>Alerts2!A605</f>
        <v/>
      </c>
      <c r="B605">
        <f>_xlfn.XLOOKUP(A605,Holdings!$F$6:$F$634,Holdings!$E$6:$E$634,"",0)</f>
        <v/>
      </c>
    </row>
    <row r="606">
      <c r="A606">
        <f>Alerts2!A606</f>
        <v/>
      </c>
      <c r="B606">
        <f>_xlfn.XLOOKUP(A606,Holdings!$F$6:$F$634,Holdings!$E$6:$E$634,"",0)</f>
        <v/>
      </c>
    </row>
    <row r="607">
      <c r="A607">
        <f>Alerts2!A607</f>
        <v/>
      </c>
      <c r="B607">
        <f>_xlfn.XLOOKUP(A607,Holdings!$F$6:$F$634,Holdings!$E$6:$E$634,"",0)</f>
        <v/>
      </c>
    </row>
    <row r="608">
      <c r="A608">
        <f>Alerts2!A608</f>
        <v/>
      </c>
      <c r="B608">
        <f>_xlfn.XLOOKUP(A608,Holdings!$F$6:$F$634,Holdings!$E$6:$E$634,"",0)</f>
        <v/>
      </c>
    </row>
    <row r="609">
      <c r="A609">
        <f>Alerts2!A609</f>
        <v/>
      </c>
      <c r="B609">
        <f>_xlfn.XLOOKUP(A609,Holdings!$F$6:$F$634,Holdings!$E$6:$E$634,"",0)</f>
        <v/>
      </c>
    </row>
    <row r="610">
      <c r="A610">
        <f>Alerts2!A610</f>
        <v/>
      </c>
      <c r="B610">
        <f>_xlfn.XLOOKUP(A610,Holdings!$F$6:$F$634,Holdings!$E$6:$E$634,"",0)</f>
        <v/>
      </c>
    </row>
    <row r="611">
      <c r="A611">
        <f>Alerts2!A611</f>
        <v/>
      </c>
      <c r="B611">
        <f>_xlfn.XLOOKUP(A611,Holdings!$F$6:$F$634,Holdings!$E$6:$E$634,"",0)</f>
        <v/>
      </c>
    </row>
    <row r="612">
      <c r="A612">
        <f>Alerts2!A612</f>
        <v/>
      </c>
      <c r="B612">
        <f>_xlfn.XLOOKUP(A612,Holdings!$F$6:$F$634,Holdings!$E$6:$E$634,"",0)</f>
        <v/>
      </c>
    </row>
    <row r="613">
      <c r="A613">
        <f>Alerts2!A613</f>
        <v/>
      </c>
      <c r="B613">
        <f>_xlfn.XLOOKUP(A613,Holdings!$F$6:$F$634,Holdings!$E$6:$E$634,"",0)</f>
        <v/>
      </c>
    </row>
    <row r="614">
      <c r="A614">
        <f>Alerts2!A614</f>
        <v/>
      </c>
      <c r="B614">
        <f>_xlfn.XLOOKUP(A614,Holdings!$F$6:$F$634,Holdings!$E$6:$E$634,"",0)</f>
        <v/>
      </c>
    </row>
    <row r="615">
      <c r="A615">
        <f>Alerts2!A615</f>
        <v/>
      </c>
      <c r="B615">
        <f>_xlfn.XLOOKUP(A615,Holdings!$F$6:$F$634,Holdings!$E$6:$E$634,"",0)</f>
        <v/>
      </c>
    </row>
    <row r="616">
      <c r="A616">
        <f>Alerts2!A616</f>
        <v/>
      </c>
      <c r="B616">
        <f>_xlfn.XLOOKUP(A616,Holdings!$F$6:$F$634,Holdings!$E$6:$E$634,"",0)</f>
        <v/>
      </c>
    </row>
    <row r="617">
      <c r="A617">
        <f>Alerts2!A617</f>
        <v/>
      </c>
      <c r="B617">
        <f>_xlfn.XLOOKUP(A617,Holdings!$F$6:$F$634,Holdings!$E$6:$E$634,"",0)</f>
        <v/>
      </c>
    </row>
    <row r="618">
      <c r="A618">
        <f>Alerts2!A618</f>
        <v/>
      </c>
      <c r="B618">
        <f>_xlfn.XLOOKUP(A618,Holdings!$F$6:$F$634,Holdings!$E$6:$E$634,"",0)</f>
        <v/>
      </c>
    </row>
    <row r="619">
      <c r="A619">
        <f>Alerts2!A619</f>
        <v/>
      </c>
      <c r="B619">
        <f>_xlfn.XLOOKUP(A619,Holdings!$F$6:$F$634,Holdings!$E$6:$E$634,"",0)</f>
        <v/>
      </c>
    </row>
    <row r="620">
      <c r="A620">
        <f>Alerts2!A620</f>
        <v/>
      </c>
      <c r="B620">
        <f>_xlfn.XLOOKUP(A620,Holdings!$F$6:$F$634,Holdings!$E$6:$E$634,"",0)</f>
        <v/>
      </c>
    </row>
    <row r="621">
      <c r="A621">
        <f>Alerts2!A621</f>
        <v/>
      </c>
      <c r="B621">
        <f>_xlfn.XLOOKUP(A621,Holdings!$F$6:$F$634,Holdings!$E$6:$E$634,"",0)</f>
        <v/>
      </c>
    </row>
    <row r="622">
      <c r="A622">
        <f>Alerts2!A622</f>
        <v/>
      </c>
      <c r="B622">
        <f>_xlfn.XLOOKUP(A622,Holdings!$F$6:$F$634,Holdings!$E$6:$E$634,"",0)</f>
        <v/>
      </c>
    </row>
    <row r="623">
      <c r="A623">
        <f>Alerts2!A623</f>
        <v/>
      </c>
      <c r="B623">
        <f>_xlfn.XLOOKUP(A623,Holdings!$F$6:$F$634,Holdings!$E$6:$E$634,"",0)</f>
        <v/>
      </c>
    </row>
    <row r="624">
      <c r="A624">
        <f>Alerts2!A624</f>
        <v/>
      </c>
      <c r="B624">
        <f>_xlfn.XLOOKUP(A624,Holdings!$F$6:$F$634,Holdings!$E$6:$E$634,"",0)</f>
        <v/>
      </c>
    </row>
    <row r="625">
      <c r="A625">
        <f>Alerts2!A625</f>
        <v/>
      </c>
      <c r="B625">
        <f>_xlfn.XLOOKUP(A625,Holdings!$F$6:$F$634,Holdings!$E$6:$E$634,"",0)</f>
        <v/>
      </c>
    </row>
    <row r="626">
      <c r="A626">
        <f>Alerts2!A626</f>
        <v/>
      </c>
      <c r="B626">
        <f>_xlfn.XLOOKUP(A626,Holdings!$F$6:$F$634,Holdings!$E$6:$E$634,"",0)</f>
        <v/>
      </c>
    </row>
    <row r="627">
      <c r="A627">
        <f>Alerts2!A627</f>
        <v/>
      </c>
      <c r="B627">
        <f>_xlfn.XLOOKUP(A627,Holdings!$F$6:$F$634,Holdings!$E$6:$E$634,"",0)</f>
        <v/>
      </c>
    </row>
    <row r="628">
      <c r="A628">
        <f>Alerts2!A628</f>
        <v/>
      </c>
      <c r="B628">
        <f>_xlfn.XLOOKUP(A628,Holdings!$F$6:$F$634,Holdings!$E$6:$E$634,"",0)</f>
        <v/>
      </c>
    </row>
    <row r="629">
      <c r="A629">
        <f>Alerts2!A629</f>
        <v/>
      </c>
      <c r="B629">
        <f>_xlfn.XLOOKUP(A629,Holdings!$F$6:$F$634,Holdings!$E$6:$E$634,"",0)</f>
        <v/>
      </c>
    </row>
    <row r="630">
      <c r="A630">
        <f>Alerts2!A630</f>
        <v/>
      </c>
      <c r="B630">
        <f>_xlfn.XLOOKUP(A630,Holdings!$F$6:$F$634,Holdings!$E$6:$E$634,"",0)</f>
        <v/>
      </c>
    </row>
    <row r="631">
      <c r="A631">
        <f>Alerts2!A631</f>
        <v/>
      </c>
      <c r="B631">
        <f>_xlfn.XLOOKUP(A631,Holdings!$F$6:$F$634,Holdings!$E$6:$E$634,"",0)</f>
        <v/>
      </c>
    </row>
    <row r="632">
      <c r="A632">
        <f>Alerts2!A632</f>
        <v/>
      </c>
      <c r="B632">
        <f>_xlfn.XLOOKUP(A632,Holdings!$F$6:$F$634,Holdings!$E$6:$E$634,"",0)</f>
        <v/>
      </c>
    </row>
    <row r="633">
      <c r="A633">
        <f>Alerts2!A633</f>
        <v/>
      </c>
      <c r="B633">
        <f>_xlfn.XLOOKUP(A633,Holdings!$F$6:$F$634,Holdings!$E$6:$E$634,"",0)</f>
        <v/>
      </c>
    </row>
    <row r="634">
      <c r="A634">
        <f>Alerts2!A634</f>
        <v/>
      </c>
      <c r="B634">
        <f>_xlfn.XLOOKUP(A634,Holdings!$F$6:$F$634,Holdings!$E$6:$E$634,"",0)</f>
        <v/>
      </c>
    </row>
    <row r="635">
      <c r="A635">
        <f>Alerts2!A635</f>
        <v/>
      </c>
      <c r="B635">
        <f>_xlfn.XLOOKUP(A635,Holdings!$F$6:$F$634,Holdings!$E$6:$E$634,"",0)</f>
        <v/>
      </c>
    </row>
    <row r="636">
      <c r="A636">
        <f>Alerts2!A636</f>
        <v/>
      </c>
      <c r="B636">
        <f>_xlfn.XLOOKUP(A636,Holdings!$F$6:$F$634,Holdings!$E$6:$E$634,"",0)</f>
        <v/>
      </c>
    </row>
    <row r="637">
      <c r="A637">
        <f>Alerts2!A637</f>
        <v/>
      </c>
      <c r="B637">
        <f>_xlfn.XLOOKUP(A637,Holdings!$F$6:$F$634,Holdings!$E$6:$E$634,"",0)</f>
        <v/>
      </c>
    </row>
    <row r="638">
      <c r="A638">
        <f>Alerts2!A638</f>
        <v/>
      </c>
      <c r="B638">
        <f>_xlfn.XLOOKUP(A638,Holdings!$F$6:$F$634,Holdings!$E$6:$E$634,"",0)</f>
        <v/>
      </c>
    </row>
    <row r="639">
      <c r="A639">
        <f>Alerts2!A639</f>
        <v/>
      </c>
      <c r="B639">
        <f>_xlfn.XLOOKUP(A639,Holdings!$F$6:$F$634,Holdings!$E$6:$E$634,"",0)</f>
        <v/>
      </c>
    </row>
    <row r="640">
      <c r="A640">
        <f>Alerts2!A640</f>
        <v/>
      </c>
      <c r="B640">
        <f>_xlfn.XLOOKUP(A640,Holdings!$F$6:$F$634,Holdings!$E$6:$E$634,"",0)</f>
        <v/>
      </c>
    </row>
    <row r="641">
      <c r="A641">
        <f>Alerts2!A641</f>
        <v/>
      </c>
      <c r="B641">
        <f>_xlfn.XLOOKUP(A641,Holdings!$F$6:$F$634,Holdings!$E$6:$E$634,"",0)</f>
        <v/>
      </c>
    </row>
    <row r="642">
      <c r="A642">
        <f>Alerts2!A642</f>
        <v/>
      </c>
      <c r="B642">
        <f>_xlfn.XLOOKUP(A642,Holdings!$F$6:$F$634,Holdings!$E$6:$E$634,"",0)</f>
        <v/>
      </c>
    </row>
    <row r="643">
      <c r="A643">
        <f>Alerts2!A643</f>
        <v/>
      </c>
      <c r="B643">
        <f>_xlfn.XLOOKUP(A643,Holdings!$F$6:$F$634,Holdings!$E$6:$E$634,"",0)</f>
        <v/>
      </c>
    </row>
    <row r="644">
      <c r="A644">
        <f>Alerts2!A644</f>
        <v/>
      </c>
      <c r="B644">
        <f>_xlfn.XLOOKUP(A644,Holdings!$F$6:$F$634,Holdings!$E$6:$E$634,"",0)</f>
        <v/>
      </c>
    </row>
    <row r="645">
      <c r="A645">
        <f>Alerts2!A645</f>
        <v/>
      </c>
      <c r="B645">
        <f>_xlfn.XLOOKUP(A645,Holdings!$F$6:$F$634,Holdings!$E$6:$E$634,"",0)</f>
        <v/>
      </c>
    </row>
    <row r="646">
      <c r="A646">
        <f>Alerts2!A646</f>
        <v/>
      </c>
      <c r="B646">
        <f>_xlfn.XLOOKUP(A646,Holdings!$F$6:$F$634,Holdings!$E$6:$E$634,"",0)</f>
        <v/>
      </c>
    </row>
    <row r="647">
      <c r="A647">
        <f>Alerts2!A647</f>
        <v/>
      </c>
      <c r="B647">
        <f>_xlfn.XLOOKUP(A647,Holdings!$F$6:$F$634,Holdings!$E$6:$E$634,"",0)</f>
        <v/>
      </c>
    </row>
    <row r="648">
      <c r="A648">
        <f>Alerts2!A648</f>
        <v/>
      </c>
      <c r="B648">
        <f>_xlfn.XLOOKUP(A648,Holdings!$F$6:$F$634,Holdings!$E$6:$E$634,"",0)</f>
        <v/>
      </c>
    </row>
    <row r="649">
      <c r="A649">
        <f>Alerts2!A649</f>
        <v/>
      </c>
      <c r="B649">
        <f>_xlfn.XLOOKUP(A649,Holdings!$F$6:$F$634,Holdings!$E$6:$E$634,"",0)</f>
        <v/>
      </c>
    </row>
    <row r="650">
      <c r="A650">
        <f>Alerts2!A650</f>
        <v/>
      </c>
      <c r="B650">
        <f>_xlfn.XLOOKUP(A650,Holdings!$F$6:$F$634,Holdings!$E$6:$E$634,"",0)</f>
        <v/>
      </c>
    </row>
    <row r="651">
      <c r="A651">
        <f>Alerts2!A651</f>
        <v/>
      </c>
      <c r="B651">
        <f>_xlfn.XLOOKUP(A651,Holdings!$F$6:$F$634,Holdings!$E$6:$E$634,"",0)</f>
        <v/>
      </c>
    </row>
    <row r="652">
      <c r="A652">
        <f>Alerts2!A652</f>
        <v/>
      </c>
      <c r="B652">
        <f>_xlfn.XLOOKUP(A652,Holdings!$F$6:$F$634,Holdings!$E$6:$E$634,"",0)</f>
        <v/>
      </c>
    </row>
    <row r="653">
      <c r="A653">
        <f>Alerts2!A653</f>
        <v/>
      </c>
      <c r="B653">
        <f>_xlfn.XLOOKUP(A653,Holdings!$F$6:$F$634,Holdings!$E$6:$E$634,"",0)</f>
        <v/>
      </c>
    </row>
    <row r="654">
      <c r="A654">
        <f>Alerts2!A654</f>
        <v/>
      </c>
      <c r="B654">
        <f>_xlfn.XLOOKUP(A654,Holdings!$F$6:$F$634,Holdings!$E$6:$E$634,"",0)</f>
        <v/>
      </c>
    </row>
    <row r="655">
      <c r="A655">
        <f>Alerts2!A655</f>
        <v/>
      </c>
      <c r="B655">
        <f>_xlfn.XLOOKUP(A655,Holdings!$F$6:$F$634,Holdings!$E$6:$E$634,"",0)</f>
        <v/>
      </c>
    </row>
    <row r="656">
      <c r="A656">
        <f>Alerts2!A656</f>
        <v/>
      </c>
      <c r="B656">
        <f>_xlfn.XLOOKUP(A656,Holdings!$F$6:$F$634,Holdings!$E$6:$E$634,"",0)</f>
        <v/>
      </c>
    </row>
    <row r="657">
      <c r="A657">
        <f>Alerts2!A657</f>
        <v/>
      </c>
      <c r="B657">
        <f>_xlfn.XLOOKUP(A657,Holdings!$F$6:$F$634,Holdings!$E$6:$E$634,"",0)</f>
        <v/>
      </c>
    </row>
    <row r="658">
      <c r="A658">
        <f>Alerts2!A658</f>
        <v/>
      </c>
      <c r="B658">
        <f>_xlfn.XLOOKUP(A658,Holdings!$F$6:$F$634,Holdings!$E$6:$E$634,"",0)</f>
        <v/>
      </c>
    </row>
    <row r="659">
      <c r="A659">
        <f>Alerts2!A659</f>
        <v/>
      </c>
      <c r="B659">
        <f>_xlfn.XLOOKUP(A659,Holdings!$F$6:$F$634,Holdings!$E$6:$E$634,"",0)</f>
        <v/>
      </c>
    </row>
    <row r="660">
      <c r="A660">
        <f>Alerts2!A660</f>
        <v/>
      </c>
      <c r="B660">
        <f>_xlfn.XLOOKUP(A660,Holdings!$F$6:$F$634,Holdings!$E$6:$E$634,"",0)</f>
        <v/>
      </c>
    </row>
    <row r="661">
      <c r="A661">
        <f>Alerts2!A661</f>
        <v/>
      </c>
      <c r="B661">
        <f>_xlfn.XLOOKUP(A661,Holdings!$F$6:$F$634,Holdings!$E$6:$E$634,"",0)</f>
        <v/>
      </c>
    </row>
    <row r="662">
      <c r="A662">
        <f>Alerts2!A662</f>
        <v/>
      </c>
      <c r="B662">
        <f>_xlfn.XLOOKUP(A662,Holdings!$F$6:$F$634,Holdings!$E$6:$E$634,"",0)</f>
        <v/>
      </c>
    </row>
    <row r="663">
      <c r="A663">
        <f>Alerts2!A663</f>
        <v/>
      </c>
      <c r="B663">
        <f>_xlfn.XLOOKUP(A663,Holdings!$F$6:$F$634,Holdings!$E$6:$E$634,"",0)</f>
        <v/>
      </c>
    </row>
    <row r="664">
      <c r="A664">
        <f>Alerts2!A664</f>
        <v/>
      </c>
      <c r="B664">
        <f>_xlfn.XLOOKUP(A664,Holdings!$F$6:$F$634,Holdings!$E$6:$E$634,"",0)</f>
        <v/>
      </c>
    </row>
    <row r="665">
      <c r="A665">
        <f>Alerts2!A665</f>
        <v/>
      </c>
      <c r="B665">
        <f>_xlfn.XLOOKUP(A665,Holdings!$F$6:$F$634,Holdings!$E$6:$E$634,"",0)</f>
        <v/>
      </c>
    </row>
    <row r="666">
      <c r="A666">
        <f>Alerts2!A666</f>
        <v/>
      </c>
      <c r="B666">
        <f>_xlfn.XLOOKUP(A666,Holdings!$F$6:$F$634,Holdings!$E$6:$E$634,"",0)</f>
        <v/>
      </c>
    </row>
    <row r="667">
      <c r="A667">
        <f>Alerts2!A667</f>
        <v/>
      </c>
      <c r="B667">
        <f>_xlfn.XLOOKUP(A667,Holdings!$F$6:$F$634,Holdings!$E$6:$E$634,"",0)</f>
        <v/>
      </c>
    </row>
    <row r="668">
      <c r="A668">
        <f>Alerts2!A668</f>
        <v/>
      </c>
      <c r="B668">
        <f>_xlfn.XLOOKUP(A668,Holdings!$F$6:$F$634,Holdings!$E$6:$E$634,"",0)</f>
        <v/>
      </c>
    </row>
    <row r="669">
      <c r="A669">
        <f>Alerts2!A669</f>
        <v/>
      </c>
      <c r="B669">
        <f>_xlfn.XLOOKUP(A669,Holdings!$F$6:$F$634,Holdings!$E$6:$E$634,"",0)</f>
        <v/>
      </c>
    </row>
    <row r="670">
      <c r="A670">
        <f>Alerts2!A670</f>
        <v/>
      </c>
      <c r="B670">
        <f>_xlfn.XLOOKUP(A670,Holdings!$F$6:$F$634,Holdings!$E$6:$E$634,"",0)</f>
        <v/>
      </c>
    </row>
    <row r="671">
      <c r="A671">
        <f>Alerts2!A671</f>
        <v/>
      </c>
      <c r="B671">
        <f>_xlfn.XLOOKUP(A671,Holdings!$F$6:$F$634,Holdings!$E$6:$E$634,"",0)</f>
        <v/>
      </c>
    </row>
    <row r="672">
      <c r="A672">
        <f>Alerts2!A672</f>
        <v/>
      </c>
      <c r="B672">
        <f>_xlfn.XLOOKUP(A672,Holdings!$F$6:$F$634,Holdings!$E$6:$E$634,"",0)</f>
        <v/>
      </c>
    </row>
    <row r="673">
      <c r="A673">
        <f>Alerts2!A673</f>
        <v/>
      </c>
      <c r="B673">
        <f>_xlfn.XLOOKUP(A673,Holdings!$F$6:$F$634,Holdings!$E$6:$E$634,"",0)</f>
        <v/>
      </c>
    </row>
    <row r="674">
      <c r="A674">
        <f>Alerts2!A674</f>
        <v/>
      </c>
      <c r="B674">
        <f>_xlfn.XLOOKUP(A674,Holdings!$F$6:$F$634,Holdings!$E$6:$E$634,"",0)</f>
        <v/>
      </c>
    </row>
    <row r="675">
      <c r="A675">
        <f>Alerts2!A675</f>
        <v/>
      </c>
      <c r="B675">
        <f>_xlfn.XLOOKUP(A675,Holdings!$F$6:$F$634,Holdings!$E$6:$E$634,"",0)</f>
        <v/>
      </c>
    </row>
    <row r="676">
      <c r="A676">
        <f>Alerts2!A676</f>
        <v/>
      </c>
      <c r="B676">
        <f>_xlfn.XLOOKUP(A676,Holdings!$F$6:$F$634,Holdings!$E$6:$E$634,"",0)</f>
        <v/>
      </c>
    </row>
    <row r="677">
      <c r="A677">
        <f>Alerts2!A677</f>
        <v/>
      </c>
      <c r="B677">
        <f>_xlfn.XLOOKUP(A677,Holdings!$F$6:$F$634,Holdings!$E$6:$E$634,"",0)</f>
        <v/>
      </c>
    </row>
    <row r="678">
      <c r="A678">
        <f>Alerts2!A678</f>
        <v/>
      </c>
      <c r="B678">
        <f>_xlfn.XLOOKUP(A678,Holdings!$F$6:$F$634,Holdings!$E$6:$E$634,"",0)</f>
        <v/>
      </c>
    </row>
    <row r="679">
      <c r="A679">
        <f>Alerts2!A679</f>
        <v/>
      </c>
      <c r="B679">
        <f>_xlfn.XLOOKUP(A679,Holdings!$F$6:$F$634,Holdings!$E$6:$E$634,"",0)</f>
        <v/>
      </c>
    </row>
    <row r="680">
      <c r="A680">
        <f>Alerts2!A680</f>
        <v/>
      </c>
      <c r="B680">
        <f>_xlfn.XLOOKUP(A680,Holdings!$F$6:$F$634,Holdings!$E$6:$E$634,"",0)</f>
        <v/>
      </c>
    </row>
    <row r="681">
      <c r="A681">
        <f>Alerts2!A681</f>
        <v/>
      </c>
      <c r="B681">
        <f>_xlfn.XLOOKUP(A681,Holdings!$F$6:$F$634,Holdings!$E$6:$E$634,"",0)</f>
        <v/>
      </c>
    </row>
    <row r="682">
      <c r="A682">
        <f>Alerts2!A682</f>
        <v/>
      </c>
      <c r="B682">
        <f>_xlfn.XLOOKUP(A682,Holdings!$F$6:$F$634,Holdings!$E$6:$E$634,"",0)</f>
        <v/>
      </c>
    </row>
    <row r="683">
      <c r="A683">
        <f>Alerts2!A683</f>
        <v/>
      </c>
      <c r="B683">
        <f>_xlfn.XLOOKUP(A683,Holdings!$F$6:$F$634,Holdings!$E$6:$E$634,"",0)</f>
        <v/>
      </c>
    </row>
    <row r="684">
      <c r="A684">
        <f>Alerts2!A684</f>
        <v/>
      </c>
      <c r="B684">
        <f>_xlfn.XLOOKUP(A684,Holdings!$F$6:$F$634,Holdings!$E$6:$E$634,"",0)</f>
        <v/>
      </c>
    </row>
    <row r="685">
      <c r="A685">
        <f>Alerts2!A685</f>
        <v/>
      </c>
      <c r="B685">
        <f>_xlfn.XLOOKUP(A685,Holdings!$F$6:$F$634,Holdings!$E$6:$E$634,"",0)</f>
        <v/>
      </c>
    </row>
    <row r="686">
      <c r="A686">
        <f>Alerts2!A686</f>
        <v/>
      </c>
      <c r="B686">
        <f>_xlfn.XLOOKUP(A686,Holdings!$F$6:$F$634,Holdings!$E$6:$E$634,"",0)</f>
        <v/>
      </c>
    </row>
    <row r="687">
      <c r="A687">
        <f>Alerts2!A687</f>
        <v/>
      </c>
      <c r="B687">
        <f>_xlfn.XLOOKUP(A687,Holdings!$F$6:$F$634,Holdings!$E$6:$E$634,"",0)</f>
        <v/>
      </c>
    </row>
    <row r="688">
      <c r="A688">
        <f>Alerts2!A688</f>
        <v/>
      </c>
      <c r="B688">
        <f>_xlfn.XLOOKUP(A688,Holdings!$F$6:$F$634,Holdings!$E$6:$E$634,"",0)</f>
        <v/>
      </c>
    </row>
    <row r="689">
      <c r="A689">
        <f>Alerts2!A689</f>
        <v/>
      </c>
      <c r="B689">
        <f>_xlfn.XLOOKUP(A689,Holdings!$F$6:$F$634,Holdings!$E$6:$E$634,"",0)</f>
        <v/>
      </c>
    </row>
    <row r="690">
      <c r="A690">
        <f>Alerts2!A690</f>
        <v/>
      </c>
      <c r="B690">
        <f>_xlfn.XLOOKUP(A690,Holdings!$F$6:$F$634,Holdings!$E$6:$E$634,"",0)</f>
        <v/>
      </c>
    </row>
    <row r="691">
      <c r="A691">
        <f>Alerts2!A691</f>
        <v/>
      </c>
      <c r="B691">
        <f>_xlfn.XLOOKUP(A691,Holdings!$F$6:$F$634,Holdings!$E$6:$E$634,"",0)</f>
        <v/>
      </c>
    </row>
    <row r="692">
      <c r="A692">
        <f>Alerts2!A692</f>
        <v/>
      </c>
      <c r="B692">
        <f>_xlfn.XLOOKUP(A692,Holdings!$F$6:$F$634,Holdings!$E$6:$E$634,"",0)</f>
        <v/>
      </c>
    </row>
    <row r="693">
      <c r="A693">
        <f>Alerts2!A693</f>
        <v/>
      </c>
      <c r="B693">
        <f>_xlfn.XLOOKUP(A693,Holdings!$F$6:$F$634,Holdings!$E$6:$E$634,"",0)</f>
        <v/>
      </c>
    </row>
    <row r="694">
      <c r="A694">
        <f>Alerts2!A694</f>
        <v/>
      </c>
      <c r="B694">
        <f>_xlfn.XLOOKUP(A694,Holdings!$F$6:$F$634,Holdings!$E$6:$E$634,"",0)</f>
        <v/>
      </c>
    </row>
    <row r="695">
      <c r="A695">
        <f>Alerts2!A695</f>
        <v/>
      </c>
      <c r="B695">
        <f>_xlfn.XLOOKUP(A695,Holdings!$F$6:$F$634,Holdings!$E$6:$E$634,"",0)</f>
        <v/>
      </c>
    </row>
    <row r="696">
      <c r="A696">
        <f>Alerts2!A696</f>
        <v/>
      </c>
      <c r="B696">
        <f>_xlfn.XLOOKUP(A696,Holdings!$F$6:$F$634,Holdings!$E$6:$E$634,"",0)</f>
        <v/>
      </c>
    </row>
    <row r="697">
      <c r="A697">
        <f>Alerts2!A697</f>
        <v/>
      </c>
      <c r="B697">
        <f>_xlfn.XLOOKUP(A697,Holdings!$F$6:$F$634,Holdings!$E$6:$E$634,"",0)</f>
        <v/>
      </c>
    </row>
    <row r="698">
      <c r="A698">
        <f>Alerts2!A698</f>
        <v/>
      </c>
      <c r="B698">
        <f>_xlfn.XLOOKUP(A698,Holdings!$F$6:$F$634,Holdings!$E$6:$E$634,"",0)</f>
        <v/>
      </c>
    </row>
    <row r="699">
      <c r="A699">
        <f>Alerts2!A699</f>
        <v/>
      </c>
      <c r="B699">
        <f>_xlfn.XLOOKUP(A699,Holdings!$F$6:$F$634,Holdings!$E$6:$E$634,"",0)</f>
        <v/>
      </c>
    </row>
    <row r="700">
      <c r="A700">
        <f>Alerts2!A700</f>
        <v/>
      </c>
      <c r="B700">
        <f>_xlfn.XLOOKUP(A700,Holdings!$F$6:$F$634,Holdings!$E$6:$E$634,"",0)</f>
        <v/>
      </c>
    </row>
    <row r="701">
      <c r="A701">
        <f>Alerts2!A701</f>
        <v/>
      </c>
      <c r="B701">
        <f>_xlfn.XLOOKUP(A701,Holdings!$F$6:$F$634,Holdings!$E$6:$E$634,"",0)</f>
        <v/>
      </c>
    </row>
    <row r="702">
      <c r="A702">
        <f>Alerts2!A702</f>
        <v/>
      </c>
      <c r="B702">
        <f>_xlfn.XLOOKUP(A702,Holdings!$F$6:$F$634,Holdings!$E$6:$E$634,"",0)</f>
        <v/>
      </c>
    </row>
    <row r="703">
      <c r="A703">
        <f>Alerts2!A703</f>
        <v/>
      </c>
      <c r="B703">
        <f>_xlfn.XLOOKUP(A703,Holdings!$F$6:$F$634,Holdings!$E$6:$E$634,"",0)</f>
        <v/>
      </c>
    </row>
    <row r="704">
      <c r="A704">
        <f>Alerts2!A704</f>
        <v/>
      </c>
      <c r="B704">
        <f>_xlfn.XLOOKUP(A704,Holdings!$F$6:$F$634,Holdings!$E$6:$E$634,"",0)</f>
        <v/>
      </c>
    </row>
    <row r="705">
      <c r="A705">
        <f>Alerts2!A705</f>
        <v/>
      </c>
      <c r="B705">
        <f>_xlfn.XLOOKUP(A705,Holdings!$F$6:$F$634,Holdings!$E$6:$E$634,"",0)</f>
        <v/>
      </c>
    </row>
    <row r="706">
      <c r="A706">
        <f>Alerts2!A706</f>
        <v/>
      </c>
      <c r="B706">
        <f>_xlfn.XLOOKUP(A706,Holdings!$F$6:$F$634,Holdings!$E$6:$E$634,"",0)</f>
        <v/>
      </c>
    </row>
    <row r="707">
      <c r="A707">
        <f>Alerts2!A707</f>
        <v/>
      </c>
      <c r="B707">
        <f>_xlfn.XLOOKUP(A707,Holdings!$F$6:$F$634,Holdings!$E$6:$E$634,"",0)</f>
        <v/>
      </c>
    </row>
    <row r="708">
      <c r="A708">
        <f>Alerts2!A708</f>
        <v/>
      </c>
      <c r="B708">
        <f>_xlfn.XLOOKUP(A708,Holdings!$F$6:$F$634,Holdings!$E$6:$E$634,"",0)</f>
        <v/>
      </c>
    </row>
    <row r="709">
      <c r="A709">
        <f>Alerts2!A709</f>
        <v/>
      </c>
      <c r="B709">
        <f>_xlfn.XLOOKUP(A709,Holdings!$F$6:$F$634,Holdings!$E$6:$E$634,"",0)</f>
        <v/>
      </c>
    </row>
    <row r="710">
      <c r="A710">
        <f>Alerts2!A710</f>
        <v/>
      </c>
      <c r="B710">
        <f>_xlfn.XLOOKUP(A710,Holdings!$F$6:$F$634,Holdings!$E$6:$E$634,"",0)</f>
        <v/>
      </c>
    </row>
    <row r="711">
      <c r="A711">
        <f>Alerts2!A711</f>
        <v/>
      </c>
      <c r="B711">
        <f>_xlfn.XLOOKUP(A711,Holdings!$F$6:$F$634,Holdings!$E$6:$E$634,"",0)</f>
        <v/>
      </c>
    </row>
    <row r="712">
      <c r="A712">
        <f>Alerts2!A712</f>
        <v/>
      </c>
      <c r="B712">
        <f>_xlfn.XLOOKUP(A712,Holdings!$F$6:$F$634,Holdings!$E$6:$E$634,"",0)</f>
        <v/>
      </c>
    </row>
    <row r="713">
      <c r="A713">
        <f>Alerts2!A713</f>
        <v/>
      </c>
      <c r="B713">
        <f>_xlfn.XLOOKUP(A713,Holdings!$F$6:$F$634,Holdings!$E$6:$E$634,"",0)</f>
        <v/>
      </c>
    </row>
    <row r="714">
      <c r="A714">
        <f>Alerts2!A714</f>
        <v/>
      </c>
      <c r="B714">
        <f>_xlfn.XLOOKUP(A714,Holdings!$F$6:$F$634,Holdings!$E$6:$E$634,"",0)</f>
        <v/>
      </c>
    </row>
    <row r="715">
      <c r="A715">
        <f>Alerts2!A715</f>
        <v/>
      </c>
      <c r="B715">
        <f>_xlfn.XLOOKUP(A715,Holdings!$F$6:$F$634,Holdings!$E$6:$E$634,"",0)</f>
        <v/>
      </c>
    </row>
    <row r="716">
      <c r="A716">
        <f>Alerts2!A716</f>
        <v/>
      </c>
      <c r="B716">
        <f>_xlfn.XLOOKUP(A716,Holdings!$F$6:$F$634,Holdings!$E$6:$E$634,"",0)</f>
        <v/>
      </c>
    </row>
    <row r="717">
      <c r="A717">
        <f>Alerts2!A717</f>
        <v/>
      </c>
      <c r="B717">
        <f>_xlfn.XLOOKUP(A717,Holdings!$F$6:$F$634,Holdings!$E$6:$E$634,"",0)</f>
        <v/>
      </c>
    </row>
    <row r="718">
      <c r="A718">
        <f>Alerts2!A718</f>
        <v/>
      </c>
      <c r="B718">
        <f>_xlfn.XLOOKUP(A718,Holdings!$F$6:$F$634,Holdings!$E$6:$E$634,"",0)</f>
        <v/>
      </c>
    </row>
    <row r="719">
      <c r="A719">
        <f>Alerts2!A719</f>
        <v/>
      </c>
      <c r="B719">
        <f>_xlfn.XLOOKUP(A719,Holdings!$F$6:$F$634,Holdings!$E$6:$E$634,"",0)</f>
        <v/>
      </c>
    </row>
    <row r="720">
      <c r="A720">
        <f>Alerts2!A720</f>
        <v/>
      </c>
      <c r="B720">
        <f>_xlfn.XLOOKUP(A720,Holdings!$F$6:$F$634,Holdings!$E$6:$E$634,"",0)</f>
        <v/>
      </c>
    </row>
    <row r="721">
      <c r="A721">
        <f>Alerts2!A721</f>
        <v/>
      </c>
      <c r="B721">
        <f>_xlfn.XLOOKUP(A721,Holdings!$F$6:$F$634,Holdings!$E$6:$E$634,"",0)</f>
        <v/>
      </c>
    </row>
    <row r="722">
      <c r="A722">
        <f>Alerts2!A722</f>
        <v/>
      </c>
      <c r="B722">
        <f>_xlfn.XLOOKUP(A722,Holdings!$F$6:$F$634,Holdings!$E$6:$E$634,"",0)</f>
        <v/>
      </c>
    </row>
    <row r="723">
      <c r="A723">
        <f>Alerts2!A723</f>
        <v/>
      </c>
      <c r="B723">
        <f>_xlfn.XLOOKUP(A723,Holdings!$F$6:$F$634,Holdings!$E$6:$E$634,"",0)</f>
        <v/>
      </c>
    </row>
    <row r="724">
      <c r="A724">
        <f>Alerts2!A724</f>
        <v/>
      </c>
      <c r="B724">
        <f>_xlfn.XLOOKUP(A724,Holdings!$F$6:$F$634,Holdings!$E$6:$E$634,"",0)</f>
        <v/>
      </c>
    </row>
    <row r="725">
      <c r="A725">
        <f>Alerts2!A725</f>
        <v/>
      </c>
      <c r="B725">
        <f>_xlfn.XLOOKUP(A725,Holdings!$F$6:$F$634,Holdings!$E$6:$E$634,"",0)</f>
        <v/>
      </c>
    </row>
    <row r="726">
      <c r="A726">
        <f>Alerts2!A726</f>
        <v/>
      </c>
      <c r="B726">
        <f>_xlfn.XLOOKUP(A726,Holdings!$F$6:$F$634,Holdings!$E$6:$E$634,"",0)</f>
        <v/>
      </c>
    </row>
    <row r="727">
      <c r="A727">
        <f>Alerts2!A727</f>
        <v/>
      </c>
      <c r="B727">
        <f>_xlfn.XLOOKUP(A727,Holdings!$F$6:$F$634,Holdings!$E$6:$E$634,"",0)</f>
        <v/>
      </c>
    </row>
    <row r="728">
      <c r="A728">
        <f>Alerts2!A728</f>
        <v/>
      </c>
      <c r="B728">
        <f>_xlfn.XLOOKUP(A728,Holdings!$F$6:$F$634,Holdings!$E$6:$E$634,"",0)</f>
        <v/>
      </c>
    </row>
    <row r="729">
      <c r="A729">
        <f>Alerts2!A729</f>
        <v/>
      </c>
      <c r="B729">
        <f>_xlfn.XLOOKUP(A729,Holdings!$F$6:$F$634,Holdings!$E$6:$E$634,"",0)</f>
        <v/>
      </c>
    </row>
    <row r="730">
      <c r="A730">
        <f>Alerts2!A730</f>
        <v/>
      </c>
      <c r="B730">
        <f>_xlfn.XLOOKUP(A730,Holdings!$F$6:$F$634,Holdings!$E$6:$E$634,"",0)</f>
        <v/>
      </c>
    </row>
    <row r="731">
      <c r="A731">
        <f>Alerts2!A731</f>
        <v/>
      </c>
      <c r="B731">
        <f>_xlfn.XLOOKUP(A731,Holdings!$F$6:$F$634,Holdings!$E$6:$E$634,"",0)</f>
        <v/>
      </c>
    </row>
    <row r="732">
      <c r="A732">
        <f>Alerts2!A732</f>
        <v/>
      </c>
      <c r="B732">
        <f>_xlfn.XLOOKUP(A732,Holdings!$F$6:$F$634,Holdings!$E$6:$E$634,"",0)</f>
        <v/>
      </c>
    </row>
    <row r="733">
      <c r="A733">
        <f>Alerts2!A733</f>
        <v/>
      </c>
      <c r="B733">
        <f>_xlfn.XLOOKUP(A733,Holdings!$F$6:$F$634,Holdings!$E$6:$E$634,"",0)</f>
        <v/>
      </c>
    </row>
    <row r="734">
      <c r="A734">
        <f>Alerts2!A734</f>
        <v/>
      </c>
      <c r="B734">
        <f>_xlfn.XLOOKUP(A734,Holdings!$F$6:$F$634,Holdings!$E$6:$E$634,"",0)</f>
        <v/>
      </c>
    </row>
    <row r="735">
      <c r="A735">
        <f>Alerts2!A735</f>
        <v/>
      </c>
      <c r="B735">
        <f>_xlfn.XLOOKUP(A735,Holdings!$F$6:$F$634,Holdings!$E$6:$E$634,"",0)</f>
        <v/>
      </c>
    </row>
    <row r="736">
      <c r="A736">
        <f>Alerts2!A736</f>
        <v/>
      </c>
      <c r="B736">
        <f>_xlfn.XLOOKUP(A736,Holdings!$F$6:$F$634,Holdings!$E$6:$E$634,"",0)</f>
        <v/>
      </c>
    </row>
    <row r="737">
      <c r="A737">
        <f>Alerts2!A737</f>
        <v/>
      </c>
      <c r="B737">
        <f>_xlfn.XLOOKUP(A737,Holdings!$F$6:$F$634,Holdings!$E$6:$E$634,"",0)</f>
        <v/>
      </c>
    </row>
    <row r="738">
      <c r="A738">
        <f>Alerts2!A738</f>
        <v/>
      </c>
      <c r="B738">
        <f>_xlfn.XLOOKUP(A738,Holdings!$F$6:$F$634,Holdings!$E$6:$E$634,"",0)</f>
        <v/>
      </c>
    </row>
    <row r="739">
      <c r="A739">
        <f>Alerts2!A739</f>
        <v/>
      </c>
      <c r="B739">
        <f>_xlfn.XLOOKUP(A739,Holdings!$F$6:$F$634,Holdings!$E$6:$E$634,"",0)</f>
        <v/>
      </c>
    </row>
    <row r="740">
      <c r="A740">
        <f>Alerts2!A740</f>
        <v/>
      </c>
      <c r="B740">
        <f>_xlfn.XLOOKUP(A740,Holdings!$F$6:$F$634,Holdings!$E$6:$E$634,"",0)</f>
        <v/>
      </c>
    </row>
    <row r="741">
      <c r="A741">
        <f>Alerts2!A741</f>
        <v/>
      </c>
      <c r="B741">
        <f>_xlfn.XLOOKUP(A741,Holdings!$F$6:$F$634,Holdings!$E$6:$E$634,"",0)</f>
        <v/>
      </c>
    </row>
    <row r="742">
      <c r="A742">
        <f>Alerts2!A742</f>
        <v/>
      </c>
      <c r="B742">
        <f>_xlfn.XLOOKUP(A742,Holdings!$F$6:$F$634,Holdings!$E$6:$E$634,"",0)</f>
        <v/>
      </c>
    </row>
    <row r="743">
      <c r="A743">
        <f>Alerts2!A743</f>
        <v/>
      </c>
      <c r="B743">
        <f>_xlfn.XLOOKUP(A743,Holdings!$F$6:$F$634,Holdings!$E$6:$E$634,"",0)</f>
        <v/>
      </c>
    </row>
    <row r="744">
      <c r="A744">
        <f>Alerts2!A744</f>
        <v/>
      </c>
      <c r="B744">
        <f>_xlfn.XLOOKUP(A744,Holdings!$F$6:$F$634,Holdings!$E$6:$E$634,"",0)</f>
        <v/>
      </c>
    </row>
    <row r="745">
      <c r="A745">
        <f>Alerts2!A745</f>
        <v/>
      </c>
      <c r="B745">
        <f>_xlfn.XLOOKUP(A745,Holdings!$F$6:$F$634,Holdings!$E$6:$E$634,"",0)</f>
        <v/>
      </c>
    </row>
    <row r="746">
      <c r="A746">
        <f>Alerts2!A746</f>
        <v/>
      </c>
      <c r="B746">
        <f>_xlfn.XLOOKUP(A746,Holdings!$F$6:$F$634,Holdings!$E$6:$E$634,"",0)</f>
        <v/>
      </c>
    </row>
    <row r="747">
      <c r="A747">
        <f>Alerts2!A747</f>
        <v/>
      </c>
      <c r="B747">
        <f>_xlfn.XLOOKUP(A747,Holdings!$F$6:$F$634,Holdings!$E$6:$E$634,"",0)</f>
        <v/>
      </c>
    </row>
    <row r="748">
      <c r="A748">
        <f>Alerts2!A748</f>
        <v/>
      </c>
      <c r="B748">
        <f>_xlfn.XLOOKUP(A748,Holdings!$F$6:$F$634,Holdings!$E$6:$E$634,"",0)</f>
        <v/>
      </c>
    </row>
    <row r="749">
      <c r="A749">
        <f>Alerts2!A749</f>
        <v/>
      </c>
      <c r="B749">
        <f>_xlfn.XLOOKUP(A749,Holdings!$F$6:$F$634,Holdings!$E$6:$E$634,"",0)</f>
        <v/>
      </c>
    </row>
    <row r="750">
      <c r="A750">
        <f>Alerts2!A750</f>
        <v/>
      </c>
      <c r="B750">
        <f>_xlfn.XLOOKUP(A750,Holdings!$F$6:$F$634,Holdings!$E$6:$E$634,"",0)</f>
        <v/>
      </c>
    </row>
    <row r="751">
      <c r="A751">
        <f>Alerts2!A751</f>
        <v/>
      </c>
      <c r="B751">
        <f>_xlfn.XLOOKUP(A751,Holdings!$F$6:$F$634,Holdings!$E$6:$E$634,"",0)</f>
        <v/>
      </c>
    </row>
    <row r="752">
      <c r="A752">
        <f>Alerts2!A752</f>
        <v/>
      </c>
      <c r="B752">
        <f>_xlfn.XLOOKUP(A752,Holdings!$F$6:$F$634,Holdings!$E$6:$E$634,"",0)</f>
        <v/>
      </c>
    </row>
    <row r="753">
      <c r="A753">
        <f>Alerts2!A753</f>
        <v/>
      </c>
      <c r="B753">
        <f>_xlfn.XLOOKUP(A753,Holdings!$F$6:$F$634,Holdings!$E$6:$E$634,"",0)</f>
        <v/>
      </c>
    </row>
    <row r="754">
      <c r="A754">
        <f>Alerts2!A754</f>
        <v/>
      </c>
      <c r="B754">
        <f>_xlfn.XLOOKUP(A754,Holdings!$F$6:$F$634,Holdings!$E$6:$E$634,"",0)</f>
        <v/>
      </c>
    </row>
    <row r="755">
      <c r="A755">
        <f>Alerts2!A755</f>
        <v/>
      </c>
      <c r="B755">
        <f>_xlfn.XLOOKUP(A755,Holdings!$F$6:$F$634,Holdings!$E$6:$E$634,"",0)</f>
        <v/>
      </c>
    </row>
    <row r="756">
      <c r="A756">
        <f>Alerts2!A756</f>
        <v/>
      </c>
      <c r="B756">
        <f>_xlfn.XLOOKUP(A756,Holdings!$F$6:$F$634,Holdings!$E$6:$E$634,"",0)</f>
        <v/>
      </c>
    </row>
    <row r="757">
      <c r="A757">
        <f>Alerts2!A757</f>
        <v/>
      </c>
      <c r="B757">
        <f>_xlfn.XLOOKUP(A757,Holdings!$F$6:$F$634,Holdings!$E$6:$E$634,"",0)</f>
        <v/>
      </c>
    </row>
    <row r="758">
      <c r="A758">
        <f>Alerts2!A758</f>
        <v/>
      </c>
      <c r="B758">
        <f>_xlfn.XLOOKUP(A758,Holdings!$F$6:$F$634,Holdings!$E$6:$E$634,"",0)</f>
        <v/>
      </c>
    </row>
    <row r="759">
      <c r="A759">
        <f>Alerts2!A759</f>
        <v/>
      </c>
      <c r="B759">
        <f>_xlfn.XLOOKUP(A759,Holdings!$F$6:$F$634,Holdings!$E$6:$E$634,"",0)</f>
        <v/>
      </c>
    </row>
    <row r="760">
      <c r="A760">
        <f>Alerts2!A760</f>
        <v/>
      </c>
      <c r="B760">
        <f>_xlfn.XLOOKUP(A760,Holdings!$F$6:$F$634,Holdings!$E$6:$E$634,"",0)</f>
        <v/>
      </c>
    </row>
    <row r="761">
      <c r="A761">
        <f>Alerts2!A761</f>
        <v/>
      </c>
      <c r="B761">
        <f>_xlfn.XLOOKUP(A761,Holdings!$F$6:$F$634,Holdings!$E$6:$E$634,"",0)</f>
        <v/>
      </c>
    </row>
    <row r="762">
      <c r="A762">
        <f>Alerts2!A762</f>
        <v/>
      </c>
      <c r="B762">
        <f>_xlfn.XLOOKUP(A762,Holdings!$F$6:$F$634,Holdings!$E$6:$E$634,"",0)</f>
        <v/>
      </c>
    </row>
    <row r="763">
      <c r="A763">
        <f>Alerts2!A763</f>
        <v/>
      </c>
      <c r="B763">
        <f>_xlfn.XLOOKUP(A763,Holdings!$F$6:$F$634,Holdings!$E$6:$E$634,"",0)</f>
        <v/>
      </c>
    </row>
    <row r="764">
      <c r="A764">
        <f>Alerts2!A764</f>
        <v/>
      </c>
      <c r="B764">
        <f>_xlfn.XLOOKUP(A764,Holdings!$F$6:$F$634,Holdings!$E$6:$E$634,"",0)</f>
        <v/>
      </c>
    </row>
    <row r="765">
      <c r="A765">
        <f>Alerts2!A765</f>
        <v/>
      </c>
      <c r="B765">
        <f>_xlfn.XLOOKUP(A765,Holdings!$F$6:$F$634,Holdings!$E$6:$E$634,"",0)</f>
        <v/>
      </c>
    </row>
    <row r="766">
      <c r="A766">
        <f>Alerts2!A766</f>
        <v/>
      </c>
      <c r="B766">
        <f>_xlfn.XLOOKUP(A766,Holdings!$F$6:$F$634,Holdings!$E$6:$E$634,"",0)</f>
        <v/>
      </c>
    </row>
    <row r="767">
      <c r="A767">
        <f>Alerts2!A767</f>
        <v/>
      </c>
      <c r="B767">
        <f>_xlfn.XLOOKUP(A767,Holdings!$F$6:$F$634,Holdings!$E$6:$E$634,"",0)</f>
        <v/>
      </c>
    </row>
    <row r="768">
      <c r="A768">
        <f>Alerts2!A768</f>
        <v/>
      </c>
      <c r="B768">
        <f>_xlfn.XLOOKUP(A768,Holdings!$F$6:$F$634,Holdings!$E$6:$E$634,"",0)</f>
        <v/>
      </c>
    </row>
    <row r="769">
      <c r="A769">
        <f>Alerts2!A769</f>
        <v/>
      </c>
      <c r="B769">
        <f>_xlfn.XLOOKUP(A769,Holdings!$F$6:$F$634,Holdings!$E$6:$E$634,"",0)</f>
        <v/>
      </c>
    </row>
    <row r="770">
      <c r="A770">
        <f>Alerts2!A770</f>
        <v/>
      </c>
      <c r="B770">
        <f>_xlfn.XLOOKUP(A770,Holdings!$F$6:$F$634,Holdings!$E$6:$E$634,"",0)</f>
        <v/>
      </c>
    </row>
    <row r="771">
      <c r="A771">
        <f>Alerts2!A771</f>
        <v/>
      </c>
      <c r="B771">
        <f>_xlfn.XLOOKUP(A771,Holdings!$F$6:$F$634,Holdings!$E$6:$E$634,"",0)</f>
        <v/>
      </c>
    </row>
    <row r="772">
      <c r="A772">
        <f>Alerts2!A772</f>
        <v/>
      </c>
      <c r="B772">
        <f>_xlfn.XLOOKUP(A772,Holdings!$F$6:$F$634,Holdings!$E$6:$E$634,"",0)</f>
        <v/>
      </c>
    </row>
    <row r="773">
      <c r="A773">
        <f>Alerts2!A773</f>
        <v/>
      </c>
      <c r="B773">
        <f>_xlfn.XLOOKUP(A773,Holdings!$F$6:$F$634,Holdings!$E$6:$E$634,"",0)</f>
        <v/>
      </c>
    </row>
    <row r="774">
      <c r="A774">
        <f>Alerts2!A774</f>
        <v/>
      </c>
      <c r="B774">
        <f>_xlfn.XLOOKUP(A774,Holdings!$F$6:$F$634,Holdings!$E$6:$E$634,"",0)</f>
        <v/>
      </c>
    </row>
    <row r="775">
      <c r="A775">
        <f>Alerts2!A775</f>
        <v/>
      </c>
      <c r="B775">
        <f>_xlfn.XLOOKUP(A775,Holdings!$F$6:$F$634,Holdings!$E$6:$E$634,"",0)</f>
        <v/>
      </c>
    </row>
    <row r="776">
      <c r="A776">
        <f>Alerts2!A776</f>
        <v/>
      </c>
      <c r="B776">
        <f>_xlfn.XLOOKUP(A776,Holdings!$F$6:$F$634,Holdings!$E$6:$E$634,"",0)</f>
        <v/>
      </c>
    </row>
    <row r="777">
      <c r="A777">
        <f>Alerts2!A777</f>
        <v/>
      </c>
      <c r="B777">
        <f>_xlfn.XLOOKUP(A777,Holdings!$F$6:$F$634,Holdings!$E$6:$E$634,"",0)</f>
        <v/>
      </c>
    </row>
    <row r="778">
      <c r="A778">
        <f>Alerts2!A778</f>
        <v/>
      </c>
      <c r="B778">
        <f>_xlfn.XLOOKUP(A778,Holdings!$F$6:$F$634,Holdings!$E$6:$E$634,"",0)</f>
        <v/>
      </c>
    </row>
    <row r="779">
      <c r="A779">
        <f>Alerts2!A779</f>
        <v/>
      </c>
      <c r="B779">
        <f>_xlfn.XLOOKUP(A779,Holdings!$F$6:$F$634,Holdings!$E$6:$E$634,"",0)</f>
        <v/>
      </c>
    </row>
    <row r="780">
      <c r="A780">
        <f>Alerts2!A780</f>
        <v/>
      </c>
      <c r="B780">
        <f>_xlfn.XLOOKUP(A780,Holdings!$F$6:$F$634,Holdings!$E$6:$E$634,"",0)</f>
        <v/>
      </c>
    </row>
    <row r="781">
      <c r="A781">
        <f>Alerts2!A781</f>
        <v/>
      </c>
      <c r="B781">
        <f>_xlfn.XLOOKUP(A781,Holdings!$F$6:$F$634,Holdings!$E$6:$E$634,"",0)</f>
        <v/>
      </c>
    </row>
    <row r="782">
      <c r="A782">
        <f>Alerts2!A782</f>
        <v/>
      </c>
      <c r="B782">
        <f>_xlfn.XLOOKUP(A782,Holdings!$F$6:$F$634,Holdings!$E$6:$E$634,"",0)</f>
        <v/>
      </c>
    </row>
    <row r="783">
      <c r="A783">
        <f>Alerts2!A783</f>
        <v/>
      </c>
      <c r="B783">
        <f>_xlfn.XLOOKUP(A783,Holdings!$F$6:$F$634,Holdings!$E$6:$E$634,"",0)</f>
        <v/>
      </c>
    </row>
    <row r="784">
      <c r="A784">
        <f>Alerts2!A784</f>
        <v/>
      </c>
      <c r="B784">
        <f>_xlfn.XLOOKUP(A784,Holdings!$F$6:$F$634,Holdings!$E$6:$E$634,"",0)</f>
        <v/>
      </c>
    </row>
    <row r="785">
      <c r="A785">
        <f>Alerts2!A785</f>
        <v/>
      </c>
      <c r="B785">
        <f>_xlfn.XLOOKUP(A785,Holdings!$F$6:$F$634,Holdings!$E$6:$E$634,"",0)</f>
        <v/>
      </c>
    </row>
    <row r="786">
      <c r="A786">
        <f>Alerts2!A786</f>
        <v/>
      </c>
      <c r="B786">
        <f>_xlfn.XLOOKUP(A786,Holdings!$F$6:$F$634,Holdings!$E$6:$E$634,"",0)</f>
        <v/>
      </c>
    </row>
    <row r="787">
      <c r="A787">
        <f>Alerts2!A787</f>
        <v/>
      </c>
      <c r="B787">
        <f>_xlfn.XLOOKUP(A787,Holdings!$F$6:$F$634,Holdings!$E$6:$E$634,"",0)</f>
        <v/>
      </c>
    </row>
    <row r="788">
      <c r="A788">
        <f>Alerts2!A788</f>
        <v/>
      </c>
      <c r="B788">
        <f>_xlfn.XLOOKUP(A788,Holdings!$F$6:$F$634,Holdings!$E$6:$E$634,"",0)</f>
        <v/>
      </c>
    </row>
    <row r="789">
      <c r="A789">
        <f>Alerts2!A789</f>
        <v/>
      </c>
      <c r="B789">
        <f>_xlfn.XLOOKUP(A789,Holdings!$F$6:$F$634,Holdings!$E$6:$E$634,"",0)</f>
        <v/>
      </c>
    </row>
    <row r="790">
      <c r="A790">
        <f>Alerts2!A790</f>
        <v/>
      </c>
      <c r="B790">
        <f>_xlfn.XLOOKUP(A790,Holdings!$F$6:$F$634,Holdings!$E$6:$E$634,"",0)</f>
        <v/>
      </c>
    </row>
    <row r="791">
      <c r="A791">
        <f>Alerts2!A791</f>
        <v/>
      </c>
      <c r="B791">
        <f>_xlfn.XLOOKUP(A791,Holdings!$F$6:$F$634,Holdings!$E$6:$E$634,"",0)</f>
        <v/>
      </c>
    </row>
    <row r="792">
      <c r="A792">
        <f>Alerts2!A792</f>
        <v/>
      </c>
      <c r="B792">
        <f>_xlfn.XLOOKUP(A792,Holdings!$F$6:$F$634,Holdings!$E$6:$E$634,"",0)</f>
        <v/>
      </c>
    </row>
    <row r="793">
      <c r="A793">
        <f>Alerts2!A793</f>
        <v/>
      </c>
      <c r="B793">
        <f>_xlfn.XLOOKUP(A793,Holdings!$F$6:$F$634,Holdings!$E$6:$E$634,"",0)</f>
        <v/>
      </c>
    </row>
    <row r="794">
      <c r="A794">
        <f>Alerts2!A794</f>
        <v/>
      </c>
      <c r="B794">
        <f>_xlfn.XLOOKUP(A794,Holdings!$F$6:$F$634,Holdings!$E$6:$E$634,"",0)</f>
        <v/>
      </c>
    </row>
    <row r="795">
      <c r="A795">
        <f>Alerts2!A795</f>
        <v/>
      </c>
      <c r="B795">
        <f>_xlfn.XLOOKUP(A795,Holdings!$F$6:$F$634,Holdings!$E$6:$E$634,"",0)</f>
        <v/>
      </c>
    </row>
    <row r="796">
      <c r="A796">
        <f>Alerts2!A796</f>
        <v/>
      </c>
      <c r="B796">
        <f>_xlfn.XLOOKUP(A796,Holdings!$F$6:$F$634,Holdings!$E$6:$E$634,"",0)</f>
        <v/>
      </c>
    </row>
    <row r="797">
      <c r="A797">
        <f>Alerts2!A797</f>
        <v/>
      </c>
      <c r="B797">
        <f>_xlfn.XLOOKUP(A797,Holdings!$F$6:$F$634,Holdings!$E$6:$E$634,"",0)</f>
        <v/>
      </c>
    </row>
    <row r="798">
      <c r="A798">
        <f>Alerts2!A798</f>
        <v/>
      </c>
      <c r="B798">
        <f>_xlfn.XLOOKUP(A798,Holdings!$F$6:$F$634,Holdings!$E$6:$E$634,"",0)</f>
        <v/>
      </c>
    </row>
    <row r="799">
      <c r="A799">
        <f>Alerts2!A799</f>
        <v/>
      </c>
      <c r="B799">
        <f>_xlfn.XLOOKUP(A799,Holdings!$F$6:$F$634,Holdings!$E$6:$E$634,"",0)</f>
        <v/>
      </c>
    </row>
    <row r="800">
      <c r="A800">
        <f>Alerts2!A800</f>
        <v/>
      </c>
      <c r="B800">
        <f>_xlfn.XLOOKUP(A800,Holdings!$F$6:$F$634,Holdings!$E$6:$E$634,"",0)</f>
        <v/>
      </c>
    </row>
    <row r="801">
      <c r="A801">
        <f>Alerts2!A801</f>
        <v/>
      </c>
      <c r="B801">
        <f>_xlfn.XLOOKUP(A801,Holdings!$F$6:$F$634,Holdings!$E$6:$E$634,"",0)</f>
        <v/>
      </c>
    </row>
    <row r="802">
      <c r="A802">
        <f>Alerts2!A802</f>
        <v/>
      </c>
      <c r="B802">
        <f>_xlfn.XLOOKUP(A802,Holdings!$F$6:$F$634,Holdings!$E$6:$E$634,"",0)</f>
        <v/>
      </c>
    </row>
    <row r="803">
      <c r="A803">
        <f>Alerts2!A803</f>
        <v/>
      </c>
      <c r="B803">
        <f>_xlfn.XLOOKUP(A803,Holdings!$F$6:$F$634,Holdings!$E$6:$E$634,"",0)</f>
        <v/>
      </c>
    </row>
    <row r="804">
      <c r="A804">
        <f>Alerts2!A804</f>
        <v/>
      </c>
      <c r="B804">
        <f>_xlfn.XLOOKUP(A804,Holdings!$F$6:$F$634,Holdings!$E$6:$E$634,"",0)</f>
        <v/>
      </c>
    </row>
    <row r="805">
      <c r="A805">
        <f>Alerts2!A805</f>
        <v/>
      </c>
      <c r="B805">
        <f>_xlfn.XLOOKUP(A805,Holdings!$F$6:$F$634,Holdings!$E$6:$E$634,"",0)</f>
        <v/>
      </c>
    </row>
    <row r="806">
      <c r="A806">
        <f>Alerts2!A806</f>
        <v/>
      </c>
      <c r="B806">
        <f>_xlfn.XLOOKUP(A806,Holdings!$F$6:$F$634,Holdings!$E$6:$E$634,"",0)</f>
        <v/>
      </c>
    </row>
    <row r="807">
      <c r="A807">
        <f>Alerts2!A807</f>
        <v/>
      </c>
      <c r="B807">
        <f>_xlfn.XLOOKUP(A807,Holdings!$F$6:$F$634,Holdings!$E$6:$E$634,"",0)</f>
        <v/>
      </c>
    </row>
    <row r="808">
      <c r="A808">
        <f>Alerts2!A808</f>
        <v/>
      </c>
      <c r="B808">
        <f>_xlfn.XLOOKUP(A808,Holdings!$F$6:$F$634,Holdings!$E$6:$E$634,"",0)</f>
        <v/>
      </c>
    </row>
    <row r="809">
      <c r="A809">
        <f>Alerts2!A809</f>
        <v/>
      </c>
      <c r="B809">
        <f>_xlfn.XLOOKUP(A809,Holdings!$F$6:$F$634,Holdings!$E$6:$E$634,"",0)</f>
        <v/>
      </c>
    </row>
    <row r="810">
      <c r="A810">
        <f>Alerts2!A810</f>
        <v/>
      </c>
      <c r="B810">
        <f>_xlfn.XLOOKUP(A810,Holdings!$F$6:$F$634,Holdings!$E$6:$E$634,"",0)</f>
        <v/>
      </c>
    </row>
    <row r="811">
      <c r="A811">
        <f>Alerts2!A811</f>
        <v/>
      </c>
      <c r="B811">
        <f>_xlfn.XLOOKUP(A811,Holdings!$F$6:$F$634,Holdings!$E$6:$E$634,"",0)</f>
        <v/>
      </c>
    </row>
    <row r="812">
      <c r="A812">
        <f>Alerts2!A812</f>
        <v/>
      </c>
      <c r="B812">
        <f>_xlfn.XLOOKUP(A812,Holdings!$F$6:$F$634,Holdings!$E$6:$E$634,"",0)</f>
        <v/>
      </c>
    </row>
    <row r="813">
      <c r="A813">
        <f>Alerts2!A813</f>
        <v/>
      </c>
      <c r="B813">
        <f>_xlfn.XLOOKUP(A813,Holdings!$F$6:$F$634,Holdings!$E$6:$E$634,"",0)</f>
        <v/>
      </c>
    </row>
    <row r="814">
      <c r="A814">
        <f>Alerts2!A814</f>
        <v/>
      </c>
      <c r="B814">
        <f>_xlfn.XLOOKUP(A814,Holdings!$F$6:$F$634,Holdings!$E$6:$E$634,"",0)</f>
        <v/>
      </c>
    </row>
    <row r="815">
      <c r="A815">
        <f>Alerts2!A815</f>
        <v/>
      </c>
      <c r="B815">
        <f>_xlfn.XLOOKUP(A815,Holdings!$F$6:$F$634,Holdings!$E$6:$E$634,"",0)</f>
        <v/>
      </c>
    </row>
    <row r="816">
      <c r="A816">
        <f>Alerts2!A816</f>
        <v/>
      </c>
      <c r="B816">
        <f>_xlfn.XLOOKUP(A816,Holdings!$F$6:$F$634,Holdings!$E$6:$E$634,"",0)</f>
        <v/>
      </c>
    </row>
    <row r="817">
      <c r="A817">
        <f>Alerts2!A817</f>
        <v/>
      </c>
      <c r="B817">
        <f>_xlfn.XLOOKUP(A817,Holdings!$F$6:$F$634,Holdings!$E$6:$E$634,"",0)</f>
        <v/>
      </c>
    </row>
    <row r="818">
      <c r="A818">
        <f>Alerts2!A818</f>
        <v/>
      </c>
      <c r="B818">
        <f>_xlfn.XLOOKUP(A818,Holdings!$F$6:$F$634,Holdings!$E$6:$E$634,"",0)</f>
        <v/>
      </c>
    </row>
    <row r="819">
      <c r="A819">
        <f>Alerts2!A819</f>
        <v/>
      </c>
      <c r="B819">
        <f>_xlfn.XLOOKUP(A819,Holdings!$F$6:$F$634,Holdings!$E$6:$E$634,"",0)</f>
        <v/>
      </c>
    </row>
    <row r="820">
      <c r="A820">
        <f>Alerts2!A820</f>
        <v/>
      </c>
      <c r="B820">
        <f>_xlfn.XLOOKUP(A820,Holdings!$F$6:$F$634,Holdings!$E$6:$E$634,"",0)</f>
        <v/>
      </c>
    </row>
    <row r="821">
      <c r="A821">
        <f>Alerts2!A821</f>
        <v/>
      </c>
      <c r="B821">
        <f>_xlfn.XLOOKUP(A821,Holdings!$F$6:$F$634,Holdings!$E$6:$E$634,"",0)</f>
        <v/>
      </c>
    </row>
    <row r="822">
      <c r="A822">
        <f>Alerts2!A822</f>
        <v/>
      </c>
      <c r="B822">
        <f>_xlfn.XLOOKUP(A822,Holdings!$F$6:$F$634,Holdings!$E$6:$E$634,"",0)</f>
        <v/>
      </c>
    </row>
    <row r="823">
      <c r="A823">
        <f>Alerts2!A823</f>
        <v/>
      </c>
      <c r="B823">
        <f>_xlfn.XLOOKUP(A823,Holdings!$F$6:$F$634,Holdings!$E$6:$E$634,"",0)</f>
        <v/>
      </c>
    </row>
    <row r="824">
      <c r="A824">
        <f>Alerts2!A824</f>
        <v/>
      </c>
      <c r="B824">
        <f>_xlfn.XLOOKUP(A824,Holdings!$F$6:$F$634,Holdings!$E$6:$E$634,"",0)</f>
        <v/>
      </c>
    </row>
    <row r="825">
      <c r="A825">
        <f>Alerts2!A825</f>
        <v/>
      </c>
      <c r="B825">
        <f>_xlfn.XLOOKUP(A825,Holdings!$F$6:$F$634,Holdings!$E$6:$E$634,"",0)</f>
        <v/>
      </c>
    </row>
    <row r="826">
      <c r="A826">
        <f>Alerts2!A826</f>
        <v/>
      </c>
      <c r="B826">
        <f>_xlfn.XLOOKUP(A826,Holdings!$F$6:$F$634,Holdings!$E$6:$E$634,"",0)</f>
        <v/>
      </c>
    </row>
    <row r="827">
      <c r="A827">
        <f>Alerts2!A827</f>
        <v/>
      </c>
      <c r="B827">
        <f>_xlfn.XLOOKUP(A827,Holdings!$F$6:$F$634,Holdings!$E$6:$E$634,"",0)</f>
        <v/>
      </c>
    </row>
    <row r="828">
      <c r="A828">
        <f>Alerts2!A828</f>
        <v/>
      </c>
      <c r="B828">
        <f>_xlfn.XLOOKUP(A828,Holdings!$F$6:$F$634,Holdings!$E$6:$E$634,"",0)</f>
        <v/>
      </c>
    </row>
    <row r="829">
      <c r="A829">
        <f>Alerts2!A829</f>
        <v/>
      </c>
      <c r="B829">
        <f>_xlfn.XLOOKUP(A829,Holdings!$F$6:$F$634,Holdings!$E$6:$E$634,"",0)</f>
        <v/>
      </c>
    </row>
    <row r="830">
      <c r="A830">
        <f>Alerts2!A830</f>
        <v/>
      </c>
      <c r="B830">
        <f>_xlfn.XLOOKUP(A830,Holdings!$F$6:$F$634,Holdings!$E$6:$E$634,"",0)</f>
        <v/>
      </c>
    </row>
    <row r="831">
      <c r="A831">
        <f>Alerts2!A831</f>
        <v/>
      </c>
      <c r="B831">
        <f>_xlfn.XLOOKUP(A831,Holdings!$F$6:$F$634,Holdings!$E$6:$E$634,"",0)</f>
        <v/>
      </c>
    </row>
    <row r="832">
      <c r="A832">
        <f>Alerts2!A832</f>
        <v/>
      </c>
      <c r="B832">
        <f>_xlfn.XLOOKUP(A832,Holdings!$F$6:$F$634,Holdings!$E$6:$E$634,"",0)</f>
        <v/>
      </c>
    </row>
    <row r="833">
      <c r="A833">
        <f>Alerts2!A833</f>
        <v/>
      </c>
      <c r="B833">
        <f>_xlfn.XLOOKUP(A833,Holdings!$F$6:$F$634,Holdings!$E$6:$E$634,"",0)</f>
        <v/>
      </c>
    </row>
    <row r="834">
      <c r="A834">
        <f>Alerts2!A834</f>
        <v/>
      </c>
      <c r="B834">
        <f>_xlfn.XLOOKUP(A834,Holdings!$F$6:$F$634,Holdings!$E$6:$E$634,"",0)</f>
        <v/>
      </c>
    </row>
    <row r="835">
      <c r="A835">
        <f>Alerts2!A835</f>
        <v/>
      </c>
      <c r="B835">
        <f>_xlfn.XLOOKUP(A835,Holdings!$F$6:$F$634,Holdings!$E$6:$E$634,"",0)</f>
        <v/>
      </c>
    </row>
    <row r="836">
      <c r="A836">
        <f>Alerts2!A836</f>
        <v/>
      </c>
      <c r="B836">
        <f>_xlfn.XLOOKUP(A836,Holdings!$F$6:$F$634,Holdings!$E$6:$E$634,"",0)</f>
        <v/>
      </c>
    </row>
    <row r="837">
      <c r="A837">
        <f>Alerts2!A837</f>
        <v/>
      </c>
      <c r="B837">
        <f>_xlfn.XLOOKUP(A837,Holdings!$F$6:$F$634,Holdings!$E$6:$E$634,"",0)</f>
        <v/>
      </c>
    </row>
    <row r="838">
      <c r="A838">
        <f>Alerts2!A838</f>
        <v/>
      </c>
      <c r="B838">
        <f>_xlfn.XLOOKUP(A838,Holdings!$F$6:$F$634,Holdings!$E$6:$E$634,"",0)</f>
        <v/>
      </c>
    </row>
    <row r="839">
      <c r="A839">
        <f>Alerts2!A839</f>
        <v/>
      </c>
      <c r="B839">
        <f>_xlfn.XLOOKUP(A839,Holdings!$F$6:$F$634,Holdings!$E$6:$E$634,"",0)</f>
        <v/>
      </c>
    </row>
    <row r="840">
      <c r="A840">
        <f>Alerts2!A840</f>
        <v/>
      </c>
      <c r="B840">
        <f>_xlfn.XLOOKUP(A840,Holdings!$F$6:$F$634,Holdings!$E$6:$E$634,"",0)</f>
        <v/>
      </c>
    </row>
    <row r="841">
      <c r="A841">
        <f>Alerts2!A841</f>
        <v/>
      </c>
      <c r="B841">
        <f>_xlfn.XLOOKUP(A841,Holdings!$F$6:$F$634,Holdings!$E$6:$E$634,"",0)</f>
        <v/>
      </c>
    </row>
    <row r="842">
      <c r="A842">
        <f>Alerts2!A842</f>
        <v/>
      </c>
      <c r="B842">
        <f>_xlfn.XLOOKUP(A842,Holdings!$F$6:$F$634,Holdings!$E$6:$E$634,"",0)</f>
        <v/>
      </c>
    </row>
    <row r="843">
      <c r="A843">
        <f>Alerts2!A843</f>
        <v/>
      </c>
      <c r="B843">
        <f>_xlfn.XLOOKUP(A843,Holdings!$F$6:$F$634,Holdings!$E$6:$E$634,"",0)</f>
        <v/>
      </c>
    </row>
    <row r="844">
      <c r="A844">
        <f>Alerts2!A844</f>
        <v/>
      </c>
      <c r="B844">
        <f>_xlfn.XLOOKUP(A844,Holdings!$F$6:$F$634,Holdings!$E$6:$E$634,"",0)</f>
        <v/>
      </c>
    </row>
    <row r="845">
      <c r="A845">
        <f>Alerts2!A845</f>
        <v/>
      </c>
      <c r="B845">
        <f>_xlfn.XLOOKUP(A845,Holdings!$F$6:$F$634,Holdings!$E$6:$E$634,"",0)</f>
        <v/>
      </c>
    </row>
    <row r="846">
      <c r="A846">
        <f>Alerts2!A846</f>
        <v/>
      </c>
      <c r="B846">
        <f>_xlfn.XLOOKUP(A846,Holdings!$F$6:$F$634,Holdings!$E$6:$E$634,"",0)</f>
        <v/>
      </c>
    </row>
    <row r="847">
      <c r="A847">
        <f>Alerts2!A847</f>
        <v/>
      </c>
      <c r="B847">
        <f>_xlfn.XLOOKUP(A847,Holdings!$F$6:$F$634,Holdings!$E$6:$E$634,"",0)</f>
        <v/>
      </c>
    </row>
    <row r="848">
      <c r="A848">
        <f>Alerts2!A848</f>
        <v/>
      </c>
      <c r="B848">
        <f>_xlfn.XLOOKUP(A848,Holdings!$F$6:$F$634,Holdings!$E$6:$E$634,"",0)</f>
        <v/>
      </c>
    </row>
    <row r="849">
      <c r="A849">
        <f>Alerts2!A849</f>
        <v/>
      </c>
      <c r="B849">
        <f>_xlfn.XLOOKUP(A849,Holdings!$F$6:$F$634,Holdings!$E$6:$E$634,"",0)</f>
        <v/>
      </c>
    </row>
    <row r="850">
      <c r="A850">
        <f>Alerts2!A850</f>
        <v/>
      </c>
      <c r="B850">
        <f>_xlfn.XLOOKUP(A850,Holdings!$F$6:$F$634,Holdings!$E$6:$E$634,"",0)</f>
        <v/>
      </c>
    </row>
    <row r="851">
      <c r="A851">
        <f>Alerts2!A851</f>
        <v/>
      </c>
      <c r="B851">
        <f>_xlfn.XLOOKUP(A851,Holdings!$F$6:$F$634,Holdings!$E$6:$E$634,"",0)</f>
        <v/>
      </c>
    </row>
    <row r="852">
      <c r="A852">
        <f>Alerts2!A852</f>
        <v/>
      </c>
      <c r="B852">
        <f>_xlfn.XLOOKUP(A852,Holdings!$F$6:$F$634,Holdings!$E$6:$E$634,"",0)</f>
        <v/>
      </c>
    </row>
    <row r="853">
      <c r="A853">
        <f>Alerts2!A853</f>
        <v/>
      </c>
      <c r="B853">
        <f>_xlfn.XLOOKUP(A853,Holdings!$F$6:$F$634,Holdings!$E$6:$E$634,"",0)</f>
        <v/>
      </c>
    </row>
    <row r="854">
      <c r="A854">
        <f>Alerts2!A854</f>
        <v/>
      </c>
      <c r="B854">
        <f>_xlfn.XLOOKUP(A854,Holdings!$F$6:$F$634,Holdings!$E$6:$E$634,"",0)</f>
        <v/>
      </c>
    </row>
    <row r="855">
      <c r="A855">
        <f>Alerts2!A855</f>
        <v/>
      </c>
      <c r="B855">
        <f>_xlfn.XLOOKUP(A855,Holdings!$F$6:$F$634,Holdings!$E$6:$E$634,"",0)</f>
        <v/>
      </c>
    </row>
    <row r="856">
      <c r="A856">
        <f>Alerts2!A856</f>
        <v/>
      </c>
      <c r="B856">
        <f>_xlfn.XLOOKUP(A856,Holdings!$F$6:$F$634,Holdings!$E$6:$E$634,"",0)</f>
        <v/>
      </c>
    </row>
    <row r="857">
      <c r="A857">
        <f>Alerts2!A857</f>
        <v/>
      </c>
      <c r="B857">
        <f>_xlfn.XLOOKUP(A857,Holdings!$F$6:$F$634,Holdings!$E$6:$E$634,"",0)</f>
        <v/>
      </c>
    </row>
    <row r="858">
      <c r="A858">
        <f>Alerts2!A858</f>
        <v/>
      </c>
      <c r="B858">
        <f>_xlfn.XLOOKUP(A858,Holdings!$F$6:$F$634,Holdings!$E$6:$E$634,"",0)</f>
        <v/>
      </c>
    </row>
    <row r="859">
      <c r="A859">
        <f>Alerts2!A859</f>
        <v/>
      </c>
      <c r="B859">
        <f>_xlfn.XLOOKUP(A859,Holdings!$F$6:$F$634,Holdings!$E$6:$E$634,"",0)</f>
        <v/>
      </c>
    </row>
    <row r="860">
      <c r="A860">
        <f>Alerts2!A860</f>
        <v/>
      </c>
      <c r="B860">
        <f>_xlfn.XLOOKUP(A860,Holdings!$F$6:$F$634,Holdings!$E$6:$E$634,"",0)</f>
        <v/>
      </c>
    </row>
    <row r="861">
      <c r="A861">
        <f>Alerts2!A861</f>
        <v/>
      </c>
      <c r="B861">
        <f>_xlfn.XLOOKUP(A861,Holdings!$F$6:$F$634,Holdings!$E$6:$E$634,"",0)</f>
        <v/>
      </c>
    </row>
    <row r="862">
      <c r="A862">
        <f>Alerts2!A862</f>
        <v/>
      </c>
      <c r="B862">
        <f>_xlfn.XLOOKUP(A862,Holdings!$F$6:$F$634,Holdings!$E$6:$E$634,"",0)</f>
        <v/>
      </c>
    </row>
    <row r="863">
      <c r="A863">
        <f>Alerts2!A863</f>
        <v/>
      </c>
      <c r="B863">
        <f>_xlfn.XLOOKUP(A863,Holdings!$F$6:$F$634,Holdings!$E$6:$E$634,"",0)</f>
        <v/>
      </c>
    </row>
    <row r="864">
      <c r="A864">
        <f>Alerts2!A864</f>
        <v/>
      </c>
      <c r="B864">
        <f>_xlfn.XLOOKUP(A864,Holdings!$F$6:$F$634,Holdings!$E$6:$E$634,"",0)</f>
        <v/>
      </c>
    </row>
    <row r="865">
      <c r="A865">
        <f>Alerts2!A865</f>
        <v/>
      </c>
      <c r="B865">
        <f>_xlfn.XLOOKUP(A865,Holdings!$F$6:$F$634,Holdings!$E$6:$E$634,"",0)</f>
        <v/>
      </c>
    </row>
    <row r="866">
      <c r="A866">
        <f>Alerts2!A866</f>
        <v/>
      </c>
      <c r="B866">
        <f>_xlfn.XLOOKUP(A866,Holdings!$F$6:$F$634,Holdings!$E$6:$E$634,"",0)</f>
        <v/>
      </c>
    </row>
    <row r="867">
      <c r="A867">
        <f>Alerts2!A867</f>
        <v/>
      </c>
      <c r="B867">
        <f>_xlfn.XLOOKUP(A867,Holdings!$F$6:$F$634,Holdings!$E$6:$E$634,"",0)</f>
        <v/>
      </c>
    </row>
    <row r="868">
      <c r="A868">
        <f>Alerts2!A868</f>
        <v/>
      </c>
      <c r="B868">
        <f>_xlfn.XLOOKUP(A868,Holdings!$F$6:$F$634,Holdings!$E$6:$E$634,"",0)</f>
        <v/>
      </c>
    </row>
    <row r="869">
      <c r="A869">
        <f>Alerts2!A869</f>
        <v/>
      </c>
      <c r="B869">
        <f>_xlfn.XLOOKUP(A869,Holdings!$F$6:$F$634,Holdings!$E$6:$E$634,"",0)</f>
        <v/>
      </c>
    </row>
    <row r="870">
      <c r="A870">
        <f>Alerts2!A870</f>
        <v/>
      </c>
      <c r="B870">
        <f>_xlfn.XLOOKUP(A870,Holdings!$F$6:$F$634,Holdings!$E$6:$E$634,"",0)</f>
        <v/>
      </c>
    </row>
    <row r="871">
      <c r="A871">
        <f>Alerts2!A871</f>
        <v/>
      </c>
      <c r="B871">
        <f>_xlfn.XLOOKUP(A871,Holdings!$F$6:$F$634,Holdings!$E$6:$E$634,"",0)</f>
        <v/>
      </c>
    </row>
    <row r="872">
      <c r="A872">
        <f>Alerts2!A872</f>
        <v/>
      </c>
      <c r="B872">
        <f>_xlfn.XLOOKUP(A872,Holdings!$F$6:$F$634,Holdings!$E$6:$E$634,"",0)</f>
        <v/>
      </c>
    </row>
    <row r="873">
      <c r="A873">
        <f>Alerts2!A873</f>
        <v/>
      </c>
      <c r="B873">
        <f>_xlfn.XLOOKUP(A873,Holdings!$F$6:$F$634,Holdings!$E$6:$E$634,"",0)</f>
        <v/>
      </c>
    </row>
    <row r="874">
      <c r="A874">
        <f>Alerts2!A874</f>
        <v/>
      </c>
      <c r="B874">
        <f>_xlfn.XLOOKUP(A874,Holdings!$F$6:$F$634,Holdings!$E$6:$E$634,"",0)</f>
        <v/>
      </c>
    </row>
    <row r="875">
      <c r="A875">
        <f>Alerts2!A875</f>
        <v/>
      </c>
      <c r="B875">
        <f>_xlfn.XLOOKUP(A875,Holdings!$F$6:$F$634,Holdings!$E$6:$E$634,"",0)</f>
        <v/>
      </c>
    </row>
    <row r="876">
      <c r="A876">
        <f>Alerts2!A876</f>
        <v/>
      </c>
      <c r="B876">
        <f>_xlfn.XLOOKUP(A876,Holdings!$F$6:$F$634,Holdings!$E$6:$E$634,"",0)</f>
        <v/>
      </c>
    </row>
    <row r="877">
      <c r="A877">
        <f>Alerts2!A877</f>
        <v/>
      </c>
      <c r="B877">
        <f>_xlfn.XLOOKUP(A877,Holdings!$F$6:$F$634,Holdings!$E$6:$E$634,"",0)</f>
        <v/>
      </c>
    </row>
    <row r="878">
      <c r="A878">
        <f>Alerts2!A878</f>
        <v/>
      </c>
      <c r="B878">
        <f>_xlfn.XLOOKUP(A878,Holdings!$F$6:$F$634,Holdings!$E$6:$E$634,"",0)</f>
        <v/>
      </c>
    </row>
    <row r="879">
      <c r="A879">
        <f>Alerts2!A879</f>
        <v/>
      </c>
      <c r="B879">
        <f>_xlfn.XLOOKUP(A879,Holdings!$F$6:$F$634,Holdings!$E$6:$E$634,"",0)</f>
        <v/>
      </c>
    </row>
    <row r="880">
      <c r="A880">
        <f>Alerts2!A880</f>
        <v/>
      </c>
      <c r="B880">
        <f>_xlfn.XLOOKUP(A880,Holdings!$F$6:$F$634,Holdings!$E$6:$E$634,"",0)</f>
        <v/>
      </c>
    </row>
    <row r="881">
      <c r="A881">
        <f>Alerts2!A881</f>
        <v/>
      </c>
      <c r="B881">
        <f>_xlfn.XLOOKUP(A881,Holdings!$F$6:$F$634,Holdings!$E$6:$E$634,"",0)</f>
        <v/>
      </c>
    </row>
    <row r="882">
      <c r="A882">
        <f>Alerts2!A882</f>
        <v/>
      </c>
      <c r="B882">
        <f>_xlfn.XLOOKUP(A882,Holdings!$F$6:$F$634,Holdings!$E$6:$E$634,"",0)</f>
        <v/>
      </c>
    </row>
    <row r="883">
      <c r="A883">
        <f>Alerts2!A883</f>
        <v/>
      </c>
      <c r="B883">
        <f>_xlfn.XLOOKUP(A883,Holdings!$F$6:$F$634,Holdings!$E$6:$E$634,"",0)</f>
        <v/>
      </c>
    </row>
    <row r="884">
      <c r="A884">
        <f>Alerts2!A884</f>
        <v/>
      </c>
      <c r="B884">
        <f>_xlfn.XLOOKUP(A884,Holdings!$F$6:$F$634,Holdings!$E$6:$E$634,"",0)</f>
        <v/>
      </c>
    </row>
    <row r="885">
      <c r="A885">
        <f>Alerts2!A885</f>
        <v/>
      </c>
      <c r="B885">
        <f>_xlfn.XLOOKUP(A885,Holdings!$F$6:$F$634,Holdings!$E$6:$E$634,"",0)</f>
        <v/>
      </c>
    </row>
    <row r="886">
      <c r="A886">
        <f>Alerts2!A886</f>
        <v/>
      </c>
      <c r="B886">
        <f>_xlfn.XLOOKUP(A886,Holdings!$F$6:$F$634,Holdings!$E$6:$E$634,"",0)</f>
        <v/>
      </c>
    </row>
    <row r="887">
      <c r="A887">
        <f>Alerts2!A887</f>
        <v/>
      </c>
      <c r="B887">
        <f>_xlfn.XLOOKUP(A887,Holdings!$F$6:$F$634,Holdings!$E$6:$E$634,"",0)</f>
        <v/>
      </c>
    </row>
    <row r="888">
      <c r="A888">
        <f>Alerts2!A888</f>
        <v/>
      </c>
      <c r="B888">
        <f>_xlfn.XLOOKUP(A888,Holdings!$F$6:$F$634,Holdings!$E$6:$E$634,"",0)</f>
        <v/>
      </c>
    </row>
    <row r="889">
      <c r="A889">
        <f>Alerts2!A889</f>
        <v/>
      </c>
      <c r="B889">
        <f>_xlfn.XLOOKUP(A889,Holdings!$F$6:$F$634,Holdings!$E$6:$E$634,"",0)</f>
        <v/>
      </c>
    </row>
    <row r="890">
      <c r="A890">
        <f>Alerts2!A890</f>
        <v/>
      </c>
      <c r="B890">
        <f>_xlfn.XLOOKUP(A890,Holdings!$F$6:$F$634,Holdings!$E$6:$E$634,"",0)</f>
        <v/>
      </c>
    </row>
    <row r="891">
      <c r="A891">
        <f>Alerts2!A891</f>
        <v/>
      </c>
      <c r="B891">
        <f>_xlfn.XLOOKUP(A891,Holdings!$F$6:$F$634,Holdings!$E$6:$E$634,"",0)</f>
        <v/>
      </c>
    </row>
    <row r="892">
      <c r="A892">
        <f>Alerts2!A892</f>
        <v/>
      </c>
      <c r="B892">
        <f>_xlfn.XLOOKUP(A892,Holdings!$F$6:$F$634,Holdings!$E$6:$E$634,"",0)</f>
        <v/>
      </c>
    </row>
    <row r="893">
      <c r="A893">
        <f>Alerts2!A893</f>
        <v/>
      </c>
      <c r="B893">
        <f>_xlfn.XLOOKUP(A893,Holdings!$F$6:$F$634,Holdings!$E$6:$E$634,"",0)</f>
        <v/>
      </c>
    </row>
    <row r="894">
      <c r="A894">
        <f>Alerts2!A894</f>
        <v/>
      </c>
      <c r="B894">
        <f>_xlfn.XLOOKUP(A894,Holdings!$F$6:$F$634,Holdings!$E$6:$E$634,"",0)</f>
        <v/>
      </c>
    </row>
    <row r="895">
      <c r="A895">
        <f>Alerts2!A895</f>
        <v/>
      </c>
      <c r="B895">
        <f>_xlfn.XLOOKUP(A895,Holdings!$F$6:$F$634,Holdings!$E$6:$E$634,"",0)</f>
        <v/>
      </c>
    </row>
    <row r="896">
      <c r="A896">
        <f>Alerts2!A896</f>
        <v/>
      </c>
      <c r="B896">
        <f>_xlfn.XLOOKUP(A896,Holdings!$F$6:$F$634,Holdings!$E$6:$E$634,"",0)</f>
        <v/>
      </c>
    </row>
    <row r="897">
      <c r="A897">
        <f>Alerts2!A897</f>
        <v/>
      </c>
      <c r="B897">
        <f>_xlfn.XLOOKUP(A897,Holdings!$F$6:$F$634,Holdings!$E$6:$E$634,"",0)</f>
        <v/>
      </c>
    </row>
    <row r="898">
      <c r="A898">
        <f>Alerts2!A898</f>
        <v/>
      </c>
      <c r="B898">
        <f>_xlfn.XLOOKUP(A898,Holdings!$F$6:$F$634,Holdings!$E$6:$E$634,"",0)</f>
        <v/>
      </c>
    </row>
    <row r="899">
      <c r="A899">
        <f>Alerts2!A899</f>
        <v/>
      </c>
      <c r="B899">
        <f>_xlfn.XLOOKUP(A899,Holdings!$F$6:$F$634,Holdings!$E$6:$E$634,"",0)</f>
        <v/>
      </c>
    </row>
    <row r="900">
      <c r="A900">
        <f>Alerts2!A900</f>
        <v/>
      </c>
      <c r="B900">
        <f>_xlfn.XLOOKUP(A900,Holdings!$F$6:$F$634,Holdings!$E$6:$E$634,"",0)</f>
        <v/>
      </c>
    </row>
    <row r="901">
      <c r="A901">
        <f>Alerts2!A901</f>
        <v/>
      </c>
      <c r="B901">
        <f>_xlfn.XLOOKUP(A901,Holdings!$F$6:$F$634,Holdings!$E$6:$E$634,"",0)</f>
        <v/>
      </c>
    </row>
    <row r="902">
      <c r="A902">
        <f>Alerts2!A902</f>
        <v/>
      </c>
      <c r="B902">
        <f>_xlfn.XLOOKUP(A902,Holdings!$F$6:$F$634,Holdings!$E$6:$E$634,"",0)</f>
        <v/>
      </c>
    </row>
    <row r="903">
      <c r="A903">
        <f>Alerts2!A903</f>
        <v/>
      </c>
      <c r="B903">
        <f>_xlfn.XLOOKUP(A903,Holdings!$F$6:$F$634,Holdings!$E$6:$E$634,"",0)</f>
        <v/>
      </c>
    </row>
    <row r="904">
      <c r="A904">
        <f>Alerts2!A904</f>
        <v/>
      </c>
      <c r="B904">
        <f>_xlfn.XLOOKUP(A904,Holdings!$F$6:$F$634,Holdings!$E$6:$E$634,"",0)</f>
        <v/>
      </c>
    </row>
    <row r="905">
      <c r="A905">
        <f>Alerts2!A905</f>
        <v/>
      </c>
      <c r="B905">
        <f>_xlfn.XLOOKUP(A905,Holdings!$F$6:$F$634,Holdings!$E$6:$E$634,"",0)</f>
        <v/>
      </c>
    </row>
    <row r="906">
      <c r="A906">
        <f>Alerts2!A906</f>
        <v/>
      </c>
      <c r="B906">
        <f>_xlfn.XLOOKUP(A906,Holdings!$F$6:$F$634,Holdings!$E$6:$E$634,"",0)</f>
        <v/>
      </c>
    </row>
    <row r="907">
      <c r="A907">
        <f>Alerts2!A907</f>
        <v/>
      </c>
      <c r="B907">
        <f>_xlfn.XLOOKUP(A907,Holdings!$F$6:$F$634,Holdings!$E$6:$E$634,"",0)</f>
        <v/>
      </c>
    </row>
    <row r="908">
      <c r="A908">
        <f>Alerts2!A908</f>
        <v/>
      </c>
      <c r="B908">
        <f>_xlfn.XLOOKUP(A908,Holdings!$F$6:$F$634,Holdings!$E$6:$E$634,"",0)</f>
        <v/>
      </c>
    </row>
    <row r="909">
      <c r="A909">
        <f>Alerts2!A909</f>
        <v/>
      </c>
      <c r="B909">
        <f>_xlfn.XLOOKUP(A909,Holdings!$F$6:$F$634,Holdings!$E$6:$E$634,"",0)</f>
        <v/>
      </c>
    </row>
    <row r="910">
      <c r="A910">
        <f>Alerts2!A910</f>
        <v/>
      </c>
      <c r="B910">
        <f>_xlfn.XLOOKUP(A910,Holdings!$F$6:$F$634,Holdings!$E$6:$E$634,"",0)</f>
        <v/>
      </c>
    </row>
    <row r="911">
      <c r="A911">
        <f>Alerts2!A911</f>
        <v/>
      </c>
      <c r="B911">
        <f>_xlfn.XLOOKUP(A911,Holdings!$F$6:$F$634,Holdings!$E$6:$E$634,"",0)</f>
        <v/>
      </c>
    </row>
    <row r="912">
      <c r="A912">
        <f>Alerts2!A912</f>
        <v/>
      </c>
      <c r="B912">
        <f>_xlfn.XLOOKUP(A912,Holdings!$F$6:$F$634,Holdings!$E$6:$E$634,"",0)</f>
        <v/>
      </c>
    </row>
    <row r="913">
      <c r="A913">
        <f>Alerts2!A913</f>
        <v/>
      </c>
      <c r="B913">
        <f>_xlfn.XLOOKUP(A913,Holdings!$F$6:$F$634,Holdings!$E$6:$E$634,"",0)</f>
        <v/>
      </c>
    </row>
    <row r="914">
      <c r="A914">
        <f>Alerts2!A914</f>
        <v/>
      </c>
      <c r="B914">
        <f>_xlfn.XLOOKUP(A914,Holdings!$F$6:$F$634,Holdings!$E$6:$E$634,"",0)</f>
        <v/>
      </c>
    </row>
    <row r="915">
      <c r="A915">
        <f>Alerts2!A915</f>
        <v/>
      </c>
      <c r="B915">
        <f>_xlfn.XLOOKUP(A915,Holdings!$F$6:$F$634,Holdings!$E$6:$E$634,"",0)</f>
        <v/>
      </c>
    </row>
    <row r="916">
      <c r="A916">
        <f>Alerts2!A916</f>
        <v/>
      </c>
      <c r="B916">
        <f>_xlfn.XLOOKUP(A916,Holdings!$F$6:$F$634,Holdings!$E$6:$E$634,"",0)</f>
        <v/>
      </c>
    </row>
    <row r="917">
      <c r="A917">
        <f>Alerts2!A917</f>
        <v/>
      </c>
      <c r="B917">
        <f>_xlfn.XLOOKUP(A917,Holdings!$F$6:$F$634,Holdings!$E$6:$E$634,"",0)</f>
        <v/>
      </c>
    </row>
    <row r="918">
      <c r="A918">
        <f>Alerts2!A918</f>
        <v/>
      </c>
      <c r="B918">
        <f>_xlfn.XLOOKUP(A918,Holdings!$F$6:$F$634,Holdings!$E$6:$E$634,"",0)</f>
        <v/>
      </c>
    </row>
    <row r="919">
      <c r="A919">
        <f>Alerts2!A919</f>
        <v/>
      </c>
      <c r="B919">
        <f>_xlfn.XLOOKUP(A919,Holdings!$F$6:$F$634,Holdings!$E$6:$E$634,"",0)</f>
        <v/>
      </c>
    </row>
    <row r="920">
      <c r="A920">
        <f>Alerts2!A920</f>
        <v/>
      </c>
      <c r="B920">
        <f>_xlfn.XLOOKUP(A920,Holdings!$F$6:$F$634,Holdings!$E$6:$E$634,"",0)</f>
        <v/>
      </c>
    </row>
    <row r="921">
      <c r="A921">
        <f>Alerts2!A921</f>
        <v/>
      </c>
      <c r="B921">
        <f>_xlfn.XLOOKUP(A921,Holdings!$F$6:$F$634,Holdings!$E$6:$E$634,"",0)</f>
        <v/>
      </c>
    </row>
    <row r="922">
      <c r="A922">
        <f>Alerts2!A922</f>
        <v/>
      </c>
      <c r="B922">
        <f>_xlfn.XLOOKUP(A922,Holdings!$F$6:$F$634,Holdings!$E$6:$E$634,"",0)</f>
        <v/>
      </c>
    </row>
    <row r="923">
      <c r="A923">
        <f>Alerts2!A923</f>
        <v/>
      </c>
      <c r="B923">
        <f>_xlfn.XLOOKUP(A923,Holdings!$F$6:$F$634,Holdings!$E$6:$E$634,"",0)</f>
        <v/>
      </c>
    </row>
    <row r="924">
      <c r="A924">
        <f>Alerts2!A924</f>
        <v/>
      </c>
      <c r="B924">
        <f>_xlfn.XLOOKUP(A924,Holdings!$F$6:$F$634,Holdings!$E$6:$E$634,"",0)</f>
        <v/>
      </c>
    </row>
    <row r="925">
      <c r="A925">
        <f>Alerts2!A925</f>
        <v/>
      </c>
      <c r="B925">
        <f>_xlfn.XLOOKUP(A925,Holdings!$F$6:$F$634,Holdings!$E$6:$E$634,"",0)</f>
        <v/>
      </c>
    </row>
    <row r="926">
      <c r="A926">
        <f>Alerts2!A926</f>
        <v/>
      </c>
      <c r="B926">
        <f>_xlfn.XLOOKUP(A926,Holdings!$F$6:$F$634,Holdings!$E$6:$E$634,"",0)</f>
        <v/>
      </c>
    </row>
    <row r="927">
      <c r="A927">
        <f>Alerts2!A927</f>
        <v/>
      </c>
      <c r="B927">
        <f>_xlfn.XLOOKUP(A927,Holdings!$F$6:$F$634,Holdings!$E$6:$E$634,"",0)</f>
        <v/>
      </c>
    </row>
    <row r="928">
      <c r="A928">
        <f>Alerts2!A928</f>
        <v/>
      </c>
      <c r="B928">
        <f>_xlfn.XLOOKUP(A928,Holdings!$F$6:$F$634,Holdings!$E$6:$E$634,"",0)</f>
        <v/>
      </c>
    </row>
    <row r="929">
      <c r="A929">
        <f>Alerts2!A929</f>
        <v/>
      </c>
      <c r="B929">
        <f>_xlfn.XLOOKUP(A929,Holdings!$F$6:$F$634,Holdings!$E$6:$E$634,"",0)</f>
        <v/>
      </c>
    </row>
    <row r="930">
      <c r="A930">
        <f>Alerts2!A930</f>
        <v/>
      </c>
      <c r="B930">
        <f>_xlfn.XLOOKUP(A930,Holdings!$F$6:$F$634,Holdings!$E$6:$E$634,"",0)</f>
        <v/>
      </c>
    </row>
    <row r="931">
      <c r="A931">
        <f>Alerts2!A931</f>
        <v/>
      </c>
      <c r="B931">
        <f>_xlfn.XLOOKUP(A931,Holdings!$F$6:$F$634,Holdings!$E$6:$E$634,"",0)</f>
        <v/>
      </c>
    </row>
    <row r="932">
      <c r="A932">
        <f>Alerts2!A932</f>
        <v/>
      </c>
      <c r="B932">
        <f>_xlfn.XLOOKUP(A932,Holdings!$F$6:$F$634,Holdings!$E$6:$E$634,"",0)</f>
        <v/>
      </c>
    </row>
    <row r="933">
      <c r="A933">
        <f>Alerts2!A933</f>
        <v/>
      </c>
      <c r="B933">
        <f>_xlfn.XLOOKUP(A933,Holdings!$F$6:$F$634,Holdings!$E$6:$E$634,"",0)</f>
        <v/>
      </c>
    </row>
    <row r="934">
      <c r="A934">
        <f>Alerts2!A934</f>
        <v/>
      </c>
      <c r="B934">
        <f>_xlfn.XLOOKUP(A934,Holdings!$F$6:$F$634,Holdings!$E$6:$E$634,"",0)</f>
        <v/>
      </c>
    </row>
    <row r="935">
      <c r="A935">
        <f>Alerts2!A935</f>
        <v/>
      </c>
      <c r="B935">
        <f>_xlfn.XLOOKUP(A935,Holdings!$F$6:$F$634,Holdings!$E$6:$E$634,"",0)</f>
        <v/>
      </c>
    </row>
    <row r="936">
      <c r="A936">
        <f>Alerts2!A936</f>
        <v/>
      </c>
      <c r="B936">
        <f>_xlfn.XLOOKUP(A936,Holdings!$F$6:$F$634,Holdings!$E$6:$E$634,"",0)</f>
        <v/>
      </c>
    </row>
    <row r="937">
      <c r="A937">
        <f>Alerts2!A937</f>
        <v/>
      </c>
      <c r="B937">
        <f>_xlfn.XLOOKUP(A937,Holdings!$F$6:$F$634,Holdings!$E$6:$E$634,"",0)</f>
        <v/>
      </c>
    </row>
    <row r="938">
      <c r="A938">
        <f>Alerts2!A938</f>
        <v/>
      </c>
      <c r="B938">
        <f>_xlfn.XLOOKUP(A938,Holdings!$F$6:$F$634,Holdings!$E$6:$E$634,"",0)</f>
        <v/>
      </c>
    </row>
    <row r="939">
      <c r="A939">
        <f>Alerts2!A939</f>
        <v/>
      </c>
      <c r="B939">
        <f>_xlfn.XLOOKUP(A939,Holdings!$F$6:$F$634,Holdings!$E$6:$E$634,"",0)</f>
        <v/>
      </c>
    </row>
    <row r="940">
      <c r="A940">
        <f>Alerts2!A940</f>
        <v/>
      </c>
      <c r="B940">
        <f>_xlfn.XLOOKUP(A940,Holdings!$F$6:$F$634,Holdings!$E$6:$E$634,"",0)</f>
        <v/>
      </c>
    </row>
    <row r="941">
      <c r="A941">
        <f>Alerts2!A941</f>
        <v/>
      </c>
      <c r="B941">
        <f>_xlfn.XLOOKUP(A941,Holdings!$F$6:$F$634,Holdings!$E$6:$E$634,"",0)</f>
        <v/>
      </c>
    </row>
    <row r="942">
      <c r="A942">
        <f>Alerts2!A942</f>
        <v/>
      </c>
      <c r="B942">
        <f>_xlfn.XLOOKUP(A942,Holdings!$F$6:$F$634,Holdings!$E$6:$E$634,"",0)</f>
        <v/>
      </c>
    </row>
    <row r="943">
      <c r="A943">
        <f>Alerts2!A943</f>
        <v/>
      </c>
      <c r="B943">
        <f>_xlfn.XLOOKUP(A943,Holdings!$F$6:$F$634,Holdings!$E$6:$E$634,"",0)</f>
        <v/>
      </c>
    </row>
    <row r="944">
      <c r="A944">
        <f>Alerts2!A944</f>
        <v/>
      </c>
      <c r="B944">
        <f>_xlfn.XLOOKUP(A944,Holdings!$F$6:$F$634,Holdings!$E$6:$E$634,"",0)</f>
        <v/>
      </c>
    </row>
    <row r="945">
      <c r="A945">
        <f>Alerts2!A945</f>
        <v/>
      </c>
      <c r="B945">
        <f>_xlfn.XLOOKUP(A945,Holdings!$F$6:$F$634,Holdings!$E$6:$E$634,"",0)</f>
        <v/>
      </c>
    </row>
    <row r="946">
      <c r="A946">
        <f>Alerts2!A946</f>
        <v/>
      </c>
      <c r="B946">
        <f>_xlfn.XLOOKUP(A946,Holdings!$F$6:$F$634,Holdings!$E$6:$E$634,"",0)</f>
        <v/>
      </c>
    </row>
    <row r="947">
      <c r="A947">
        <f>Alerts2!A947</f>
        <v/>
      </c>
      <c r="B947">
        <f>_xlfn.XLOOKUP(A947,Holdings!$F$6:$F$634,Holdings!$E$6:$E$634,"",0)</f>
        <v/>
      </c>
    </row>
    <row r="948">
      <c r="A948">
        <f>Alerts2!A948</f>
        <v/>
      </c>
      <c r="B948">
        <f>_xlfn.XLOOKUP(A948,Holdings!$F$6:$F$634,Holdings!$E$6:$E$634,"",0)</f>
        <v/>
      </c>
    </row>
    <row r="949">
      <c r="A949">
        <f>Alerts2!A949</f>
        <v/>
      </c>
      <c r="B949">
        <f>_xlfn.XLOOKUP(A949,Holdings!$F$6:$F$634,Holdings!$E$6:$E$634,"",0)</f>
        <v/>
      </c>
    </row>
    <row r="950">
      <c r="A950">
        <f>Alerts2!A950</f>
        <v/>
      </c>
      <c r="B950">
        <f>_xlfn.XLOOKUP(A950,Holdings!$F$6:$F$634,Holdings!$E$6:$E$634,"",0)</f>
        <v/>
      </c>
    </row>
    <row r="951">
      <c r="A951">
        <f>Alerts2!A951</f>
        <v/>
      </c>
      <c r="B951">
        <f>_xlfn.XLOOKUP(A951,Holdings!$F$6:$F$634,Holdings!$E$6:$E$634,"",0)</f>
        <v/>
      </c>
    </row>
    <row r="952">
      <c r="A952">
        <f>Alerts2!A952</f>
        <v/>
      </c>
      <c r="B952">
        <f>_xlfn.XLOOKUP(A952,Holdings!$F$6:$F$634,Holdings!$E$6:$E$634,"",0)</f>
        <v/>
      </c>
    </row>
    <row r="953">
      <c r="A953">
        <f>Alerts2!A953</f>
        <v/>
      </c>
      <c r="B953">
        <f>_xlfn.XLOOKUP(A953,Holdings!$F$6:$F$634,Holdings!$E$6:$E$634,"",0)</f>
        <v/>
      </c>
    </row>
    <row r="954">
      <c r="A954">
        <f>Alerts2!A954</f>
        <v/>
      </c>
      <c r="B954">
        <f>_xlfn.XLOOKUP(A954,Holdings!$F$6:$F$634,Holdings!$E$6:$E$634,"",0)</f>
        <v/>
      </c>
    </row>
    <row r="955">
      <c r="A955">
        <f>Alerts2!A955</f>
        <v/>
      </c>
      <c r="B955">
        <f>_xlfn.XLOOKUP(A955,Holdings!$F$6:$F$634,Holdings!$E$6:$E$634,"",0)</f>
        <v/>
      </c>
    </row>
    <row r="956">
      <c r="A956">
        <f>Alerts2!A956</f>
        <v/>
      </c>
      <c r="B956">
        <f>_xlfn.XLOOKUP(A956,Holdings!$F$6:$F$634,Holdings!$E$6:$E$634,"",0)</f>
        <v/>
      </c>
    </row>
    <row r="957">
      <c r="A957">
        <f>Alerts2!A957</f>
        <v/>
      </c>
      <c r="B957">
        <f>_xlfn.XLOOKUP(A957,Holdings!$F$6:$F$634,Holdings!$E$6:$E$634,"",0)</f>
        <v/>
      </c>
    </row>
    <row r="958">
      <c r="A958">
        <f>Alerts2!A958</f>
        <v/>
      </c>
      <c r="B958">
        <f>_xlfn.XLOOKUP(A958,Holdings!$F$6:$F$634,Holdings!$E$6:$E$634,"",0)</f>
        <v/>
      </c>
    </row>
    <row r="959">
      <c r="A959">
        <f>Alerts2!A959</f>
        <v/>
      </c>
      <c r="B959">
        <f>_xlfn.XLOOKUP(A959,Holdings!$F$6:$F$634,Holdings!$E$6:$E$634,"",0)</f>
        <v/>
      </c>
    </row>
    <row r="960">
      <c r="A960">
        <f>Alerts2!A960</f>
        <v/>
      </c>
      <c r="B960">
        <f>_xlfn.XLOOKUP(A960,Holdings!$F$6:$F$634,Holdings!$E$6:$E$634,"",0)</f>
        <v/>
      </c>
    </row>
    <row r="961">
      <c r="A961">
        <f>Alerts2!A961</f>
        <v/>
      </c>
      <c r="B961">
        <f>_xlfn.XLOOKUP(A961,Holdings!$F$6:$F$634,Holdings!$E$6:$E$634,"",0)</f>
        <v/>
      </c>
    </row>
    <row r="962">
      <c r="A962">
        <f>Alerts2!A962</f>
        <v/>
      </c>
      <c r="B962">
        <f>_xlfn.XLOOKUP(A962,Holdings!$F$6:$F$634,Holdings!$E$6:$E$634,"",0)</f>
        <v/>
      </c>
    </row>
    <row r="963">
      <c r="A963">
        <f>Alerts2!A963</f>
        <v/>
      </c>
      <c r="B963">
        <f>_xlfn.XLOOKUP(A963,Holdings!$F$6:$F$634,Holdings!$E$6:$E$634,"",0)</f>
        <v/>
      </c>
    </row>
    <row r="964">
      <c r="A964">
        <f>Alerts2!A964</f>
        <v/>
      </c>
      <c r="B964">
        <f>_xlfn.XLOOKUP(A964,Holdings!$F$6:$F$634,Holdings!$E$6:$E$634,"",0)</f>
        <v/>
      </c>
    </row>
    <row r="965">
      <c r="A965">
        <f>Alerts2!A965</f>
        <v/>
      </c>
      <c r="B965">
        <f>_xlfn.XLOOKUP(A965,Holdings!$F$6:$F$634,Holdings!$E$6:$E$634,"",0)</f>
        <v/>
      </c>
    </row>
    <row r="966">
      <c r="A966">
        <f>Alerts2!A966</f>
        <v/>
      </c>
      <c r="B966">
        <f>_xlfn.XLOOKUP(A966,Holdings!$F$6:$F$634,Holdings!$E$6:$E$634,"",0)</f>
        <v/>
      </c>
    </row>
    <row r="967">
      <c r="A967">
        <f>Alerts2!A967</f>
        <v/>
      </c>
      <c r="B967">
        <f>_xlfn.XLOOKUP(A967,Holdings!$F$6:$F$634,Holdings!$E$6:$E$634,"",0)</f>
        <v/>
      </c>
    </row>
    <row r="968">
      <c r="A968">
        <f>Alerts2!A968</f>
        <v/>
      </c>
      <c r="B968">
        <f>_xlfn.XLOOKUP(A968,Holdings!$F$6:$F$634,Holdings!$E$6:$E$634,"",0)</f>
        <v/>
      </c>
    </row>
    <row r="969">
      <c r="A969">
        <f>Alerts2!A969</f>
        <v/>
      </c>
      <c r="B969">
        <f>_xlfn.XLOOKUP(A969,Holdings!$F$6:$F$634,Holdings!$E$6:$E$634,"",0)</f>
        <v/>
      </c>
    </row>
    <row r="970">
      <c r="A970">
        <f>Alerts2!A970</f>
        <v/>
      </c>
      <c r="B970">
        <f>_xlfn.XLOOKUP(A970,Holdings!$F$6:$F$634,Holdings!$E$6:$E$634,"",0)</f>
        <v/>
      </c>
    </row>
    <row r="971">
      <c r="A971">
        <f>Alerts2!A971</f>
        <v/>
      </c>
      <c r="B971">
        <f>_xlfn.XLOOKUP(A971,Holdings!$F$6:$F$634,Holdings!$E$6:$E$634,"",0)</f>
        <v/>
      </c>
    </row>
    <row r="972">
      <c r="A972">
        <f>Alerts2!A972</f>
        <v/>
      </c>
      <c r="B972">
        <f>_xlfn.XLOOKUP(A972,Holdings!$F$6:$F$634,Holdings!$E$6:$E$634,"",0)</f>
        <v/>
      </c>
    </row>
    <row r="973">
      <c r="A973">
        <f>Alerts2!A973</f>
        <v/>
      </c>
      <c r="B973">
        <f>_xlfn.XLOOKUP(A973,Holdings!$F$6:$F$634,Holdings!$E$6:$E$634,"",0)</f>
        <v/>
      </c>
    </row>
    <row r="974">
      <c r="A974">
        <f>Alerts2!A974</f>
        <v/>
      </c>
      <c r="B974">
        <f>_xlfn.XLOOKUP(A974,Holdings!$F$6:$F$634,Holdings!$E$6:$E$634,"",0)</f>
        <v/>
      </c>
    </row>
    <row r="975">
      <c r="A975">
        <f>Alerts2!A975</f>
        <v/>
      </c>
      <c r="B975">
        <f>_xlfn.XLOOKUP(A975,Holdings!$F$6:$F$634,Holdings!$E$6:$E$634,"",0)</f>
        <v/>
      </c>
    </row>
    <row r="976">
      <c r="A976">
        <f>Alerts2!A976</f>
        <v/>
      </c>
      <c r="B976">
        <f>_xlfn.XLOOKUP(A976,Holdings!$F$6:$F$634,Holdings!$E$6:$E$634,"",0)</f>
        <v/>
      </c>
    </row>
    <row r="977">
      <c r="A977">
        <f>Alerts2!A977</f>
        <v/>
      </c>
      <c r="B977">
        <f>_xlfn.XLOOKUP(A977,Holdings!$F$6:$F$634,Holdings!$E$6:$E$634,"",0)</f>
        <v/>
      </c>
    </row>
    <row r="978">
      <c r="A978">
        <f>Alerts2!A978</f>
        <v/>
      </c>
      <c r="B978">
        <f>_xlfn.XLOOKUP(A978,Holdings!$F$6:$F$634,Holdings!$E$6:$E$634,"",0)</f>
        <v/>
      </c>
    </row>
    <row r="979">
      <c r="A979">
        <f>Alerts2!A979</f>
        <v/>
      </c>
      <c r="B979">
        <f>_xlfn.XLOOKUP(A979,Holdings!$F$6:$F$634,Holdings!$E$6:$E$634,"",0)</f>
        <v/>
      </c>
    </row>
    <row r="980">
      <c r="A980">
        <f>Alerts2!A980</f>
        <v/>
      </c>
      <c r="B980">
        <f>_xlfn.XLOOKUP(A980,Holdings!$F$6:$F$634,Holdings!$E$6:$E$634,"",0)</f>
        <v/>
      </c>
    </row>
    <row r="981">
      <c r="A981">
        <f>Alerts2!A981</f>
        <v/>
      </c>
      <c r="B981">
        <f>_xlfn.XLOOKUP(A981,Holdings!$F$6:$F$634,Holdings!$E$6:$E$634,"",0)</f>
        <v/>
      </c>
    </row>
    <row r="982">
      <c r="A982">
        <f>Alerts2!A982</f>
        <v/>
      </c>
      <c r="B982">
        <f>_xlfn.XLOOKUP(A982,Holdings!$F$6:$F$634,Holdings!$E$6:$E$634,"",0)</f>
        <v/>
      </c>
    </row>
    <row r="983">
      <c r="A983">
        <f>Alerts2!A983</f>
        <v/>
      </c>
      <c r="B983">
        <f>_xlfn.XLOOKUP(A983,Holdings!$F$6:$F$634,Holdings!$E$6:$E$634,"",0)</f>
        <v/>
      </c>
    </row>
    <row r="984">
      <c r="A984">
        <f>Alerts2!A984</f>
        <v/>
      </c>
      <c r="B984">
        <f>_xlfn.XLOOKUP(A984,Holdings!$F$6:$F$634,Holdings!$E$6:$E$634,"",0)</f>
        <v/>
      </c>
    </row>
    <row r="985">
      <c r="A985">
        <f>Alerts2!A985</f>
        <v/>
      </c>
      <c r="B985">
        <f>_xlfn.XLOOKUP(A985,Holdings!$F$6:$F$634,Holdings!$E$6:$E$634,"",0)</f>
        <v/>
      </c>
    </row>
    <row r="986">
      <c r="A986">
        <f>Alerts2!A986</f>
        <v/>
      </c>
      <c r="B986">
        <f>_xlfn.XLOOKUP(A986,Holdings!$F$6:$F$634,Holdings!$E$6:$E$634,"",0)</f>
        <v/>
      </c>
    </row>
    <row r="987">
      <c r="A987">
        <f>Alerts2!A987</f>
        <v/>
      </c>
      <c r="B987">
        <f>_xlfn.XLOOKUP(A987,Holdings!$F$6:$F$634,Holdings!$E$6:$E$634,"",0)</f>
        <v/>
      </c>
    </row>
    <row r="988">
      <c r="A988">
        <f>Alerts2!A988</f>
        <v/>
      </c>
      <c r="B988">
        <f>_xlfn.XLOOKUP(A988,Holdings!$F$6:$F$634,Holdings!$E$6:$E$634,"",0)</f>
        <v/>
      </c>
    </row>
    <row r="989">
      <c r="A989">
        <f>Alerts2!A989</f>
        <v/>
      </c>
      <c r="B989">
        <f>_xlfn.XLOOKUP(A989,Holdings!$F$6:$F$634,Holdings!$E$6:$E$634,"",0)</f>
        <v/>
      </c>
    </row>
    <row r="990">
      <c r="A990">
        <f>Alerts2!A990</f>
        <v/>
      </c>
      <c r="B990">
        <f>_xlfn.XLOOKUP(A990,Holdings!$F$6:$F$634,Holdings!$E$6:$E$634,"",0)</f>
        <v/>
      </c>
    </row>
    <row r="991">
      <c r="A991">
        <f>Alerts2!A991</f>
        <v/>
      </c>
      <c r="B991">
        <f>_xlfn.XLOOKUP(A991,Holdings!$F$6:$F$634,Holdings!$E$6:$E$634,"",0)</f>
        <v/>
      </c>
    </row>
    <row r="992">
      <c r="A992">
        <f>Alerts2!A992</f>
        <v/>
      </c>
      <c r="B992">
        <f>_xlfn.XLOOKUP(A992,Holdings!$F$6:$F$634,Holdings!$E$6:$E$634,"",0)</f>
        <v/>
      </c>
    </row>
    <row r="993">
      <c r="A993">
        <f>Alerts2!A993</f>
        <v/>
      </c>
      <c r="B993">
        <f>_xlfn.XLOOKUP(A993,Holdings!$F$6:$F$634,Holdings!$E$6:$E$634,"",0)</f>
        <v/>
      </c>
    </row>
    <row r="994">
      <c r="A994">
        <f>Alerts2!A994</f>
        <v/>
      </c>
      <c r="B994">
        <f>_xlfn.XLOOKUP(A994,Holdings!$F$6:$F$634,Holdings!$E$6:$E$634,"",0)</f>
        <v/>
      </c>
    </row>
    <row r="995">
      <c r="A995">
        <f>Alerts2!A995</f>
        <v/>
      </c>
      <c r="B995">
        <f>_xlfn.XLOOKUP(A995,Holdings!$F$6:$F$634,Holdings!$E$6:$E$634,"",0)</f>
        <v/>
      </c>
    </row>
    <row r="996">
      <c r="A996">
        <f>Alerts2!A996</f>
        <v/>
      </c>
      <c r="B996">
        <f>_xlfn.XLOOKUP(A996,Holdings!$F$6:$F$634,Holdings!$E$6:$E$634,"",0)</f>
        <v/>
      </c>
    </row>
    <row r="997">
      <c r="A997">
        <f>Alerts2!A997</f>
        <v/>
      </c>
      <c r="B997">
        <f>_xlfn.XLOOKUP(A997,Holdings!$F$6:$F$634,Holdings!$E$6:$E$634,"",0)</f>
        <v/>
      </c>
    </row>
    <row r="998">
      <c r="A998">
        <f>Alerts2!A998</f>
        <v/>
      </c>
      <c r="B998">
        <f>_xlfn.XLOOKUP(A998,Holdings!$F$6:$F$634,Holdings!$E$6:$E$634,"",0)</f>
        <v/>
      </c>
    </row>
    <row r="999">
      <c r="A999">
        <f>Alerts2!A999</f>
        <v/>
      </c>
      <c r="B999">
        <f>_xlfn.XLOOKUP(A999,Holdings!$F$6:$F$634,Holdings!$E$6:$E$634,"",0)</f>
        <v/>
      </c>
    </row>
    <row r="1000">
      <c r="A1000">
        <f>Alerts2!A1000</f>
        <v/>
      </c>
      <c r="B1000">
        <f>_xlfn.XLOOKUP(A1000,Holdings!$F$6:$F$634,Holdings!$E$6:$E$634,"",0)</f>
        <v/>
      </c>
    </row>
    <row r="1001">
      <c r="A1001">
        <f>Alerts2!A1001</f>
        <v/>
      </c>
      <c r="B1001">
        <f>_xlfn.XLOOKUP(A1001,Holdings!$F$6:$F$634,Holdings!$E$6:$E$634,"",0)</f>
        <v/>
      </c>
    </row>
  </sheetData>
  <conditionalFormatting sqref="A2:A1001">
    <cfRule type="expression" priority="1" dxfId="1">
      <formula>OR(ISNUMBER(SEARCH("Taylor",B2)),ISNUMBER(SEARCH("Jane",B2)),ISNUMBER(SEARCH("Adam",B2)))</formula>
    </cfRule>
    <cfRule type="expression" priority="3" dxfId="0">
      <formula>OR(ISNUMBER(SEARCH("Financials",A2)),ISNUMBER(SEARCH("Watchlist",A2)),ISNUMBER(SEARCH("Reduced Appr Val",A2)),ISNUMBER(SEARCH("Workout Status",A2)),ISNUMBER(SEARCH("Modified",A2)))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Clark, James (TRPA)</dc:creator>
  <dcterms:created xmlns:dcterms="http://purl.org/dc/terms/" xmlns:xsi="http://www.w3.org/2001/XMLSchema-instance" xsi:type="dcterms:W3CDTF">2022-12-21T18:58:58Z</dcterms:created>
  <dcterms:modified xmlns:dcterms="http://purl.org/dc/terms/" xmlns:xsi="http://www.w3.org/2001/XMLSchema-instance" xsi:type="dcterms:W3CDTF">2022-12-29T15:14:17Z</dcterms:modified>
  <cp:lastModifiedBy>Clark, James (TRPA)</cp:lastModifiedBy>
</cp:coreProperties>
</file>