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\Desktop\Business Resources\"/>
    </mc:Choice>
  </mc:AlternateContent>
  <xr:revisionPtr revIDLastSave="0" documentId="13_ncr:1_{0C54AC12-78C0-4F08-8A2C-C103166259E8}" xr6:coauthVersionLast="47" xr6:coauthVersionMax="47" xr10:uidLastSave="{00000000-0000-0000-0000-000000000000}"/>
  <bookViews>
    <workbookView xWindow="-120" yWindow="-120" windowWidth="20730" windowHeight="11160" activeTab="1" xr2:uid="{9A0A72D4-9782-4B39-960A-E7463F672A52}"/>
  </bookViews>
  <sheets>
    <sheet name="All costs" sheetId="1" r:id="rId1"/>
    <sheet name="Costs Simplifi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9" i="3" s="1"/>
  <c r="D8" i="3"/>
  <c r="D9" i="3" s="1"/>
  <c r="E8" i="3"/>
  <c r="E9" i="3" s="1"/>
  <c r="F8" i="3"/>
  <c r="F9" i="3"/>
</calcChain>
</file>

<file path=xl/sharedStrings.xml><?xml version="1.0" encoding="utf-8"?>
<sst xmlns="http://schemas.openxmlformats.org/spreadsheetml/2006/main" count="296" uniqueCount="252">
  <si>
    <t>Electronic components circuits</t>
  </si>
  <si>
    <t>QTY</t>
  </si>
  <si>
    <t>1k</t>
  </si>
  <si>
    <t>10k</t>
  </si>
  <si>
    <t>100k</t>
  </si>
  <si>
    <t>PART NO.</t>
  </si>
  <si>
    <t>Microcontroller</t>
  </si>
  <si>
    <t>Accelerometer</t>
  </si>
  <si>
    <t>LDO regulator</t>
  </si>
  <si>
    <t>Empty PCB</t>
  </si>
  <si>
    <t>PCB Assembly</t>
  </si>
  <si>
    <t>Final product assembly</t>
  </si>
  <si>
    <t>Testing</t>
  </si>
  <si>
    <t>Retail Box (Folding)</t>
  </si>
  <si>
    <t>Retail Box (Rigid)</t>
  </si>
  <si>
    <t>Shipping Box (Corrugated)</t>
  </si>
  <si>
    <t>Scrap rate</t>
  </si>
  <si>
    <t>returns</t>
  </si>
  <si>
    <t>Shiping Type</t>
  </si>
  <si>
    <t>Shipping Cost</t>
  </si>
  <si>
    <t>unit</t>
  </si>
  <si>
    <t>hour</t>
  </si>
  <si>
    <t>%</t>
  </si>
  <si>
    <t>battery</t>
  </si>
  <si>
    <t>Switch</t>
  </si>
  <si>
    <t>FCL/LCL/FEDEX</t>
  </si>
  <si>
    <t>FCC certification</t>
  </si>
  <si>
    <t>RoHS certification</t>
  </si>
  <si>
    <t>package inserts (instructions etc)</t>
  </si>
  <si>
    <t>Packaging</t>
  </si>
  <si>
    <t>MCU programming</t>
  </si>
  <si>
    <t>Selling</t>
  </si>
  <si>
    <t>Assembly</t>
  </si>
  <si>
    <t>Final product testing</t>
  </si>
  <si>
    <t>Insurance</t>
  </si>
  <si>
    <t>Freight Broker</t>
  </si>
  <si>
    <t>Transportation to US</t>
  </si>
  <si>
    <t>Transportation within the US</t>
  </si>
  <si>
    <t>Custom enclosure</t>
  </si>
  <si>
    <t>3rd party parts</t>
  </si>
  <si>
    <t>logo branding</t>
  </si>
  <si>
    <t>Thermoformed wrapping</t>
  </si>
  <si>
    <t>internal supports</t>
  </si>
  <si>
    <t>Transportation within China</t>
  </si>
  <si>
    <t>factories to assembler</t>
  </si>
  <si>
    <t>assembler storage</t>
  </si>
  <si>
    <t>to warehouse</t>
  </si>
  <si>
    <t>warehouse to customer</t>
  </si>
  <si>
    <t>incorporation costs</t>
  </si>
  <si>
    <t>web design costs</t>
  </si>
  <si>
    <t>Tarrifs/duties</t>
  </si>
  <si>
    <t>photorealistic 3d model for demonstration</t>
  </si>
  <si>
    <t>PPA</t>
  </si>
  <si>
    <t xml:space="preserve">plastic cad design </t>
  </si>
  <si>
    <t>packaging design</t>
  </si>
  <si>
    <t>packagin plastics design</t>
  </si>
  <si>
    <t>packaing molds</t>
  </si>
  <si>
    <t>production run moulds</t>
  </si>
  <si>
    <t>medium run moulds</t>
  </si>
  <si>
    <t>low run moulds</t>
  </si>
  <si>
    <t>certifications</t>
  </si>
  <si>
    <t>legal</t>
  </si>
  <si>
    <t>moulding costs</t>
  </si>
  <si>
    <t>design</t>
  </si>
  <si>
    <t>sampling</t>
  </si>
  <si>
    <t>early pcb sample</t>
  </si>
  <si>
    <t>late pcb sample</t>
  </si>
  <si>
    <t>production pcb sample</t>
  </si>
  <si>
    <t>packaging sample costs</t>
  </si>
  <si>
    <t>plastic enclosure samples</t>
  </si>
  <si>
    <t>enclosure</t>
  </si>
  <si>
    <t>packaging</t>
  </si>
  <si>
    <t>code</t>
  </si>
  <si>
    <t>independent design reviews</t>
  </si>
  <si>
    <t>pcb/schematic</t>
  </si>
  <si>
    <t>non-electronic parts</t>
  </si>
  <si>
    <t>special adhesive</t>
  </si>
  <si>
    <t>battery enclosure</t>
  </si>
  <si>
    <t>trademarks</t>
  </si>
  <si>
    <t>other</t>
  </si>
  <si>
    <t>pcb for production design</t>
  </si>
  <si>
    <t>pcb testing jig</t>
  </si>
  <si>
    <t>Prototyping</t>
  </si>
  <si>
    <t>Proof of concept</t>
  </si>
  <si>
    <t>looks like prototype</t>
  </si>
  <si>
    <t>works like prototype</t>
  </si>
  <si>
    <t>non-functional product shell</t>
  </si>
  <si>
    <t>early custom pcb</t>
  </si>
  <si>
    <t>engineering prototype</t>
  </si>
  <si>
    <t>pre-production prototype</t>
  </si>
  <si>
    <t>Engineering validation testing</t>
  </si>
  <si>
    <t>design validation test</t>
  </si>
  <si>
    <t>EVT</t>
  </si>
  <si>
    <t>DVT</t>
  </si>
  <si>
    <t>MVP</t>
  </si>
  <si>
    <t>alt name</t>
  </si>
  <si>
    <t>description</t>
  </si>
  <si>
    <t>ensure product meets cosmetic/ environmental specifications. Drop testing, fire testing, waterproof testing. This stage is where cerftifications are usually obtained</t>
  </si>
  <si>
    <t>production validation testing</t>
  </si>
  <si>
    <t>PVT</t>
  </si>
  <si>
    <t>first production run. Pilot production line to optimize production process. Improving scrap rate, assembly time, quality control process, etc</t>
  </si>
  <si>
    <t>works like looks like. Alpha</t>
  </si>
  <si>
    <t>beta</t>
  </si>
  <si>
    <t>prove basic concept and functionality. Schematics and block diagrams</t>
  </si>
  <si>
    <t>engineering prototype, optimized for manufacturability. e.g. using aluminum injection mold rather than cnc/3d print. Early packaging too. BOM</t>
  </si>
  <si>
    <t>boats charge by volume</t>
  </si>
  <si>
    <t>trucks charge by weight</t>
  </si>
  <si>
    <t>DMV partnership</t>
  </si>
  <si>
    <t>Driving Schools Partnerships</t>
  </si>
  <si>
    <t>wesbite maintenance</t>
  </si>
  <si>
    <t>customer service</t>
  </si>
  <si>
    <t>amazon costs</t>
  </si>
  <si>
    <t>social media marketing</t>
  </si>
  <si>
    <t>magazine ads</t>
  </si>
  <si>
    <t>school district partnerships</t>
  </si>
  <si>
    <t>sending samples to influencers/tech reviewers</t>
  </si>
  <si>
    <t>Employee costs</t>
  </si>
  <si>
    <t>freelancer costs</t>
  </si>
  <si>
    <t>trade shows</t>
  </si>
  <si>
    <t>radio (people actually in cars)</t>
  </si>
  <si>
    <t>graphic design/ illustration</t>
  </si>
  <si>
    <t>repeat customer mail/ email</t>
  </si>
  <si>
    <t>QVC/HSN</t>
  </si>
  <si>
    <t>calculate budget and how much money I need for each step coupled with a timeline for each step</t>
  </si>
  <si>
    <t>testing the funcitonality performance and reliability specifications. Stress tests: power draw, thermal, and electromagnetic interference (EMI).</t>
  </si>
  <si>
    <t>this is where outside investors and market research become key. Technical drawings. Most people lump this with engineering prototype.</t>
  </si>
  <si>
    <t xml:space="preserve">Optimizing for yield and time (keeping quality). Second shot tooling. Final validation made before production. Tests: cosmetic, functional, performance, climatic ( 4 points), reliability, environmental. mechanical, shock, vibration, mean time between failures prediction, electromagnetic compatability EMC test and certification. </t>
  </si>
  <si>
    <t>Final tooling and jigs/fixtures. Using metrics to predict mass production. Full line setup/training procedures, final QA/QC process. Building tools and processes for programming and tracking units while they go through the build process. Final Kitting/packaging</t>
  </si>
  <si>
    <t>Mass production</t>
  </si>
  <si>
    <t>5000+</t>
  </si>
  <si>
    <t>Optimizing logistics and supply chain for future orders.</t>
  </si>
  <si>
    <t>2.5 months</t>
  </si>
  <si>
    <t xml:space="preserve">4 months </t>
  </si>
  <si>
    <t>1 month</t>
  </si>
  <si>
    <t> ABS</t>
  </si>
  <si>
    <t>1320-1450</t>
  </si>
  <si>
    <t> PC</t>
  </si>
  <si>
    <t>2200-2350</t>
  </si>
  <si>
    <t> Resins Type</t>
  </si>
  <si>
    <t>usd/ton</t>
  </si>
  <si>
    <t>https://www.nhh.com.hk/en/trading/price_trend.aspx</t>
  </si>
  <si>
    <t>PCBA assembly factory markup</t>
  </si>
  <si>
    <t>6-8%</t>
  </si>
  <si>
    <t>consumer electronic products markup</t>
  </si>
  <si>
    <t>Contract Manufacturers:</t>
  </si>
  <si>
    <t>These typically include proft, the scrap, and overhead of running the factory</t>
  </si>
  <si>
    <t>other BOM costs:</t>
  </si>
  <si>
    <t>smaller boxes for shipping, shipping container</t>
  </si>
  <si>
    <t>labor $2-$6 in china</t>
  </si>
  <si>
    <t>criteria for picking the manufacturer: costs, schedule, quality</t>
  </si>
  <si>
    <t>must get good feeling from them. Building a long term relationship.</t>
  </si>
  <si>
    <t>Have different terms for the expensive components of the BOM than the jellybean parts when agreeing on pcba markup</t>
  </si>
  <si>
    <t>Material Costs</t>
  </si>
  <si>
    <t>Machine Overhead</t>
  </si>
  <si>
    <t>Factory Markup, Scrap, and Overhead</t>
  </si>
  <si>
    <t>Total</t>
  </si>
  <si>
    <t>Calculating Plastic Costs:</t>
  </si>
  <si>
    <t>100 tons is $6 per hour in China</t>
  </si>
  <si>
    <t>4 months</t>
  </si>
  <si>
    <t>2 months</t>
  </si>
  <si>
    <t>4k</t>
  </si>
  <si>
    <t>1.5k</t>
  </si>
  <si>
    <t>not at first:</t>
  </si>
  <si>
    <t xml:space="preserve">CE certification </t>
  </si>
  <si>
    <t xml:space="preserve">CSA certification </t>
  </si>
  <si>
    <t>UL certification</t>
  </si>
  <si>
    <t>cost</t>
  </si>
  <si>
    <t>timeline</t>
  </si>
  <si>
    <t>purpose</t>
  </si>
  <si>
    <t>Selling in Europe</t>
  </si>
  <si>
    <t>WEEE</t>
  </si>
  <si>
    <t>Selling in California/Europe. No mercury</t>
  </si>
  <si>
    <t>Selling in the USA. Non intentional Radiator</t>
  </si>
  <si>
    <t>not required for battery powered product but many retailers and product insurance companies require this privately</t>
  </si>
  <si>
    <t>Canadian; not required for battery powered product but many retailers and product insurance companies require this privately. UL or CSA… both are not  needed</t>
  </si>
  <si>
    <t>battery certfications</t>
  </si>
  <si>
    <t>Should not be necessary if using a precertified battery. Regulation on custom lithium batteries and shipping lithium batteries</t>
  </si>
  <si>
    <t>Qi certification</t>
  </si>
  <si>
    <t>3 months</t>
  </si>
  <si>
    <t>2k</t>
  </si>
  <si>
    <t>Europe Electronic Waste. Costs money for compliance but not a certification</t>
  </si>
  <si>
    <t>glass is more expensive than plastic. Exact costs are hard. Glass has worse thermal resistance but is more aesthetic.</t>
  </si>
  <si>
    <t>Tests</t>
  </si>
  <si>
    <t>aesthetic</t>
  </si>
  <si>
    <t>1st step. Make sure all the unassembled parts look like they should</t>
  </si>
  <si>
    <t>buttons</t>
  </si>
  <si>
    <t xml:space="preserve">Make sure they work. </t>
  </si>
  <si>
    <t>leds</t>
  </si>
  <si>
    <t xml:space="preserve">accelerometer </t>
  </si>
  <si>
    <t>Check consistency/ calibration</t>
  </si>
  <si>
    <t>Automatic Optical Inspection</t>
  </si>
  <si>
    <t>Check design against artwork</t>
  </si>
  <si>
    <t>Electrical</t>
  </si>
  <si>
    <t>Testing for bad solder joints and open circuits by probing PCB</t>
  </si>
  <si>
    <t>Notes:</t>
  </si>
  <si>
    <t>Test by hand until working with major volume</t>
  </si>
  <si>
    <t>At volume make everything done by test jigs</t>
  </si>
  <si>
    <t>Make at least 2 test jig so a jig problem does not stop production</t>
  </si>
  <si>
    <t>Jigs are usually made out of a raspberry pi and coded in python</t>
  </si>
  <si>
    <t>Jigs are very expensive if your manufacturer makes it for you and may not be compatible with other devices if built on their OS</t>
  </si>
  <si>
    <t>Test points are often best placed on the bottom of the pcb</t>
  </si>
  <si>
    <t>Tag connect instead of JTAG is highly recommended</t>
  </si>
  <si>
    <t>EMC</t>
  </si>
  <si>
    <t>electronic products in the US and that they do not interfere with other electronics</t>
  </si>
  <si>
    <t>capactive proximity sensor</t>
  </si>
  <si>
    <t>battery gas guage</t>
  </si>
  <si>
    <t>nfc</t>
  </si>
  <si>
    <t>LEDs</t>
  </si>
  <si>
    <t>utility patents</t>
  </si>
  <si>
    <t>design patents</t>
  </si>
  <si>
    <t>Shipping Insurance</t>
  </si>
  <si>
    <t>Lawsuit Insurance</t>
  </si>
  <si>
    <t>Trucking  Insurance</t>
  </si>
  <si>
    <t>other business insurances</t>
  </si>
  <si>
    <t>passive buzzer</t>
  </si>
  <si>
    <t>thermistor</t>
  </si>
  <si>
    <t>Qi charging</t>
  </si>
  <si>
    <t>servo/ stepper motor</t>
  </si>
  <si>
    <t>for qi charging. From the WPC.</t>
  </si>
  <si>
    <t>providing the actual car charger/ cables</t>
  </si>
  <si>
    <t>inventory management system?</t>
  </si>
  <si>
    <t>customer service processes?</t>
  </si>
  <si>
    <t>Its recommeneded to skip all the nice-to-have certifications</t>
  </si>
  <si>
    <t>Total Part Cost = (Material Cost + Overhead Cost) * (1 + Factory Markup)</t>
  </si>
  <si>
    <t>Where:</t>
  </si>
  <si>
    <t>Material Cost = Part weight * Resin Cost</t>
  </si>
  <si>
    <t>Overhead Cost = Hourly Machine Cost * Cycle Time (sec) / (3,600 sec/hr)</t>
  </si>
  <si>
    <t>EE costs can be calculated as shown here:</t>
  </si>
  <si>
    <t>Cost = Component Cost * Usage (the number of components)</t>
  </si>
  <si>
    <t>Typical CM Margins (profit, scrap, overhead) are around 6-8% for PCBs, 12% for toys, 15% for consumer products, and greater than 40% for medical products.</t>
  </si>
  <si>
    <t>To finalize BOM cost estimates, make sure to include all of the following: plastics, purchased parts, electrical components, consigned components, deco (tampo, paint, etc.), labor (PRC $2-6 / hr), packaging (gift + master carton), CM profit, overhead, scrap, and finally overland transportation.</t>
  </si>
  <si>
    <t>Plastic costs can be calculated using the following formula:</t>
  </si>
  <si>
    <r>
      <t xml:space="preserve">1 ton = </t>
    </r>
    <r>
      <rPr>
        <b/>
        <sz val="11"/>
        <color theme="1"/>
        <rFont val="Calibri"/>
        <family val="2"/>
        <scheme val="minor"/>
      </rPr>
      <t>910kg</t>
    </r>
  </si>
  <si>
    <t xml:space="preserve">1400USD/1 ton ABS </t>
  </si>
  <si>
    <t>$1.54/kg</t>
  </si>
  <si>
    <t>Key Parts</t>
  </si>
  <si>
    <t>Jellybean Parts</t>
  </si>
  <si>
    <t>Cost/ton</t>
  </si>
  <si>
    <t>Blank PCB</t>
  </si>
  <si>
    <t>PCBA</t>
  </si>
  <si>
    <t>Shipping</t>
  </si>
  <si>
    <t>Plastics</t>
  </si>
  <si>
    <t>Certifications</t>
  </si>
  <si>
    <t>Injection mold</t>
  </si>
  <si>
    <t>20k</t>
  </si>
  <si>
    <t>Fixtures/Jigs</t>
  </si>
  <si>
    <t>5k</t>
  </si>
  <si>
    <t>DFM check</t>
  </si>
  <si>
    <t>Unit Costs (simplified)</t>
  </si>
  <si>
    <t>Markup %</t>
  </si>
  <si>
    <t>Inventory Cost</t>
  </si>
  <si>
    <t>Non-Recurring Costs (simplified)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</si>
</sst>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2"/>
      <color rgb="FF373A3D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1" applyNumberFormat="1" applyFont="1"/>
    <xf numFmtId="9" fontId="0" fillId="0" borderId="0" xfId="0" applyNumberFormat="1"/>
    <xf numFmtId="0" fontId="5" fillId="0" borderId="0" xfId="0" applyFont="1"/>
    <xf numFmtId="0" fontId="4" fillId="0" borderId="0" xfId="8"/>
    <xf numFmtId="0" fontId="1" fillId="0" borderId="1" xfId="0" applyFont="1" applyBorder="1"/>
    <xf numFmtId="0" fontId="0" fillId="0" borderId="1" xfId="0" applyBorder="1"/>
    <xf numFmtId="17" fontId="0" fillId="0" borderId="0" xfId="0" applyNumberFormat="1"/>
    <xf numFmtId="0" fontId="0" fillId="0" borderId="0" xfId="0" applyAlignment="1">
      <alignment horizontal="center"/>
    </xf>
  </cellXfs>
  <cellStyles count="9">
    <cellStyle name="Comma" xfId="1" builtinId="3"/>
    <cellStyle name="Comma 2" xfId="2" xr:uid="{75FC31B0-60FE-4B09-89FB-EEF696942B58}"/>
    <cellStyle name="Hyperlink" xfId="8" builtinId="8"/>
    <cellStyle name="Hyperlink 2" xfId="4" xr:uid="{910CF543-E48B-4F04-AD09-DBB22D55DA93}"/>
    <cellStyle name="Hyperlink 2 2" xfId="7" xr:uid="{CECFCC00-575C-49AB-9B19-A3A6BC0E76EE}"/>
    <cellStyle name="Hyperlink 3" xfId="5" xr:uid="{96700A2E-AE29-4959-8BEC-230F17407B7D}"/>
    <cellStyle name="Normal" xfId="0" builtinId="0"/>
    <cellStyle name="Normal 2" xfId="3" xr:uid="{B8B23DA3-6C8C-4010-9A37-85022A1075BE}"/>
    <cellStyle name="Normal 2 2 2" xfId="6" xr:uid="{078D71B9-DFC4-48AC-BEFF-149DFB7943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hh.com.hk/en/trading/price_trend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1FE3-13AD-4BD5-BDF6-9F97C9500B8C}">
  <dimension ref="A1:J228"/>
  <sheetViews>
    <sheetView zoomScale="55" zoomScaleNormal="63" workbookViewId="0">
      <selection activeCell="C81" sqref="C81"/>
    </sheetView>
  </sheetViews>
  <sheetFormatPr defaultRowHeight="15" x14ac:dyDescent="0.25"/>
  <cols>
    <col min="1" max="1" width="45" customWidth="1"/>
    <col min="2" max="2" width="11.28515625" customWidth="1"/>
    <col min="3" max="3" width="10.28515625" customWidth="1"/>
    <col min="8" max="8" width="28.42578125" customWidth="1"/>
    <col min="9" max="9" width="154" customWidth="1"/>
  </cols>
  <sheetData>
    <row r="1" spans="1:8" x14ac:dyDescent="0.25">
      <c r="A1" s="6" t="s">
        <v>0</v>
      </c>
      <c r="B1" s="7" t="s">
        <v>1</v>
      </c>
      <c r="C1" s="7">
        <v>100</v>
      </c>
      <c r="D1" s="7" t="s">
        <v>2</v>
      </c>
      <c r="E1" s="7" t="s">
        <v>3</v>
      </c>
      <c r="F1" s="7" t="s">
        <v>4</v>
      </c>
      <c r="G1" s="7" t="s">
        <v>20</v>
      </c>
      <c r="H1" s="7" t="s">
        <v>5</v>
      </c>
    </row>
    <row r="2" spans="1:8" x14ac:dyDescent="0.25">
      <c r="A2" s="6" t="s">
        <v>235</v>
      </c>
      <c r="B2" s="7"/>
      <c r="C2" s="7"/>
      <c r="D2" s="7"/>
      <c r="E2" s="7"/>
      <c r="F2" s="7"/>
      <c r="G2" s="7"/>
      <c r="H2" s="7"/>
    </row>
    <row r="3" spans="1:8" x14ac:dyDescent="0.25">
      <c r="A3" t="s">
        <v>9</v>
      </c>
      <c r="G3" t="s">
        <v>20</v>
      </c>
    </row>
    <row r="4" spans="1:8" x14ac:dyDescent="0.25">
      <c r="A4" t="s">
        <v>6</v>
      </c>
      <c r="G4" t="s">
        <v>20</v>
      </c>
    </row>
    <row r="5" spans="1:8" x14ac:dyDescent="0.25">
      <c r="A5" t="s">
        <v>7</v>
      </c>
      <c r="G5" t="s">
        <v>20</v>
      </c>
    </row>
    <row r="6" spans="1:8" x14ac:dyDescent="0.25">
      <c r="A6" s="6" t="s">
        <v>236</v>
      </c>
      <c r="B6" s="7"/>
      <c r="C6" s="7"/>
      <c r="D6" s="7"/>
      <c r="E6" s="7"/>
      <c r="F6" s="7"/>
      <c r="G6" s="7"/>
      <c r="H6" s="7"/>
    </row>
    <row r="7" spans="1:8" x14ac:dyDescent="0.25">
      <c r="A7" t="s">
        <v>204</v>
      </c>
      <c r="G7" t="s">
        <v>20</v>
      </c>
    </row>
    <row r="8" spans="1:8" x14ac:dyDescent="0.25">
      <c r="A8" t="s">
        <v>205</v>
      </c>
      <c r="G8" t="s">
        <v>20</v>
      </c>
    </row>
    <row r="9" spans="1:8" x14ac:dyDescent="0.25">
      <c r="A9" t="s">
        <v>215</v>
      </c>
      <c r="G9" t="s">
        <v>20</v>
      </c>
    </row>
    <row r="10" spans="1:8" x14ac:dyDescent="0.25">
      <c r="A10" t="s">
        <v>216</v>
      </c>
      <c r="G10" t="s">
        <v>20</v>
      </c>
    </row>
    <row r="11" spans="1:8" x14ac:dyDescent="0.25">
      <c r="A11" t="s">
        <v>217</v>
      </c>
      <c r="G11" t="s">
        <v>20</v>
      </c>
    </row>
    <row r="12" spans="1:8" x14ac:dyDescent="0.25">
      <c r="A12" t="s">
        <v>207</v>
      </c>
      <c r="G12" t="s">
        <v>20</v>
      </c>
    </row>
    <row r="13" spans="1:8" x14ac:dyDescent="0.25">
      <c r="A13" t="s">
        <v>8</v>
      </c>
      <c r="G13" t="s">
        <v>20</v>
      </c>
    </row>
    <row r="14" spans="1:8" x14ac:dyDescent="0.25">
      <c r="A14" t="s">
        <v>206</v>
      </c>
      <c r="G14" t="s">
        <v>20</v>
      </c>
    </row>
    <row r="15" spans="1:8" x14ac:dyDescent="0.25">
      <c r="A15" t="s">
        <v>24</v>
      </c>
      <c r="G15" t="s">
        <v>20</v>
      </c>
    </row>
    <row r="16" spans="1:8" x14ac:dyDescent="0.25">
      <c r="A16" t="s">
        <v>214</v>
      </c>
      <c r="G16" t="s">
        <v>20</v>
      </c>
    </row>
    <row r="17" spans="1:7" x14ac:dyDescent="0.25">
      <c r="A17" t="s">
        <v>23</v>
      </c>
      <c r="G17" t="s">
        <v>20</v>
      </c>
    </row>
    <row r="19" spans="1:7" x14ac:dyDescent="0.25">
      <c r="A19" t="s">
        <v>10</v>
      </c>
      <c r="G19" t="s">
        <v>20</v>
      </c>
    </row>
    <row r="20" spans="1:7" x14ac:dyDescent="0.25">
      <c r="A20" t="s">
        <v>30</v>
      </c>
      <c r="G20" t="s">
        <v>20</v>
      </c>
    </row>
    <row r="21" spans="1:7" x14ac:dyDescent="0.25">
      <c r="A21" t="s">
        <v>12</v>
      </c>
      <c r="G21" t="s">
        <v>21</v>
      </c>
    </row>
    <row r="23" spans="1:7" x14ac:dyDescent="0.25">
      <c r="A23" s="1" t="s">
        <v>75</v>
      </c>
    </row>
    <row r="24" spans="1:7" x14ac:dyDescent="0.25">
      <c r="A24" t="s">
        <v>38</v>
      </c>
      <c r="G24" t="s">
        <v>20</v>
      </c>
    </row>
    <row r="25" spans="1:7" x14ac:dyDescent="0.25">
      <c r="A25" t="s">
        <v>76</v>
      </c>
    </row>
    <row r="26" spans="1:7" x14ac:dyDescent="0.25">
      <c r="A26" t="s">
        <v>77</v>
      </c>
    </row>
    <row r="27" spans="1:7" x14ac:dyDescent="0.25">
      <c r="A27" t="s">
        <v>39</v>
      </c>
    </row>
    <row r="28" spans="1:7" x14ac:dyDescent="0.25">
      <c r="A28" t="s">
        <v>40</v>
      </c>
    </row>
    <row r="29" spans="1:7" x14ac:dyDescent="0.25">
      <c r="A29" t="s">
        <v>219</v>
      </c>
    </row>
    <row r="31" spans="1:7" x14ac:dyDescent="0.25">
      <c r="A31" s="1" t="s">
        <v>29</v>
      </c>
    </row>
    <row r="32" spans="1:7" x14ac:dyDescent="0.25">
      <c r="A32" t="s">
        <v>13</v>
      </c>
      <c r="G32" t="s">
        <v>20</v>
      </c>
    </row>
    <row r="33" spans="1:9" x14ac:dyDescent="0.25">
      <c r="A33" t="s">
        <v>14</v>
      </c>
      <c r="G33" t="s">
        <v>20</v>
      </c>
    </row>
    <row r="34" spans="1:9" x14ac:dyDescent="0.25">
      <c r="A34" t="s">
        <v>42</v>
      </c>
    </row>
    <row r="35" spans="1:9" x14ac:dyDescent="0.25">
      <c r="A35" t="s">
        <v>15</v>
      </c>
    </row>
    <row r="36" spans="1:9" x14ac:dyDescent="0.25">
      <c r="A36" t="s">
        <v>28</v>
      </c>
      <c r="G36" t="s">
        <v>20</v>
      </c>
    </row>
    <row r="37" spans="1:9" x14ac:dyDescent="0.25">
      <c r="A37" t="s">
        <v>41</v>
      </c>
    </row>
    <row r="39" spans="1:9" x14ac:dyDescent="0.25">
      <c r="A39" s="1" t="s">
        <v>32</v>
      </c>
    </row>
    <row r="40" spans="1:9" x14ac:dyDescent="0.25">
      <c r="A40" t="s">
        <v>11</v>
      </c>
      <c r="G40" t="s">
        <v>21</v>
      </c>
    </row>
    <row r="41" spans="1:9" x14ac:dyDescent="0.25">
      <c r="A41" t="s">
        <v>16</v>
      </c>
      <c r="G41" t="s">
        <v>22</v>
      </c>
    </row>
    <row r="42" spans="1:9" x14ac:dyDescent="0.25">
      <c r="A42" t="s">
        <v>33</v>
      </c>
      <c r="G42" t="s">
        <v>21</v>
      </c>
    </row>
    <row r="44" spans="1:9" x14ac:dyDescent="0.25">
      <c r="A44" s="1" t="s">
        <v>43</v>
      </c>
    </row>
    <row r="45" spans="1:9" x14ac:dyDescent="0.25">
      <c r="A45" t="s">
        <v>44</v>
      </c>
    </row>
    <row r="46" spans="1:9" x14ac:dyDescent="0.25">
      <c r="A46" t="s">
        <v>45</v>
      </c>
    </row>
    <row r="47" spans="1:9" x14ac:dyDescent="0.25">
      <c r="G47" t="s">
        <v>20</v>
      </c>
      <c r="I47" t="s">
        <v>25</v>
      </c>
    </row>
    <row r="48" spans="1:9" x14ac:dyDescent="0.25">
      <c r="A48" s="1" t="s">
        <v>36</v>
      </c>
    </row>
    <row r="49" spans="1:9" x14ac:dyDescent="0.25">
      <c r="A49" t="s">
        <v>18</v>
      </c>
    </row>
    <row r="50" spans="1:9" x14ac:dyDescent="0.25">
      <c r="A50" t="s">
        <v>19</v>
      </c>
      <c r="I50" t="s">
        <v>105</v>
      </c>
    </row>
    <row r="51" spans="1:9" x14ac:dyDescent="0.25">
      <c r="A51" t="s">
        <v>50</v>
      </c>
    </row>
    <row r="52" spans="1:9" x14ac:dyDescent="0.25">
      <c r="A52" t="s">
        <v>35</v>
      </c>
    </row>
    <row r="53" spans="1:9" x14ac:dyDescent="0.25">
      <c r="A53" t="s">
        <v>210</v>
      </c>
    </row>
    <row r="55" spans="1:9" x14ac:dyDescent="0.25">
      <c r="A55" s="1" t="s">
        <v>37</v>
      </c>
    </row>
    <row r="56" spans="1:9" x14ac:dyDescent="0.25">
      <c r="A56" t="s">
        <v>46</v>
      </c>
      <c r="I56" t="s">
        <v>106</v>
      </c>
    </row>
    <row r="57" spans="1:9" x14ac:dyDescent="0.25">
      <c r="A57" t="s">
        <v>47</v>
      </c>
    </row>
    <row r="58" spans="1:9" x14ac:dyDescent="0.25">
      <c r="A58" t="s">
        <v>212</v>
      </c>
    </row>
    <row r="60" spans="1:9" x14ac:dyDescent="0.25">
      <c r="A60" s="1" t="s">
        <v>34</v>
      </c>
    </row>
    <row r="61" spans="1:9" x14ac:dyDescent="0.25">
      <c r="A61" t="s">
        <v>211</v>
      </c>
    </row>
    <row r="62" spans="1:9" x14ac:dyDescent="0.25">
      <c r="A62" t="s">
        <v>213</v>
      </c>
    </row>
    <row r="64" spans="1:9" x14ac:dyDescent="0.25">
      <c r="A64" s="1" t="s">
        <v>250</v>
      </c>
    </row>
    <row r="66" spans="1:1" x14ac:dyDescent="0.25">
      <c r="A66" s="1" t="s">
        <v>31</v>
      </c>
    </row>
    <row r="67" spans="1:1" x14ac:dyDescent="0.25">
      <c r="A67" t="s">
        <v>17</v>
      </c>
    </row>
    <row r="68" spans="1:1" x14ac:dyDescent="0.25">
      <c r="A68" t="s">
        <v>110</v>
      </c>
    </row>
    <row r="70" spans="1:1" x14ac:dyDescent="0.25">
      <c r="A70" t="s">
        <v>49</v>
      </c>
    </row>
    <row r="71" spans="1:1" x14ac:dyDescent="0.25">
      <c r="A71" t="s">
        <v>109</v>
      </c>
    </row>
    <row r="72" spans="1:1" x14ac:dyDescent="0.25">
      <c r="A72" t="s">
        <v>111</v>
      </c>
    </row>
    <row r="74" spans="1:1" x14ac:dyDescent="0.25">
      <c r="A74" t="s">
        <v>120</v>
      </c>
    </row>
    <row r="75" spans="1:1" x14ac:dyDescent="0.25">
      <c r="A75" t="s">
        <v>51</v>
      </c>
    </row>
    <row r="77" spans="1:1" x14ac:dyDescent="0.25">
      <c r="A77" t="s">
        <v>115</v>
      </c>
    </row>
    <row r="78" spans="1:1" x14ac:dyDescent="0.25">
      <c r="A78" t="s">
        <v>107</v>
      </c>
    </row>
    <row r="79" spans="1:1" x14ac:dyDescent="0.25">
      <c r="A79" t="s">
        <v>108</v>
      </c>
    </row>
    <row r="80" spans="1:1" x14ac:dyDescent="0.25">
      <c r="A80" t="s">
        <v>114</v>
      </c>
    </row>
    <row r="81" spans="1:4" x14ac:dyDescent="0.25">
      <c r="A81" t="s">
        <v>112</v>
      </c>
    </row>
    <row r="82" spans="1:4" x14ac:dyDescent="0.25">
      <c r="A82" t="s">
        <v>113</v>
      </c>
    </row>
    <row r="83" spans="1:4" x14ac:dyDescent="0.25">
      <c r="A83" t="s">
        <v>118</v>
      </c>
    </row>
    <row r="84" spans="1:4" x14ac:dyDescent="0.25">
      <c r="A84" t="s">
        <v>119</v>
      </c>
    </row>
    <row r="85" spans="1:4" x14ac:dyDescent="0.25">
      <c r="A85" t="s">
        <v>122</v>
      </c>
    </row>
    <row r="87" spans="1:4" x14ac:dyDescent="0.25">
      <c r="A87" t="s">
        <v>121</v>
      </c>
    </row>
    <row r="89" spans="1:4" x14ac:dyDescent="0.25">
      <c r="A89" s="1" t="s">
        <v>60</v>
      </c>
      <c r="B89" t="s">
        <v>166</v>
      </c>
      <c r="C89" t="s">
        <v>167</v>
      </c>
      <c r="D89" t="s">
        <v>168</v>
      </c>
    </row>
    <row r="90" spans="1:4" x14ac:dyDescent="0.25">
      <c r="A90" t="s">
        <v>26</v>
      </c>
      <c r="B90" t="s">
        <v>160</v>
      </c>
      <c r="C90" t="s">
        <v>158</v>
      </c>
      <c r="D90" t="s">
        <v>172</v>
      </c>
    </row>
    <row r="91" spans="1:4" x14ac:dyDescent="0.25">
      <c r="A91" t="s">
        <v>27</v>
      </c>
      <c r="B91" t="s">
        <v>161</v>
      </c>
      <c r="C91" t="s">
        <v>133</v>
      </c>
      <c r="D91" t="s">
        <v>171</v>
      </c>
    </row>
    <row r="92" spans="1:4" x14ac:dyDescent="0.25">
      <c r="A92" t="s">
        <v>202</v>
      </c>
      <c r="B92" t="s">
        <v>160</v>
      </c>
      <c r="C92" t="s">
        <v>133</v>
      </c>
      <c r="D92" t="s">
        <v>203</v>
      </c>
    </row>
    <row r="94" spans="1:4" x14ac:dyDescent="0.25">
      <c r="A94" t="s">
        <v>162</v>
      </c>
    </row>
    <row r="95" spans="1:4" x14ac:dyDescent="0.25">
      <c r="A95" t="s">
        <v>165</v>
      </c>
      <c r="B95" t="s">
        <v>179</v>
      </c>
      <c r="C95" t="s">
        <v>178</v>
      </c>
      <c r="D95" t="s">
        <v>173</v>
      </c>
    </row>
    <row r="96" spans="1:4" x14ac:dyDescent="0.25">
      <c r="A96" t="s">
        <v>164</v>
      </c>
      <c r="B96" t="s">
        <v>2</v>
      </c>
      <c r="C96" t="s">
        <v>159</v>
      </c>
      <c r="D96" t="s">
        <v>174</v>
      </c>
    </row>
    <row r="97" spans="1:4" x14ac:dyDescent="0.25">
      <c r="A97" t="s">
        <v>163</v>
      </c>
      <c r="B97" t="s">
        <v>179</v>
      </c>
      <c r="C97" t="s">
        <v>133</v>
      </c>
      <c r="D97" t="s">
        <v>169</v>
      </c>
    </row>
    <row r="98" spans="1:4" x14ac:dyDescent="0.25">
      <c r="A98" t="s">
        <v>177</v>
      </c>
      <c r="B98" t="s">
        <v>2</v>
      </c>
      <c r="C98" t="s">
        <v>178</v>
      </c>
      <c r="D98" t="s">
        <v>218</v>
      </c>
    </row>
    <row r="100" spans="1:4" x14ac:dyDescent="0.25">
      <c r="A100" t="s">
        <v>170</v>
      </c>
      <c r="D100" t="s">
        <v>180</v>
      </c>
    </row>
    <row r="101" spans="1:4" x14ac:dyDescent="0.25">
      <c r="A101" t="s">
        <v>175</v>
      </c>
      <c r="D101" t="s">
        <v>176</v>
      </c>
    </row>
    <row r="102" spans="1:4" x14ac:dyDescent="0.25">
      <c r="A102" s="1" t="s">
        <v>222</v>
      </c>
    </row>
    <row r="104" spans="1:4" x14ac:dyDescent="0.25">
      <c r="A104" s="1" t="s">
        <v>62</v>
      </c>
    </row>
    <row r="105" spans="1:4" x14ac:dyDescent="0.25">
      <c r="A105" t="s">
        <v>56</v>
      </c>
    </row>
    <row r="106" spans="1:4" x14ac:dyDescent="0.25">
      <c r="A106" t="s">
        <v>59</v>
      </c>
    </row>
    <row r="107" spans="1:4" x14ac:dyDescent="0.25">
      <c r="A107" t="s">
        <v>58</v>
      </c>
    </row>
    <row r="108" spans="1:4" x14ac:dyDescent="0.25">
      <c r="A108" t="s">
        <v>57</v>
      </c>
    </row>
    <row r="110" spans="1:4" x14ac:dyDescent="0.25">
      <c r="A110" s="1" t="s">
        <v>63</v>
      </c>
    </row>
    <row r="111" spans="1:4" x14ac:dyDescent="0.25">
      <c r="A111" t="s">
        <v>53</v>
      </c>
    </row>
    <row r="112" spans="1:4" x14ac:dyDescent="0.25">
      <c r="A112" t="s">
        <v>55</v>
      </c>
    </row>
    <row r="113" spans="1:2" x14ac:dyDescent="0.25">
      <c r="A113" t="s">
        <v>54</v>
      </c>
    </row>
    <row r="115" spans="1:2" x14ac:dyDescent="0.25">
      <c r="A115" s="1" t="s">
        <v>64</v>
      </c>
    </row>
    <row r="116" spans="1:2" x14ac:dyDescent="0.25">
      <c r="A116" t="s">
        <v>65</v>
      </c>
    </row>
    <row r="117" spans="1:2" x14ac:dyDescent="0.25">
      <c r="A117" t="s">
        <v>66</v>
      </c>
    </row>
    <row r="118" spans="1:2" x14ac:dyDescent="0.25">
      <c r="A118" t="s">
        <v>67</v>
      </c>
    </row>
    <row r="119" spans="1:2" x14ac:dyDescent="0.25">
      <c r="A119" t="s">
        <v>69</v>
      </c>
      <c r="B119" t="s">
        <v>2</v>
      </c>
    </row>
    <row r="120" spans="1:2" x14ac:dyDescent="0.25">
      <c r="A120" t="s">
        <v>68</v>
      </c>
    </row>
    <row r="122" spans="1:2" x14ac:dyDescent="0.25">
      <c r="A122" s="1" t="s">
        <v>61</v>
      </c>
    </row>
    <row r="123" spans="1:2" x14ac:dyDescent="0.25">
      <c r="A123" t="s">
        <v>52</v>
      </c>
    </row>
    <row r="124" spans="1:2" x14ac:dyDescent="0.25">
      <c r="A124" t="s">
        <v>208</v>
      </c>
    </row>
    <row r="125" spans="1:2" x14ac:dyDescent="0.25">
      <c r="A125" t="s">
        <v>209</v>
      </c>
    </row>
    <row r="126" spans="1:2" x14ac:dyDescent="0.25">
      <c r="A126" t="s">
        <v>78</v>
      </c>
    </row>
    <row r="127" spans="1:2" x14ac:dyDescent="0.25">
      <c r="A127" t="s">
        <v>48</v>
      </c>
    </row>
    <row r="129" spans="1:10" x14ac:dyDescent="0.25">
      <c r="A129" s="1" t="s">
        <v>73</v>
      </c>
    </row>
    <row r="130" spans="1:10" x14ac:dyDescent="0.25">
      <c r="A130" t="s">
        <v>72</v>
      </c>
    </row>
    <row r="131" spans="1:10" x14ac:dyDescent="0.25">
      <c r="A131" t="s">
        <v>74</v>
      </c>
    </row>
    <row r="132" spans="1:10" x14ac:dyDescent="0.25">
      <c r="A132" t="s">
        <v>70</v>
      </c>
    </row>
    <row r="133" spans="1:10" x14ac:dyDescent="0.25">
      <c r="A133" t="s">
        <v>71</v>
      </c>
    </row>
    <row r="135" spans="1:10" x14ac:dyDescent="0.25">
      <c r="A135" s="1" t="s">
        <v>79</v>
      </c>
    </row>
    <row r="136" spans="1:10" x14ac:dyDescent="0.25">
      <c r="A136" t="s">
        <v>80</v>
      </c>
      <c r="H136" t="s">
        <v>95</v>
      </c>
      <c r="I136" t="s">
        <v>96</v>
      </c>
    </row>
    <row r="137" spans="1:10" x14ac:dyDescent="0.25">
      <c r="A137" t="s">
        <v>81</v>
      </c>
      <c r="H137" t="s">
        <v>94</v>
      </c>
      <c r="I137" t="s">
        <v>103</v>
      </c>
    </row>
    <row r="138" spans="1:10" x14ac:dyDescent="0.25">
      <c r="I138" t="s">
        <v>86</v>
      </c>
    </row>
    <row r="139" spans="1:10" x14ac:dyDescent="0.25">
      <c r="A139" s="1" t="s">
        <v>82</v>
      </c>
      <c r="I139" t="s">
        <v>87</v>
      </c>
    </row>
    <row r="140" spans="1:10" x14ac:dyDescent="0.25">
      <c r="A140" t="s">
        <v>83</v>
      </c>
      <c r="H140" t="s">
        <v>101</v>
      </c>
      <c r="I140" t="s">
        <v>125</v>
      </c>
    </row>
    <row r="141" spans="1:10" x14ac:dyDescent="0.25">
      <c r="A141" t="s">
        <v>84</v>
      </c>
      <c r="H141" t="s">
        <v>102</v>
      </c>
      <c r="I141" t="s">
        <v>104</v>
      </c>
    </row>
    <row r="142" spans="1:10" x14ac:dyDescent="0.25">
      <c r="A142" t="s">
        <v>85</v>
      </c>
      <c r="C142" t="s">
        <v>131</v>
      </c>
      <c r="H142" t="s">
        <v>92</v>
      </c>
      <c r="I142" t="s">
        <v>124</v>
      </c>
    </row>
    <row r="143" spans="1:10" x14ac:dyDescent="0.25">
      <c r="A143" t="s">
        <v>88</v>
      </c>
      <c r="C143" t="s">
        <v>132</v>
      </c>
      <c r="H143" t="s">
        <v>93</v>
      </c>
      <c r="I143" t="s">
        <v>97</v>
      </c>
      <c r="J143" t="s">
        <v>126</v>
      </c>
    </row>
    <row r="144" spans="1:10" x14ac:dyDescent="0.25">
      <c r="A144" t="s">
        <v>89</v>
      </c>
      <c r="C144" t="s">
        <v>133</v>
      </c>
      <c r="H144" t="s">
        <v>99</v>
      </c>
      <c r="I144" t="s">
        <v>100</v>
      </c>
      <c r="J144" t="s">
        <v>127</v>
      </c>
    </row>
    <row r="145" spans="1:9" x14ac:dyDescent="0.25">
      <c r="A145" t="s">
        <v>90</v>
      </c>
      <c r="I145" t="s">
        <v>130</v>
      </c>
    </row>
    <row r="146" spans="1:9" x14ac:dyDescent="0.25">
      <c r="A146" t="s">
        <v>91</v>
      </c>
    </row>
    <row r="147" spans="1:9" x14ac:dyDescent="0.25">
      <c r="A147" t="s">
        <v>98</v>
      </c>
    </row>
    <row r="148" spans="1:9" ht="14.25" customHeight="1" x14ac:dyDescent="0.25">
      <c r="A148" t="s">
        <v>128</v>
      </c>
    </row>
    <row r="150" spans="1:9" x14ac:dyDescent="0.25">
      <c r="A150" t="s">
        <v>116</v>
      </c>
    </row>
    <row r="151" spans="1:9" x14ac:dyDescent="0.25">
      <c r="A151" t="s">
        <v>117</v>
      </c>
    </row>
    <row r="153" spans="1:9" x14ac:dyDescent="0.25">
      <c r="A153" t="s">
        <v>181</v>
      </c>
    </row>
    <row r="155" spans="1:9" x14ac:dyDescent="0.25">
      <c r="A155" t="s">
        <v>123</v>
      </c>
    </row>
    <row r="157" spans="1:9" x14ac:dyDescent="0.25">
      <c r="B157" t="s">
        <v>1</v>
      </c>
    </row>
    <row r="158" spans="1:9" x14ac:dyDescent="0.25">
      <c r="B158">
        <v>1</v>
      </c>
    </row>
    <row r="159" spans="1:9" x14ac:dyDescent="0.25">
      <c r="B159">
        <v>1</v>
      </c>
      <c r="H159" t="s">
        <v>157</v>
      </c>
    </row>
    <row r="160" spans="1:9" x14ac:dyDescent="0.25">
      <c r="A160" t="s">
        <v>156</v>
      </c>
      <c r="B160">
        <v>1</v>
      </c>
    </row>
    <row r="161" spans="1:9" x14ac:dyDescent="0.25">
      <c r="A161" t="s">
        <v>152</v>
      </c>
      <c r="B161">
        <v>5</v>
      </c>
    </row>
    <row r="162" spans="1:9" x14ac:dyDescent="0.25">
      <c r="A162" t="s">
        <v>153</v>
      </c>
      <c r="B162">
        <v>10</v>
      </c>
    </row>
    <row r="163" spans="1:9" x14ac:dyDescent="0.25">
      <c r="A163" t="s">
        <v>154</v>
      </c>
      <c r="B163" s="2">
        <v>20</v>
      </c>
      <c r="C163" s="9"/>
      <c r="D163" s="9"/>
      <c r="E163" s="9"/>
      <c r="F163" s="9"/>
      <c r="G163" s="9"/>
    </row>
    <row r="164" spans="1:9" x14ac:dyDescent="0.25">
      <c r="A164" t="s">
        <v>155</v>
      </c>
      <c r="B164">
        <v>50</v>
      </c>
    </row>
    <row r="165" spans="1:9" x14ac:dyDescent="0.25">
      <c r="B165">
        <v>500</v>
      </c>
    </row>
    <row r="166" spans="1:9" x14ac:dyDescent="0.25">
      <c r="B166" t="s">
        <v>129</v>
      </c>
    </row>
    <row r="170" spans="1:9" x14ac:dyDescent="0.25">
      <c r="A170" t="s">
        <v>138</v>
      </c>
      <c r="B170" s="8">
        <v>44866</v>
      </c>
      <c r="C170" t="s">
        <v>237</v>
      </c>
    </row>
    <row r="171" spans="1:9" x14ac:dyDescent="0.25">
      <c r="A171" t="s">
        <v>134</v>
      </c>
      <c r="C171" t="s">
        <v>135</v>
      </c>
    </row>
    <row r="172" spans="1:9" x14ac:dyDescent="0.25">
      <c r="A172" t="s">
        <v>136</v>
      </c>
      <c r="C172" t="s">
        <v>137</v>
      </c>
    </row>
    <row r="173" spans="1:9" x14ac:dyDescent="0.25">
      <c r="A173" s="5" t="s">
        <v>140</v>
      </c>
      <c r="E173" t="s">
        <v>232</v>
      </c>
      <c r="H173" t="s">
        <v>139</v>
      </c>
    </row>
    <row r="174" spans="1:9" x14ac:dyDescent="0.25">
      <c r="H174" t="s">
        <v>233</v>
      </c>
      <c r="I174" t="s">
        <v>234</v>
      </c>
    </row>
    <row r="176" spans="1:9" x14ac:dyDescent="0.25">
      <c r="A176" t="s">
        <v>144</v>
      </c>
    </row>
    <row r="177" spans="1:2" x14ac:dyDescent="0.25">
      <c r="A177" t="s">
        <v>141</v>
      </c>
      <c r="B177" t="s">
        <v>142</v>
      </c>
    </row>
    <row r="178" spans="1:2" x14ac:dyDescent="0.25">
      <c r="A178" t="s">
        <v>143</v>
      </c>
      <c r="B178" s="3">
        <v>0.15</v>
      </c>
    </row>
    <row r="179" spans="1:2" x14ac:dyDescent="0.25">
      <c r="A179" t="s">
        <v>145</v>
      </c>
    </row>
    <row r="181" spans="1:2" x14ac:dyDescent="0.25">
      <c r="A181" t="s">
        <v>146</v>
      </c>
    </row>
    <row r="182" spans="1:2" x14ac:dyDescent="0.25">
      <c r="A182" t="s">
        <v>147</v>
      </c>
    </row>
    <row r="183" spans="1:2" x14ac:dyDescent="0.25">
      <c r="A183" t="s">
        <v>148</v>
      </c>
    </row>
    <row r="185" spans="1:2" x14ac:dyDescent="0.25">
      <c r="A185" t="s">
        <v>149</v>
      </c>
    </row>
    <row r="186" spans="1:2" x14ac:dyDescent="0.25">
      <c r="A186" t="s">
        <v>150</v>
      </c>
    </row>
    <row r="188" spans="1:2" x14ac:dyDescent="0.25">
      <c r="A188" t="s">
        <v>151</v>
      </c>
    </row>
    <row r="190" spans="1:2" x14ac:dyDescent="0.25">
      <c r="A190" s="1" t="s">
        <v>182</v>
      </c>
    </row>
    <row r="191" spans="1:2" x14ac:dyDescent="0.25">
      <c r="A191" t="s">
        <v>183</v>
      </c>
      <c r="B191" t="s">
        <v>184</v>
      </c>
    </row>
    <row r="192" spans="1:2" x14ac:dyDescent="0.25">
      <c r="A192" t="s">
        <v>185</v>
      </c>
      <c r="B192" t="s">
        <v>186</v>
      </c>
    </row>
    <row r="193" spans="1:2" x14ac:dyDescent="0.25">
      <c r="A193" t="s">
        <v>187</v>
      </c>
      <c r="B193" t="s">
        <v>186</v>
      </c>
    </row>
    <row r="194" spans="1:2" x14ac:dyDescent="0.25">
      <c r="A194" t="s">
        <v>188</v>
      </c>
      <c r="B194" t="s">
        <v>189</v>
      </c>
    </row>
    <row r="195" spans="1:2" x14ac:dyDescent="0.25">
      <c r="A195" t="s">
        <v>190</v>
      </c>
      <c r="B195" t="s">
        <v>191</v>
      </c>
    </row>
    <row r="196" spans="1:2" x14ac:dyDescent="0.25">
      <c r="A196" t="s">
        <v>192</v>
      </c>
      <c r="B196" t="s">
        <v>193</v>
      </c>
    </row>
    <row r="200" spans="1:2" x14ac:dyDescent="0.25">
      <c r="A200" t="s">
        <v>194</v>
      </c>
    </row>
    <row r="201" spans="1:2" x14ac:dyDescent="0.25">
      <c r="A201" t="s">
        <v>195</v>
      </c>
    </row>
    <row r="202" spans="1:2" x14ac:dyDescent="0.25">
      <c r="A202" t="s">
        <v>196</v>
      </c>
    </row>
    <row r="203" spans="1:2" x14ac:dyDescent="0.25">
      <c r="A203" t="s">
        <v>197</v>
      </c>
    </row>
    <row r="204" spans="1:2" x14ac:dyDescent="0.25">
      <c r="A204" t="s">
        <v>198</v>
      </c>
    </row>
    <row r="205" spans="1:2" x14ac:dyDescent="0.25">
      <c r="A205" t="s">
        <v>199</v>
      </c>
    </row>
    <row r="206" spans="1:2" x14ac:dyDescent="0.25">
      <c r="A206" t="s">
        <v>200</v>
      </c>
    </row>
    <row r="207" spans="1:2" x14ac:dyDescent="0.25">
      <c r="A207" t="s">
        <v>201</v>
      </c>
    </row>
    <row r="209" spans="1:1" x14ac:dyDescent="0.25">
      <c r="A209" t="s">
        <v>220</v>
      </c>
    </row>
    <row r="210" spans="1:1" x14ac:dyDescent="0.25">
      <c r="A210" t="s">
        <v>221</v>
      </c>
    </row>
    <row r="215" spans="1:1" ht="15.75" x14ac:dyDescent="0.25">
      <c r="A215" s="4" t="s">
        <v>231</v>
      </c>
    </row>
    <row r="217" spans="1:1" ht="15.75" x14ac:dyDescent="0.25">
      <c r="A217" s="4" t="s">
        <v>223</v>
      </c>
    </row>
    <row r="219" spans="1:1" ht="15.75" x14ac:dyDescent="0.25">
      <c r="A219" s="4" t="s">
        <v>224</v>
      </c>
    </row>
    <row r="220" spans="1:1" ht="15.75" x14ac:dyDescent="0.25">
      <c r="A220" s="4" t="s">
        <v>225</v>
      </c>
    </row>
    <row r="221" spans="1:1" ht="15.75" x14ac:dyDescent="0.25">
      <c r="A221" s="4" t="s">
        <v>226</v>
      </c>
    </row>
    <row r="223" spans="1:1" ht="15.75" x14ac:dyDescent="0.25">
      <c r="A223" s="4" t="s">
        <v>227</v>
      </c>
    </row>
    <row r="224" spans="1:1" ht="15.75" x14ac:dyDescent="0.25">
      <c r="A224" s="4" t="s">
        <v>228</v>
      </c>
    </row>
    <row r="226" spans="1:1" ht="15.75" x14ac:dyDescent="0.25">
      <c r="A226" s="4" t="s">
        <v>229</v>
      </c>
    </row>
    <row r="227" spans="1:1" ht="15.75" x14ac:dyDescent="0.25">
      <c r="A227" s="4"/>
    </row>
    <row r="228" spans="1:1" ht="15.75" x14ac:dyDescent="0.25">
      <c r="A228" s="4" t="s">
        <v>230</v>
      </c>
    </row>
  </sheetData>
  <mergeCells count="2">
    <mergeCell ref="C163:D163"/>
    <mergeCell ref="E163:G163"/>
  </mergeCells>
  <hyperlinks>
    <hyperlink ref="A173" r:id="rId1" xr:uid="{0F5FB79D-85E6-4CBB-966D-45E2F0D8A5D7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92-5B29-41BF-A6DE-4450CB6C4531}">
  <dimension ref="A1:F15"/>
  <sheetViews>
    <sheetView tabSelected="1" workbookViewId="0">
      <selection activeCell="H15" sqref="H15"/>
    </sheetView>
  </sheetViews>
  <sheetFormatPr defaultRowHeight="15" x14ac:dyDescent="0.25"/>
  <cols>
    <col min="1" max="1" width="29.5703125" customWidth="1"/>
  </cols>
  <sheetData>
    <row r="1" spans="1:6" x14ac:dyDescent="0.25">
      <c r="A1" s="6" t="s">
        <v>248</v>
      </c>
      <c r="B1" s="6" t="s">
        <v>1</v>
      </c>
      <c r="C1" s="6">
        <v>1</v>
      </c>
      <c r="D1" s="6">
        <v>100</v>
      </c>
      <c r="E1" s="6">
        <v>1000</v>
      </c>
      <c r="F1" s="6">
        <v>10000</v>
      </c>
    </row>
    <row r="2" spans="1:6" x14ac:dyDescent="0.25">
      <c r="A2" t="s">
        <v>238</v>
      </c>
      <c r="C2">
        <v>3</v>
      </c>
      <c r="D2">
        <v>3</v>
      </c>
      <c r="E2">
        <v>2</v>
      </c>
      <c r="F2">
        <v>1</v>
      </c>
    </row>
    <row r="3" spans="1:6" x14ac:dyDescent="0.25">
      <c r="A3" t="s">
        <v>239</v>
      </c>
      <c r="C3">
        <v>30</v>
      </c>
      <c r="D3">
        <v>20</v>
      </c>
      <c r="E3">
        <v>10</v>
      </c>
      <c r="F3">
        <v>7</v>
      </c>
    </row>
    <row r="4" spans="1:6" x14ac:dyDescent="0.25">
      <c r="A4" t="s">
        <v>241</v>
      </c>
      <c r="C4">
        <v>20</v>
      </c>
      <c r="D4">
        <v>20</v>
      </c>
      <c r="E4">
        <v>5</v>
      </c>
      <c r="F4">
        <v>1</v>
      </c>
    </row>
    <row r="5" spans="1:6" x14ac:dyDescent="0.25">
      <c r="A5" t="s">
        <v>240</v>
      </c>
      <c r="C5">
        <v>20</v>
      </c>
      <c r="D5">
        <v>3</v>
      </c>
      <c r="E5">
        <v>3</v>
      </c>
      <c r="F5">
        <v>3</v>
      </c>
    </row>
    <row r="6" spans="1:6" x14ac:dyDescent="0.25">
      <c r="A6" t="s">
        <v>29</v>
      </c>
      <c r="C6">
        <v>10</v>
      </c>
      <c r="D6">
        <v>5</v>
      </c>
      <c r="E6">
        <v>3</v>
      </c>
      <c r="F6">
        <v>1</v>
      </c>
    </row>
    <row r="7" spans="1:6" x14ac:dyDescent="0.25">
      <c r="A7" t="s">
        <v>32</v>
      </c>
      <c r="C7">
        <v>10</v>
      </c>
      <c r="D7">
        <v>5</v>
      </c>
      <c r="E7">
        <v>3</v>
      </c>
      <c r="F7">
        <v>0.25</v>
      </c>
    </row>
    <row r="8" spans="1:6" x14ac:dyDescent="0.25">
      <c r="A8" t="s">
        <v>249</v>
      </c>
      <c r="B8" s="3">
        <v>0.15</v>
      </c>
      <c r="C8">
        <f>SUM(C2:C7)*0.15</f>
        <v>13.95</v>
      </c>
      <c r="D8">
        <f t="shared" ref="D8:F8" si="0">SUM(D2:D7)*0.15</f>
        <v>8.4</v>
      </c>
      <c r="E8">
        <f>SUM(E2:E7)*0.15</f>
        <v>3.9</v>
      </c>
      <c r="F8">
        <f t="shared" si="0"/>
        <v>1.9874999999999998</v>
      </c>
    </row>
    <row r="9" spans="1:6" x14ac:dyDescent="0.25">
      <c r="A9" t="s">
        <v>155</v>
      </c>
      <c r="C9">
        <f>SUM(C2:C8)</f>
        <v>106.95</v>
      </c>
      <c r="D9">
        <f t="shared" ref="D9:F9" si="1">SUM(D2:D8)</f>
        <v>64.400000000000006</v>
      </c>
      <c r="E9">
        <f t="shared" si="1"/>
        <v>29.9</v>
      </c>
      <c r="F9">
        <f t="shared" si="1"/>
        <v>15.237500000000001</v>
      </c>
    </row>
    <row r="11" spans="1:6" x14ac:dyDescent="0.25">
      <c r="A11" s="6" t="s">
        <v>251</v>
      </c>
      <c r="B11" s="7"/>
      <c r="C11" s="7"/>
    </row>
    <row r="12" spans="1:6" x14ac:dyDescent="0.25">
      <c r="A12" t="s">
        <v>242</v>
      </c>
      <c r="B12" t="s">
        <v>3</v>
      </c>
      <c r="C12" t="s">
        <v>178</v>
      </c>
    </row>
    <row r="13" spans="1:6" x14ac:dyDescent="0.25">
      <c r="A13" t="s">
        <v>243</v>
      </c>
      <c r="B13" t="s">
        <v>244</v>
      </c>
      <c r="C13" t="s">
        <v>159</v>
      </c>
    </row>
    <row r="14" spans="1:6" x14ac:dyDescent="0.25">
      <c r="A14" t="s">
        <v>245</v>
      </c>
      <c r="B14" t="s">
        <v>179</v>
      </c>
      <c r="C14" t="s">
        <v>133</v>
      </c>
    </row>
    <row r="15" spans="1:6" x14ac:dyDescent="0.25">
      <c r="A15" t="s">
        <v>247</v>
      </c>
      <c r="B15" t="s">
        <v>246</v>
      </c>
      <c r="C15" t="s">
        <v>133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costs</vt:lpstr>
      <vt:lpstr>Costs 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coleman</dc:creator>
  <cp:lastModifiedBy>james coleman</cp:lastModifiedBy>
  <dcterms:created xsi:type="dcterms:W3CDTF">2022-11-22T01:50:43Z</dcterms:created>
  <dcterms:modified xsi:type="dcterms:W3CDTF">2023-05-16T06:58:22Z</dcterms:modified>
</cp:coreProperties>
</file>