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l\Desktop\UMass_Fall_2023\ECE_535\Project\"/>
    </mc:Choice>
  </mc:AlternateContent>
  <xr:revisionPtr revIDLastSave="0" documentId="8_{C5234AA3-F91A-4965-BB9A-A7D6F34DA210}" xr6:coauthVersionLast="47" xr6:coauthVersionMax="47" xr10:uidLastSave="{00000000-0000-0000-0000-000000000000}"/>
  <bookViews>
    <workbookView xWindow="28680" yWindow="-120" windowWidth="29040" windowHeight="15720" activeTab="2" xr2:uid="{5748F3E1-F1FB-42AD-9ADD-38E73E445B62}"/>
  </bookViews>
  <sheets>
    <sheet name="Client0" sheetId="3" r:id="rId1"/>
    <sheet name="Client1" sheetId="2" r:id="rId2"/>
    <sheet name="Client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/>
  <c r="I9" i="1"/>
  <c r="D16" i="3"/>
  <c r="C16" i="3"/>
  <c r="D15" i="3"/>
  <c r="C15" i="3"/>
  <c r="E13" i="3"/>
  <c r="E12" i="3"/>
  <c r="E11" i="3"/>
  <c r="E10" i="3"/>
  <c r="E9" i="3"/>
  <c r="E8" i="3"/>
  <c r="E7" i="3"/>
  <c r="E6" i="3"/>
  <c r="E5" i="3"/>
  <c r="E4" i="3"/>
  <c r="D16" i="2"/>
  <c r="C16" i="2"/>
  <c r="D15" i="2"/>
  <c r="C15" i="2"/>
  <c r="E13" i="2"/>
  <c r="E12" i="2"/>
  <c r="E11" i="2"/>
  <c r="E10" i="2"/>
  <c r="E9" i="2"/>
  <c r="E8" i="2"/>
  <c r="E7" i="2"/>
  <c r="E6" i="2"/>
  <c r="E5" i="2"/>
  <c r="E4" i="2"/>
  <c r="D16" i="1"/>
  <c r="C16" i="1"/>
  <c r="D15" i="1"/>
  <c r="I6" i="1" s="1"/>
  <c r="C15" i="1"/>
  <c r="I5" i="1" s="1"/>
  <c r="E5" i="1"/>
  <c r="E6" i="1"/>
  <c r="E7" i="1"/>
  <c r="E8" i="1"/>
  <c r="E9" i="1"/>
  <c r="E10" i="1"/>
  <c r="E11" i="1"/>
  <c r="E12" i="1"/>
  <c r="E13" i="1"/>
  <c r="E4" i="1"/>
  <c r="I6" i="3" l="1"/>
  <c r="I5" i="3"/>
  <c r="I5" i="2"/>
  <c r="I6" i="2"/>
  <c r="I9" i="3" l="1"/>
</calcChain>
</file>

<file path=xl/sharedStrings.xml><?xml version="1.0" encoding="utf-8"?>
<sst xmlns="http://schemas.openxmlformats.org/spreadsheetml/2006/main" count="81" uniqueCount="27">
  <si>
    <t>AFL</t>
  </si>
  <si>
    <t>CIFAR-10</t>
  </si>
  <si>
    <t>#Group</t>
  </si>
  <si>
    <t>FedAvg</t>
  </si>
  <si>
    <t>Group Name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</si>
  <si>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</si>
  <si>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</si>
  <si>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</si>
  <si>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</si>
  <si>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</si>
  <si>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</si>
  <si>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</si>
  <si>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</si>
  <si>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</si>
  <si>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</si>
  <si>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Difference</t>
  </si>
  <si>
    <t>Max</t>
  </si>
  <si>
    <t>Min</t>
  </si>
  <si>
    <t>Per-client bias of the global model towards local groups</t>
  </si>
  <si>
    <t>AFL Class Accuracy %</t>
  </si>
  <si>
    <t>FedAvg Class Accuracy %</t>
  </si>
  <si>
    <t xml:space="preserve">Lesser bias </t>
  </si>
  <si>
    <t>Better technique</t>
  </si>
  <si>
    <t>Client 1</t>
  </si>
  <si>
    <t>Client 2</t>
  </si>
  <si>
    <t xml:space="preserve">Client 0 </t>
  </si>
  <si>
    <t xml:space="preserve">AFL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</si>
</sst>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22</xdr:row>
      <xdr:rowOff>0</xdr:rowOff>
    </xdr:from>
    <xdr:to>
      <xdr:col>3</xdr:col>
      <xdr:colOff>931853</xdr:colOff>
      <xdr:row>30</xdr:row>
      <xdr:rowOff>57280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AEE72B-C0B0-1A19-ED2D-E4E9E3254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981450"/>
          <a:ext cx="3560753" cy="1505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1362075</xdr:colOff>
      <xdr:row>22</xdr:row>
      <xdr:rowOff>0</xdr:rowOff>
    </xdr:from>
    <xdr:to>
      <xdr:col>9</xdr:col>
      <xdr:colOff>207950</xdr:colOff>
      <xdr:row>30</xdr:row>
      <xdr:rowOff>76332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8A730B-E0CF-52E1-0C7E-0AC1B2E0F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76700" y="3981450"/>
          <a:ext cx="3522650" cy="15241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22</xdr:row>
      <xdr:rowOff>26670</xdr:rowOff>
    </xdr:from>
    <xdr:to>
      <xdr:col>3</xdr:col>
      <xdr:colOff>1105208</xdr:colOff>
      <xdr:row>30</xdr:row>
      <xdr:rowOff>101097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7BAAA6-4DD7-C6B2-EBF7-889981ABF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4008120"/>
          <a:ext cx="3562658" cy="1526037"/>
        </a:xfrm>
        <a:prstGeom prst="rect">
          <a:avLst/>
        </a:prstGeom>
      </xdr:spPr>
    </xdr:pic>
    <xdr:clientData/>
  </xdr:twoCellAnchor>
  <xdr:twoCellAnchor editAs="oneCell">
    <xdr:from>
      <xdr:col>4</xdr:col>
      <xdr:colOff>140970</xdr:colOff>
      <xdr:row>22</xdr:row>
      <xdr:rowOff>40005</xdr:rowOff>
    </xdr:from>
    <xdr:to>
      <xdr:col>10</xdr:col>
      <xdr:colOff>53648</xdr:colOff>
      <xdr:row>30</xdr:row>
      <xdr:rowOff>91570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7C62D4-BDED-E073-0AE4-0EE43041E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9120" y="4021455"/>
          <a:ext cx="3570278" cy="14993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259079</xdr:colOff>
      <xdr:row>21</xdr:row>
      <xdr:rowOff>97155</xdr:rowOff>
    </xdr:from>
    <xdr:to>
      <xdr:col>3</xdr:col>
      <xdr:colOff>1127759</xdr:colOff>
      <xdr:row>30</xdr:row>
      <xdr:rowOff>21373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EA472A-2FA5-C26C-5830-0C1C5F48A5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884" r="-581"/>
        <a:stretch/>
      </xdr:blipFill>
      <xdr:spPr>
        <a:xfrm>
          <a:off x="259079" y="3897630"/>
          <a:ext cx="3587115" cy="1560613"/>
        </a:xfrm>
        <a:prstGeom prst="rect">
          <a:avLst/>
        </a:prstGeom>
      </xdr:spPr>
    </xdr:pic>
    <xdr:clientData/>
  </xdr:twoCellAnchor>
  <xdr:twoCellAnchor editAs="oneCell">
    <xdr:from>
      <xdr:col>4</xdr:col>
      <xdr:colOff>135255</xdr:colOff>
      <xdr:row>21</xdr:row>
      <xdr:rowOff>91440</xdr:rowOff>
    </xdr:from>
    <xdr:to>
      <xdr:col>9</xdr:col>
      <xdr:colOff>533705</xdr:colOff>
      <xdr:row>29</xdr:row>
      <xdr:rowOff>167772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C1756C-6D24-C63F-93F7-D273DEC98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3405" y="3891915"/>
          <a:ext cx="3532175" cy="1520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101E-4AA8-4915-9E87-83C5D84B5493}">
  <dimension ref="A1:I21"/>
  <sheetViews>
    <sheetView workbookViewId="0">
      <selection activeCell="C12" sqref="C12"/>
    </sheetView>
  </sheetViews>
  <sheetFormatPr defaultRowHeight="14.4" x14ac:dyDescent="0.3"/>
  <cols>
    <col min="2" max="2" width="11.77734375" bestFit="1" customWidth="1"/>
    <col min="3" max="3" width="18.88671875" bestFit="1" customWidth="1"/>
    <col min="4" max="4" width="22.33203125" bestFit="1" customWidth="1"/>
    <col min="5" max="5" width="10.109375" bestFit="1" customWidth="1"/>
  </cols>
  <sheetData>
    <row r="1" spans="1:9" x14ac:dyDescent="0.3">
      <c r="A1" t="s">
        <v>25</v>
      </c>
      <c r="C1" t="s">
        <v>1</v>
      </c>
    </row>
    <row r="3" spans="1:9" x14ac:dyDescent="0.3">
      <c r="A3" t="s">
        <v>2</v>
      </c>
      <c r="B3" t="s">
        <v>4</v>
      </c>
      <c r="C3" t="s">
        <v>19</v>
      </c>
      <c r="D3" t="s">
        <v>20</v>
      </c>
      <c r="E3" t="s">
        <v>15</v>
      </c>
      <c r="G3" t="s">
        <v>18</v>
      </c>
    </row>
    <row r="4" spans="1:9" x14ac:dyDescent="0.3">
      <c r="A4" s="1">
        <v>0</v>
      </c>
      <c r="B4" s="1" t="s">
        <v>5</v>
      </c>
      <c r="C4" s="1">
        <v>84.545000000000002</v>
      </c>
      <c r="D4" s="1">
        <v>88.787999999999997</v>
      </c>
      <c r="E4" s="1">
        <f xml:space="preserve"> C4 - D4</f>
        <v>-4.242999999999995</v>
      </c>
    </row>
    <row r="5" spans="1:9" x14ac:dyDescent="0.3">
      <c r="A5" s="1">
        <v>1</v>
      </c>
      <c r="B5" s="1" t="s">
        <v>6</v>
      </c>
      <c r="C5" s="1">
        <v>92.900999999999996</v>
      </c>
      <c r="D5" s="1">
        <v>94.753</v>
      </c>
      <c r="E5" s="1">
        <f t="shared" ref="E5:E13" si="0" xml:space="preserve"> C5 - D5</f>
        <v>-1.8520000000000039</v>
      </c>
      <c r="H5" t="s">
        <v>0</v>
      </c>
      <c r="I5">
        <f xml:space="preserve"> C15 - C16</f>
        <v>28.24799999999999</v>
      </c>
    </row>
    <row r="6" spans="1:9" x14ac:dyDescent="0.3">
      <c r="A6" s="1">
        <v>2</v>
      </c>
      <c r="B6" s="1" t="s">
        <v>7</v>
      </c>
      <c r="C6" s="1">
        <v>76.855000000000004</v>
      </c>
      <c r="D6" s="1">
        <v>75.963999999999999</v>
      </c>
      <c r="E6" s="1">
        <f t="shared" si="0"/>
        <v>0.89100000000000534</v>
      </c>
      <c r="H6" t="s">
        <v>3</v>
      </c>
      <c r="I6">
        <f xml:space="preserve"> D15 - D16</f>
        <v>35.841000000000001</v>
      </c>
    </row>
    <row r="7" spans="1:9" x14ac:dyDescent="0.3">
      <c r="A7" s="1">
        <v>3</v>
      </c>
      <c r="B7" s="1" t="s">
        <v>8</v>
      </c>
      <c r="C7" s="1">
        <v>64.653000000000006</v>
      </c>
      <c r="D7" s="1">
        <v>58.911999999999999</v>
      </c>
      <c r="E7" s="1">
        <f t="shared" si="0"/>
        <v>5.7410000000000068</v>
      </c>
    </row>
    <row r="8" spans="1:9" x14ac:dyDescent="0.3">
      <c r="A8" s="1">
        <v>4</v>
      </c>
      <c r="B8" s="1" t="s">
        <v>9</v>
      </c>
      <c r="C8" s="1">
        <v>79.48</v>
      </c>
      <c r="D8" s="1">
        <v>79.191000000000003</v>
      </c>
      <c r="E8" s="1">
        <f t="shared" si="0"/>
        <v>0.28900000000000148</v>
      </c>
    </row>
    <row r="9" spans="1:9" x14ac:dyDescent="0.3">
      <c r="A9" s="1">
        <v>5</v>
      </c>
      <c r="B9" s="1" t="s">
        <v>10</v>
      </c>
      <c r="C9" s="1">
        <v>67.058999999999997</v>
      </c>
      <c r="D9" s="1">
        <v>72.941000000000003</v>
      </c>
      <c r="E9" s="1">
        <f t="shared" si="0"/>
        <v>-5.882000000000005</v>
      </c>
      <c r="G9" t="s">
        <v>21</v>
      </c>
      <c r="I9">
        <f xml:space="preserve"> MIN(I5:I6)</f>
        <v>28.24799999999999</v>
      </c>
    </row>
    <row r="10" spans="1:9" x14ac:dyDescent="0.3">
      <c r="A10" s="1">
        <v>6</v>
      </c>
      <c r="B10" s="1" t="s">
        <v>11</v>
      </c>
      <c r="C10" s="1">
        <v>87.5</v>
      </c>
      <c r="D10" s="1">
        <v>84.593000000000004</v>
      </c>
      <c r="E10" s="1">
        <f t="shared" si="0"/>
        <v>2.9069999999999965</v>
      </c>
      <c r="G10" s="2" t="s">
        <v>22</v>
      </c>
      <c r="H10" s="2"/>
      <c r="I10" s="3" t="s">
        <v>0</v>
      </c>
    </row>
    <row r="11" spans="1:9" x14ac:dyDescent="0.3">
      <c r="A11" s="1">
        <v>7</v>
      </c>
      <c r="B11" s="1" t="s">
        <v>12</v>
      </c>
      <c r="C11" s="1">
        <v>87.650999999999996</v>
      </c>
      <c r="D11" s="1">
        <v>83.433999999999997</v>
      </c>
      <c r="E11" s="1">
        <f t="shared" si="0"/>
        <v>4.2169999999999987</v>
      </c>
    </row>
    <row r="12" spans="1:9" x14ac:dyDescent="0.3">
      <c r="A12" s="1">
        <v>8</v>
      </c>
      <c r="B12" s="1" t="s">
        <v>13</v>
      </c>
      <c r="C12" s="1">
        <v>88.474000000000004</v>
      </c>
      <c r="D12" s="1">
        <v>88.784999999999997</v>
      </c>
      <c r="E12" s="1">
        <f t="shared" si="0"/>
        <v>-0.31099999999999284</v>
      </c>
    </row>
    <row r="13" spans="1:9" x14ac:dyDescent="0.3">
      <c r="A13" s="1">
        <v>9</v>
      </c>
      <c r="B13" s="1" t="s">
        <v>14</v>
      </c>
      <c r="C13" s="1">
        <v>86.584999999999994</v>
      </c>
      <c r="D13" s="1">
        <v>87.5</v>
      </c>
      <c r="E13" s="1">
        <f t="shared" si="0"/>
        <v>-0.91500000000000625</v>
      </c>
    </row>
    <row r="15" spans="1:9" x14ac:dyDescent="0.3">
      <c r="B15" s="1" t="s">
        <v>16</v>
      </c>
      <c r="C15" s="1">
        <f xml:space="preserve"> MAX(C4:C13)</f>
        <v>92.900999999999996</v>
      </c>
      <c r="D15" s="1">
        <f xml:space="preserve"> MAX(D4:D13)</f>
        <v>94.753</v>
      </c>
      <c r="E15" s="1"/>
    </row>
    <row r="16" spans="1:9" x14ac:dyDescent="0.3">
      <c r="B16" s="1" t="s">
        <v>17</v>
      </c>
      <c r="C16" s="1">
        <f xml:space="preserve"> MIN(C4:C13)</f>
        <v>64.653000000000006</v>
      </c>
      <c r="D16" s="1">
        <f xml:space="preserve"> MIN(D4:D13)</f>
        <v>58.911999999999999</v>
      </c>
    </row>
    <row r="21" spans="3:6" x14ac:dyDescent="0.3">
      <c r="C21" t="s">
        <v>26</v>
      </c>
      <c r="F21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1EA3-B7F8-49C2-88B9-FC3D12D4CC67}">
  <dimension ref="A1:I21"/>
  <sheetViews>
    <sheetView workbookViewId="0">
      <selection activeCell="K9" sqref="K9"/>
    </sheetView>
  </sheetViews>
  <sheetFormatPr defaultRowHeight="14.4" x14ac:dyDescent="0.3"/>
  <cols>
    <col min="2" max="2" width="11.77734375" bestFit="1" customWidth="1"/>
    <col min="3" max="3" width="18.88671875" bestFit="1" customWidth="1"/>
    <col min="4" max="4" width="22.33203125" bestFit="1" customWidth="1"/>
  </cols>
  <sheetData>
    <row r="1" spans="1:9" x14ac:dyDescent="0.3">
      <c r="A1" t="s">
        <v>23</v>
      </c>
      <c r="C1" t="s">
        <v>1</v>
      </c>
    </row>
    <row r="3" spans="1:9" x14ac:dyDescent="0.3">
      <c r="A3" t="s">
        <v>2</v>
      </c>
      <c r="B3" t="s">
        <v>4</v>
      </c>
      <c r="C3" t="s">
        <v>19</v>
      </c>
      <c r="D3" t="s">
        <v>20</v>
      </c>
      <c r="E3" t="s">
        <v>15</v>
      </c>
      <c r="G3" t="s">
        <v>18</v>
      </c>
    </row>
    <row r="4" spans="1:9" x14ac:dyDescent="0.3">
      <c r="A4" s="1">
        <v>0</v>
      </c>
      <c r="B4" s="1" t="s">
        <v>5</v>
      </c>
      <c r="C4" s="1">
        <v>85.507000000000005</v>
      </c>
      <c r="D4" s="1">
        <v>86.376999999999995</v>
      </c>
      <c r="E4" s="1">
        <f xml:space="preserve"> C4 - D4</f>
        <v>-0.86999999999999034</v>
      </c>
    </row>
    <row r="5" spans="1:9" x14ac:dyDescent="0.3">
      <c r="A5" s="1">
        <v>1</v>
      </c>
      <c r="B5" s="1" t="s">
        <v>6</v>
      </c>
      <c r="C5" s="1">
        <v>89.457999999999998</v>
      </c>
      <c r="D5" s="1">
        <v>89.759</v>
      </c>
      <c r="E5" s="1">
        <f t="shared" ref="E5:E13" si="0" xml:space="preserve"> C5 - D5</f>
        <v>-0.30100000000000193</v>
      </c>
      <c r="H5" t="s">
        <v>0</v>
      </c>
      <c r="I5">
        <f xml:space="preserve"> C15 - C16</f>
        <v>24.051000000000002</v>
      </c>
    </row>
    <row r="6" spans="1:9" x14ac:dyDescent="0.3">
      <c r="A6" s="1">
        <v>2</v>
      </c>
      <c r="B6" s="1" t="s">
        <v>7</v>
      </c>
      <c r="C6" s="1">
        <v>71.988</v>
      </c>
      <c r="D6" s="1">
        <v>71.686999999999998</v>
      </c>
      <c r="E6" s="1">
        <f t="shared" si="0"/>
        <v>0.30100000000000193</v>
      </c>
      <c r="H6" t="s">
        <v>3</v>
      </c>
      <c r="I6">
        <f xml:space="preserve"> D15 - D16</f>
        <v>24.933000000000007</v>
      </c>
    </row>
    <row r="7" spans="1:9" x14ac:dyDescent="0.3">
      <c r="A7" s="1">
        <v>3</v>
      </c>
      <c r="B7" s="1" t="s">
        <v>8</v>
      </c>
      <c r="C7" s="1">
        <v>65.406999999999996</v>
      </c>
      <c r="D7" s="1">
        <v>64.825999999999993</v>
      </c>
      <c r="E7" s="1">
        <f t="shared" si="0"/>
        <v>0.58100000000000307</v>
      </c>
    </row>
    <row r="8" spans="1:9" x14ac:dyDescent="0.3">
      <c r="A8" s="1">
        <v>4</v>
      </c>
      <c r="B8" s="1" t="s">
        <v>9</v>
      </c>
      <c r="C8" s="1">
        <v>74.447999999999993</v>
      </c>
      <c r="D8" s="1">
        <v>76.340999999999994</v>
      </c>
      <c r="E8" s="1">
        <f t="shared" si="0"/>
        <v>-1.8930000000000007</v>
      </c>
    </row>
    <row r="9" spans="1:9" x14ac:dyDescent="0.3">
      <c r="A9" s="1">
        <v>5</v>
      </c>
      <c r="B9" s="1" t="s">
        <v>10</v>
      </c>
      <c r="C9" s="1">
        <v>68.894999999999996</v>
      </c>
      <c r="D9" s="1">
        <v>70.349000000000004</v>
      </c>
      <c r="E9" s="1">
        <f t="shared" si="0"/>
        <v>-1.4540000000000077</v>
      </c>
      <c r="G9" t="s">
        <v>21</v>
      </c>
      <c r="I9">
        <f xml:space="preserve"> MIN(I5:I6)</f>
        <v>24.051000000000002</v>
      </c>
    </row>
    <row r="10" spans="1:9" x14ac:dyDescent="0.3">
      <c r="A10" s="1">
        <v>6</v>
      </c>
      <c r="B10" s="1" t="s">
        <v>11</v>
      </c>
      <c r="C10" s="1">
        <v>87.73</v>
      </c>
      <c r="D10" s="1">
        <v>88.65</v>
      </c>
      <c r="E10" s="1">
        <f t="shared" si="0"/>
        <v>-0.92000000000000171</v>
      </c>
      <c r="G10" s="2" t="s">
        <v>22</v>
      </c>
      <c r="H10" s="2"/>
      <c r="I10" s="3" t="s">
        <v>0</v>
      </c>
    </row>
    <row r="11" spans="1:9" x14ac:dyDescent="0.3">
      <c r="A11" s="1">
        <v>7</v>
      </c>
      <c r="B11" s="1" t="s">
        <v>12</v>
      </c>
      <c r="C11" s="1">
        <v>84.756</v>
      </c>
      <c r="D11" s="1">
        <v>81.402000000000001</v>
      </c>
      <c r="E11" s="1">
        <f t="shared" si="0"/>
        <v>3.3539999999999992</v>
      </c>
    </row>
    <row r="12" spans="1:9" x14ac:dyDescent="0.3">
      <c r="A12" s="1">
        <v>8</v>
      </c>
      <c r="B12" s="1" t="s">
        <v>13</v>
      </c>
      <c r="C12" s="1">
        <v>85.35</v>
      </c>
      <c r="D12" s="1">
        <v>89.49</v>
      </c>
      <c r="E12" s="1">
        <f t="shared" si="0"/>
        <v>-4.1400000000000006</v>
      </c>
    </row>
    <row r="13" spans="1:9" x14ac:dyDescent="0.3">
      <c r="A13" s="1">
        <v>9</v>
      </c>
      <c r="B13" s="1" t="s">
        <v>14</v>
      </c>
      <c r="C13" s="1">
        <v>85.185000000000002</v>
      </c>
      <c r="D13" s="1">
        <v>85.185000000000002</v>
      </c>
      <c r="E13" s="1">
        <f t="shared" si="0"/>
        <v>0</v>
      </c>
    </row>
    <row r="15" spans="1:9" x14ac:dyDescent="0.3">
      <c r="B15" s="1" t="s">
        <v>16</v>
      </c>
      <c r="C15" s="1">
        <f xml:space="preserve"> MAX(C4:C13)</f>
        <v>89.457999999999998</v>
      </c>
      <c r="D15" s="1">
        <f xml:space="preserve"> MAX(D4:D13)</f>
        <v>89.759</v>
      </c>
      <c r="E15" s="1"/>
    </row>
    <row r="16" spans="1:9" x14ac:dyDescent="0.3">
      <c r="B16" s="1" t="s">
        <v>17</v>
      </c>
      <c r="C16" s="1">
        <f xml:space="preserve"> MIN(C4:C13)</f>
        <v>65.406999999999996</v>
      </c>
      <c r="D16" s="1">
        <f xml:space="preserve"> MIN(D4:D13)</f>
        <v>64.825999999999993</v>
      </c>
    </row>
    <row r="21" spans="3:7" x14ac:dyDescent="0.3">
      <c r="C21" s="1" t="s">
        <v>0</v>
      </c>
      <c r="G2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7C5B-BDC3-48C5-824C-7DEC5DDD284B}">
  <dimension ref="A1:I21"/>
  <sheetViews>
    <sheetView tabSelected="1" workbookViewId="0">
      <selection activeCell="I6" sqref="I6"/>
    </sheetView>
  </sheetViews>
  <sheetFormatPr defaultRowHeight="14.4" x14ac:dyDescent="0.3"/>
  <cols>
    <col min="2" max="2" width="11.77734375" bestFit="1" customWidth="1"/>
    <col min="3" max="3" width="18.88671875" bestFit="1" customWidth="1"/>
    <col min="4" max="4" width="22.33203125" bestFit="1" customWidth="1"/>
    <col min="5" max="5" width="10.109375" bestFit="1" customWidth="1"/>
  </cols>
  <sheetData>
    <row r="1" spans="1:9" x14ac:dyDescent="0.3">
      <c r="A1" t="s">
        <v>24</v>
      </c>
      <c r="C1" t="s">
        <v>1</v>
      </c>
    </row>
    <row r="3" spans="1:9" x14ac:dyDescent="0.3">
      <c r="A3" t="s">
        <v>2</v>
      </c>
      <c r="B3" t="s">
        <v>4</v>
      </c>
      <c r="C3" t="s">
        <v>19</v>
      </c>
      <c r="D3" t="s">
        <v>20</v>
      </c>
      <c r="E3" t="s">
        <v>15</v>
      </c>
      <c r="G3" t="s">
        <v>18</v>
      </c>
    </row>
    <row r="4" spans="1:9" x14ac:dyDescent="0.3">
      <c r="A4" s="1">
        <v>0</v>
      </c>
      <c r="B4" s="1" t="s">
        <v>5</v>
      </c>
      <c r="C4" s="1">
        <v>83.691999999999993</v>
      </c>
      <c r="D4" s="1">
        <v>84.308000000000007</v>
      </c>
      <c r="E4" s="1">
        <f xml:space="preserve"> C4 - D4</f>
        <v>-0.61600000000001387</v>
      </c>
    </row>
    <row r="5" spans="1:9" x14ac:dyDescent="0.3">
      <c r="A5" s="1">
        <v>1</v>
      </c>
      <c r="B5" s="1" t="s">
        <v>6</v>
      </c>
      <c r="C5" s="1">
        <v>92.42</v>
      </c>
      <c r="D5" s="1">
        <v>91.254000000000005</v>
      </c>
      <c r="E5" s="1">
        <f t="shared" ref="E5:E13" si="0" xml:space="preserve"> C5 - D5</f>
        <v>1.1659999999999968</v>
      </c>
      <c r="H5" t="s">
        <v>0</v>
      </c>
      <c r="I5">
        <f xml:space="preserve"> C15 - C16</f>
        <v>22.483000000000004</v>
      </c>
    </row>
    <row r="6" spans="1:9" x14ac:dyDescent="0.3">
      <c r="A6" s="1">
        <v>2</v>
      </c>
      <c r="B6" s="1" t="s">
        <v>7</v>
      </c>
      <c r="C6" s="1">
        <v>76.736999999999995</v>
      </c>
      <c r="D6" s="1">
        <v>72.507999999999996</v>
      </c>
      <c r="E6" s="1">
        <f t="shared" si="0"/>
        <v>4.2289999999999992</v>
      </c>
      <c r="H6" t="s">
        <v>3</v>
      </c>
      <c r="I6">
        <f xml:space="preserve"> D15 - D16</f>
        <v>26.63900000000001</v>
      </c>
    </row>
    <row r="7" spans="1:9" x14ac:dyDescent="0.3">
      <c r="A7" s="1">
        <v>3</v>
      </c>
      <c r="B7" s="1" t="s">
        <v>8</v>
      </c>
      <c r="C7" s="1">
        <v>71.076999999999998</v>
      </c>
      <c r="D7" s="1">
        <v>64.614999999999995</v>
      </c>
      <c r="E7" s="1">
        <f t="shared" si="0"/>
        <v>6.4620000000000033</v>
      </c>
    </row>
    <row r="8" spans="1:9" x14ac:dyDescent="0.3">
      <c r="A8" s="1">
        <v>4</v>
      </c>
      <c r="B8" s="1" t="s">
        <v>9</v>
      </c>
      <c r="C8" s="1">
        <v>73.293999999999997</v>
      </c>
      <c r="D8" s="1">
        <v>71.513000000000005</v>
      </c>
      <c r="E8" s="1">
        <f t="shared" si="0"/>
        <v>1.7809999999999917</v>
      </c>
    </row>
    <row r="9" spans="1:9" x14ac:dyDescent="0.3">
      <c r="A9" s="1">
        <v>5</v>
      </c>
      <c r="B9" s="1" t="s">
        <v>10</v>
      </c>
      <c r="C9" s="1">
        <v>69.936999999999998</v>
      </c>
      <c r="D9" s="1">
        <v>75.948999999999998</v>
      </c>
      <c r="E9" s="1">
        <f t="shared" si="0"/>
        <v>-6.0120000000000005</v>
      </c>
      <c r="G9" t="s">
        <v>21</v>
      </c>
      <c r="I9">
        <f xml:space="preserve"> MIN(I5:I6)</f>
        <v>22.483000000000004</v>
      </c>
    </row>
    <row r="10" spans="1:9" x14ac:dyDescent="0.3">
      <c r="A10" s="1">
        <v>6</v>
      </c>
      <c r="B10" s="1" t="s">
        <v>11</v>
      </c>
      <c r="C10" s="1">
        <v>88.787999999999997</v>
      </c>
      <c r="D10" s="1">
        <v>90.302999999999997</v>
      </c>
      <c r="E10" s="1">
        <f t="shared" si="0"/>
        <v>-1.5150000000000006</v>
      </c>
      <c r="G10" s="2" t="s">
        <v>22</v>
      </c>
      <c r="H10" s="2"/>
      <c r="I10" s="3" t="s">
        <v>0</v>
      </c>
    </row>
    <row r="11" spans="1:9" x14ac:dyDescent="0.3">
      <c r="A11" s="1">
        <v>7</v>
      </c>
      <c r="B11" s="1" t="s">
        <v>12</v>
      </c>
      <c r="C11" s="1">
        <v>88.823999999999998</v>
      </c>
      <c r="D11" s="1">
        <v>87.058999999999997</v>
      </c>
      <c r="E11" s="1">
        <f t="shared" si="0"/>
        <v>1.7650000000000006</v>
      </c>
    </row>
    <row r="12" spans="1:9" x14ac:dyDescent="0.3">
      <c r="A12" s="1">
        <v>8</v>
      </c>
      <c r="B12" s="1" t="s">
        <v>13</v>
      </c>
      <c r="C12" s="1">
        <v>88.766999999999996</v>
      </c>
      <c r="D12" s="1">
        <v>90.685000000000002</v>
      </c>
      <c r="E12" s="1">
        <f t="shared" si="0"/>
        <v>-1.9180000000000064</v>
      </c>
    </row>
    <row r="13" spans="1:9" x14ac:dyDescent="0.3">
      <c r="A13" s="1">
        <v>9</v>
      </c>
      <c r="B13" s="1" t="s">
        <v>14</v>
      </c>
      <c r="C13" s="1">
        <v>88.784999999999997</v>
      </c>
      <c r="D13" s="1">
        <v>88.162000000000006</v>
      </c>
      <c r="E13" s="1">
        <f t="shared" si="0"/>
        <v>0.62299999999999045</v>
      </c>
    </row>
    <row r="15" spans="1:9" x14ac:dyDescent="0.3">
      <c r="B15" s="1" t="s">
        <v>16</v>
      </c>
      <c r="C15" s="1">
        <f xml:space="preserve"> MAX(C4:C13)</f>
        <v>92.42</v>
      </c>
      <c r="D15" s="1">
        <f xml:space="preserve"> MAX(D4:D13)</f>
        <v>91.254000000000005</v>
      </c>
      <c r="E15" s="1"/>
    </row>
    <row r="16" spans="1:9" x14ac:dyDescent="0.3">
      <c r="B16" s="1" t="s">
        <v>17</v>
      </c>
      <c r="C16" s="1">
        <f xml:space="preserve"> MIN(C4:C13)</f>
        <v>69.936999999999998</v>
      </c>
      <c r="D16" s="1">
        <f xml:space="preserve"> MIN(D4:D13)</f>
        <v>64.614999999999995</v>
      </c>
    </row>
    <row r="18" spans="2:7" x14ac:dyDescent="0.3">
      <c r="B18" s="1"/>
    </row>
    <row r="21" spans="2:7" x14ac:dyDescent="0.3">
      <c r="C21" s="1" t="s">
        <v>0</v>
      </c>
      <c r="G2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Client0</vt:lpstr>
      <vt:lpstr>Client1</vt:lpstr>
      <vt:lpstr>Client2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Thomas Molekunnel</dc:creator>
  <cp:lastModifiedBy>Allen Thomas Molekunnel</cp:lastModifiedBy>
  <dcterms:created xsi:type="dcterms:W3CDTF">2023-12-05T06:16:36Z</dcterms:created>
  <dcterms:modified xsi:type="dcterms:W3CDTF">2023-12-05T07:01:21Z</dcterms:modified>
</cp:coreProperties>
</file>