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10Alytics Projects\For GitHub\Forecasting\"/>
    </mc:Choice>
  </mc:AlternateContent>
  <xr:revisionPtr revIDLastSave="0" documentId="8_{14B55B49-40F3-4AA2-A2A6-4180E35C5D74}" xr6:coauthVersionLast="47" xr6:coauthVersionMax="47" xr10:uidLastSave="{00000000-0000-0000-0000-000000000000}"/>
  <bookViews>
    <workbookView xWindow="220" yWindow="240" windowWidth="24940" windowHeight="15900" activeTab="6" xr2:uid="{00000000-000D-0000-FFFF-FFFF00000000}"/>
  </bookViews>
  <sheets>
    <sheet name="Data in Month" sheetId="1" r:id="rId1"/>
    <sheet name="Sheet1" sheetId="3" r:id="rId2"/>
    <sheet name="Data in days" sheetId="2" r:id="rId3"/>
    <sheet name="Naive A Tablet" sheetId="4" r:id="rId4"/>
    <sheet name="Moving A Tablet" sheetId="5" r:id="rId5"/>
    <sheet name="SLR Tablet" sheetId="7" r:id="rId6"/>
    <sheet name="Exponential Tablet" sheetId="8" r:id="rId7"/>
  </sheets>
  <calcPr calcId="191029"/>
  <pivotCaches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7" l="1"/>
  <c r="P5" i="7"/>
  <c r="P4" i="7"/>
  <c r="C4" i="8"/>
  <c r="D4" i="8" s="1"/>
  <c r="E4" i="8" s="1"/>
  <c r="C5" i="8"/>
  <c r="D5" i="8" s="1"/>
  <c r="E5" i="8" s="1"/>
  <c r="C6" i="8"/>
  <c r="C7" i="8" s="1"/>
  <c r="C3" i="8"/>
  <c r="D3" i="8"/>
  <c r="E3" i="8"/>
  <c r="Q5" i="7"/>
  <c r="Q6" i="7"/>
  <c r="Q7" i="7"/>
  <c r="Q8" i="7"/>
  <c r="Q9" i="7"/>
  <c r="Q10" i="7"/>
  <c r="Q11" i="7"/>
  <c r="Q12" i="7"/>
  <c r="Q13" i="7"/>
  <c r="Q14" i="7"/>
  <c r="Q15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" i="7"/>
  <c r="K1" i="7"/>
  <c r="G1" i="7"/>
  <c r="I8" i="5"/>
  <c r="I6" i="5"/>
  <c r="I5" i="5"/>
  <c r="I4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6" i="5"/>
  <c r="D6" i="5" s="1"/>
  <c r="E6" i="5" s="1"/>
  <c r="I7" i="4"/>
  <c r="I5" i="4"/>
  <c r="I4" i="4"/>
  <c r="I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4" i="4"/>
  <c r="C3" i="4"/>
  <c r="C8" i="8" l="1"/>
  <c r="D7" i="8"/>
  <c r="E7" i="8" s="1"/>
  <c r="D6" i="8"/>
  <c r="E6" i="8" s="1"/>
  <c r="G5" i="8"/>
  <c r="G4" i="8"/>
  <c r="G3" i="8"/>
  <c r="F3" i="8"/>
  <c r="O4" i="7" a="1"/>
  <c r="R5" i="7" s="1"/>
  <c r="G36" i="5"/>
  <c r="F12" i="5"/>
  <c r="G30" i="5"/>
  <c r="F29" i="5"/>
  <c r="G27" i="5"/>
  <c r="F7" i="5"/>
  <c r="G7" i="5"/>
  <c r="G18" i="5"/>
  <c r="F18" i="5"/>
  <c r="G38" i="5"/>
  <c r="F38" i="5"/>
  <c r="G8" i="5"/>
  <c r="F8" i="5"/>
  <c r="F19" i="5"/>
  <c r="G19" i="5"/>
  <c r="G9" i="5"/>
  <c r="F9" i="5"/>
  <c r="G20" i="5"/>
  <c r="F20" i="5"/>
  <c r="G21" i="5"/>
  <c r="F21" i="5"/>
  <c r="G10" i="5"/>
  <c r="F10" i="5"/>
  <c r="F31" i="5"/>
  <c r="G31" i="5"/>
  <c r="G11" i="5"/>
  <c r="F11" i="5"/>
  <c r="G22" i="5"/>
  <c r="F22" i="5"/>
  <c r="F32" i="5"/>
  <c r="G32" i="5"/>
  <c r="G23" i="5"/>
  <c r="F23" i="5"/>
  <c r="G33" i="5"/>
  <c r="F33" i="5"/>
  <c r="F13" i="5"/>
  <c r="G13" i="5"/>
  <c r="G24" i="5"/>
  <c r="F24" i="5"/>
  <c r="G14" i="5"/>
  <c r="F14" i="5"/>
  <c r="G25" i="5"/>
  <c r="F25" i="5"/>
  <c r="G34" i="5"/>
  <c r="F34" i="5"/>
  <c r="F15" i="5"/>
  <c r="G15" i="5"/>
  <c r="G26" i="5"/>
  <c r="F26" i="5"/>
  <c r="G35" i="5"/>
  <c r="F35" i="5"/>
  <c r="F16" i="5"/>
  <c r="G16" i="5"/>
  <c r="F36" i="5"/>
  <c r="G6" i="5"/>
  <c r="F6" i="5"/>
  <c r="G17" i="5"/>
  <c r="F17" i="5"/>
  <c r="F28" i="5"/>
  <c r="G28" i="5"/>
  <c r="G37" i="5"/>
  <c r="F37" i="5"/>
  <c r="D8" i="8" l="1"/>
  <c r="E8" i="8" s="1"/>
  <c r="C9" i="8"/>
  <c r="F4" i="8"/>
  <c r="F5" i="8"/>
  <c r="P7" i="7"/>
  <c r="R7" i="7" s="1"/>
  <c r="P6" i="7"/>
  <c r="R6" i="7" s="1"/>
  <c r="P12" i="7"/>
  <c r="R12" i="7" s="1"/>
  <c r="O4" i="7"/>
  <c r="P15" i="7"/>
  <c r="R15" i="7" s="1"/>
  <c r="P14" i="7"/>
  <c r="R14" i="7" s="1"/>
  <c r="P11" i="7"/>
  <c r="R11" i="7" s="1"/>
  <c r="P10" i="7"/>
  <c r="R10" i="7" s="1"/>
  <c r="P9" i="7"/>
  <c r="R9" i="7" s="1"/>
  <c r="P8" i="7"/>
  <c r="R8" i="7" s="1"/>
  <c r="P13" i="7"/>
  <c r="R13" i="7" s="1"/>
  <c r="F27" i="5"/>
  <c r="G12" i="5"/>
  <c r="F30" i="5"/>
  <c r="G29" i="5"/>
  <c r="C10" i="8" l="1"/>
  <c r="D9" i="8"/>
  <c r="E9" i="8" s="1"/>
  <c r="F6" i="8"/>
  <c r="G6" i="8"/>
  <c r="R4" i="7"/>
  <c r="G15" i="7"/>
  <c r="H15" i="7" s="1"/>
  <c r="F15" i="7" s="1"/>
  <c r="I15" i="7" s="1"/>
  <c r="G19" i="7"/>
  <c r="H19" i="7" s="1"/>
  <c r="F19" i="7" s="1"/>
  <c r="I19" i="7" s="1"/>
  <c r="G35" i="7"/>
  <c r="H35" i="7" s="1"/>
  <c r="F35" i="7" s="1"/>
  <c r="I35" i="7" s="1"/>
  <c r="G26" i="7"/>
  <c r="H26" i="7" s="1"/>
  <c r="F26" i="7" s="1"/>
  <c r="I26" i="7" s="1"/>
  <c r="G29" i="7"/>
  <c r="H29" i="7" s="1"/>
  <c r="F29" i="7" s="1"/>
  <c r="I29" i="7" s="1"/>
  <c r="G17" i="7"/>
  <c r="H17" i="7" s="1"/>
  <c r="F17" i="7" s="1"/>
  <c r="I17" i="7" s="1"/>
  <c r="G12" i="7"/>
  <c r="H12" i="7" s="1"/>
  <c r="F12" i="7" s="1"/>
  <c r="I12" i="7" s="1"/>
  <c r="G21" i="7"/>
  <c r="H21" i="7" s="1"/>
  <c r="F21" i="7" s="1"/>
  <c r="I21" i="7" s="1"/>
  <c r="G11" i="7"/>
  <c r="H11" i="7" s="1"/>
  <c r="F11" i="7" s="1"/>
  <c r="I11" i="7" s="1"/>
  <c r="G16" i="7"/>
  <c r="H16" i="7" s="1"/>
  <c r="F16" i="7" s="1"/>
  <c r="I16" i="7" s="1"/>
  <c r="G20" i="7"/>
  <c r="H20" i="7" s="1"/>
  <c r="F20" i="7" s="1"/>
  <c r="I20" i="7" s="1"/>
  <c r="G27" i="7"/>
  <c r="H27" i="7" s="1"/>
  <c r="F27" i="7" s="1"/>
  <c r="I27" i="7" s="1"/>
  <c r="G33" i="7"/>
  <c r="H33" i="7" s="1"/>
  <c r="F33" i="7" s="1"/>
  <c r="I33" i="7" s="1"/>
  <c r="G9" i="7"/>
  <c r="H9" i="7" s="1"/>
  <c r="F9" i="7" s="1"/>
  <c r="I9" i="7" s="1"/>
  <c r="G32" i="7"/>
  <c r="H32" i="7" s="1"/>
  <c r="F32" i="7" s="1"/>
  <c r="I32" i="7" s="1"/>
  <c r="G5" i="7"/>
  <c r="H5" i="7" s="1"/>
  <c r="F5" i="7" s="1"/>
  <c r="I5" i="7" s="1"/>
  <c r="G8" i="7"/>
  <c r="H8" i="7" s="1"/>
  <c r="F8" i="7" s="1"/>
  <c r="I8" i="7" s="1"/>
  <c r="G36" i="7"/>
  <c r="H36" i="7" s="1"/>
  <c r="F36" i="7" s="1"/>
  <c r="I36" i="7" s="1"/>
  <c r="G3" i="7"/>
  <c r="H3" i="7" s="1"/>
  <c r="F3" i="7" s="1"/>
  <c r="I3" i="7" s="1"/>
  <c r="G4" i="7"/>
  <c r="H4" i="7" s="1"/>
  <c r="F4" i="7" s="1"/>
  <c r="I4" i="7" s="1"/>
  <c r="G31" i="7"/>
  <c r="H31" i="7" s="1"/>
  <c r="F31" i="7" s="1"/>
  <c r="I31" i="7" s="1"/>
  <c r="G24" i="7"/>
  <c r="H24" i="7" s="1"/>
  <c r="F24" i="7" s="1"/>
  <c r="I24" i="7" s="1"/>
  <c r="G38" i="7"/>
  <c r="H38" i="7" s="1"/>
  <c r="F38" i="7" s="1"/>
  <c r="I38" i="7" s="1"/>
  <c r="G7" i="7"/>
  <c r="H7" i="7" s="1"/>
  <c r="F7" i="7" s="1"/>
  <c r="I7" i="7" s="1"/>
  <c r="G23" i="7"/>
  <c r="H23" i="7" s="1"/>
  <c r="F23" i="7" s="1"/>
  <c r="I23" i="7" s="1"/>
  <c r="G34" i="7"/>
  <c r="H34" i="7" s="1"/>
  <c r="F34" i="7" s="1"/>
  <c r="I34" i="7" s="1"/>
  <c r="G13" i="7"/>
  <c r="H13" i="7" s="1"/>
  <c r="F13" i="7" s="1"/>
  <c r="I13" i="7" s="1"/>
  <c r="G22" i="7"/>
  <c r="H22" i="7" s="1"/>
  <c r="F22" i="7" s="1"/>
  <c r="I22" i="7" s="1"/>
  <c r="G28" i="7"/>
  <c r="H28" i="7" s="1"/>
  <c r="F28" i="7" s="1"/>
  <c r="I28" i="7" s="1"/>
  <c r="G10" i="7"/>
  <c r="H10" i="7" s="1"/>
  <c r="F10" i="7" s="1"/>
  <c r="I10" i="7" s="1"/>
  <c r="G30" i="7"/>
  <c r="H30" i="7" s="1"/>
  <c r="F30" i="7" s="1"/>
  <c r="I30" i="7" s="1"/>
  <c r="G14" i="7"/>
  <c r="H14" i="7" s="1"/>
  <c r="F14" i="7" s="1"/>
  <c r="I14" i="7" s="1"/>
  <c r="G18" i="7"/>
  <c r="H18" i="7" s="1"/>
  <c r="F18" i="7" s="1"/>
  <c r="I18" i="7" s="1"/>
  <c r="G37" i="7"/>
  <c r="H37" i="7" s="1"/>
  <c r="F37" i="7" s="1"/>
  <c r="I37" i="7" s="1"/>
  <c r="G6" i="7"/>
  <c r="H6" i="7" s="1"/>
  <c r="F6" i="7" s="1"/>
  <c r="I6" i="7" s="1"/>
  <c r="G25" i="7"/>
  <c r="H25" i="7" s="1"/>
  <c r="F25" i="7" s="1"/>
  <c r="I25" i="7" s="1"/>
  <c r="K3" i="7" l="1"/>
  <c r="J3" i="7"/>
  <c r="M4" i="7"/>
  <c r="K15" i="7"/>
  <c r="J15" i="7"/>
  <c r="J30" i="7"/>
  <c r="K30" i="7"/>
  <c r="K12" i="7"/>
  <c r="J12" i="7"/>
  <c r="J10" i="7"/>
  <c r="K10" i="7"/>
  <c r="K17" i="7"/>
  <c r="J17" i="7"/>
  <c r="K8" i="7"/>
  <c r="J8" i="7"/>
  <c r="J22" i="7"/>
  <c r="K22" i="7"/>
  <c r="K5" i="7"/>
  <c r="J5" i="7"/>
  <c r="K26" i="7"/>
  <c r="J26" i="7"/>
  <c r="K35" i="7"/>
  <c r="J35" i="7"/>
  <c r="K34" i="7"/>
  <c r="J34" i="7"/>
  <c r="J19" i="7"/>
  <c r="K19" i="7"/>
  <c r="K23" i="7"/>
  <c r="J23" i="7"/>
  <c r="K33" i="7"/>
  <c r="J33" i="7"/>
  <c r="J7" i="7"/>
  <c r="K7" i="7"/>
  <c r="J27" i="7"/>
  <c r="K27" i="7"/>
  <c r="K6" i="7"/>
  <c r="J6" i="7"/>
  <c r="K37" i="7"/>
  <c r="J37" i="7"/>
  <c r="J24" i="7"/>
  <c r="K24" i="7"/>
  <c r="J16" i="7"/>
  <c r="K16" i="7"/>
  <c r="K29" i="7"/>
  <c r="J29" i="7"/>
  <c r="K13" i="7"/>
  <c r="J13" i="7"/>
  <c r="K38" i="7"/>
  <c r="J38" i="7"/>
  <c r="J18" i="7"/>
  <c r="K18" i="7"/>
  <c r="K31" i="7"/>
  <c r="J31" i="7"/>
  <c r="K11" i="7"/>
  <c r="J11" i="7"/>
  <c r="K36" i="7"/>
  <c r="J36" i="7"/>
  <c r="K28" i="7"/>
  <c r="J28" i="7"/>
  <c r="J32" i="7"/>
  <c r="K32" i="7"/>
  <c r="K9" i="7"/>
  <c r="J9" i="7"/>
  <c r="K25" i="7"/>
  <c r="J25" i="7"/>
  <c r="K20" i="7"/>
  <c r="J20" i="7"/>
  <c r="K14" i="7"/>
  <c r="J14" i="7"/>
  <c r="K4" i="7"/>
  <c r="J4" i="7"/>
  <c r="K21" i="7"/>
  <c r="J21" i="7"/>
  <c r="D10" i="8"/>
  <c r="E10" i="8" s="1"/>
  <c r="C11" i="8"/>
  <c r="F7" i="8"/>
  <c r="G7" i="8"/>
  <c r="M5" i="7" l="1"/>
  <c r="M6" i="7"/>
  <c r="M8" i="7" s="1"/>
  <c r="C12" i="8"/>
  <c r="D11" i="8"/>
  <c r="E11" i="8" s="1"/>
  <c r="G8" i="8"/>
  <c r="F8" i="8"/>
  <c r="C13" i="8" l="1"/>
  <c r="D12" i="8"/>
  <c r="E12" i="8" s="1"/>
  <c r="G9" i="8"/>
  <c r="F9" i="8"/>
  <c r="C14" i="8" l="1"/>
  <c r="D13" i="8"/>
  <c r="E13" i="8" s="1"/>
  <c r="G10" i="8"/>
  <c r="F10" i="8"/>
  <c r="C15" i="8" l="1"/>
  <c r="D14" i="8"/>
  <c r="E14" i="8" s="1"/>
  <c r="G11" i="8"/>
  <c r="F11" i="8"/>
  <c r="D15" i="8" l="1"/>
  <c r="E15" i="8" s="1"/>
  <c r="C16" i="8"/>
  <c r="F12" i="8"/>
  <c r="G12" i="8"/>
  <c r="D16" i="8" l="1"/>
  <c r="E16" i="8" s="1"/>
  <c r="C17" i="8"/>
  <c r="G13" i="8"/>
  <c r="F13" i="8"/>
  <c r="C18" i="8" l="1"/>
  <c r="D17" i="8"/>
  <c r="E17" i="8" s="1"/>
  <c r="F16" i="8"/>
  <c r="G16" i="8"/>
  <c r="F14" i="8"/>
  <c r="G14" i="8"/>
  <c r="G15" i="8"/>
  <c r="F15" i="8"/>
  <c r="F17" i="8" l="1"/>
  <c r="G17" i="8"/>
  <c r="C19" i="8"/>
  <c r="D18" i="8"/>
  <c r="E18" i="8" s="1"/>
  <c r="G18" i="8" l="1"/>
  <c r="F18" i="8"/>
  <c r="C20" i="8"/>
  <c r="D19" i="8"/>
  <c r="E19" i="8" s="1"/>
  <c r="F19" i="8" l="1"/>
  <c r="G19" i="8"/>
  <c r="C21" i="8"/>
  <c r="D20" i="8"/>
  <c r="E20" i="8" s="1"/>
  <c r="G20" i="8" l="1"/>
  <c r="F20" i="8"/>
  <c r="C22" i="8"/>
  <c r="D21" i="8"/>
  <c r="E21" i="8" s="1"/>
  <c r="G21" i="8" l="1"/>
  <c r="F21" i="8"/>
  <c r="C23" i="8"/>
  <c r="D22" i="8"/>
  <c r="E22" i="8" s="1"/>
  <c r="F22" i="8" l="1"/>
  <c r="G22" i="8"/>
  <c r="C24" i="8"/>
  <c r="D23" i="8"/>
  <c r="E23" i="8" s="1"/>
  <c r="F23" i="8" l="1"/>
  <c r="G23" i="8"/>
  <c r="C25" i="8"/>
  <c r="D24" i="8"/>
  <c r="E24" i="8" s="1"/>
  <c r="G24" i="8" l="1"/>
  <c r="F24" i="8"/>
  <c r="C26" i="8"/>
  <c r="D25" i="8"/>
  <c r="E25" i="8" s="1"/>
  <c r="G25" i="8" l="1"/>
  <c r="F25" i="8"/>
  <c r="C27" i="8"/>
  <c r="D26" i="8"/>
  <c r="E26" i="8" s="1"/>
  <c r="G26" i="8" l="1"/>
  <c r="F26" i="8"/>
  <c r="C28" i="8"/>
  <c r="D27" i="8"/>
  <c r="E27" i="8" s="1"/>
  <c r="G27" i="8" l="1"/>
  <c r="F27" i="8"/>
  <c r="C29" i="8"/>
  <c r="D28" i="8"/>
  <c r="E28" i="8" s="1"/>
  <c r="G28" i="8" l="1"/>
  <c r="F28" i="8"/>
  <c r="C30" i="8"/>
  <c r="D29" i="8"/>
  <c r="E29" i="8" s="1"/>
  <c r="G29" i="8" l="1"/>
  <c r="F29" i="8"/>
  <c r="C31" i="8"/>
  <c r="D30" i="8"/>
  <c r="E30" i="8" s="1"/>
  <c r="C32" i="8" l="1"/>
  <c r="D31" i="8"/>
  <c r="E31" i="8" s="1"/>
  <c r="G30" i="8"/>
  <c r="F30" i="8"/>
  <c r="G31" i="8" l="1"/>
  <c r="F31" i="8"/>
  <c r="C33" i="8"/>
  <c r="D32" i="8"/>
  <c r="E32" i="8" s="1"/>
  <c r="F32" i="8" l="1"/>
  <c r="G32" i="8"/>
  <c r="C34" i="8"/>
  <c r="D33" i="8"/>
  <c r="E33" i="8" s="1"/>
  <c r="G33" i="8" l="1"/>
  <c r="F33" i="8"/>
  <c r="C35" i="8"/>
  <c r="D34" i="8"/>
  <c r="E34" i="8" s="1"/>
  <c r="G34" i="8" l="1"/>
  <c r="F34" i="8"/>
  <c r="C36" i="8"/>
  <c r="D35" i="8"/>
  <c r="E35" i="8" s="1"/>
  <c r="C37" i="8" l="1"/>
  <c r="D37" i="8" s="1"/>
  <c r="E37" i="8" s="1"/>
  <c r="D36" i="8"/>
  <c r="E36" i="8" s="1"/>
  <c r="F35" i="8"/>
  <c r="G35" i="8"/>
  <c r="J3" i="8"/>
  <c r="G36" i="8" l="1"/>
  <c r="F36" i="8"/>
  <c r="G37" i="8"/>
  <c r="J5" i="8" s="1"/>
  <c r="J7" i="8" s="1"/>
  <c r="F37" i="8"/>
  <c r="J4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<sst xmlns="http://schemas.openxmlformats.org/spreadsheetml/2006/main" count="266" uniqueCount="82">
  <si>
    <t>Date</t>
  </si>
  <si>
    <t>Tablet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</si>
  <si>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</si>
  <si>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</si>
  <si>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</si>
  <si>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</si>
  <si>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</si>
  <si>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</si>
  <si>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</si>
  <si>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</si>
  <si>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</si>
  <si>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</si>
  <si>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</si>
  <si>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</si>
  <si>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</si>
  <si>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</si>
  <si>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</si>
  <si>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</si>
  <si>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</si>
  <si>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</si>
  <si>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</si>
  <si>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</si>
  <si>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</si>
  <si>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</si>
  <si>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</si>
  <si>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</si>
  <si>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</si>
  <si>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</si>
  <si>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</si>
  <si>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</si>
  <si>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</si>
  <si>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</si>
  <si>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</si>
  <si>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</si>
  <si>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</si>
  <si>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</si>
  <si>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</si>
  <si>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</si>
  <si>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Smartphones</t>
  </si>
  <si>
    <t>Tablets</t>
  </si>
  <si>
    <t>Smart Home Appliances</t>
  </si>
  <si>
    <t>Wearable Technology</t>
  </si>
  <si>
    <t>Row Labels</t>
  </si>
  <si>
    <t>Grand Total</t>
  </si>
  <si>
    <t>2020</t>
  </si>
  <si>
    <t>2021</t>
  </si>
  <si>
    <t>2022</t>
  </si>
  <si>
    <t>Sum of Tablets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</si>
  <si>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</si>
  <si>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</si>
  <si>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</si>
  <si>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</si>
  <si>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</si>
  <si>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</si>
  <si>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</si>
  <si>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</si>
  <si>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</si>
  <si>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</si>
  <si>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</si>
  <si>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</si>
  <si>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 Forcast</t>
  </si>
  <si>
    <t>Error</t>
  </si>
  <si>
    <t>ABS Error</t>
  </si>
  <si>
    <t>SQ Error</t>
  </si>
  <si>
    <t>ABS % Error</t>
  </si>
  <si>
    <t>MAE</t>
  </si>
  <si>
    <t>MSE</t>
  </si>
  <si>
    <t>MAPE</t>
  </si>
  <si>
    <t>NA</t>
  </si>
  <si>
    <t>3 Month</t>
  </si>
  <si>
    <t>MA</t>
  </si>
  <si>
    <t>Y = a + bx</t>
  </si>
  <si>
    <t>LR Forcast</t>
  </si>
  <si>
    <t>Slope</t>
  </si>
  <si>
    <t>Intercept</t>
  </si>
  <si>
    <t>Period</t>
  </si>
  <si>
    <t>Month</t>
  </si>
  <si>
    <t>Seasonality Index table</t>
  </si>
  <si>
    <t>MoM Average</t>
  </si>
  <si>
    <t>Year Average</t>
  </si>
  <si>
    <t>Seasonality Index</t>
  </si>
  <si>
    <t>LR * Seasonality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</si>
</sst>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"/>
    <numFmt numFmtId="165" formatCode="_-* #,##0_-;\-* #,##0_-;_-* &quot;-&quot;??_-;_-@_-"/>
    <numFmt numFmtId="166" formatCode="0.000000"/>
    <numFmt numFmtId="167" formatCode="0.000000000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4" fontId="2" fillId="0" borderId="0" xfId="0" applyNumberFormat="1" applyFont="1"/>
    <xf numFmtId="0" fontId="5" fillId="2" borderId="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6" fillId="0" borderId="0" xfId="0" applyFont="1"/>
    <xf numFmtId="165" fontId="0" fillId="0" borderId="0" xfId="1" applyNumberFormat="1" applyFont="1"/>
    <xf numFmtId="9" fontId="0" fillId="0" borderId="0" xfId="2" applyFont="1"/>
    <xf numFmtId="165" fontId="0" fillId="0" borderId="0" xfId="0" applyNumberForma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2" fontId="6" fillId="0" borderId="0" xfId="0" applyNumberFormat="1" applyFont="1"/>
    <xf numFmtId="1" fontId="6" fillId="0" borderId="0" xfId="0" applyNumberFormat="1" applyFont="1"/>
    <xf numFmtId="166" fontId="0" fillId="0" borderId="0" xfId="0" applyNumberFormat="1"/>
    <xf numFmtId="167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[Forecasting in Excel 1.xlsx]Sheet1!PivotTable1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Sheet1!$A$2:$A$17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13">
                    <c:v>2022</c:v>
                  </c:pt>
                </c:lvl>
              </c:multiLvlStrCache>
            </c:multiLvlStrRef>
          </c:cat>
          <c:val>
            <c:numRef>
              <c:f>Sheet1!$B$2:$B$17</c:f>
              <c:numCache>
                <c:formatCode>General</c:formatCode>
                <c:ptCount val="14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117864</c:v>
                </c:pt>
                <c:pt idx="13">
                  <c:v>117565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71-435C-9A80-7C3EE4FDF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9018495"/>
        <c:axId val="1559031935"/>
      </c:barChart>
      <c:catAx>
        <c:axId val="155901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31935"/>
        <c:crosses val="autoZero"/>
        <c:auto val="1"/>
        <c:lblAlgn val="ctr"/>
        <c:lblOffset val="100"/>
        <c:noMultiLvlLbl val="0"/>
      </c:catAx>
      <c:valAx>
        <c:axId val="155903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18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Naive Approach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A Tablet'!$B$1</c:f>
              <c:strCache>
                <c:ptCount val="1"/>
                <c:pt idx="0">
                  <c:v>Tablet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'Naive A Tablet'!$A$2:$A$37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'Naive A Tablet'!$B$2:$B$37</c:f>
              <c:numCache>
                <c:formatCode>General</c:formatCode>
                <c:ptCount val="36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10323</c:v>
                </c:pt>
                <c:pt idx="13">
                  <c:v>7579</c:v>
                </c:pt>
                <c:pt idx="14">
                  <c:v>8772</c:v>
                </c:pt>
                <c:pt idx="15">
                  <c:v>8798</c:v>
                </c:pt>
                <c:pt idx="16">
                  <c:v>8536</c:v>
                </c:pt>
                <c:pt idx="17">
                  <c:v>9805</c:v>
                </c:pt>
                <c:pt idx="18">
                  <c:v>9843</c:v>
                </c:pt>
                <c:pt idx="19">
                  <c:v>16744</c:v>
                </c:pt>
                <c:pt idx="20">
                  <c:v>10011</c:v>
                </c:pt>
                <c:pt idx="21">
                  <c:v>8365</c:v>
                </c:pt>
                <c:pt idx="22">
                  <c:v>9334</c:v>
                </c:pt>
                <c:pt idx="23">
                  <c:v>9754</c:v>
                </c:pt>
                <c:pt idx="24">
                  <c:v>9945</c:v>
                </c:pt>
                <c:pt idx="25">
                  <c:v>7495</c:v>
                </c:pt>
                <c:pt idx="26">
                  <c:v>10073</c:v>
                </c:pt>
                <c:pt idx="27">
                  <c:v>10364</c:v>
                </c:pt>
                <c:pt idx="28">
                  <c:v>9083</c:v>
                </c:pt>
                <c:pt idx="29">
                  <c:v>8900</c:v>
                </c:pt>
                <c:pt idx="30">
                  <c:v>7919</c:v>
                </c:pt>
                <c:pt idx="31">
                  <c:v>19057</c:v>
                </c:pt>
                <c:pt idx="32">
                  <c:v>7530</c:v>
                </c:pt>
                <c:pt idx="33">
                  <c:v>8954</c:v>
                </c:pt>
                <c:pt idx="34">
                  <c:v>9285</c:v>
                </c:pt>
                <c:pt idx="35">
                  <c:v>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4-47F2-824C-246F3854ED63}"/>
            </c:ext>
          </c:extLst>
        </c:ser>
        <c:ser>
          <c:idx val="1"/>
          <c:order val="1"/>
          <c:tx>
            <c:strRef>
              <c:f>'Naive A Tablet'!$C$1</c:f>
              <c:strCache>
                <c:ptCount val="1"/>
                <c:pt idx="0">
                  <c:v>NA Forcast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'Naive A Tablet'!$A$2:$A$37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'Naive A Tablet'!$C$2:$C$37</c:f>
              <c:numCache>
                <c:formatCode>General</c:formatCode>
                <c:ptCount val="36"/>
                <c:pt idx="1">
                  <c:v>9209</c:v>
                </c:pt>
                <c:pt idx="2">
                  <c:v>8943</c:v>
                </c:pt>
                <c:pt idx="3">
                  <c:v>9563</c:v>
                </c:pt>
                <c:pt idx="4">
                  <c:v>8561</c:v>
                </c:pt>
                <c:pt idx="5">
                  <c:v>8400</c:v>
                </c:pt>
                <c:pt idx="6">
                  <c:v>9164</c:v>
                </c:pt>
                <c:pt idx="7">
                  <c:v>8420</c:v>
                </c:pt>
                <c:pt idx="8">
                  <c:v>19001</c:v>
                </c:pt>
                <c:pt idx="9">
                  <c:v>9283</c:v>
                </c:pt>
                <c:pt idx="10">
                  <c:v>7909</c:v>
                </c:pt>
                <c:pt idx="11">
                  <c:v>9992</c:v>
                </c:pt>
                <c:pt idx="12">
                  <c:v>9603</c:v>
                </c:pt>
                <c:pt idx="13">
                  <c:v>10323</c:v>
                </c:pt>
                <c:pt idx="14">
                  <c:v>7579</c:v>
                </c:pt>
                <c:pt idx="15">
                  <c:v>8772</c:v>
                </c:pt>
                <c:pt idx="16">
                  <c:v>8798</c:v>
                </c:pt>
                <c:pt idx="17">
                  <c:v>8536</c:v>
                </c:pt>
                <c:pt idx="18">
                  <c:v>9805</c:v>
                </c:pt>
                <c:pt idx="19">
                  <c:v>9843</c:v>
                </c:pt>
                <c:pt idx="20">
                  <c:v>16744</c:v>
                </c:pt>
                <c:pt idx="21">
                  <c:v>10011</c:v>
                </c:pt>
                <c:pt idx="22">
                  <c:v>8365</c:v>
                </c:pt>
                <c:pt idx="23">
                  <c:v>9334</c:v>
                </c:pt>
                <c:pt idx="24">
                  <c:v>9754</c:v>
                </c:pt>
                <c:pt idx="25">
                  <c:v>9945</c:v>
                </c:pt>
                <c:pt idx="26">
                  <c:v>7495</c:v>
                </c:pt>
                <c:pt idx="27">
                  <c:v>10073</c:v>
                </c:pt>
                <c:pt idx="28">
                  <c:v>10364</c:v>
                </c:pt>
                <c:pt idx="29">
                  <c:v>9083</c:v>
                </c:pt>
                <c:pt idx="30">
                  <c:v>8900</c:v>
                </c:pt>
                <c:pt idx="31">
                  <c:v>7919</c:v>
                </c:pt>
                <c:pt idx="32">
                  <c:v>19057</c:v>
                </c:pt>
                <c:pt idx="33">
                  <c:v>7530</c:v>
                </c:pt>
                <c:pt idx="34">
                  <c:v>8954</c:v>
                </c:pt>
                <c:pt idx="35">
                  <c:v>9285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4-47F2-824C-246F3854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09840"/>
        <c:axId val="1797415600"/>
      </c:lineChart>
      <c:catAx>
        <c:axId val="179740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15600"/>
        <c:crosses val="autoZero"/>
        <c:auto val="1"/>
        <c:lblAlgn val="ctr"/>
        <c:lblOffset val="100"/>
        <c:noMultiLvlLbl val="0"/>
      </c:catAx>
      <c:valAx>
        <c:axId val="179741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0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 Tablet'!$B$2</c:f>
              <c:strCache>
                <c:ptCount val="1"/>
                <c:pt idx="0">
                  <c:v>Tablet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'Moving A Tablet'!$A$3:$A$38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'Moving A Tablet'!$B$3:$B$38</c:f>
              <c:numCache>
                <c:formatCode>General</c:formatCode>
                <c:ptCount val="36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10323</c:v>
                </c:pt>
                <c:pt idx="13">
                  <c:v>7579</c:v>
                </c:pt>
                <c:pt idx="14">
                  <c:v>8772</c:v>
                </c:pt>
                <c:pt idx="15">
                  <c:v>8798</c:v>
                </c:pt>
                <c:pt idx="16">
                  <c:v>8536</c:v>
                </c:pt>
                <c:pt idx="17">
                  <c:v>9805</c:v>
                </c:pt>
                <c:pt idx="18">
                  <c:v>9843</c:v>
                </c:pt>
                <c:pt idx="19">
                  <c:v>16744</c:v>
                </c:pt>
                <c:pt idx="20">
                  <c:v>10011</c:v>
                </c:pt>
                <c:pt idx="21">
                  <c:v>8365</c:v>
                </c:pt>
                <c:pt idx="22">
                  <c:v>9334</c:v>
                </c:pt>
                <c:pt idx="23">
                  <c:v>9754</c:v>
                </c:pt>
                <c:pt idx="24">
                  <c:v>9945</c:v>
                </c:pt>
                <c:pt idx="25">
                  <c:v>7495</c:v>
                </c:pt>
                <c:pt idx="26">
                  <c:v>10073</c:v>
                </c:pt>
                <c:pt idx="27">
                  <c:v>10364</c:v>
                </c:pt>
                <c:pt idx="28">
                  <c:v>9083</c:v>
                </c:pt>
                <c:pt idx="29">
                  <c:v>8900</c:v>
                </c:pt>
                <c:pt idx="30">
                  <c:v>7919</c:v>
                </c:pt>
                <c:pt idx="31">
                  <c:v>19057</c:v>
                </c:pt>
                <c:pt idx="32">
                  <c:v>7530</c:v>
                </c:pt>
                <c:pt idx="33">
                  <c:v>8954</c:v>
                </c:pt>
                <c:pt idx="34">
                  <c:v>9285</c:v>
                </c:pt>
                <c:pt idx="35">
                  <c:v>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A-4C14-B1AD-C6A617149335}"/>
            </c:ext>
          </c:extLst>
        </c:ser>
        <c:ser>
          <c:idx val="1"/>
          <c:order val="1"/>
          <c:tx>
            <c:strRef>
              <c:f>'Moving A Tablet'!$C$2</c:f>
              <c:strCache>
                <c:ptCount val="1"/>
                <c:pt idx="0">
                  <c:v>NA Forcast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'Moving A Tablet'!$A$3:$A$38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'Moving A Tablet'!$C$3:$C$38</c:f>
              <c:numCache>
                <c:formatCode>General</c:formatCode>
                <c:ptCount val="36"/>
                <c:pt idx="3" formatCode="0">
                  <c:v>9238.3333333333339</c:v>
                </c:pt>
                <c:pt idx="4" formatCode="0">
                  <c:v>9022.3333333333339</c:v>
                </c:pt>
                <c:pt idx="5" formatCode="0">
                  <c:v>8841.3333333333339</c:v>
                </c:pt>
                <c:pt idx="6" formatCode="0">
                  <c:v>8708.3333333333339</c:v>
                </c:pt>
                <c:pt idx="7" formatCode="0">
                  <c:v>8661.3333333333339</c:v>
                </c:pt>
                <c:pt idx="8" formatCode="0">
                  <c:v>12195</c:v>
                </c:pt>
                <c:pt idx="9" formatCode="0">
                  <c:v>12234.666666666666</c:v>
                </c:pt>
                <c:pt idx="10" formatCode="0">
                  <c:v>12064.333333333334</c:v>
                </c:pt>
                <c:pt idx="11" formatCode="0">
                  <c:v>9061.3333333333339</c:v>
                </c:pt>
                <c:pt idx="12" formatCode="0">
                  <c:v>9168</c:v>
                </c:pt>
                <c:pt idx="13" formatCode="0">
                  <c:v>9972.6666666666661</c:v>
                </c:pt>
                <c:pt idx="14" formatCode="0">
                  <c:v>9168.3333333333339</c:v>
                </c:pt>
                <c:pt idx="15" formatCode="0">
                  <c:v>8891.3333333333339</c:v>
                </c:pt>
                <c:pt idx="16" formatCode="0">
                  <c:v>8383</c:v>
                </c:pt>
                <c:pt idx="17" formatCode="0">
                  <c:v>8702</c:v>
                </c:pt>
                <c:pt idx="18" formatCode="0">
                  <c:v>9046.3333333333339</c:v>
                </c:pt>
                <c:pt idx="19" formatCode="0">
                  <c:v>9394.6666666666661</c:v>
                </c:pt>
                <c:pt idx="20" formatCode="0">
                  <c:v>12130.666666666666</c:v>
                </c:pt>
                <c:pt idx="21" formatCode="0">
                  <c:v>12199.333333333334</c:v>
                </c:pt>
                <c:pt idx="22" formatCode="0">
                  <c:v>11706.666666666666</c:v>
                </c:pt>
                <c:pt idx="23" formatCode="0">
                  <c:v>9236.6666666666661</c:v>
                </c:pt>
                <c:pt idx="24" formatCode="0">
                  <c:v>9151</c:v>
                </c:pt>
                <c:pt idx="25" formatCode="0">
                  <c:v>9677.6666666666661</c:v>
                </c:pt>
                <c:pt idx="26" formatCode="0">
                  <c:v>9064.6666666666661</c:v>
                </c:pt>
                <c:pt idx="27" formatCode="0">
                  <c:v>9171</c:v>
                </c:pt>
                <c:pt idx="28" formatCode="0">
                  <c:v>9310.6666666666661</c:v>
                </c:pt>
                <c:pt idx="29" formatCode="0">
                  <c:v>9840</c:v>
                </c:pt>
                <c:pt idx="30" formatCode="0">
                  <c:v>9449</c:v>
                </c:pt>
                <c:pt idx="31" formatCode="0">
                  <c:v>8634</c:v>
                </c:pt>
                <c:pt idx="32" formatCode="0">
                  <c:v>11958.666666666666</c:v>
                </c:pt>
                <c:pt idx="33" formatCode="0">
                  <c:v>11502</c:v>
                </c:pt>
                <c:pt idx="34" formatCode="0">
                  <c:v>11847</c:v>
                </c:pt>
                <c:pt idx="35" formatCode="0">
                  <c:v>8589.6666666666661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A-4C14-B1AD-C6A617149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07920"/>
        <c:axId val="1797424720"/>
      </c:lineChart>
      <c:catAx>
        <c:axId val="179740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24720"/>
        <c:crosses val="autoZero"/>
        <c:auto val="1"/>
        <c:lblAlgn val="ctr"/>
        <c:lblOffset val="100"/>
        <c:noMultiLvlLbl val="0"/>
      </c:catAx>
      <c:valAx>
        <c:axId val="17974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Linear</a:t>
            </a:r>
            <a:r>
              <a:rPr lang="en-GB" b="1" baseline="0"/>
              <a:t> Forecast Sheet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'SLR Tablet'!$D$2</c:f>
              <c:strCache>
                <c:ptCount val="1"/>
                <c:pt idx="0">
                  <c:v>Tablet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'SLR Tablet'!$B$3:$B$38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'SLR Tablet'!$D$3:$D$38</c:f>
              <c:numCache>
                <c:formatCode>General</c:formatCode>
                <c:ptCount val="36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10323</c:v>
                </c:pt>
                <c:pt idx="13">
                  <c:v>7579</c:v>
                </c:pt>
                <c:pt idx="14">
                  <c:v>8772</c:v>
                </c:pt>
                <c:pt idx="15">
                  <c:v>8798</c:v>
                </c:pt>
                <c:pt idx="16">
                  <c:v>8536</c:v>
                </c:pt>
                <c:pt idx="17">
                  <c:v>9805</c:v>
                </c:pt>
                <c:pt idx="18">
                  <c:v>9843</c:v>
                </c:pt>
                <c:pt idx="19">
                  <c:v>16744</c:v>
                </c:pt>
                <c:pt idx="20">
                  <c:v>10011</c:v>
                </c:pt>
                <c:pt idx="21">
                  <c:v>8365</c:v>
                </c:pt>
                <c:pt idx="22">
                  <c:v>9334</c:v>
                </c:pt>
                <c:pt idx="23">
                  <c:v>9754</c:v>
                </c:pt>
                <c:pt idx="24">
                  <c:v>9945</c:v>
                </c:pt>
                <c:pt idx="25">
                  <c:v>7495</c:v>
                </c:pt>
                <c:pt idx="26">
                  <c:v>10073</c:v>
                </c:pt>
                <c:pt idx="27">
                  <c:v>10364</c:v>
                </c:pt>
                <c:pt idx="28">
                  <c:v>9083</c:v>
                </c:pt>
                <c:pt idx="29">
                  <c:v>8900</c:v>
                </c:pt>
                <c:pt idx="30">
                  <c:v>7919</c:v>
                </c:pt>
                <c:pt idx="31">
                  <c:v>19057</c:v>
                </c:pt>
                <c:pt idx="32">
                  <c:v>7530</c:v>
                </c:pt>
                <c:pt idx="33">
                  <c:v>8954</c:v>
                </c:pt>
                <c:pt idx="34">
                  <c:v>9285</c:v>
                </c:pt>
                <c:pt idx="35">
                  <c:v>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D-46A7-B6B8-DFF5410DE6BD}"/>
            </c:ext>
          </c:extLst>
        </c:ser>
        <c:ser>
          <c:idx val="1"/>
          <c:order val="1"/>
          <c:tx>
            <c:strRef>
              <c:f>'SLR Tablet'!$E$2</c:f>
              <c:strCache>
                <c:ptCount val="1"/>
                <c:pt idx="0">
                  <c:v>LR Forcast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'SLR Tablet'!$B$3:$B$38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'SLR Tablet'!$E$3:$E$38</c:f>
              <c:numCache>
                <c:formatCode>0.00</c:formatCode>
                <c:ptCount val="36"/>
                <c:pt idx="0">
                  <c:v>9650.109609609608</c:v>
                </c:pt>
                <c:pt idx="1">
                  <c:v>9659.7493779493761</c:v>
                </c:pt>
                <c:pt idx="2">
                  <c:v>9669.3891462891443</c:v>
                </c:pt>
                <c:pt idx="3">
                  <c:v>9679.0289146289124</c:v>
                </c:pt>
                <c:pt idx="4">
                  <c:v>9688.6686829686823</c:v>
                </c:pt>
                <c:pt idx="5">
                  <c:v>9698.3084513084505</c:v>
                </c:pt>
                <c:pt idx="6">
                  <c:v>9707.9482196482186</c:v>
                </c:pt>
                <c:pt idx="7">
                  <c:v>9717.5879879879867</c:v>
                </c:pt>
                <c:pt idx="8">
                  <c:v>9727.2277563277548</c:v>
                </c:pt>
                <c:pt idx="9">
                  <c:v>9736.867524667523</c:v>
                </c:pt>
                <c:pt idx="10">
                  <c:v>9746.5072930072911</c:v>
                </c:pt>
                <c:pt idx="11">
                  <c:v>9756.1470613470592</c:v>
                </c:pt>
                <c:pt idx="12">
                  <c:v>9765.7868296868292</c:v>
                </c:pt>
                <c:pt idx="13">
                  <c:v>9775.4265980265973</c:v>
                </c:pt>
                <c:pt idx="14">
                  <c:v>9785.0663663663654</c:v>
                </c:pt>
                <c:pt idx="15">
                  <c:v>9794.7061347061335</c:v>
                </c:pt>
                <c:pt idx="16">
                  <c:v>9804.3459030459017</c:v>
                </c:pt>
                <c:pt idx="17">
                  <c:v>9813.9856713856698</c:v>
                </c:pt>
                <c:pt idx="18">
                  <c:v>9823.6254397254379</c:v>
                </c:pt>
                <c:pt idx="19">
                  <c:v>9833.265208065206</c:v>
                </c:pt>
                <c:pt idx="20">
                  <c:v>9842.9049764049741</c:v>
                </c:pt>
                <c:pt idx="21">
                  <c:v>9852.5447447447441</c:v>
                </c:pt>
                <c:pt idx="22">
                  <c:v>9862.1845130845122</c:v>
                </c:pt>
                <c:pt idx="23">
                  <c:v>9871.8242814242803</c:v>
                </c:pt>
                <c:pt idx="24">
                  <c:v>9881.4640497640485</c:v>
                </c:pt>
                <c:pt idx="25">
                  <c:v>9891.1038181038166</c:v>
                </c:pt>
                <c:pt idx="26">
                  <c:v>9900.7435864435847</c:v>
                </c:pt>
                <c:pt idx="27">
                  <c:v>9910.3833547833528</c:v>
                </c:pt>
                <c:pt idx="28">
                  <c:v>9920.023123123121</c:v>
                </c:pt>
                <c:pt idx="29">
                  <c:v>9929.6628914628909</c:v>
                </c:pt>
                <c:pt idx="30">
                  <c:v>9939.302659802659</c:v>
                </c:pt>
                <c:pt idx="31">
                  <c:v>9948.9424281424272</c:v>
                </c:pt>
                <c:pt idx="32">
                  <c:v>9958.5821964821953</c:v>
                </c:pt>
                <c:pt idx="33">
                  <c:v>9968.2219648219634</c:v>
                </c:pt>
                <c:pt idx="34">
                  <c:v>9977.8617331617315</c:v>
                </c:pt>
                <c:pt idx="35">
                  <c:v>9987.5015015014997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D-46A7-B6B8-DFF5410DE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020895"/>
        <c:axId val="1559040095"/>
      </c:lineChart>
      <c:catAx>
        <c:axId val="155902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40095"/>
        <c:crosses val="autoZero"/>
        <c:auto val="1"/>
        <c:lblAlgn val="ctr"/>
        <c:lblOffset val="100"/>
        <c:noMultiLvlLbl val="0"/>
      </c:catAx>
      <c:valAx>
        <c:axId val="155904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02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Simple 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'SLR Tablet'!$D$2</c:f>
              <c:strCache>
                <c:ptCount val="1"/>
                <c:pt idx="0">
                  <c:v>Tablet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'SLR Tablet'!$B$3:$B$38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'SLR Tablet'!$D$3:$D$38</c:f>
              <c:numCache>
                <c:formatCode>General</c:formatCode>
                <c:ptCount val="36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10323</c:v>
                </c:pt>
                <c:pt idx="13">
                  <c:v>7579</c:v>
                </c:pt>
                <c:pt idx="14">
                  <c:v>8772</c:v>
                </c:pt>
                <c:pt idx="15">
                  <c:v>8798</c:v>
                </c:pt>
                <c:pt idx="16">
                  <c:v>8536</c:v>
                </c:pt>
                <c:pt idx="17">
                  <c:v>9805</c:v>
                </c:pt>
                <c:pt idx="18">
                  <c:v>9843</c:v>
                </c:pt>
                <c:pt idx="19">
                  <c:v>16744</c:v>
                </c:pt>
                <c:pt idx="20">
                  <c:v>10011</c:v>
                </c:pt>
                <c:pt idx="21">
                  <c:v>8365</c:v>
                </c:pt>
                <c:pt idx="22">
                  <c:v>9334</c:v>
                </c:pt>
                <c:pt idx="23">
                  <c:v>9754</c:v>
                </c:pt>
                <c:pt idx="24">
                  <c:v>9945</c:v>
                </c:pt>
                <c:pt idx="25">
                  <c:v>7495</c:v>
                </c:pt>
                <c:pt idx="26">
                  <c:v>10073</c:v>
                </c:pt>
                <c:pt idx="27">
                  <c:v>10364</c:v>
                </c:pt>
                <c:pt idx="28">
                  <c:v>9083</c:v>
                </c:pt>
                <c:pt idx="29">
                  <c:v>8900</c:v>
                </c:pt>
                <c:pt idx="30">
                  <c:v>7919</c:v>
                </c:pt>
                <c:pt idx="31">
                  <c:v>19057</c:v>
                </c:pt>
                <c:pt idx="32">
                  <c:v>7530</c:v>
                </c:pt>
                <c:pt idx="33">
                  <c:v>8954</c:v>
                </c:pt>
                <c:pt idx="34">
                  <c:v>9285</c:v>
                </c:pt>
                <c:pt idx="35">
                  <c:v>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E1-49F1-BD8B-2A8D48074EF9}"/>
            </c:ext>
          </c:extLst>
        </c:ser>
        <c:ser>
          <c:idx val="1"/>
          <c:order val="1"/>
          <c:tx>
            <c:strRef>
              <c:f>'SLR Tablet'!$H$2</c:f>
              <c:strCache>
                <c:ptCount val="1"/>
                <c:pt idx="0">
                  <c:v>LR * Seasonality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'SLR Tablet'!$B$3:$B$38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'SLR Tablet'!$H$3:$H$38</c:f>
              <c:numCache>
                <c:formatCode>0.000000</c:formatCode>
                <c:ptCount val="36"/>
                <c:pt idx="0">
                  <c:v>9656.8528406361638</c:v>
                </c:pt>
                <c:pt idx="1">
                  <c:v>7875.9817745497503</c:v>
                </c:pt>
                <c:pt idx="2">
                  <c:v>9325.2349726103384</c:v>
                </c:pt>
                <c:pt idx="3">
                  <c:v>9109.4487709330133</c:v>
                </c:pt>
                <c:pt idx="4">
                  <c:v>8558.0494503063746</c:v>
                </c:pt>
                <c:pt idx="5">
                  <c:v>9175.6631937981329</c:v>
                </c:pt>
                <c:pt idx="6">
                  <c:v>8628.7990546540696</c:v>
                </c:pt>
                <c:pt idx="7">
                  <c:v>18079.023763958085</c:v>
                </c:pt>
                <c:pt idx="8">
                  <c:v>8857.9395208990372</c:v>
                </c:pt>
                <c:pt idx="9">
                  <c:v>8339.1573622831129</c:v>
                </c:pt>
                <c:pt idx="10">
                  <c:v>9466.7767405595823</c:v>
                </c:pt>
                <c:pt idx="11">
                  <c:v>9378.7652266879504</c:v>
                </c:pt>
                <c:pt idx="12">
                  <c:v>9772.6108927713667</c:v>
                </c:pt>
                <c:pt idx="13">
                  <c:v>7970.2980597256901</c:v>
                </c:pt>
                <c:pt idx="14">
                  <c:v>9436.7949938152396</c:v>
                </c:pt>
                <c:pt idx="15">
                  <c:v>9218.3187536091409</c:v>
                </c:pt>
                <c:pt idx="16">
                  <c:v>8660.2277167007087</c:v>
                </c:pt>
                <c:pt idx="17">
                  <c:v>9285.1065277519228</c:v>
                </c:pt>
                <c:pt idx="18">
                  <c:v>8731.617432406345</c:v>
                </c:pt>
                <c:pt idx="19">
                  <c:v>18294.234700386936</c:v>
                </c:pt>
                <c:pt idx="20">
                  <c:v>8963.2790734476221</c:v>
                </c:pt>
                <c:pt idx="21">
                  <c:v>8438.2293214128367</c:v>
                </c:pt>
                <c:pt idx="22">
                  <c:v>9579.1339556642506</c:v>
                </c:pt>
                <c:pt idx="23">
                  <c:v>9489.9678851101962</c:v>
                </c:pt>
                <c:pt idx="24">
                  <c:v>9888.368944906566</c:v>
                </c:pt>
                <c:pt idx="25">
                  <c:v>8064.6143449016272</c:v>
                </c:pt>
                <c:pt idx="26">
                  <c:v>9548.3550150201372</c:v>
                </c:pt>
                <c:pt idx="27">
                  <c:v>9327.1887362852667</c:v>
                </c:pt>
                <c:pt idx="28">
                  <c:v>8762.4059830950428</c:v>
                </c:pt>
                <c:pt idx="29">
                  <c:v>9394.5498617057165</c:v>
                </c:pt>
                <c:pt idx="30">
                  <c:v>8834.4358101586222</c:v>
                </c:pt>
                <c:pt idx="31">
                  <c:v>18509.445636815792</c:v>
                </c:pt>
                <c:pt idx="32">
                  <c:v>9068.6186259962069</c:v>
                </c:pt>
                <c:pt idx="33">
                  <c:v>8537.3012805425606</c:v>
                </c:pt>
                <c:pt idx="34">
                  <c:v>9691.4911707689153</c:v>
                </c:pt>
                <c:pt idx="35">
                  <c:v>9601.1705435324384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E1-49F1-BD8B-2A8D48074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676463"/>
        <c:axId val="1527681743"/>
      </c:lineChart>
      <c:catAx>
        <c:axId val="152767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81743"/>
        <c:crosses val="autoZero"/>
        <c:auto val="1"/>
        <c:lblAlgn val="ctr"/>
        <c:lblOffset val="100"/>
        <c:noMultiLvlLbl val="0"/>
      </c:catAx>
      <c:valAx>
        <c:axId val="15276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67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Tablet'!$B$1</c:f>
              <c:strCache>
                <c:ptCount val="1"/>
                <c:pt idx="0">
                  <c:v>Tablet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Tablet'!$A$2:$A$37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'Exponential Tablet'!$B$2:$B$37</c:f>
              <c:numCache>
                <c:formatCode>General</c:formatCode>
                <c:ptCount val="36"/>
                <c:pt idx="0">
                  <c:v>9209</c:v>
                </c:pt>
                <c:pt idx="1">
                  <c:v>8943</c:v>
                </c:pt>
                <c:pt idx="2">
                  <c:v>9563</c:v>
                </c:pt>
                <c:pt idx="3">
                  <c:v>8561</c:v>
                </c:pt>
                <c:pt idx="4">
                  <c:v>8400</c:v>
                </c:pt>
                <c:pt idx="5">
                  <c:v>9164</c:v>
                </c:pt>
                <c:pt idx="6">
                  <c:v>8420</c:v>
                </c:pt>
                <c:pt idx="7">
                  <c:v>19001</c:v>
                </c:pt>
                <c:pt idx="8">
                  <c:v>9283</c:v>
                </c:pt>
                <c:pt idx="9">
                  <c:v>7909</c:v>
                </c:pt>
                <c:pt idx="10">
                  <c:v>9992</c:v>
                </c:pt>
                <c:pt idx="11">
                  <c:v>9603</c:v>
                </c:pt>
                <c:pt idx="12">
                  <c:v>10323</c:v>
                </c:pt>
                <c:pt idx="13">
                  <c:v>7579</c:v>
                </c:pt>
                <c:pt idx="14">
                  <c:v>8772</c:v>
                </c:pt>
                <c:pt idx="15">
                  <c:v>8798</c:v>
                </c:pt>
                <c:pt idx="16">
                  <c:v>8536</c:v>
                </c:pt>
                <c:pt idx="17">
                  <c:v>9805</c:v>
                </c:pt>
                <c:pt idx="18">
                  <c:v>9843</c:v>
                </c:pt>
                <c:pt idx="19">
                  <c:v>16744</c:v>
                </c:pt>
                <c:pt idx="20">
                  <c:v>10011</c:v>
                </c:pt>
                <c:pt idx="21">
                  <c:v>8365</c:v>
                </c:pt>
                <c:pt idx="22">
                  <c:v>9334</c:v>
                </c:pt>
                <c:pt idx="23">
                  <c:v>9754</c:v>
                </c:pt>
                <c:pt idx="24">
                  <c:v>9945</c:v>
                </c:pt>
                <c:pt idx="25">
                  <c:v>7495</c:v>
                </c:pt>
                <c:pt idx="26">
                  <c:v>10073</c:v>
                </c:pt>
                <c:pt idx="27">
                  <c:v>10364</c:v>
                </c:pt>
                <c:pt idx="28">
                  <c:v>9083</c:v>
                </c:pt>
                <c:pt idx="29">
                  <c:v>8900</c:v>
                </c:pt>
                <c:pt idx="30">
                  <c:v>7919</c:v>
                </c:pt>
                <c:pt idx="31">
                  <c:v>19057</c:v>
                </c:pt>
                <c:pt idx="32">
                  <c:v>7530</c:v>
                </c:pt>
                <c:pt idx="33">
                  <c:v>8954</c:v>
                </c:pt>
                <c:pt idx="34">
                  <c:v>9285</c:v>
                </c:pt>
                <c:pt idx="35">
                  <c:v>8960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9E-4B30-8F80-288D0D623C17}"/>
            </c:ext>
          </c:extLst>
        </c:ser>
        <c:ser>
          <c:idx val="1"/>
          <c:order val="1"/>
          <c:tx>
            <c:strRef>
              <c:f>'Exponential Tablet'!$C$1</c:f>
              <c:strCache>
                <c:ptCount val="1"/>
                <c:pt idx="0">
                  <c:v>NA Forcast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Tablet'!$A$2:$A$37</c:f>
              <c:strCache>
                <c:ptCount val="36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</c:strCache>
            </c:strRef>
          </c:cat>
          <c:val>
            <c:numRef>
              <c:f>'Exponential Tablet'!$C$2:$C$37</c:f>
              <c:numCache>
                <c:formatCode>0</c:formatCode>
                <c:ptCount val="36"/>
                <c:pt idx="0" formatCode="General">
                  <c:v>#N/A</c:v>
                </c:pt>
                <c:pt idx="1">
                  <c:v>9209</c:v>
                </c:pt>
                <c:pt idx="2">
                  <c:v>9022.7999999999993</c:v>
                </c:pt>
                <c:pt idx="3">
                  <c:v>9400.9399999999987</c:v>
                </c:pt>
                <c:pt idx="4">
                  <c:v>8812.982</c:v>
                </c:pt>
                <c:pt idx="5">
                  <c:v>8523.8945999999996</c:v>
                </c:pt>
                <c:pt idx="6">
                  <c:v>8971.9683799999984</c:v>
                </c:pt>
                <c:pt idx="7">
                  <c:v>8585.5905139999995</c:v>
                </c:pt>
                <c:pt idx="8">
                  <c:v>15876.377154199999</c:v>
                </c:pt>
                <c:pt idx="9">
                  <c:v>11261.01314626</c:v>
                </c:pt>
                <c:pt idx="10">
                  <c:v>8914.603943877999</c:v>
                </c:pt>
                <c:pt idx="11">
                  <c:v>9668.781183163399</c:v>
                </c:pt>
                <c:pt idx="12">
                  <c:v>9622.7343549490197</c:v>
                </c:pt>
                <c:pt idx="13">
                  <c:v>10112.920306484706</c:v>
                </c:pt>
                <c:pt idx="14">
                  <c:v>8339.17609194541</c:v>
                </c:pt>
                <c:pt idx="15">
                  <c:v>8642.1528275836226</c:v>
                </c:pt>
                <c:pt idx="16">
                  <c:v>8751.2458482750862</c:v>
                </c:pt>
                <c:pt idx="17">
                  <c:v>8600.5737544825261</c:v>
                </c:pt>
                <c:pt idx="18">
                  <c:v>9443.672126344758</c:v>
                </c:pt>
                <c:pt idx="19">
                  <c:v>9723.2016379034267</c:v>
                </c:pt>
                <c:pt idx="20">
                  <c:v>14637.760491371027</c:v>
                </c:pt>
                <c:pt idx="21">
                  <c:v>11399.028147411307</c:v>
                </c:pt>
                <c:pt idx="22">
                  <c:v>9275.2084442233918</c:v>
                </c:pt>
                <c:pt idx="23">
                  <c:v>9316.3625332670163</c:v>
                </c:pt>
                <c:pt idx="24">
                  <c:v>9622.7087599801034</c:v>
                </c:pt>
                <c:pt idx="25">
                  <c:v>9848.3126279940316</c:v>
                </c:pt>
                <c:pt idx="26">
                  <c:v>8200.9937883982093</c:v>
                </c:pt>
                <c:pt idx="27">
                  <c:v>9511.3981365194632</c:v>
                </c:pt>
                <c:pt idx="28">
                  <c:v>10108.219440955838</c:v>
                </c:pt>
                <c:pt idx="29">
                  <c:v>9390.5658322867512</c:v>
                </c:pt>
                <c:pt idx="30">
                  <c:v>9047.1697496860252</c:v>
                </c:pt>
                <c:pt idx="31">
                  <c:v>8257.4509249058065</c:v>
                </c:pt>
                <c:pt idx="32">
                  <c:v>15817.135277471742</c:v>
                </c:pt>
                <c:pt idx="33">
                  <c:v>10016.140583241522</c:v>
                </c:pt>
                <c:pt idx="34">
                  <c:v>9272.6421749724559</c:v>
                </c:pt>
                <c:pt idx="35">
                  <c:v>9281.2926524917366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9E-4B30-8F80-288D0D623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910208"/>
        <c:axId val="1600908768"/>
      </c:lineChart>
      <c:catAx>
        <c:axId val="160091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908768"/>
        <c:crosses val="autoZero"/>
        <c:auto val="1"/>
        <c:lblAlgn val="ctr"/>
        <c:lblOffset val="100"/>
        <c:noMultiLvlLbl val="0"/>
      </c:catAx>
      <c:valAx>
        <c:axId val="16009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9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04DE2F-45DB-8BBB-EAED-9CB027AA9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15</xdr:row>
      <xdr:rowOff>12700</xdr:rowOff>
    </xdr:from>
    <xdr:to>
      <xdr:col>17</xdr:col>
      <xdr:colOff>146050</xdr:colOff>
      <xdr:row>33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53EBE-28EE-86A7-5FC0-AD18DC250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16</xdr:row>
      <xdr:rowOff>76200</xdr:rowOff>
    </xdr:from>
    <xdr:to>
      <xdr:col>15</xdr:col>
      <xdr:colOff>400050</xdr:colOff>
      <xdr:row>32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9EF0B8-63D8-224B-0CE2-0CD04BDAF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493887</xdr:colOff>
      <xdr:row>34</xdr:row>
      <xdr:rowOff>162279</xdr:rowOff>
    </xdr:from>
    <xdr:to>
      <xdr:col>20</xdr:col>
      <xdr:colOff>190499</xdr:colOff>
      <xdr:row>49</xdr:row>
      <xdr:rowOff>28221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E0DDBD-B48F-4B8B-98A3-91CD62DB95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451555</xdr:colOff>
      <xdr:row>16</xdr:row>
      <xdr:rowOff>155223</xdr:rowOff>
    </xdr:from>
    <xdr:to>
      <xdr:col>20</xdr:col>
      <xdr:colOff>190499</xdr:colOff>
      <xdr:row>33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5A3874-8494-4014-A4D4-FB94CA98E9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16</xdr:row>
      <xdr:rowOff>38100</xdr:rowOff>
    </xdr:from>
    <xdr:to>
      <xdr:col>16</xdr:col>
      <xdr:colOff>120649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D93D0-724E-EA7F-0951-D64615286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79.784549189812" createdVersion="8" refreshedVersion="8" minRefreshableVersion="3" recordCount="1095" xr:uid="{38A2BFF0-7C9E-4F65-849A-5272189D33B0}">
  <cacheSource type="worksheet">
    <worksheetSource ref="A1:E1096" sheet="Data in days"/>
  </cacheSource>
  <cacheFields count="8">
    <cacheField name="Date" numFmtId="164">
      <sharedItems containsSemiMixedTypes="0" containsNonDate="0" containsDate="1" containsString="0" minDate="2020-01-01T00:00:00" maxDate="2022-12-31T00:00:00" count="1095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</sharedItems>
      <fieldGroup par="7"/>
    </cacheField>
    <cacheField name="Smartphones" numFmtId="0">
      <sharedItems containsSemiMixedTypes="0" containsString="0" containsNumber="1" containsInteger="1" minValue="100" maxValue="995"/>
    </cacheField>
    <cacheField name="Tablets" numFmtId="0">
      <sharedItems containsSemiMixedTypes="0" containsString="0" containsNumber="1" containsInteger="1" minValue="101" maxValue="997"/>
    </cacheField>
    <cacheField name="Smart Home Appliances" numFmtId="0">
      <sharedItems containsSemiMixedTypes="0" containsString="0" containsNumber="1" containsInteger="1" minValue="100" maxValue="986"/>
    </cacheField>
    <cacheField name="Wearable Technology" numFmtId="0">
      <sharedItems containsSemiMixedTypes="0" containsString="0" containsNumber="1" containsInteger="1" minValue="100" maxValue="499"/>
    </cacheField>
    <cacheField name="Months (Date)" numFmtId="0" databaseField="0">
      <fieldGroup base="0">
        <rangePr groupBy="months" startDate="2020-01-01T00:00:00" endDate="2022-12-3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22"/>
        </groupItems>
      </fieldGroup>
    </cacheField>
    <cacheField name="Quarters (Date)" numFmtId="0" databaseField="0">
      <fieldGroup base="0">
        <rangePr groupBy="quarters" startDate="2020-01-01T00:00:00" endDate="2022-12-31T00:00:00"/>
        <groupItems count="6">
          <s v="&lt;01/01/2020"/>
          <s v="Qtr1"/>
          <s v="Qtr2"/>
          <s v="Qtr3"/>
          <s v="Qtr4"/>
          <s v="&gt;31/12/2022"/>
        </groupItems>
      </fieldGroup>
    </cacheField>
    <cacheField name="Years (Date)" numFmtId="0" databaseField="0">
      <fieldGroup base="0">
        <rangePr groupBy="years" startDate="2020-01-01T00:00:00" endDate="2022-12-31T00:00:00"/>
        <groupItems count="5">
          <s v="&lt;01/01/2020"/>
          <s v="2020"/>
          <s v="2021"/>
          <s v="2022"/>
          <s v="&gt;31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">
  <r>
    <x v="0"/>
    <n v="497"/>
    <n v="226"/>
    <n v="486"/>
    <n v="133"/>
  </r>
  <r>
    <x v="1"/>
    <n v="494"/>
    <n v="214"/>
    <n v="398"/>
    <n v="198"/>
  </r>
  <r>
    <x v="2"/>
    <n v="353"/>
    <n v="431"/>
    <n v="161"/>
    <n v="369"/>
  </r>
  <r>
    <x v="3"/>
    <n v="152"/>
    <n v="318"/>
    <n v="152"/>
    <n v="357"/>
  </r>
  <r>
    <x v="4"/>
    <n v="346"/>
    <n v="381"/>
    <n v="354"/>
    <n v="412"/>
  </r>
  <r>
    <x v="5"/>
    <n v="256"/>
    <n v="404"/>
    <n v="438"/>
    <n v="381"/>
  </r>
  <r>
    <x v="6"/>
    <n v="338"/>
    <n v="434"/>
    <n v="144"/>
    <n v="229"/>
  </r>
  <r>
    <x v="7"/>
    <n v="257"/>
    <n v="404"/>
    <n v="462"/>
    <n v="416"/>
  </r>
  <r>
    <x v="8"/>
    <n v="255"/>
    <n v="244"/>
    <n v="472"/>
    <n v="291"/>
  </r>
  <r>
    <x v="9"/>
    <n v="230"/>
    <n v="236"/>
    <n v="396"/>
    <n v="415"/>
  </r>
  <r>
    <x v="10"/>
    <n v="189"/>
    <n v="210"/>
    <n v="155"/>
    <n v="432"/>
  </r>
  <r>
    <x v="11"/>
    <n v="374"/>
    <n v="352"/>
    <n v="115"/>
    <n v="247"/>
  </r>
  <r>
    <x v="12"/>
    <n v="486"/>
    <n v="109"/>
    <n v="127"/>
    <n v="118"/>
  </r>
  <r>
    <x v="13"/>
    <n v="147"/>
    <n v="164"/>
    <n v="348"/>
    <n v="277"/>
  </r>
  <r>
    <x v="14"/>
    <n v="138"/>
    <n v="335"/>
    <n v="260"/>
    <n v="190"/>
  </r>
  <r>
    <x v="15"/>
    <n v="111"/>
    <n v="249"/>
    <n v="103"/>
    <n v="484"/>
  </r>
  <r>
    <x v="16"/>
    <n v="240"/>
    <n v="274"/>
    <n v="149"/>
    <n v="322"/>
  </r>
  <r>
    <x v="17"/>
    <n v="421"/>
    <n v="287"/>
    <n v="431"/>
    <n v="148"/>
  </r>
  <r>
    <x v="18"/>
    <n v="163"/>
    <n v="364"/>
    <n v="171"/>
    <n v="462"/>
  </r>
  <r>
    <x v="19"/>
    <n v="386"/>
    <n v="432"/>
    <n v="422"/>
    <n v="188"/>
  </r>
  <r>
    <x v="20"/>
    <n v="194"/>
    <n v="386"/>
    <n v="406"/>
    <n v="465"/>
  </r>
  <r>
    <x v="21"/>
    <n v="442"/>
    <n v="259"/>
    <n v="473"/>
    <n v="223"/>
  </r>
  <r>
    <x v="22"/>
    <n v="346"/>
    <n v="396"/>
    <n v="218"/>
    <n v="148"/>
  </r>
  <r>
    <x v="23"/>
    <n v="101"/>
    <n v="320"/>
    <n v="104"/>
    <n v="110"/>
  </r>
  <r>
    <x v="24"/>
    <n v="146"/>
    <n v="133"/>
    <n v="411"/>
    <n v="214"/>
  </r>
  <r>
    <x v="25"/>
    <n v="151"/>
    <n v="243"/>
    <n v="364"/>
    <n v="110"/>
  </r>
  <r>
    <x v="26"/>
    <n v="432"/>
    <n v="198"/>
    <n v="180"/>
    <n v="443"/>
  </r>
  <r>
    <x v="27"/>
    <n v="180"/>
    <n v="439"/>
    <n v="398"/>
    <n v="274"/>
  </r>
  <r>
    <x v="28"/>
    <n v="403"/>
    <n v="325"/>
    <n v="165"/>
    <n v="328"/>
  </r>
  <r>
    <x v="29"/>
    <n v="372"/>
    <n v="300"/>
    <n v="143"/>
    <n v="282"/>
  </r>
  <r>
    <x v="30"/>
    <n v="152"/>
    <n v="142"/>
    <n v="234"/>
    <n v="293"/>
  </r>
  <r>
    <x v="31"/>
    <n v="401"/>
    <n v="137"/>
    <n v="451"/>
    <n v="212"/>
  </r>
  <r>
    <x v="32"/>
    <n v="112"/>
    <n v="288"/>
    <n v="158"/>
    <n v="335"/>
  </r>
  <r>
    <x v="33"/>
    <n v="431"/>
    <n v="163"/>
    <n v="137"/>
    <n v="399"/>
  </r>
  <r>
    <x v="34"/>
    <n v="113"/>
    <n v="169"/>
    <n v="234"/>
    <n v="233"/>
  </r>
  <r>
    <x v="35"/>
    <n v="456"/>
    <n v="336"/>
    <n v="389"/>
    <n v="422"/>
  </r>
  <r>
    <x v="36"/>
    <n v="137"/>
    <n v="313"/>
    <n v="312"/>
    <n v="405"/>
  </r>
  <r>
    <x v="37"/>
    <n v="152"/>
    <n v="166"/>
    <n v="156"/>
    <n v="367"/>
  </r>
  <r>
    <x v="38"/>
    <n v="176"/>
    <n v="464"/>
    <n v="388"/>
    <n v="497"/>
  </r>
  <r>
    <x v="39"/>
    <n v="488"/>
    <n v="271"/>
    <n v="254"/>
    <n v="187"/>
  </r>
  <r>
    <x v="40"/>
    <n v="308"/>
    <n v="454"/>
    <n v="107"/>
    <n v="486"/>
  </r>
  <r>
    <x v="41"/>
    <n v="194"/>
    <n v="439"/>
    <n v="319"/>
    <n v="473"/>
  </r>
  <r>
    <x v="42"/>
    <n v="304"/>
    <n v="300"/>
    <n v="448"/>
    <n v="172"/>
  </r>
  <r>
    <x v="43"/>
    <n v="166"/>
    <n v="127"/>
    <n v="182"/>
    <n v="447"/>
  </r>
  <r>
    <x v="44"/>
    <n v="382"/>
    <n v="410"/>
    <n v="128"/>
    <n v="343"/>
  </r>
  <r>
    <x v="45"/>
    <n v="204"/>
    <n v="358"/>
    <n v="320"/>
    <n v="123"/>
  </r>
  <r>
    <x v="46"/>
    <n v="346"/>
    <n v="252"/>
    <n v="129"/>
    <n v="383"/>
  </r>
  <r>
    <x v="47"/>
    <n v="202"/>
    <n v="423"/>
    <n v="335"/>
    <n v="236"/>
  </r>
  <r>
    <x v="48"/>
    <n v="499"/>
    <n v="416"/>
    <n v="449"/>
    <n v="113"/>
  </r>
  <r>
    <x v="49"/>
    <n v="228"/>
    <n v="107"/>
    <n v="477"/>
    <n v="265"/>
  </r>
  <r>
    <x v="50"/>
    <n v="174"/>
    <n v="303"/>
    <n v="236"/>
    <n v="342"/>
  </r>
  <r>
    <x v="51"/>
    <n v="245"/>
    <n v="293"/>
    <n v="150"/>
    <n v="243"/>
  </r>
  <r>
    <x v="52"/>
    <n v="262"/>
    <n v="268"/>
    <n v="267"/>
    <n v="204"/>
  </r>
  <r>
    <x v="53"/>
    <n v="431"/>
    <n v="433"/>
    <n v="216"/>
    <n v="232"/>
  </r>
  <r>
    <x v="54"/>
    <n v="198"/>
    <n v="229"/>
    <n v="170"/>
    <n v="245"/>
  </r>
  <r>
    <x v="55"/>
    <n v="488"/>
    <n v="476"/>
    <n v="319"/>
    <n v="328"/>
  </r>
  <r>
    <x v="56"/>
    <n v="468"/>
    <n v="427"/>
    <n v="181"/>
    <n v="189"/>
  </r>
  <r>
    <x v="57"/>
    <n v="362"/>
    <n v="150"/>
    <n v="234"/>
    <n v="210"/>
  </r>
  <r>
    <x v="58"/>
    <n v="102"/>
    <n v="285"/>
    <n v="398"/>
    <n v="444"/>
  </r>
  <r>
    <x v="59"/>
    <n v="344"/>
    <n v="486"/>
    <n v="277"/>
    <n v="149"/>
  </r>
  <r>
    <x v="60"/>
    <n v="189"/>
    <n v="467"/>
    <n v="284"/>
    <n v="250"/>
  </r>
  <r>
    <x v="61"/>
    <n v="435"/>
    <n v="334"/>
    <n v="427"/>
    <n v="172"/>
  </r>
  <r>
    <x v="62"/>
    <n v="286"/>
    <n v="139"/>
    <n v="468"/>
    <n v="141"/>
  </r>
  <r>
    <x v="63"/>
    <n v="132"/>
    <n v="279"/>
    <n v="250"/>
    <n v="471"/>
  </r>
  <r>
    <x v="64"/>
    <n v="391"/>
    <n v="262"/>
    <n v="101"/>
    <n v="142"/>
  </r>
  <r>
    <x v="65"/>
    <n v="368"/>
    <n v="443"/>
    <n v="177"/>
    <n v="478"/>
  </r>
  <r>
    <x v="66"/>
    <n v="499"/>
    <n v="497"/>
    <n v="447"/>
    <n v="485"/>
  </r>
  <r>
    <x v="67"/>
    <n v="137"/>
    <n v="273"/>
    <n v="402"/>
    <n v="366"/>
  </r>
  <r>
    <x v="68"/>
    <n v="160"/>
    <n v="400"/>
    <n v="327"/>
    <n v="173"/>
  </r>
  <r>
    <x v="69"/>
    <n v="134"/>
    <n v="214"/>
    <n v="484"/>
    <n v="393"/>
  </r>
  <r>
    <x v="70"/>
    <n v="328"/>
    <n v="328"/>
    <n v="358"/>
    <n v="435"/>
  </r>
  <r>
    <x v="71"/>
    <n v="415"/>
    <n v="475"/>
    <n v="246"/>
    <n v="447"/>
  </r>
  <r>
    <x v="72"/>
    <n v="457"/>
    <n v="208"/>
    <n v="484"/>
    <n v="355"/>
  </r>
  <r>
    <x v="73"/>
    <n v="158"/>
    <n v="184"/>
    <n v="333"/>
    <n v="224"/>
  </r>
  <r>
    <x v="74"/>
    <n v="271"/>
    <n v="495"/>
    <n v="101"/>
    <n v="187"/>
  </r>
  <r>
    <x v="75"/>
    <n v="291"/>
    <n v="441"/>
    <n v="330"/>
    <n v="354"/>
  </r>
  <r>
    <x v="76"/>
    <n v="369"/>
    <n v="259"/>
    <n v="289"/>
    <n v="334"/>
  </r>
  <r>
    <x v="77"/>
    <n v="394"/>
    <n v="196"/>
    <n v="285"/>
    <n v="186"/>
  </r>
  <r>
    <x v="78"/>
    <n v="276"/>
    <n v="475"/>
    <n v="407"/>
    <n v="493"/>
  </r>
  <r>
    <x v="79"/>
    <n v="465"/>
    <n v="113"/>
    <n v="468"/>
    <n v="227"/>
  </r>
  <r>
    <x v="80"/>
    <n v="165"/>
    <n v="175"/>
    <n v="469"/>
    <n v="475"/>
  </r>
  <r>
    <x v="81"/>
    <n v="361"/>
    <n v="478"/>
    <n v="468"/>
    <n v="184"/>
  </r>
  <r>
    <x v="82"/>
    <n v="164"/>
    <n v="336"/>
    <n v="394"/>
    <n v="355"/>
  </r>
  <r>
    <x v="83"/>
    <n v="488"/>
    <n v="353"/>
    <n v="292"/>
    <n v="399"/>
  </r>
  <r>
    <x v="84"/>
    <n v="394"/>
    <n v="261"/>
    <n v="297"/>
    <n v="429"/>
  </r>
  <r>
    <x v="85"/>
    <n v="128"/>
    <n v="301"/>
    <n v="347"/>
    <n v="405"/>
  </r>
  <r>
    <x v="86"/>
    <n v="255"/>
    <n v="128"/>
    <n v="344"/>
    <n v="255"/>
  </r>
  <r>
    <x v="87"/>
    <n v="148"/>
    <n v="229"/>
    <n v="428"/>
    <n v="129"/>
  </r>
  <r>
    <x v="88"/>
    <n v="380"/>
    <n v="259"/>
    <n v="451"/>
    <n v="230"/>
  </r>
  <r>
    <x v="89"/>
    <n v="451"/>
    <n v="262"/>
    <n v="252"/>
    <n v="263"/>
  </r>
  <r>
    <x v="90"/>
    <n v="313"/>
    <n v="299"/>
    <n v="477"/>
    <n v="496"/>
  </r>
  <r>
    <x v="91"/>
    <n v="279"/>
    <n v="285"/>
    <n v="458"/>
    <n v="165"/>
  </r>
  <r>
    <x v="92"/>
    <n v="274"/>
    <n v="471"/>
    <n v="164"/>
    <n v="235"/>
  </r>
  <r>
    <x v="93"/>
    <n v="262"/>
    <n v="450"/>
    <n v="494"/>
    <n v="160"/>
  </r>
  <r>
    <x v="94"/>
    <n v="283"/>
    <n v="323"/>
    <n v="396"/>
    <n v="241"/>
  </r>
  <r>
    <x v="95"/>
    <n v="371"/>
    <n v="465"/>
    <n v="125"/>
    <n v="282"/>
  </r>
  <r>
    <x v="96"/>
    <n v="363"/>
    <n v="300"/>
    <n v="267"/>
    <n v="126"/>
  </r>
  <r>
    <x v="97"/>
    <n v="358"/>
    <n v="226"/>
    <n v="174"/>
    <n v="209"/>
  </r>
  <r>
    <x v="98"/>
    <n v="418"/>
    <n v="319"/>
    <n v="351"/>
    <n v="251"/>
  </r>
  <r>
    <x v="99"/>
    <n v="313"/>
    <n v="119"/>
    <n v="213"/>
    <n v="153"/>
  </r>
  <r>
    <x v="100"/>
    <n v="456"/>
    <n v="212"/>
    <n v="317"/>
    <n v="407"/>
  </r>
  <r>
    <x v="101"/>
    <n v="309"/>
    <n v="296"/>
    <n v="309"/>
    <n v="405"/>
  </r>
  <r>
    <x v="102"/>
    <n v="373"/>
    <n v="151"/>
    <n v="431"/>
    <n v="194"/>
  </r>
  <r>
    <x v="103"/>
    <n v="348"/>
    <n v="215"/>
    <n v="171"/>
    <n v="275"/>
  </r>
  <r>
    <x v="104"/>
    <n v="277"/>
    <n v="349"/>
    <n v="123"/>
    <n v="169"/>
  </r>
  <r>
    <x v="105"/>
    <n v="294"/>
    <n v="340"/>
    <n v="377"/>
    <n v="228"/>
  </r>
  <r>
    <x v="106"/>
    <n v="431"/>
    <n v="246"/>
    <n v="430"/>
    <n v="284"/>
  </r>
  <r>
    <x v="107"/>
    <n v="435"/>
    <n v="219"/>
    <n v="133"/>
    <n v="378"/>
  </r>
  <r>
    <x v="108"/>
    <n v="350"/>
    <n v="239"/>
    <n v="107"/>
    <n v="138"/>
  </r>
  <r>
    <x v="109"/>
    <n v="402"/>
    <n v="294"/>
    <n v="376"/>
    <n v="154"/>
  </r>
  <r>
    <x v="110"/>
    <n v="348"/>
    <n v="190"/>
    <n v="228"/>
    <n v="127"/>
  </r>
  <r>
    <x v="111"/>
    <n v="379"/>
    <n v="200"/>
    <n v="447"/>
    <n v="124"/>
  </r>
  <r>
    <x v="112"/>
    <n v="137"/>
    <n v="332"/>
    <n v="135"/>
    <n v="157"/>
  </r>
  <r>
    <x v="113"/>
    <n v="235"/>
    <n v="197"/>
    <n v="244"/>
    <n v="320"/>
  </r>
  <r>
    <x v="114"/>
    <n v="253"/>
    <n v="472"/>
    <n v="375"/>
    <n v="223"/>
  </r>
  <r>
    <x v="115"/>
    <n v="280"/>
    <n v="149"/>
    <n v="424"/>
    <n v="456"/>
  </r>
  <r>
    <x v="116"/>
    <n v="366"/>
    <n v="128"/>
    <n v="294"/>
    <n v="317"/>
  </r>
  <r>
    <x v="117"/>
    <n v="218"/>
    <n v="234"/>
    <n v="377"/>
    <n v="481"/>
  </r>
  <r>
    <x v="118"/>
    <n v="292"/>
    <n v="345"/>
    <n v="192"/>
    <n v="274"/>
  </r>
  <r>
    <x v="119"/>
    <n v="326"/>
    <n v="362"/>
    <n v="389"/>
    <n v="266"/>
  </r>
  <r>
    <x v="120"/>
    <n v="143"/>
    <n v="433"/>
    <n v="209"/>
    <n v="262"/>
  </r>
  <r>
    <x v="121"/>
    <n v="234"/>
    <n v="171"/>
    <n v="329"/>
    <n v="441"/>
  </r>
  <r>
    <x v="122"/>
    <n v="437"/>
    <n v="204"/>
    <n v="438"/>
    <n v="403"/>
  </r>
  <r>
    <x v="123"/>
    <n v="336"/>
    <n v="136"/>
    <n v="423"/>
    <n v="197"/>
  </r>
  <r>
    <x v="124"/>
    <n v="352"/>
    <n v="390"/>
    <n v="112"/>
    <n v="371"/>
  </r>
  <r>
    <x v="125"/>
    <n v="483"/>
    <n v="134"/>
    <n v="452"/>
    <n v="431"/>
  </r>
  <r>
    <x v="126"/>
    <n v="336"/>
    <n v="241"/>
    <n v="217"/>
    <n v="320"/>
  </r>
  <r>
    <x v="127"/>
    <n v="120"/>
    <n v="209"/>
    <n v="448"/>
    <n v="389"/>
  </r>
  <r>
    <x v="128"/>
    <n v="451"/>
    <n v="384"/>
    <n v="306"/>
    <n v="229"/>
  </r>
  <r>
    <x v="129"/>
    <n v="119"/>
    <n v="176"/>
    <n v="263"/>
    <n v="428"/>
  </r>
  <r>
    <x v="130"/>
    <n v="294"/>
    <n v="263"/>
    <n v="401"/>
    <n v="269"/>
  </r>
  <r>
    <x v="131"/>
    <n v="306"/>
    <n v="286"/>
    <n v="284"/>
    <n v="483"/>
  </r>
  <r>
    <x v="132"/>
    <n v="306"/>
    <n v="202"/>
    <n v="445"/>
    <n v="208"/>
  </r>
  <r>
    <x v="133"/>
    <n v="320"/>
    <n v="277"/>
    <n v="337"/>
    <n v="330"/>
  </r>
  <r>
    <x v="134"/>
    <n v="125"/>
    <n v="185"/>
    <n v="279"/>
    <n v="232"/>
  </r>
  <r>
    <x v="135"/>
    <n v="260"/>
    <n v="328"/>
    <n v="387"/>
    <n v="118"/>
  </r>
  <r>
    <x v="136"/>
    <n v="177"/>
    <n v="269"/>
    <n v="480"/>
    <n v="425"/>
  </r>
  <r>
    <x v="137"/>
    <n v="429"/>
    <n v="323"/>
    <n v="394"/>
    <n v="332"/>
  </r>
  <r>
    <x v="138"/>
    <n v="316"/>
    <n v="212"/>
    <n v="235"/>
    <n v="369"/>
  </r>
  <r>
    <x v="139"/>
    <n v="280"/>
    <n v="434"/>
    <n v="242"/>
    <n v="346"/>
  </r>
  <r>
    <x v="140"/>
    <n v="166"/>
    <n v="398"/>
    <n v="236"/>
    <n v="365"/>
  </r>
  <r>
    <x v="141"/>
    <n v="325"/>
    <n v="161"/>
    <n v="195"/>
    <n v="457"/>
  </r>
  <r>
    <x v="142"/>
    <n v="342"/>
    <n v="311"/>
    <n v="285"/>
    <n v="209"/>
  </r>
  <r>
    <x v="143"/>
    <n v="371"/>
    <n v="447"/>
    <n v="203"/>
    <n v="373"/>
  </r>
  <r>
    <x v="144"/>
    <n v="392"/>
    <n v="163"/>
    <n v="484"/>
    <n v="436"/>
  </r>
  <r>
    <x v="145"/>
    <n v="332"/>
    <n v="394"/>
    <n v="368"/>
    <n v="353"/>
  </r>
  <r>
    <x v="146"/>
    <n v="462"/>
    <n v="432"/>
    <n v="297"/>
    <n v="384"/>
  </r>
  <r>
    <x v="147"/>
    <n v="475"/>
    <n v="192"/>
    <n v="149"/>
    <n v="273"/>
  </r>
  <r>
    <x v="148"/>
    <n v="362"/>
    <n v="402"/>
    <n v="362"/>
    <n v="281"/>
  </r>
  <r>
    <x v="149"/>
    <n v="337"/>
    <n v="383"/>
    <n v="322"/>
    <n v="404"/>
  </r>
  <r>
    <x v="150"/>
    <n v="176"/>
    <n v="162"/>
    <n v="361"/>
    <n v="106"/>
  </r>
  <r>
    <x v="151"/>
    <n v="404"/>
    <n v="131"/>
    <n v="138"/>
    <n v="413"/>
  </r>
  <r>
    <x v="152"/>
    <n v="195"/>
    <n v="147"/>
    <n v="436"/>
    <n v="397"/>
  </r>
  <r>
    <x v="153"/>
    <n v="186"/>
    <n v="112"/>
    <n v="263"/>
    <n v="382"/>
  </r>
  <r>
    <x v="154"/>
    <n v="364"/>
    <n v="406"/>
    <n v="190"/>
    <n v="253"/>
  </r>
  <r>
    <x v="155"/>
    <n v="240"/>
    <n v="438"/>
    <n v="139"/>
    <n v="174"/>
  </r>
  <r>
    <x v="156"/>
    <n v="448"/>
    <n v="377"/>
    <n v="202"/>
    <n v="374"/>
  </r>
  <r>
    <x v="157"/>
    <n v="309"/>
    <n v="251"/>
    <n v="457"/>
    <n v="101"/>
  </r>
  <r>
    <x v="158"/>
    <n v="247"/>
    <n v="222"/>
    <n v="303"/>
    <n v="327"/>
  </r>
  <r>
    <x v="159"/>
    <n v="329"/>
    <n v="162"/>
    <n v="318"/>
    <n v="150"/>
  </r>
  <r>
    <x v="160"/>
    <n v="272"/>
    <n v="234"/>
    <n v="291"/>
    <n v="188"/>
  </r>
  <r>
    <x v="161"/>
    <n v="216"/>
    <n v="362"/>
    <n v="190"/>
    <n v="355"/>
  </r>
  <r>
    <x v="162"/>
    <n v="134"/>
    <n v="181"/>
    <n v="325"/>
    <n v="267"/>
  </r>
  <r>
    <x v="163"/>
    <n v="495"/>
    <n v="191"/>
    <n v="314"/>
    <n v="296"/>
  </r>
  <r>
    <x v="164"/>
    <n v="381"/>
    <n v="361"/>
    <n v="186"/>
    <n v="108"/>
  </r>
  <r>
    <x v="165"/>
    <n v="237"/>
    <n v="341"/>
    <n v="270"/>
    <n v="185"/>
  </r>
  <r>
    <x v="166"/>
    <n v="281"/>
    <n v="271"/>
    <n v="113"/>
    <n v="237"/>
  </r>
  <r>
    <x v="167"/>
    <n v="221"/>
    <n v="398"/>
    <n v="196"/>
    <n v="197"/>
  </r>
  <r>
    <x v="168"/>
    <n v="411"/>
    <n v="446"/>
    <n v="302"/>
    <n v="195"/>
  </r>
  <r>
    <x v="169"/>
    <n v="306"/>
    <n v="317"/>
    <n v="375"/>
    <n v="488"/>
  </r>
  <r>
    <x v="170"/>
    <n v="454"/>
    <n v="102"/>
    <n v="493"/>
    <n v="251"/>
  </r>
  <r>
    <x v="171"/>
    <n v="110"/>
    <n v="419"/>
    <n v="437"/>
    <n v="305"/>
  </r>
  <r>
    <x v="172"/>
    <n v="299"/>
    <n v="235"/>
    <n v="292"/>
    <n v="461"/>
  </r>
  <r>
    <x v="173"/>
    <n v="181"/>
    <n v="386"/>
    <n v="147"/>
    <n v="268"/>
  </r>
  <r>
    <x v="174"/>
    <n v="254"/>
    <n v="187"/>
    <n v="438"/>
    <n v="198"/>
  </r>
  <r>
    <x v="175"/>
    <n v="493"/>
    <n v="237"/>
    <n v="220"/>
    <n v="237"/>
  </r>
  <r>
    <x v="176"/>
    <n v="459"/>
    <n v="481"/>
    <n v="251"/>
    <n v="197"/>
  </r>
  <r>
    <x v="177"/>
    <n v="410"/>
    <n v="317"/>
    <n v="164"/>
    <n v="347"/>
  </r>
  <r>
    <x v="178"/>
    <n v="124"/>
    <n v="467"/>
    <n v="216"/>
    <n v="179"/>
  </r>
  <r>
    <x v="179"/>
    <n v="416"/>
    <n v="402"/>
    <n v="402"/>
    <n v="136"/>
  </r>
  <r>
    <x v="180"/>
    <n v="277"/>
    <n v="252"/>
    <n v="498"/>
    <n v="200"/>
  </r>
  <r>
    <x v="181"/>
    <n v="416"/>
    <n v="462"/>
    <n v="189"/>
    <n v="293"/>
  </r>
  <r>
    <x v="182"/>
    <n v="247"/>
    <n v="169"/>
    <n v="441"/>
    <n v="490"/>
  </r>
  <r>
    <x v="183"/>
    <n v="280"/>
    <n v="301"/>
    <n v="244"/>
    <n v="101"/>
  </r>
  <r>
    <x v="184"/>
    <n v="163"/>
    <n v="211"/>
    <n v="162"/>
    <n v="383"/>
  </r>
  <r>
    <x v="185"/>
    <n v="109"/>
    <n v="164"/>
    <n v="170"/>
    <n v="377"/>
  </r>
  <r>
    <x v="186"/>
    <n v="144"/>
    <n v="203"/>
    <n v="114"/>
    <n v="326"/>
  </r>
  <r>
    <x v="187"/>
    <n v="300"/>
    <n v="120"/>
    <n v="371"/>
    <n v="173"/>
  </r>
  <r>
    <x v="188"/>
    <n v="134"/>
    <n v="484"/>
    <n v="174"/>
    <n v="128"/>
  </r>
  <r>
    <x v="189"/>
    <n v="163"/>
    <n v="334"/>
    <n v="332"/>
    <n v="234"/>
  </r>
  <r>
    <x v="190"/>
    <n v="355"/>
    <n v="141"/>
    <n v="288"/>
    <n v="481"/>
  </r>
  <r>
    <x v="191"/>
    <n v="328"/>
    <n v="221"/>
    <n v="447"/>
    <n v="223"/>
  </r>
  <r>
    <x v="192"/>
    <n v="204"/>
    <n v="327"/>
    <n v="432"/>
    <n v="143"/>
  </r>
  <r>
    <x v="193"/>
    <n v="474"/>
    <n v="280"/>
    <n v="406"/>
    <n v="324"/>
  </r>
  <r>
    <x v="194"/>
    <n v="315"/>
    <n v="281"/>
    <n v="294"/>
    <n v="422"/>
  </r>
  <r>
    <x v="195"/>
    <n v="256"/>
    <n v="443"/>
    <n v="171"/>
    <n v="302"/>
  </r>
  <r>
    <x v="196"/>
    <n v="114"/>
    <n v="270"/>
    <n v="378"/>
    <n v="390"/>
  </r>
  <r>
    <x v="197"/>
    <n v="439"/>
    <n v="286"/>
    <n v="227"/>
    <n v="459"/>
  </r>
  <r>
    <x v="198"/>
    <n v="319"/>
    <n v="230"/>
    <n v="237"/>
    <n v="414"/>
  </r>
  <r>
    <x v="199"/>
    <n v="127"/>
    <n v="255"/>
    <n v="490"/>
    <n v="490"/>
  </r>
  <r>
    <x v="200"/>
    <n v="262"/>
    <n v="255"/>
    <n v="151"/>
    <n v="211"/>
  </r>
  <r>
    <x v="201"/>
    <n v="475"/>
    <n v="260"/>
    <n v="178"/>
    <n v="187"/>
  </r>
  <r>
    <x v="202"/>
    <n v="171"/>
    <n v="469"/>
    <n v="107"/>
    <n v="222"/>
  </r>
  <r>
    <x v="203"/>
    <n v="105"/>
    <n v="183"/>
    <n v="486"/>
    <n v="367"/>
  </r>
  <r>
    <x v="204"/>
    <n v="390"/>
    <n v="338"/>
    <n v="262"/>
    <n v="449"/>
  </r>
  <r>
    <x v="205"/>
    <n v="165"/>
    <n v="312"/>
    <n v="168"/>
    <n v="478"/>
  </r>
  <r>
    <x v="206"/>
    <n v="379"/>
    <n v="221"/>
    <n v="391"/>
    <n v="475"/>
  </r>
  <r>
    <x v="207"/>
    <n v="353"/>
    <n v="186"/>
    <n v="102"/>
    <n v="274"/>
  </r>
  <r>
    <x v="208"/>
    <n v="137"/>
    <n v="401"/>
    <n v="199"/>
    <n v="318"/>
  </r>
  <r>
    <x v="209"/>
    <n v="374"/>
    <n v="161"/>
    <n v="460"/>
    <n v="148"/>
  </r>
  <r>
    <x v="210"/>
    <n v="169"/>
    <n v="156"/>
    <n v="411"/>
    <n v="455"/>
  </r>
  <r>
    <x v="211"/>
    <n v="150"/>
    <n v="481"/>
    <n v="381"/>
    <n v="400"/>
  </r>
  <r>
    <x v="212"/>
    <n v="426"/>
    <n v="277"/>
    <n v="152"/>
    <n v="135"/>
  </r>
  <r>
    <x v="213"/>
    <n v="313"/>
    <n v="759"/>
    <n v="192"/>
    <n v="145"/>
  </r>
  <r>
    <x v="214"/>
    <n v="121"/>
    <n v="587"/>
    <n v="151"/>
    <n v="411"/>
  </r>
  <r>
    <x v="215"/>
    <n v="220"/>
    <n v="381"/>
    <n v="255"/>
    <n v="490"/>
  </r>
  <r>
    <x v="216"/>
    <n v="379"/>
    <n v="722"/>
    <n v="151"/>
    <n v="208"/>
  </r>
  <r>
    <x v="217"/>
    <n v="132"/>
    <n v="865"/>
    <n v="131"/>
    <n v="468"/>
  </r>
  <r>
    <x v="218"/>
    <n v="293"/>
    <n v="327"/>
    <n v="495"/>
    <n v="253"/>
  </r>
  <r>
    <x v="219"/>
    <n v="409"/>
    <n v="519"/>
    <n v="224"/>
    <n v="301"/>
  </r>
  <r>
    <x v="220"/>
    <n v="377"/>
    <n v="817"/>
    <n v="474"/>
    <n v="283"/>
  </r>
  <r>
    <x v="221"/>
    <n v="234"/>
    <n v="343"/>
    <n v="495"/>
    <n v="480"/>
  </r>
  <r>
    <x v="222"/>
    <n v="210"/>
    <n v="432"/>
    <n v="496"/>
    <n v="441"/>
  </r>
  <r>
    <x v="223"/>
    <n v="260"/>
    <n v="845"/>
    <n v="171"/>
    <n v="143"/>
  </r>
  <r>
    <x v="224"/>
    <n v="370"/>
    <n v="684"/>
    <n v="186"/>
    <n v="450"/>
  </r>
  <r>
    <x v="225"/>
    <n v="437"/>
    <n v="858"/>
    <n v="382"/>
    <n v="285"/>
  </r>
  <r>
    <x v="226"/>
    <n v="255"/>
    <n v="215"/>
    <n v="372"/>
    <n v="242"/>
  </r>
  <r>
    <x v="227"/>
    <n v="465"/>
    <n v="792"/>
    <n v="438"/>
    <n v="443"/>
  </r>
  <r>
    <x v="228"/>
    <n v="140"/>
    <n v="457"/>
    <n v="107"/>
    <n v="493"/>
  </r>
  <r>
    <x v="229"/>
    <n v="243"/>
    <n v="997"/>
    <n v="338"/>
    <n v="242"/>
  </r>
  <r>
    <x v="230"/>
    <n v="121"/>
    <n v="608"/>
    <n v="370"/>
    <n v="254"/>
  </r>
  <r>
    <x v="231"/>
    <n v="119"/>
    <n v="317"/>
    <n v="473"/>
    <n v="393"/>
  </r>
  <r>
    <x v="232"/>
    <n v="370"/>
    <n v="940"/>
    <n v="303"/>
    <n v="280"/>
  </r>
  <r>
    <x v="233"/>
    <n v="385"/>
    <n v="499"/>
    <n v="287"/>
    <n v="443"/>
  </r>
  <r>
    <x v="234"/>
    <n v="126"/>
    <n v="599"/>
    <n v="287"/>
    <n v="189"/>
  </r>
  <r>
    <x v="235"/>
    <n v="281"/>
    <n v="908"/>
    <n v="308"/>
    <n v="401"/>
  </r>
  <r>
    <x v="236"/>
    <n v="251"/>
    <n v="345"/>
    <n v="170"/>
    <n v="382"/>
  </r>
  <r>
    <x v="237"/>
    <n v="106"/>
    <n v="839"/>
    <n v="364"/>
    <n v="313"/>
  </r>
  <r>
    <x v="238"/>
    <n v="227"/>
    <n v="718"/>
    <n v="305"/>
    <n v="358"/>
  </r>
  <r>
    <x v="239"/>
    <n v="409"/>
    <n v="226"/>
    <n v="379"/>
    <n v="284"/>
  </r>
  <r>
    <x v="240"/>
    <n v="379"/>
    <n v="693"/>
    <n v="193"/>
    <n v="286"/>
  </r>
  <r>
    <x v="241"/>
    <n v="430"/>
    <n v="305"/>
    <n v="359"/>
    <n v="320"/>
  </r>
  <r>
    <x v="242"/>
    <n v="111"/>
    <n v="918"/>
    <n v="147"/>
    <n v="398"/>
  </r>
  <r>
    <x v="243"/>
    <n v="284"/>
    <n v="486"/>
    <n v="169"/>
    <n v="147"/>
  </r>
  <r>
    <x v="244"/>
    <n v="545"/>
    <n v="286"/>
    <n v="122"/>
    <n v="324"/>
  </r>
  <r>
    <x v="245"/>
    <n v="917"/>
    <n v="336"/>
    <n v="287"/>
    <n v="248"/>
  </r>
  <r>
    <x v="246"/>
    <n v="870"/>
    <n v="470"/>
    <n v="325"/>
    <n v="435"/>
  </r>
  <r>
    <x v="247"/>
    <n v="390"/>
    <n v="325"/>
    <n v="293"/>
    <n v="138"/>
  </r>
  <r>
    <x v="248"/>
    <n v="868"/>
    <n v="430"/>
    <n v="158"/>
    <n v="294"/>
  </r>
  <r>
    <x v="249"/>
    <n v="987"/>
    <n v="493"/>
    <n v="291"/>
    <n v="385"/>
  </r>
  <r>
    <x v="250"/>
    <n v="388"/>
    <n v="202"/>
    <n v="202"/>
    <n v="197"/>
  </r>
  <r>
    <x v="251"/>
    <n v="347"/>
    <n v="120"/>
    <n v="282"/>
    <n v="194"/>
  </r>
  <r>
    <x v="252"/>
    <n v="232"/>
    <n v="363"/>
    <n v="142"/>
    <n v="171"/>
  </r>
  <r>
    <x v="253"/>
    <n v="963"/>
    <n v="447"/>
    <n v="386"/>
    <n v="348"/>
  </r>
  <r>
    <x v="254"/>
    <n v="443"/>
    <n v="181"/>
    <n v="461"/>
    <n v="478"/>
  </r>
  <r>
    <x v="255"/>
    <n v="539"/>
    <n v="313"/>
    <n v="329"/>
    <n v="353"/>
  </r>
  <r>
    <x v="256"/>
    <n v="378"/>
    <n v="437"/>
    <n v="216"/>
    <n v="326"/>
  </r>
  <r>
    <x v="257"/>
    <n v="504"/>
    <n v="330"/>
    <n v="414"/>
    <n v="334"/>
  </r>
  <r>
    <x v="258"/>
    <n v="423"/>
    <n v="141"/>
    <n v="361"/>
    <n v="204"/>
  </r>
  <r>
    <x v="259"/>
    <n v="313"/>
    <n v="366"/>
    <n v="101"/>
    <n v="151"/>
  </r>
  <r>
    <x v="260"/>
    <n v="529"/>
    <n v="340"/>
    <n v="456"/>
    <n v="109"/>
  </r>
  <r>
    <x v="261"/>
    <n v="207"/>
    <n v="300"/>
    <n v="169"/>
    <n v="470"/>
  </r>
  <r>
    <x v="262"/>
    <n v="685"/>
    <n v="425"/>
    <n v="147"/>
    <n v="301"/>
  </r>
  <r>
    <x v="263"/>
    <n v="766"/>
    <n v="121"/>
    <n v="366"/>
    <n v="288"/>
  </r>
  <r>
    <x v="264"/>
    <n v="928"/>
    <n v="405"/>
    <n v="302"/>
    <n v="365"/>
  </r>
  <r>
    <x v="265"/>
    <n v="682"/>
    <n v="385"/>
    <n v="377"/>
    <n v="356"/>
  </r>
  <r>
    <x v="266"/>
    <n v="854"/>
    <n v="152"/>
    <n v="450"/>
    <n v="396"/>
  </r>
  <r>
    <x v="267"/>
    <n v="811"/>
    <n v="373"/>
    <n v="360"/>
    <n v="283"/>
  </r>
  <r>
    <x v="268"/>
    <n v="724"/>
    <n v="138"/>
    <n v="397"/>
    <n v="219"/>
  </r>
  <r>
    <x v="269"/>
    <n v="840"/>
    <n v="347"/>
    <n v="384"/>
    <n v="250"/>
  </r>
  <r>
    <x v="270"/>
    <n v="530"/>
    <n v="149"/>
    <n v="473"/>
    <n v="368"/>
  </r>
  <r>
    <x v="271"/>
    <n v="910"/>
    <n v="126"/>
    <n v="232"/>
    <n v="267"/>
  </r>
  <r>
    <x v="272"/>
    <n v="416"/>
    <n v="360"/>
    <n v="472"/>
    <n v="350"/>
  </r>
  <r>
    <x v="273"/>
    <n v="233"/>
    <n v="422"/>
    <n v="427"/>
    <n v="168"/>
  </r>
  <r>
    <x v="274"/>
    <n v="221"/>
    <n v="159"/>
    <n v="289"/>
    <n v="205"/>
  </r>
  <r>
    <x v="275"/>
    <n v="440"/>
    <n v="321"/>
    <n v="308"/>
    <n v="104"/>
  </r>
  <r>
    <x v="276"/>
    <n v="435"/>
    <n v="290"/>
    <n v="193"/>
    <n v="280"/>
  </r>
  <r>
    <x v="277"/>
    <n v="461"/>
    <n v="490"/>
    <n v="103"/>
    <n v="163"/>
  </r>
  <r>
    <x v="278"/>
    <n v="454"/>
    <n v="130"/>
    <n v="317"/>
    <n v="318"/>
  </r>
  <r>
    <x v="279"/>
    <n v="169"/>
    <n v="347"/>
    <n v="471"/>
    <n v="217"/>
  </r>
  <r>
    <x v="280"/>
    <n v="297"/>
    <n v="106"/>
    <n v="191"/>
    <n v="366"/>
  </r>
  <r>
    <x v="281"/>
    <n v="169"/>
    <n v="331"/>
    <n v="249"/>
    <n v="352"/>
  </r>
  <r>
    <x v="282"/>
    <n v="110"/>
    <n v="172"/>
    <n v="481"/>
    <n v="465"/>
  </r>
  <r>
    <x v="283"/>
    <n v="362"/>
    <n v="118"/>
    <n v="399"/>
    <n v="163"/>
  </r>
  <r>
    <x v="284"/>
    <n v="154"/>
    <n v="240"/>
    <n v="232"/>
    <n v="290"/>
  </r>
  <r>
    <x v="285"/>
    <n v="281"/>
    <n v="389"/>
    <n v="480"/>
    <n v="257"/>
  </r>
  <r>
    <x v="286"/>
    <n v="361"/>
    <n v="164"/>
    <n v="394"/>
    <n v="411"/>
  </r>
  <r>
    <x v="287"/>
    <n v="328"/>
    <n v="156"/>
    <n v="439"/>
    <n v="489"/>
  </r>
  <r>
    <x v="288"/>
    <n v="235"/>
    <n v="175"/>
    <n v="117"/>
    <n v="119"/>
  </r>
  <r>
    <x v="289"/>
    <n v="173"/>
    <n v="275"/>
    <n v="356"/>
    <n v="347"/>
  </r>
  <r>
    <x v="290"/>
    <n v="201"/>
    <n v="279"/>
    <n v="494"/>
    <n v="164"/>
  </r>
  <r>
    <x v="291"/>
    <n v="180"/>
    <n v="262"/>
    <n v="376"/>
    <n v="246"/>
  </r>
  <r>
    <x v="292"/>
    <n v="203"/>
    <n v="107"/>
    <n v="328"/>
    <n v="407"/>
  </r>
  <r>
    <x v="293"/>
    <n v="239"/>
    <n v="283"/>
    <n v="245"/>
    <n v="489"/>
  </r>
  <r>
    <x v="294"/>
    <n v="466"/>
    <n v="236"/>
    <n v="139"/>
    <n v="373"/>
  </r>
  <r>
    <x v="295"/>
    <n v="133"/>
    <n v="111"/>
    <n v="389"/>
    <n v="189"/>
  </r>
  <r>
    <x v="296"/>
    <n v="419"/>
    <n v="327"/>
    <n v="169"/>
    <n v="355"/>
  </r>
  <r>
    <x v="297"/>
    <n v="111"/>
    <n v="259"/>
    <n v="248"/>
    <n v="112"/>
  </r>
  <r>
    <x v="298"/>
    <n v="189"/>
    <n v="101"/>
    <n v="373"/>
    <n v="328"/>
  </r>
  <r>
    <x v="299"/>
    <n v="249"/>
    <n v="386"/>
    <n v="374"/>
    <n v="492"/>
  </r>
  <r>
    <x v="300"/>
    <n v="211"/>
    <n v="371"/>
    <n v="294"/>
    <n v="349"/>
  </r>
  <r>
    <x v="301"/>
    <n v="167"/>
    <n v="478"/>
    <n v="338"/>
    <n v="166"/>
  </r>
  <r>
    <x v="302"/>
    <n v="127"/>
    <n v="422"/>
    <n v="419"/>
    <n v="448"/>
  </r>
  <r>
    <x v="303"/>
    <n v="172"/>
    <n v="141"/>
    <n v="414"/>
    <n v="190"/>
  </r>
  <r>
    <x v="304"/>
    <n v="214"/>
    <n v="283"/>
    <n v="435"/>
    <n v="238"/>
  </r>
  <r>
    <x v="305"/>
    <n v="476"/>
    <n v="453"/>
    <n v="413"/>
    <n v="370"/>
  </r>
  <r>
    <x v="306"/>
    <n v="409"/>
    <n v="367"/>
    <n v="444"/>
    <n v="374"/>
  </r>
  <r>
    <x v="307"/>
    <n v="223"/>
    <n v="210"/>
    <n v="243"/>
    <n v="405"/>
  </r>
  <r>
    <x v="308"/>
    <n v="344"/>
    <n v="308"/>
    <n v="241"/>
    <n v="316"/>
  </r>
  <r>
    <x v="309"/>
    <n v="109"/>
    <n v="179"/>
    <n v="150"/>
    <n v="421"/>
  </r>
  <r>
    <x v="310"/>
    <n v="168"/>
    <n v="305"/>
    <n v="440"/>
    <n v="126"/>
  </r>
  <r>
    <x v="311"/>
    <n v="384"/>
    <n v="217"/>
    <n v="104"/>
    <n v="411"/>
  </r>
  <r>
    <x v="312"/>
    <n v="315"/>
    <n v="287"/>
    <n v="109"/>
    <n v="451"/>
  </r>
  <r>
    <x v="313"/>
    <n v="354"/>
    <n v="302"/>
    <n v="365"/>
    <n v="294"/>
  </r>
  <r>
    <x v="314"/>
    <n v="342"/>
    <n v="491"/>
    <n v="307"/>
    <n v="135"/>
  </r>
  <r>
    <x v="315"/>
    <n v="216"/>
    <n v="347"/>
    <n v="337"/>
    <n v="127"/>
  </r>
  <r>
    <x v="316"/>
    <n v="347"/>
    <n v="488"/>
    <n v="418"/>
    <n v="338"/>
  </r>
  <r>
    <x v="317"/>
    <n v="200"/>
    <n v="311"/>
    <n v="243"/>
    <n v="330"/>
  </r>
  <r>
    <x v="318"/>
    <n v="286"/>
    <n v="334"/>
    <n v="306"/>
    <n v="379"/>
  </r>
  <r>
    <x v="319"/>
    <n v="367"/>
    <n v="202"/>
    <n v="325"/>
    <n v="410"/>
  </r>
  <r>
    <x v="320"/>
    <n v="152"/>
    <n v="435"/>
    <n v="366"/>
    <n v="471"/>
  </r>
  <r>
    <x v="321"/>
    <n v="451"/>
    <n v="472"/>
    <n v="432"/>
    <n v="326"/>
  </r>
  <r>
    <x v="322"/>
    <n v="468"/>
    <n v="291"/>
    <n v="302"/>
    <n v="460"/>
  </r>
  <r>
    <x v="323"/>
    <n v="249"/>
    <n v="310"/>
    <n v="481"/>
    <n v="485"/>
  </r>
  <r>
    <x v="324"/>
    <n v="160"/>
    <n v="137"/>
    <n v="244"/>
    <n v="399"/>
  </r>
  <r>
    <x v="325"/>
    <n v="108"/>
    <n v="403"/>
    <n v="125"/>
    <n v="144"/>
  </r>
  <r>
    <x v="326"/>
    <n v="122"/>
    <n v="295"/>
    <n v="440"/>
    <n v="143"/>
  </r>
  <r>
    <x v="327"/>
    <n v="334"/>
    <n v="339"/>
    <n v="329"/>
    <n v="353"/>
  </r>
  <r>
    <x v="328"/>
    <n v="415"/>
    <n v="322"/>
    <n v="272"/>
    <n v="189"/>
  </r>
  <r>
    <x v="329"/>
    <n v="359"/>
    <n v="489"/>
    <n v="166"/>
    <n v="401"/>
  </r>
  <r>
    <x v="330"/>
    <n v="424"/>
    <n v="466"/>
    <n v="287"/>
    <n v="419"/>
  </r>
  <r>
    <x v="331"/>
    <n v="216"/>
    <n v="391"/>
    <n v="183"/>
    <n v="374"/>
  </r>
  <r>
    <x v="332"/>
    <n v="493"/>
    <n v="157"/>
    <n v="492"/>
    <n v="291"/>
  </r>
  <r>
    <x v="333"/>
    <n v="250"/>
    <n v="298"/>
    <n v="132"/>
    <n v="429"/>
  </r>
  <r>
    <x v="334"/>
    <n v="416"/>
    <n v="386"/>
    <n v="461"/>
    <n v="318"/>
  </r>
  <r>
    <x v="335"/>
    <n v="275"/>
    <n v="490"/>
    <n v="638"/>
    <n v="174"/>
  </r>
  <r>
    <x v="336"/>
    <n v="213"/>
    <n v="186"/>
    <n v="945"/>
    <n v="433"/>
  </r>
  <r>
    <x v="337"/>
    <n v="394"/>
    <n v="103"/>
    <n v="237"/>
    <n v="254"/>
  </r>
  <r>
    <x v="338"/>
    <n v="127"/>
    <n v="451"/>
    <n v="510"/>
    <n v="360"/>
  </r>
  <r>
    <x v="339"/>
    <n v="407"/>
    <n v="457"/>
    <n v="572"/>
    <n v="332"/>
  </r>
  <r>
    <x v="340"/>
    <n v="366"/>
    <n v="164"/>
    <n v="596"/>
    <n v="433"/>
  </r>
  <r>
    <x v="341"/>
    <n v="103"/>
    <n v="145"/>
    <n v="265"/>
    <n v="393"/>
  </r>
  <r>
    <x v="342"/>
    <n v="175"/>
    <n v="478"/>
    <n v="283"/>
    <n v="400"/>
  </r>
  <r>
    <x v="343"/>
    <n v="459"/>
    <n v="243"/>
    <n v="564"/>
    <n v="414"/>
  </r>
  <r>
    <x v="344"/>
    <n v="154"/>
    <n v="168"/>
    <n v="698"/>
    <n v="469"/>
  </r>
  <r>
    <x v="345"/>
    <n v="479"/>
    <n v="109"/>
    <n v="768"/>
    <n v="207"/>
  </r>
  <r>
    <x v="346"/>
    <n v="278"/>
    <n v="316"/>
    <n v="252"/>
    <n v="403"/>
  </r>
  <r>
    <x v="347"/>
    <n v="216"/>
    <n v="259"/>
    <n v="939"/>
    <n v="391"/>
  </r>
  <r>
    <x v="348"/>
    <n v="435"/>
    <n v="495"/>
    <n v="714"/>
    <n v="181"/>
  </r>
  <r>
    <x v="349"/>
    <n v="201"/>
    <n v="492"/>
    <n v="498"/>
    <n v="278"/>
  </r>
  <r>
    <x v="350"/>
    <n v="302"/>
    <n v="128"/>
    <n v="205"/>
    <n v="423"/>
  </r>
  <r>
    <x v="351"/>
    <n v="423"/>
    <n v="282"/>
    <n v="293"/>
    <n v="486"/>
  </r>
  <r>
    <x v="352"/>
    <n v="283"/>
    <n v="163"/>
    <n v="312"/>
    <n v="372"/>
  </r>
  <r>
    <x v="353"/>
    <n v="394"/>
    <n v="265"/>
    <n v="777"/>
    <n v="164"/>
  </r>
  <r>
    <x v="354"/>
    <n v="110"/>
    <n v="214"/>
    <n v="300"/>
    <n v="288"/>
  </r>
  <r>
    <x v="355"/>
    <n v="424"/>
    <n v="179"/>
    <n v="411"/>
    <n v="283"/>
  </r>
  <r>
    <x v="356"/>
    <n v="124"/>
    <n v="467"/>
    <n v="261"/>
    <n v="415"/>
  </r>
  <r>
    <x v="357"/>
    <n v="155"/>
    <n v="173"/>
    <n v="671"/>
    <n v="112"/>
  </r>
  <r>
    <x v="358"/>
    <n v="375"/>
    <n v="393"/>
    <n v="750"/>
    <n v="342"/>
  </r>
  <r>
    <x v="359"/>
    <n v="355"/>
    <n v="489"/>
    <n v="492"/>
    <n v="378"/>
  </r>
  <r>
    <x v="360"/>
    <n v="329"/>
    <n v="309"/>
    <n v="394"/>
    <n v="247"/>
  </r>
  <r>
    <x v="361"/>
    <n v="492"/>
    <n v="355"/>
    <n v="706"/>
    <n v="154"/>
  </r>
  <r>
    <x v="362"/>
    <n v="198"/>
    <n v="490"/>
    <n v="293"/>
    <n v="456"/>
  </r>
  <r>
    <x v="363"/>
    <n v="461"/>
    <n v="461"/>
    <n v="841"/>
    <n v="413"/>
  </r>
  <r>
    <x v="364"/>
    <n v="213"/>
    <n v="210"/>
    <n v="358"/>
    <n v="160"/>
  </r>
  <r>
    <x v="365"/>
    <n v="413"/>
    <n v="469"/>
    <n v="450"/>
    <n v="250"/>
  </r>
  <r>
    <x v="366"/>
    <n v="442"/>
    <n v="496"/>
    <n v="309"/>
    <n v="103"/>
  </r>
  <r>
    <x v="367"/>
    <n v="164"/>
    <n v="303"/>
    <n v="288"/>
    <n v="230"/>
  </r>
  <r>
    <x v="368"/>
    <n v="300"/>
    <n v="450"/>
    <n v="215"/>
    <n v="138"/>
  </r>
  <r>
    <x v="369"/>
    <n v="459"/>
    <n v="435"/>
    <n v="137"/>
    <n v="393"/>
  </r>
  <r>
    <x v="370"/>
    <n v="458"/>
    <n v="353"/>
    <n v="229"/>
    <n v="287"/>
  </r>
  <r>
    <x v="371"/>
    <n v="378"/>
    <n v="219"/>
    <n v="310"/>
    <n v="377"/>
  </r>
  <r>
    <x v="372"/>
    <n v="449"/>
    <n v="391"/>
    <n v="111"/>
    <n v="297"/>
  </r>
  <r>
    <x v="373"/>
    <n v="373"/>
    <n v="280"/>
    <n v="411"/>
    <n v="443"/>
  </r>
  <r>
    <x v="374"/>
    <n v="126"/>
    <n v="496"/>
    <n v="464"/>
    <n v="404"/>
  </r>
  <r>
    <x v="375"/>
    <n v="372"/>
    <n v="446"/>
    <n v="221"/>
    <n v="233"/>
  </r>
  <r>
    <x v="376"/>
    <n v="354"/>
    <n v="338"/>
    <n v="233"/>
    <n v="272"/>
  </r>
  <r>
    <x v="377"/>
    <n v="445"/>
    <n v="283"/>
    <n v="297"/>
    <n v="284"/>
  </r>
  <r>
    <x v="378"/>
    <n v="172"/>
    <n v="438"/>
    <n v="177"/>
    <n v="108"/>
  </r>
  <r>
    <x v="379"/>
    <n v="253"/>
    <n v="369"/>
    <n v="204"/>
    <n v="152"/>
  </r>
  <r>
    <x v="380"/>
    <n v="319"/>
    <n v="122"/>
    <n v="265"/>
    <n v="185"/>
  </r>
  <r>
    <x v="381"/>
    <n v="278"/>
    <n v="249"/>
    <n v="102"/>
    <n v="390"/>
  </r>
  <r>
    <x v="382"/>
    <n v="244"/>
    <n v="177"/>
    <n v="419"/>
    <n v="174"/>
  </r>
  <r>
    <x v="383"/>
    <n v="325"/>
    <n v="128"/>
    <n v="188"/>
    <n v="254"/>
  </r>
  <r>
    <x v="384"/>
    <n v="107"/>
    <n v="376"/>
    <n v="486"/>
    <n v="194"/>
  </r>
  <r>
    <x v="385"/>
    <n v="496"/>
    <n v="427"/>
    <n v="193"/>
    <n v="237"/>
  </r>
  <r>
    <x v="386"/>
    <n v="362"/>
    <n v="444"/>
    <n v="361"/>
    <n v="394"/>
  </r>
  <r>
    <x v="387"/>
    <n v="424"/>
    <n v="158"/>
    <n v="130"/>
    <n v="400"/>
  </r>
  <r>
    <x v="388"/>
    <n v="145"/>
    <n v="261"/>
    <n v="284"/>
    <n v="445"/>
  </r>
  <r>
    <x v="389"/>
    <n v="142"/>
    <n v="222"/>
    <n v="295"/>
    <n v="484"/>
  </r>
  <r>
    <x v="390"/>
    <n v="456"/>
    <n v="308"/>
    <n v="265"/>
    <n v="354"/>
  </r>
  <r>
    <x v="391"/>
    <n v="215"/>
    <n v="389"/>
    <n v="462"/>
    <n v="150"/>
  </r>
  <r>
    <x v="392"/>
    <n v="102"/>
    <n v="410"/>
    <n v="204"/>
    <n v="390"/>
  </r>
  <r>
    <x v="393"/>
    <n v="455"/>
    <n v="485"/>
    <n v="432"/>
    <n v="410"/>
  </r>
  <r>
    <x v="394"/>
    <n v="174"/>
    <n v="231"/>
    <n v="491"/>
    <n v="397"/>
  </r>
  <r>
    <x v="395"/>
    <n v="188"/>
    <n v="259"/>
    <n v="477"/>
    <n v="350"/>
  </r>
  <r>
    <x v="396"/>
    <n v="132"/>
    <n v="380"/>
    <n v="202"/>
    <n v="489"/>
  </r>
  <r>
    <x v="397"/>
    <n v="150"/>
    <n v="380"/>
    <n v="357"/>
    <n v="255"/>
  </r>
  <r>
    <x v="398"/>
    <n v="311"/>
    <n v="121"/>
    <n v="368"/>
    <n v="498"/>
  </r>
  <r>
    <x v="399"/>
    <n v="148"/>
    <n v="301"/>
    <n v="486"/>
    <n v="307"/>
  </r>
  <r>
    <x v="400"/>
    <n v="102"/>
    <n v="313"/>
    <n v="347"/>
    <n v="468"/>
  </r>
  <r>
    <x v="401"/>
    <n v="396"/>
    <n v="204"/>
    <n v="474"/>
    <n v="389"/>
  </r>
  <r>
    <x v="402"/>
    <n v="305"/>
    <n v="466"/>
    <n v="458"/>
    <n v="365"/>
  </r>
  <r>
    <x v="403"/>
    <n v="426"/>
    <n v="259"/>
    <n v="344"/>
    <n v="378"/>
  </r>
  <r>
    <x v="404"/>
    <n v="233"/>
    <n v="230"/>
    <n v="340"/>
    <n v="481"/>
  </r>
  <r>
    <x v="405"/>
    <n v="168"/>
    <n v="365"/>
    <n v="145"/>
    <n v="357"/>
  </r>
  <r>
    <x v="406"/>
    <n v="438"/>
    <n v="187"/>
    <n v="418"/>
    <n v="355"/>
  </r>
  <r>
    <x v="407"/>
    <n v="105"/>
    <n v="425"/>
    <n v="354"/>
    <n v="383"/>
  </r>
  <r>
    <x v="408"/>
    <n v="449"/>
    <n v="163"/>
    <n v="270"/>
    <n v="456"/>
  </r>
  <r>
    <x v="409"/>
    <n v="298"/>
    <n v="407"/>
    <n v="462"/>
    <n v="371"/>
  </r>
  <r>
    <x v="410"/>
    <n v="116"/>
    <n v="110"/>
    <n v="315"/>
    <n v="458"/>
  </r>
  <r>
    <x v="411"/>
    <n v="331"/>
    <n v="278"/>
    <n v="201"/>
    <n v="430"/>
  </r>
  <r>
    <x v="412"/>
    <n v="149"/>
    <n v="130"/>
    <n v="101"/>
    <n v="422"/>
  </r>
  <r>
    <x v="413"/>
    <n v="318"/>
    <n v="122"/>
    <n v="150"/>
    <n v="152"/>
  </r>
  <r>
    <x v="414"/>
    <n v="261"/>
    <n v="270"/>
    <n v="238"/>
    <n v="359"/>
  </r>
  <r>
    <x v="415"/>
    <n v="145"/>
    <n v="494"/>
    <n v="209"/>
    <n v="287"/>
  </r>
  <r>
    <x v="416"/>
    <n v="107"/>
    <n v="196"/>
    <n v="350"/>
    <n v="173"/>
  </r>
  <r>
    <x v="417"/>
    <n v="375"/>
    <n v="190"/>
    <n v="359"/>
    <n v="307"/>
  </r>
  <r>
    <x v="418"/>
    <n v="339"/>
    <n v="138"/>
    <n v="247"/>
    <n v="490"/>
  </r>
  <r>
    <x v="419"/>
    <n v="174"/>
    <n v="334"/>
    <n v="285"/>
    <n v="186"/>
  </r>
  <r>
    <x v="420"/>
    <n v="355"/>
    <n v="278"/>
    <n v="349"/>
    <n v="324"/>
  </r>
  <r>
    <x v="421"/>
    <n v="224"/>
    <n v="417"/>
    <n v="202"/>
    <n v="119"/>
  </r>
  <r>
    <x v="422"/>
    <n v="210"/>
    <n v="126"/>
    <n v="422"/>
    <n v="184"/>
  </r>
  <r>
    <x v="423"/>
    <n v="358"/>
    <n v="361"/>
    <n v="466"/>
    <n v="120"/>
  </r>
  <r>
    <x v="424"/>
    <n v="382"/>
    <n v="314"/>
    <n v="316"/>
    <n v="284"/>
  </r>
  <r>
    <x v="425"/>
    <n v="318"/>
    <n v="426"/>
    <n v="109"/>
    <n v="315"/>
  </r>
  <r>
    <x v="426"/>
    <n v="133"/>
    <n v="301"/>
    <n v="171"/>
    <n v="488"/>
  </r>
  <r>
    <x v="427"/>
    <n v="429"/>
    <n v="119"/>
    <n v="313"/>
    <n v="152"/>
  </r>
  <r>
    <x v="428"/>
    <n v="479"/>
    <n v="150"/>
    <n v="311"/>
    <n v="408"/>
  </r>
  <r>
    <x v="429"/>
    <n v="423"/>
    <n v="139"/>
    <n v="147"/>
    <n v="141"/>
  </r>
  <r>
    <x v="430"/>
    <n v="174"/>
    <n v="258"/>
    <n v="441"/>
    <n v="291"/>
  </r>
  <r>
    <x v="431"/>
    <n v="310"/>
    <n v="249"/>
    <n v="284"/>
    <n v="447"/>
  </r>
  <r>
    <x v="432"/>
    <n v="109"/>
    <n v="425"/>
    <n v="153"/>
    <n v="316"/>
  </r>
  <r>
    <x v="433"/>
    <n v="462"/>
    <n v="149"/>
    <n v="136"/>
    <n v="149"/>
  </r>
  <r>
    <x v="434"/>
    <n v="260"/>
    <n v="290"/>
    <n v="236"/>
    <n v="327"/>
  </r>
  <r>
    <x v="435"/>
    <n v="139"/>
    <n v="141"/>
    <n v="312"/>
    <n v="328"/>
  </r>
  <r>
    <x v="436"/>
    <n v="398"/>
    <n v="113"/>
    <n v="416"/>
    <n v="293"/>
  </r>
  <r>
    <x v="437"/>
    <n v="245"/>
    <n v="387"/>
    <n v="353"/>
    <n v="305"/>
  </r>
  <r>
    <x v="438"/>
    <n v="127"/>
    <n v="456"/>
    <n v="170"/>
    <n v="415"/>
  </r>
  <r>
    <x v="439"/>
    <n v="274"/>
    <n v="180"/>
    <n v="452"/>
    <n v="413"/>
  </r>
  <r>
    <x v="440"/>
    <n v="132"/>
    <n v="325"/>
    <n v="298"/>
    <n v="471"/>
  </r>
  <r>
    <x v="441"/>
    <n v="278"/>
    <n v="405"/>
    <n v="264"/>
    <n v="488"/>
  </r>
  <r>
    <x v="442"/>
    <n v="230"/>
    <n v="324"/>
    <n v="475"/>
    <n v="217"/>
  </r>
  <r>
    <x v="443"/>
    <n v="144"/>
    <n v="130"/>
    <n v="176"/>
    <n v="261"/>
  </r>
  <r>
    <x v="444"/>
    <n v="424"/>
    <n v="424"/>
    <n v="274"/>
    <n v="204"/>
  </r>
  <r>
    <x v="445"/>
    <n v="351"/>
    <n v="378"/>
    <n v="357"/>
    <n v="138"/>
  </r>
  <r>
    <x v="446"/>
    <n v="307"/>
    <n v="482"/>
    <n v="469"/>
    <n v="322"/>
  </r>
  <r>
    <x v="447"/>
    <n v="329"/>
    <n v="264"/>
    <n v="347"/>
    <n v="212"/>
  </r>
  <r>
    <x v="448"/>
    <n v="482"/>
    <n v="291"/>
    <n v="477"/>
    <n v="274"/>
  </r>
  <r>
    <x v="449"/>
    <n v="304"/>
    <n v="468"/>
    <n v="196"/>
    <n v="429"/>
  </r>
  <r>
    <x v="450"/>
    <n v="220"/>
    <n v="201"/>
    <n v="173"/>
    <n v="361"/>
  </r>
  <r>
    <x v="451"/>
    <n v="441"/>
    <n v="352"/>
    <n v="438"/>
    <n v="472"/>
  </r>
  <r>
    <x v="452"/>
    <n v="128"/>
    <n v="247"/>
    <n v="496"/>
    <n v="449"/>
  </r>
  <r>
    <x v="453"/>
    <n v="359"/>
    <n v="265"/>
    <n v="142"/>
    <n v="341"/>
  </r>
  <r>
    <x v="454"/>
    <n v="473"/>
    <n v="193"/>
    <n v="246"/>
    <n v="492"/>
  </r>
  <r>
    <x v="455"/>
    <n v="375"/>
    <n v="240"/>
    <n v="208"/>
    <n v="442"/>
  </r>
  <r>
    <x v="456"/>
    <n v="326"/>
    <n v="257"/>
    <n v="165"/>
    <n v="108"/>
  </r>
  <r>
    <x v="457"/>
    <n v="233"/>
    <n v="105"/>
    <n v="496"/>
    <n v="276"/>
  </r>
  <r>
    <x v="458"/>
    <n v="165"/>
    <n v="179"/>
    <n v="159"/>
    <n v="303"/>
  </r>
  <r>
    <x v="459"/>
    <n v="441"/>
    <n v="377"/>
    <n v="467"/>
    <n v="441"/>
  </r>
  <r>
    <x v="460"/>
    <n v="266"/>
    <n v="125"/>
    <n v="317"/>
    <n v="111"/>
  </r>
  <r>
    <x v="461"/>
    <n v="269"/>
    <n v="398"/>
    <n v="339"/>
    <n v="341"/>
  </r>
  <r>
    <x v="462"/>
    <n v="198"/>
    <n v="428"/>
    <n v="348"/>
    <n v="397"/>
  </r>
  <r>
    <x v="463"/>
    <n v="213"/>
    <n v="318"/>
    <n v="231"/>
    <n v="440"/>
  </r>
  <r>
    <x v="464"/>
    <n v="443"/>
    <n v="358"/>
    <n v="258"/>
    <n v="295"/>
  </r>
  <r>
    <x v="465"/>
    <n v="483"/>
    <n v="309"/>
    <n v="413"/>
    <n v="387"/>
  </r>
  <r>
    <x v="466"/>
    <n v="471"/>
    <n v="479"/>
    <n v="334"/>
    <n v="456"/>
  </r>
  <r>
    <x v="467"/>
    <n v="336"/>
    <n v="433"/>
    <n v="441"/>
    <n v="200"/>
  </r>
  <r>
    <x v="468"/>
    <n v="428"/>
    <n v="201"/>
    <n v="381"/>
    <n v="253"/>
  </r>
  <r>
    <x v="469"/>
    <n v="446"/>
    <n v="436"/>
    <n v="490"/>
    <n v="259"/>
  </r>
  <r>
    <x v="470"/>
    <n v="244"/>
    <n v="318"/>
    <n v="431"/>
    <n v="295"/>
  </r>
  <r>
    <x v="471"/>
    <n v="158"/>
    <n v="126"/>
    <n v="325"/>
    <n v="484"/>
  </r>
  <r>
    <x v="472"/>
    <n v="480"/>
    <n v="473"/>
    <n v="342"/>
    <n v="301"/>
  </r>
  <r>
    <x v="473"/>
    <n v="415"/>
    <n v="149"/>
    <n v="339"/>
    <n v="241"/>
  </r>
  <r>
    <x v="474"/>
    <n v="107"/>
    <n v="138"/>
    <n v="286"/>
    <n v="249"/>
  </r>
  <r>
    <x v="475"/>
    <n v="211"/>
    <n v="366"/>
    <n v="148"/>
    <n v="292"/>
  </r>
  <r>
    <x v="476"/>
    <n v="450"/>
    <n v="209"/>
    <n v="434"/>
    <n v="390"/>
  </r>
  <r>
    <x v="477"/>
    <n v="410"/>
    <n v="455"/>
    <n v="200"/>
    <n v="443"/>
  </r>
  <r>
    <x v="478"/>
    <n v="465"/>
    <n v="219"/>
    <n v="203"/>
    <n v="334"/>
  </r>
  <r>
    <x v="479"/>
    <n v="280"/>
    <n v="300"/>
    <n v="499"/>
    <n v="496"/>
  </r>
  <r>
    <x v="480"/>
    <n v="242"/>
    <n v="254"/>
    <n v="388"/>
    <n v="219"/>
  </r>
  <r>
    <x v="481"/>
    <n v="215"/>
    <n v="109"/>
    <n v="307"/>
    <n v="275"/>
  </r>
  <r>
    <x v="482"/>
    <n v="498"/>
    <n v="436"/>
    <n v="408"/>
    <n v="126"/>
  </r>
  <r>
    <x v="483"/>
    <n v="257"/>
    <n v="125"/>
    <n v="279"/>
    <n v="436"/>
  </r>
  <r>
    <x v="484"/>
    <n v="177"/>
    <n v="244"/>
    <n v="104"/>
    <n v="388"/>
  </r>
  <r>
    <x v="485"/>
    <n v="260"/>
    <n v="474"/>
    <n v="144"/>
    <n v="211"/>
  </r>
  <r>
    <x v="486"/>
    <n v="340"/>
    <n v="449"/>
    <n v="386"/>
    <n v="238"/>
  </r>
  <r>
    <x v="487"/>
    <n v="230"/>
    <n v="112"/>
    <n v="444"/>
    <n v="344"/>
  </r>
  <r>
    <x v="488"/>
    <n v="488"/>
    <n v="323"/>
    <n v="276"/>
    <n v="101"/>
  </r>
  <r>
    <x v="489"/>
    <n v="445"/>
    <n v="351"/>
    <n v="110"/>
    <n v="118"/>
  </r>
  <r>
    <x v="490"/>
    <n v="321"/>
    <n v="254"/>
    <n v="482"/>
    <n v="428"/>
  </r>
  <r>
    <x v="491"/>
    <n v="370"/>
    <n v="228"/>
    <n v="447"/>
    <n v="386"/>
  </r>
  <r>
    <x v="492"/>
    <n v="427"/>
    <n v="361"/>
    <n v="463"/>
    <n v="370"/>
  </r>
  <r>
    <x v="493"/>
    <n v="462"/>
    <n v="215"/>
    <n v="181"/>
    <n v="371"/>
  </r>
  <r>
    <x v="494"/>
    <n v="311"/>
    <n v="364"/>
    <n v="231"/>
    <n v="355"/>
  </r>
  <r>
    <x v="495"/>
    <n v="221"/>
    <n v="199"/>
    <n v="425"/>
    <n v="150"/>
  </r>
  <r>
    <x v="496"/>
    <n v="420"/>
    <n v="240"/>
    <n v="153"/>
    <n v="348"/>
  </r>
  <r>
    <x v="497"/>
    <n v="202"/>
    <n v="108"/>
    <n v="378"/>
    <n v="498"/>
  </r>
  <r>
    <x v="498"/>
    <n v="115"/>
    <n v="147"/>
    <n v="301"/>
    <n v="109"/>
  </r>
  <r>
    <x v="499"/>
    <n v="396"/>
    <n v="418"/>
    <n v="492"/>
    <n v="406"/>
  </r>
  <r>
    <x v="500"/>
    <n v="176"/>
    <n v="259"/>
    <n v="324"/>
    <n v="124"/>
  </r>
  <r>
    <x v="501"/>
    <n v="426"/>
    <n v="237"/>
    <n v="151"/>
    <n v="467"/>
  </r>
  <r>
    <x v="502"/>
    <n v="315"/>
    <n v="214"/>
    <n v="463"/>
    <n v="290"/>
  </r>
  <r>
    <x v="503"/>
    <n v="337"/>
    <n v="186"/>
    <n v="106"/>
    <n v="384"/>
  </r>
  <r>
    <x v="504"/>
    <n v="147"/>
    <n v="176"/>
    <n v="378"/>
    <n v="396"/>
  </r>
  <r>
    <x v="505"/>
    <n v="115"/>
    <n v="372"/>
    <n v="439"/>
    <n v="148"/>
  </r>
  <r>
    <x v="506"/>
    <n v="321"/>
    <n v="411"/>
    <n v="290"/>
    <n v="127"/>
  </r>
  <r>
    <x v="507"/>
    <n v="251"/>
    <n v="193"/>
    <n v="156"/>
    <n v="119"/>
  </r>
  <r>
    <x v="508"/>
    <n v="453"/>
    <n v="230"/>
    <n v="139"/>
    <n v="234"/>
  </r>
  <r>
    <x v="509"/>
    <n v="309"/>
    <n v="259"/>
    <n v="118"/>
    <n v="300"/>
  </r>
  <r>
    <x v="510"/>
    <n v="434"/>
    <n v="400"/>
    <n v="212"/>
    <n v="339"/>
  </r>
  <r>
    <x v="511"/>
    <n v="341"/>
    <n v="334"/>
    <n v="286"/>
    <n v="477"/>
  </r>
  <r>
    <x v="512"/>
    <n v="165"/>
    <n v="184"/>
    <n v="369"/>
    <n v="421"/>
  </r>
  <r>
    <x v="513"/>
    <n v="293"/>
    <n v="367"/>
    <n v="466"/>
    <n v="364"/>
  </r>
  <r>
    <x v="514"/>
    <n v="499"/>
    <n v="464"/>
    <n v="197"/>
    <n v="191"/>
  </r>
  <r>
    <x v="515"/>
    <n v="229"/>
    <n v="148"/>
    <n v="317"/>
    <n v="495"/>
  </r>
  <r>
    <x v="516"/>
    <n v="381"/>
    <n v="333"/>
    <n v="320"/>
    <n v="400"/>
  </r>
  <r>
    <x v="517"/>
    <n v="155"/>
    <n v="427"/>
    <n v="171"/>
    <n v="405"/>
  </r>
  <r>
    <x v="518"/>
    <n v="245"/>
    <n v="405"/>
    <n v="209"/>
    <n v="178"/>
  </r>
  <r>
    <x v="519"/>
    <n v="208"/>
    <n v="393"/>
    <n v="347"/>
    <n v="185"/>
  </r>
  <r>
    <x v="520"/>
    <n v="342"/>
    <n v="172"/>
    <n v="237"/>
    <n v="340"/>
  </r>
  <r>
    <x v="521"/>
    <n v="417"/>
    <n v="289"/>
    <n v="396"/>
    <n v="144"/>
  </r>
  <r>
    <x v="522"/>
    <n v="435"/>
    <n v="304"/>
    <n v="229"/>
    <n v="160"/>
  </r>
  <r>
    <x v="523"/>
    <n v="326"/>
    <n v="249"/>
    <n v="426"/>
    <n v="125"/>
  </r>
  <r>
    <x v="524"/>
    <n v="443"/>
    <n v="467"/>
    <n v="181"/>
    <n v="300"/>
  </r>
  <r>
    <x v="525"/>
    <n v="186"/>
    <n v="436"/>
    <n v="416"/>
    <n v="478"/>
  </r>
  <r>
    <x v="526"/>
    <n v="307"/>
    <n v="268"/>
    <n v="114"/>
    <n v="390"/>
  </r>
  <r>
    <x v="527"/>
    <n v="351"/>
    <n v="223"/>
    <n v="265"/>
    <n v="387"/>
  </r>
  <r>
    <x v="528"/>
    <n v="236"/>
    <n v="259"/>
    <n v="464"/>
    <n v="106"/>
  </r>
  <r>
    <x v="529"/>
    <n v="417"/>
    <n v="494"/>
    <n v="375"/>
    <n v="250"/>
  </r>
  <r>
    <x v="530"/>
    <n v="381"/>
    <n v="326"/>
    <n v="436"/>
    <n v="430"/>
  </r>
  <r>
    <x v="531"/>
    <n v="154"/>
    <n v="371"/>
    <n v="255"/>
    <n v="359"/>
  </r>
  <r>
    <x v="532"/>
    <n v="293"/>
    <n v="185"/>
    <n v="444"/>
    <n v="175"/>
  </r>
  <r>
    <x v="533"/>
    <n v="376"/>
    <n v="334"/>
    <n v="188"/>
    <n v="433"/>
  </r>
  <r>
    <x v="534"/>
    <n v="126"/>
    <n v="174"/>
    <n v="166"/>
    <n v="198"/>
  </r>
  <r>
    <x v="535"/>
    <n v="316"/>
    <n v="462"/>
    <n v="255"/>
    <n v="406"/>
  </r>
  <r>
    <x v="536"/>
    <n v="358"/>
    <n v="456"/>
    <n v="375"/>
    <n v="169"/>
  </r>
  <r>
    <x v="537"/>
    <n v="235"/>
    <n v="142"/>
    <n v="197"/>
    <n v="213"/>
  </r>
  <r>
    <x v="538"/>
    <n v="488"/>
    <n v="371"/>
    <n v="291"/>
    <n v="455"/>
  </r>
  <r>
    <x v="539"/>
    <n v="327"/>
    <n v="492"/>
    <n v="188"/>
    <n v="280"/>
  </r>
  <r>
    <x v="540"/>
    <n v="180"/>
    <n v="331"/>
    <n v="442"/>
    <n v="147"/>
  </r>
  <r>
    <x v="541"/>
    <n v="432"/>
    <n v="429"/>
    <n v="297"/>
    <n v="490"/>
  </r>
  <r>
    <x v="542"/>
    <n v="499"/>
    <n v="166"/>
    <n v="221"/>
    <n v="254"/>
  </r>
  <r>
    <x v="543"/>
    <n v="469"/>
    <n v="284"/>
    <n v="319"/>
    <n v="310"/>
  </r>
  <r>
    <x v="544"/>
    <n v="432"/>
    <n v="494"/>
    <n v="166"/>
    <n v="313"/>
  </r>
  <r>
    <x v="545"/>
    <n v="298"/>
    <n v="207"/>
    <n v="429"/>
    <n v="162"/>
  </r>
  <r>
    <x v="546"/>
    <n v="249"/>
    <n v="195"/>
    <n v="466"/>
    <n v="398"/>
  </r>
  <r>
    <x v="547"/>
    <n v="445"/>
    <n v="169"/>
    <n v="422"/>
    <n v="363"/>
  </r>
  <r>
    <x v="548"/>
    <n v="272"/>
    <n v="435"/>
    <n v="179"/>
    <n v="312"/>
  </r>
  <r>
    <x v="549"/>
    <n v="384"/>
    <n v="444"/>
    <n v="419"/>
    <n v="414"/>
  </r>
  <r>
    <x v="550"/>
    <n v="226"/>
    <n v="148"/>
    <n v="402"/>
    <n v="367"/>
  </r>
  <r>
    <x v="551"/>
    <n v="211"/>
    <n v="452"/>
    <n v="243"/>
    <n v="448"/>
  </r>
  <r>
    <x v="552"/>
    <n v="186"/>
    <n v="324"/>
    <n v="158"/>
    <n v="401"/>
  </r>
  <r>
    <x v="553"/>
    <n v="406"/>
    <n v="303"/>
    <n v="418"/>
    <n v="418"/>
  </r>
  <r>
    <x v="554"/>
    <n v="446"/>
    <n v="135"/>
    <n v="270"/>
    <n v="416"/>
  </r>
  <r>
    <x v="555"/>
    <n v="161"/>
    <n v="315"/>
    <n v="244"/>
    <n v="430"/>
  </r>
  <r>
    <x v="556"/>
    <n v="428"/>
    <n v="355"/>
    <n v="155"/>
    <n v="296"/>
  </r>
  <r>
    <x v="557"/>
    <n v="273"/>
    <n v="477"/>
    <n v="482"/>
    <n v="372"/>
  </r>
  <r>
    <x v="558"/>
    <n v="349"/>
    <n v="299"/>
    <n v="271"/>
    <n v="167"/>
  </r>
  <r>
    <x v="559"/>
    <n v="111"/>
    <n v="300"/>
    <n v="188"/>
    <n v="441"/>
  </r>
  <r>
    <x v="560"/>
    <n v="495"/>
    <n v="414"/>
    <n v="156"/>
    <n v="267"/>
  </r>
  <r>
    <x v="561"/>
    <n v="174"/>
    <n v="225"/>
    <n v="435"/>
    <n v="100"/>
  </r>
  <r>
    <x v="562"/>
    <n v="272"/>
    <n v="415"/>
    <n v="345"/>
    <n v="481"/>
  </r>
  <r>
    <x v="563"/>
    <n v="352"/>
    <n v="403"/>
    <n v="321"/>
    <n v="487"/>
  </r>
  <r>
    <x v="564"/>
    <n v="360"/>
    <n v="353"/>
    <n v="240"/>
    <n v="301"/>
  </r>
  <r>
    <x v="565"/>
    <n v="236"/>
    <n v="347"/>
    <n v="388"/>
    <n v="360"/>
  </r>
  <r>
    <x v="566"/>
    <n v="412"/>
    <n v="182"/>
    <n v="320"/>
    <n v="198"/>
  </r>
  <r>
    <x v="567"/>
    <n v="179"/>
    <n v="330"/>
    <n v="345"/>
    <n v="286"/>
  </r>
  <r>
    <x v="568"/>
    <n v="347"/>
    <n v="422"/>
    <n v="172"/>
    <n v="246"/>
  </r>
  <r>
    <x v="569"/>
    <n v="316"/>
    <n v="246"/>
    <n v="196"/>
    <n v="477"/>
  </r>
  <r>
    <x v="570"/>
    <n v="239"/>
    <n v="322"/>
    <n v="131"/>
    <n v="482"/>
  </r>
  <r>
    <x v="571"/>
    <n v="297"/>
    <n v="189"/>
    <n v="381"/>
    <n v="459"/>
  </r>
  <r>
    <x v="572"/>
    <n v="108"/>
    <n v="321"/>
    <n v="291"/>
    <n v="143"/>
  </r>
  <r>
    <x v="573"/>
    <n v="446"/>
    <n v="123"/>
    <n v="233"/>
    <n v="115"/>
  </r>
  <r>
    <x v="574"/>
    <n v="290"/>
    <n v="396"/>
    <n v="497"/>
    <n v="450"/>
  </r>
  <r>
    <x v="575"/>
    <n v="152"/>
    <n v="197"/>
    <n v="382"/>
    <n v="298"/>
  </r>
  <r>
    <x v="576"/>
    <n v="157"/>
    <n v="472"/>
    <n v="459"/>
    <n v="169"/>
  </r>
  <r>
    <x v="577"/>
    <n v="248"/>
    <n v="330"/>
    <n v="389"/>
    <n v="135"/>
  </r>
  <r>
    <x v="578"/>
    <n v="346"/>
    <n v="561"/>
    <n v="136"/>
    <n v="351"/>
  </r>
  <r>
    <x v="579"/>
    <n v="200"/>
    <n v="369"/>
    <n v="296"/>
    <n v="414"/>
  </r>
  <r>
    <x v="580"/>
    <n v="281"/>
    <n v="877"/>
    <n v="242"/>
    <n v="128"/>
  </r>
  <r>
    <x v="581"/>
    <n v="213"/>
    <n v="247"/>
    <n v="339"/>
    <n v="336"/>
  </r>
  <r>
    <x v="582"/>
    <n v="345"/>
    <n v="309"/>
    <n v="311"/>
    <n v="474"/>
  </r>
  <r>
    <x v="583"/>
    <n v="120"/>
    <n v="476"/>
    <n v="237"/>
    <n v="129"/>
  </r>
  <r>
    <x v="584"/>
    <n v="493"/>
    <n v="752"/>
    <n v="480"/>
    <n v="238"/>
  </r>
  <r>
    <x v="585"/>
    <n v="439"/>
    <n v="205"/>
    <n v="437"/>
    <n v="322"/>
  </r>
  <r>
    <x v="586"/>
    <n v="295"/>
    <n v="223"/>
    <n v="282"/>
    <n v="251"/>
  </r>
  <r>
    <x v="587"/>
    <n v="108"/>
    <n v="275"/>
    <n v="227"/>
    <n v="445"/>
  </r>
  <r>
    <x v="588"/>
    <n v="332"/>
    <n v="218"/>
    <n v="169"/>
    <n v="482"/>
  </r>
  <r>
    <x v="589"/>
    <n v="323"/>
    <n v="411"/>
    <n v="213"/>
    <n v="402"/>
  </r>
  <r>
    <x v="590"/>
    <n v="363"/>
    <n v="851"/>
    <n v="369"/>
    <n v="320"/>
  </r>
  <r>
    <x v="591"/>
    <n v="375"/>
    <n v="567"/>
    <n v="392"/>
    <n v="151"/>
  </r>
  <r>
    <x v="592"/>
    <n v="180"/>
    <n v="883"/>
    <n v="148"/>
    <n v="301"/>
  </r>
  <r>
    <x v="593"/>
    <n v="348"/>
    <n v="335"/>
    <n v="362"/>
    <n v="205"/>
  </r>
  <r>
    <x v="594"/>
    <n v="245"/>
    <n v="345"/>
    <n v="235"/>
    <n v="143"/>
  </r>
  <r>
    <x v="595"/>
    <n v="329"/>
    <n v="647"/>
    <n v="218"/>
    <n v="192"/>
  </r>
  <r>
    <x v="596"/>
    <n v="167"/>
    <n v="508"/>
    <n v="482"/>
    <n v="361"/>
  </r>
  <r>
    <x v="597"/>
    <n v="351"/>
    <n v="851"/>
    <n v="458"/>
    <n v="301"/>
  </r>
  <r>
    <x v="598"/>
    <n v="311"/>
    <n v="735"/>
    <n v="352"/>
    <n v="278"/>
  </r>
  <r>
    <x v="599"/>
    <n v="440"/>
    <n v="420"/>
    <n v="103"/>
    <n v="265"/>
  </r>
  <r>
    <x v="600"/>
    <n v="407"/>
    <n v="885"/>
    <n v="172"/>
    <n v="428"/>
  </r>
  <r>
    <x v="601"/>
    <n v="405"/>
    <n v="702"/>
    <n v="361"/>
    <n v="211"/>
  </r>
  <r>
    <x v="602"/>
    <n v="424"/>
    <n v="491"/>
    <n v="320"/>
    <n v="484"/>
  </r>
  <r>
    <x v="603"/>
    <n v="335"/>
    <n v="386"/>
    <n v="119"/>
    <n v="260"/>
  </r>
  <r>
    <x v="604"/>
    <n v="233"/>
    <n v="663"/>
    <n v="317"/>
    <n v="180"/>
  </r>
  <r>
    <x v="605"/>
    <n v="388"/>
    <n v="630"/>
    <n v="384"/>
    <n v="124"/>
  </r>
  <r>
    <x v="606"/>
    <n v="424"/>
    <n v="938"/>
    <n v="276"/>
    <n v="333"/>
  </r>
  <r>
    <x v="607"/>
    <n v="491"/>
    <n v="784"/>
    <n v="404"/>
    <n v="168"/>
  </r>
  <r>
    <x v="608"/>
    <n v="200"/>
    <n v="200"/>
    <n v="444"/>
    <n v="292"/>
  </r>
  <r>
    <x v="609"/>
    <n v="869"/>
    <n v="353"/>
    <n v="465"/>
    <n v="277"/>
  </r>
  <r>
    <x v="610"/>
    <n v="293"/>
    <n v="488"/>
    <n v="138"/>
    <n v="414"/>
  </r>
  <r>
    <x v="611"/>
    <n v="687"/>
    <n v="331"/>
    <n v="412"/>
    <n v="307"/>
  </r>
  <r>
    <x v="612"/>
    <n v="707"/>
    <n v="442"/>
    <n v="173"/>
    <n v="228"/>
  </r>
  <r>
    <x v="613"/>
    <n v="573"/>
    <n v="227"/>
    <n v="276"/>
    <n v="301"/>
  </r>
  <r>
    <x v="614"/>
    <n v="449"/>
    <n v="119"/>
    <n v="157"/>
    <n v="156"/>
  </r>
  <r>
    <x v="615"/>
    <n v="841"/>
    <n v="474"/>
    <n v="261"/>
    <n v="261"/>
  </r>
  <r>
    <x v="616"/>
    <n v="602"/>
    <n v="360"/>
    <n v="350"/>
    <n v="368"/>
  </r>
  <r>
    <x v="617"/>
    <n v="703"/>
    <n v="271"/>
    <n v="125"/>
    <n v="103"/>
  </r>
  <r>
    <x v="618"/>
    <n v="915"/>
    <n v="409"/>
    <n v="123"/>
    <n v="198"/>
  </r>
  <r>
    <x v="619"/>
    <n v="447"/>
    <n v="423"/>
    <n v="421"/>
    <n v="148"/>
  </r>
  <r>
    <x v="620"/>
    <n v="546"/>
    <n v="298"/>
    <n v="155"/>
    <n v="111"/>
  </r>
  <r>
    <x v="621"/>
    <n v="377"/>
    <n v="283"/>
    <n v="246"/>
    <n v="245"/>
  </r>
  <r>
    <x v="622"/>
    <n v="698"/>
    <n v="258"/>
    <n v="494"/>
    <n v="248"/>
  </r>
  <r>
    <x v="623"/>
    <n v="668"/>
    <n v="480"/>
    <n v="124"/>
    <n v="146"/>
  </r>
  <r>
    <x v="624"/>
    <n v="990"/>
    <n v="316"/>
    <n v="206"/>
    <n v="419"/>
  </r>
  <r>
    <x v="625"/>
    <n v="740"/>
    <n v="206"/>
    <n v="225"/>
    <n v="333"/>
  </r>
  <r>
    <x v="626"/>
    <n v="299"/>
    <n v="335"/>
    <n v="499"/>
    <n v="469"/>
  </r>
  <r>
    <x v="627"/>
    <n v="551"/>
    <n v="203"/>
    <n v="403"/>
    <n v="345"/>
  </r>
  <r>
    <x v="628"/>
    <n v="534"/>
    <n v="297"/>
    <n v="319"/>
    <n v="380"/>
  </r>
  <r>
    <x v="629"/>
    <n v="742"/>
    <n v="175"/>
    <n v="190"/>
    <n v="343"/>
  </r>
  <r>
    <x v="630"/>
    <n v="642"/>
    <n v="358"/>
    <n v="408"/>
    <n v="308"/>
  </r>
  <r>
    <x v="631"/>
    <n v="707"/>
    <n v="417"/>
    <n v="150"/>
    <n v="214"/>
  </r>
  <r>
    <x v="632"/>
    <n v="912"/>
    <n v="395"/>
    <n v="392"/>
    <n v="311"/>
  </r>
  <r>
    <x v="633"/>
    <n v="414"/>
    <n v="297"/>
    <n v="307"/>
    <n v="482"/>
  </r>
  <r>
    <x v="634"/>
    <n v="917"/>
    <n v="460"/>
    <n v="122"/>
    <n v="391"/>
  </r>
  <r>
    <x v="635"/>
    <n v="539"/>
    <n v="300"/>
    <n v="439"/>
    <n v="263"/>
  </r>
  <r>
    <x v="636"/>
    <n v="641"/>
    <n v="357"/>
    <n v="264"/>
    <n v="461"/>
  </r>
  <r>
    <x v="637"/>
    <n v="608"/>
    <n v="386"/>
    <n v="138"/>
    <n v="473"/>
  </r>
  <r>
    <x v="638"/>
    <n v="318"/>
    <n v="293"/>
    <n v="363"/>
    <n v="227"/>
  </r>
  <r>
    <x v="639"/>
    <n v="486"/>
    <n v="121"/>
    <n v="381"/>
    <n v="172"/>
  </r>
  <r>
    <x v="640"/>
    <n v="200"/>
    <n v="420"/>
    <n v="101"/>
    <n v="377"/>
  </r>
  <r>
    <x v="641"/>
    <n v="475"/>
    <n v="334"/>
    <n v="137"/>
    <n v="283"/>
  </r>
  <r>
    <x v="642"/>
    <n v="113"/>
    <n v="170"/>
    <n v="263"/>
    <n v="222"/>
  </r>
  <r>
    <x v="643"/>
    <n v="165"/>
    <n v="192"/>
    <n v="374"/>
    <n v="483"/>
  </r>
  <r>
    <x v="644"/>
    <n v="425"/>
    <n v="498"/>
    <n v="445"/>
    <n v="337"/>
  </r>
  <r>
    <x v="645"/>
    <n v="369"/>
    <n v="385"/>
    <n v="235"/>
    <n v="423"/>
  </r>
  <r>
    <x v="646"/>
    <n v="362"/>
    <n v="448"/>
    <n v="219"/>
    <n v="196"/>
  </r>
  <r>
    <x v="647"/>
    <n v="296"/>
    <n v="498"/>
    <n v="466"/>
    <n v="107"/>
  </r>
  <r>
    <x v="648"/>
    <n v="323"/>
    <n v="121"/>
    <n v="311"/>
    <n v="109"/>
  </r>
  <r>
    <x v="649"/>
    <n v="240"/>
    <n v="426"/>
    <n v="348"/>
    <n v="253"/>
  </r>
  <r>
    <x v="650"/>
    <n v="444"/>
    <n v="213"/>
    <n v="254"/>
    <n v="388"/>
  </r>
  <r>
    <x v="651"/>
    <n v="176"/>
    <n v="485"/>
    <n v="160"/>
    <n v="127"/>
  </r>
  <r>
    <x v="652"/>
    <n v="410"/>
    <n v="329"/>
    <n v="335"/>
    <n v="320"/>
  </r>
  <r>
    <x v="653"/>
    <n v="410"/>
    <n v="175"/>
    <n v="357"/>
    <n v="353"/>
  </r>
  <r>
    <x v="654"/>
    <n v="454"/>
    <n v="131"/>
    <n v="229"/>
    <n v="450"/>
  </r>
  <r>
    <x v="655"/>
    <n v="492"/>
    <n v="224"/>
    <n v="339"/>
    <n v="133"/>
  </r>
  <r>
    <x v="656"/>
    <n v="286"/>
    <n v="367"/>
    <n v="365"/>
    <n v="267"/>
  </r>
  <r>
    <x v="657"/>
    <n v="319"/>
    <n v="145"/>
    <n v="377"/>
    <n v="153"/>
  </r>
  <r>
    <x v="658"/>
    <n v="474"/>
    <n v="158"/>
    <n v="494"/>
    <n v="275"/>
  </r>
  <r>
    <x v="659"/>
    <n v="361"/>
    <n v="121"/>
    <n v="266"/>
    <n v="483"/>
  </r>
  <r>
    <x v="660"/>
    <n v="461"/>
    <n v="188"/>
    <n v="498"/>
    <n v="290"/>
  </r>
  <r>
    <x v="661"/>
    <n v="121"/>
    <n v="423"/>
    <n v="339"/>
    <n v="182"/>
  </r>
  <r>
    <x v="662"/>
    <n v="494"/>
    <n v="113"/>
    <n v="474"/>
    <n v="201"/>
  </r>
  <r>
    <x v="663"/>
    <n v="494"/>
    <n v="255"/>
    <n v="384"/>
    <n v="423"/>
  </r>
  <r>
    <x v="664"/>
    <n v="181"/>
    <n v="280"/>
    <n v="308"/>
    <n v="142"/>
  </r>
  <r>
    <x v="665"/>
    <n v="222"/>
    <n v="104"/>
    <n v="357"/>
    <n v="252"/>
  </r>
  <r>
    <x v="666"/>
    <n v="441"/>
    <n v="275"/>
    <n v="298"/>
    <n v="120"/>
  </r>
  <r>
    <x v="667"/>
    <n v="205"/>
    <n v="388"/>
    <n v="447"/>
    <n v="388"/>
  </r>
  <r>
    <x v="668"/>
    <n v="367"/>
    <n v="243"/>
    <n v="470"/>
    <n v="399"/>
  </r>
  <r>
    <x v="669"/>
    <n v="466"/>
    <n v="135"/>
    <n v="308"/>
    <n v="282"/>
  </r>
  <r>
    <x v="670"/>
    <n v="463"/>
    <n v="335"/>
    <n v="138"/>
    <n v="472"/>
  </r>
  <r>
    <x v="671"/>
    <n v="369"/>
    <n v="403"/>
    <n v="378"/>
    <n v="158"/>
  </r>
  <r>
    <x v="672"/>
    <n v="232"/>
    <n v="174"/>
    <n v="102"/>
    <n v="409"/>
  </r>
  <r>
    <x v="673"/>
    <n v="477"/>
    <n v="399"/>
    <n v="466"/>
    <n v="100"/>
  </r>
  <r>
    <x v="674"/>
    <n v="124"/>
    <n v="228"/>
    <n v="102"/>
    <n v="480"/>
  </r>
  <r>
    <x v="675"/>
    <n v="360"/>
    <n v="331"/>
    <n v="234"/>
    <n v="370"/>
  </r>
  <r>
    <x v="676"/>
    <n v="218"/>
    <n v="387"/>
    <n v="407"/>
    <n v="259"/>
  </r>
  <r>
    <x v="677"/>
    <n v="202"/>
    <n v="432"/>
    <n v="460"/>
    <n v="437"/>
  </r>
  <r>
    <x v="678"/>
    <n v="422"/>
    <n v="204"/>
    <n v="108"/>
    <n v="413"/>
  </r>
  <r>
    <x v="679"/>
    <n v="142"/>
    <n v="281"/>
    <n v="339"/>
    <n v="163"/>
  </r>
  <r>
    <x v="680"/>
    <n v="101"/>
    <n v="219"/>
    <n v="185"/>
    <n v="415"/>
  </r>
  <r>
    <x v="681"/>
    <n v="204"/>
    <n v="303"/>
    <n v="225"/>
    <n v="182"/>
  </r>
  <r>
    <x v="682"/>
    <n v="182"/>
    <n v="278"/>
    <n v="150"/>
    <n v="249"/>
  </r>
  <r>
    <x v="683"/>
    <n v="472"/>
    <n v="128"/>
    <n v="139"/>
    <n v="261"/>
  </r>
  <r>
    <x v="684"/>
    <n v="268"/>
    <n v="363"/>
    <n v="353"/>
    <n v="383"/>
  </r>
  <r>
    <x v="685"/>
    <n v="451"/>
    <n v="232"/>
    <n v="334"/>
    <n v="264"/>
  </r>
  <r>
    <x v="686"/>
    <n v="341"/>
    <n v="326"/>
    <n v="122"/>
    <n v="247"/>
  </r>
  <r>
    <x v="687"/>
    <n v="104"/>
    <n v="433"/>
    <n v="407"/>
    <n v="433"/>
  </r>
  <r>
    <x v="688"/>
    <n v="204"/>
    <n v="411"/>
    <n v="115"/>
    <n v="210"/>
  </r>
  <r>
    <x v="689"/>
    <n v="337"/>
    <n v="231"/>
    <n v="477"/>
    <n v="329"/>
  </r>
  <r>
    <x v="690"/>
    <n v="357"/>
    <n v="449"/>
    <n v="189"/>
    <n v="420"/>
  </r>
  <r>
    <x v="691"/>
    <n v="397"/>
    <n v="494"/>
    <n v="430"/>
    <n v="346"/>
  </r>
  <r>
    <x v="692"/>
    <n v="417"/>
    <n v="138"/>
    <n v="169"/>
    <n v="432"/>
  </r>
  <r>
    <x v="693"/>
    <n v="237"/>
    <n v="477"/>
    <n v="127"/>
    <n v="380"/>
  </r>
  <r>
    <x v="694"/>
    <n v="160"/>
    <n v="365"/>
    <n v="245"/>
    <n v="442"/>
  </r>
  <r>
    <x v="695"/>
    <n v="303"/>
    <n v="370"/>
    <n v="290"/>
    <n v="338"/>
  </r>
  <r>
    <x v="696"/>
    <n v="161"/>
    <n v="367"/>
    <n v="190"/>
    <n v="296"/>
  </r>
  <r>
    <x v="697"/>
    <n v="286"/>
    <n v="157"/>
    <n v="349"/>
    <n v="484"/>
  </r>
  <r>
    <x v="698"/>
    <n v="189"/>
    <n v="193"/>
    <n v="380"/>
    <n v="186"/>
  </r>
  <r>
    <x v="699"/>
    <n v="169"/>
    <n v="226"/>
    <n v="464"/>
    <n v="242"/>
  </r>
  <r>
    <x v="700"/>
    <n v="171"/>
    <n v="341"/>
    <n v="870"/>
    <n v="328"/>
  </r>
  <r>
    <x v="701"/>
    <n v="465"/>
    <n v="460"/>
    <n v="270"/>
    <n v="183"/>
  </r>
  <r>
    <x v="702"/>
    <n v="426"/>
    <n v="214"/>
    <n v="790"/>
    <n v="304"/>
  </r>
  <r>
    <x v="703"/>
    <n v="318"/>
    <n v="196"/>
    <n v="227"/>
    <n v="237"/>
  </r>
  <r>
    <x v="704"/>
    <n v="446"/>
    <n v="231"/>
    <n v="237"/>
    <n v="162"/>
  </r>
  <r>
    <x v="705"/>
    <n v="392"/>
    <n v="412"/>
    <n v="462"/>
    <n v="187"/>
  </r>
  <r>
    <x v="706"/>
    <n v="438"/>
    <n v="380"/>
    <n v="492"/>
    <n v="342"/>
  </r>
  <r>
    <x v="707"/>
    <n v="414"/>
    <n v="389"/>
    <n v="442"/>
    <n v="285"/>
  </r>
  <r>
    <x v="708"/>
    <n v="313"/>
    <n v="185"/>
    <n v="480"/>
    <n v="229"/>
  </r>
  <r>
    <x v="709"/>
    <n v="314"/>
    <n v="185"/>
    <n v="667"/>
    <n v="215"/>
  </r>
  <r>
    <x v="710"/>
    <n v="123"/>
    <n v="454"/>
    <n v="291"/>
    <n v="365"/>
  </r>
  <r>
    <x v="711"/>
    <n v="338"/>
    <n v="197"/>
    <n v="539"/>
    <n v="104"/>
  </r>
  <r>
    <x v="712"/>
    <n v="191"/>
    <n v="217"/>
    <n v="847"/>
    <n v="222"/>
  </r>
  <r>
    <x v="713"/>
    <n v="472"/>
    <n v="295"/>
    <n v="650"/>
    <n v="279"/>
  </r>
  <r>
    <x v="714"/>
    <n v="310"/>
    <n v="345"/>
    <n v="861"/>
    <n v="465"/>
  </r>
  <r>
    <x v="715"/>
    <n v="133"/>
    <n v="281"/>
    <n v="860"/>
    <n v="205"/>
  </r>
  <r>
    <x v="716"/>
    <n v="110"/>
    <n v="298"/>
    <n v="508"/>
    <n v="292"/>
  </r>
  <r>
    <x v="717"/>
    <n v="139"/>
    <n v="432"/>
    <n v="544"/>
    <n v="472"/>
  </r>
  <r>
    <x v="718"/>
    <n v="492"/>
    <n v="471"/>
    <n v="233"/>
    <n v="347"/>
  </r>
  <r>
    <x v="719"/>
    <n v="183"/>
    <n v="441"/>
    <n v="611"/>
    <n v="164"/>
  </r>
  <r>
    <x v="720"/>
    <n v="106"/>
    <n v="377"/>
    <n v="466"/>
    <n v="180"/>
  </r>
  <r>
    <x v="721"/>
    <n v="380"/>
    <n v="213"/>
    <n v="618"/>
    <n v="187"/>
  </r>
  <r>
    <x v="722"/>
    <n v="109"/>
    <n v="307"/>
    <n v="372"/>
    <n v="310"/>
  </r>
  <r>
    <x v="723"/>
    <n v="424"/>
    <n v="291"/>
    <n v="807"/>
    <n v="365"/>
  </r>
  <r>
    <x v="724"/>
    <n v="437"/>
    <n v="142"/>
    <n v="778"/>
    <n v="247"/>
  </r>
  <r>
    <x v="725"/>
    <n v="205"/>
    <n v="127"/>
    <n v="986"/>
    <n v="223"/>
  </r>
  <r>
    <x v="726"/>
    <n v="391"/>
    <n v="166"/>
    <n v="425"/>
    <n v="236"/>
  </r>
  <r>
    <x v="727"/>
    <n v="232"/>
    <n v="411"/>
    <n v="764"/>
    <n v="176"/>
  </r>
  <r>
    <x v="728"/>
    <n v="419"/>
    <n v="432"/>
    <n v="292"/>
    <n v="116"/>
  </r>
  <r>
    <x v="729"/>
    <n v="345"/>
    <n v="477"/>
    <n v="750"/>
    <n v="122"/>
  </r>
  <r>
    <x v="730"/>
    <n v="128"/>
    <n v="387"/>
    <n v="621"/>
    <n v="154"/>
  </r>
  <r>
    <x v="731"/>
    <n v="258"/>
    <n v="427"/>
    <n v="421"/>
    <n v="276"/>
  </r>
  <r>
    <x v="732"/>
    <n v="274"/>
    <n v="313"/>
    <n v="363"/>
    <n v="119"/>
  </r>
  <r>
    <x v="733"/>
    <n v="397"/>
    <n v="220"/>
    <n v="203"/>
    <n v="440"/>
  </r>
  <r>
    <x v="734"/>
    <n v="106"/>
    <n v="218"/>
    <n v="330"/>
    <n v="447"/>
  </r>
  <r>
    <x v="735"/>
    <n v="305"/>
    <n v="373"/>
    <n v="195"/>
    <n v="380"/>
  </r>
  <r>
    <x v="736"/>
    <n v="245"/>
    <n v="219"/>
    <n v="204"/>
    <n v="351"/>
  </r>
  <r>
    <x v="737"/>
    <n v="270"/>
    <n v="428"/>
    <n v="322"/>
    <n v="472"/>
  </r>
  <r>
    <x v="738"/>
    <n v="372"/>
    <n v="375"/>
    <n v="439"/>
    <n v="418"/>
  </r>
  <r>
    <x v="739"/>
    <n v="369"/>
    <n v="497"/>
    <n v="322"/>
    <n v="478"/>
  </r>
  <r>
    <x v="740"/>
    <n v="148"/>
    <n v="219"/>
    <n v="472"/>
    <n v="247"/>
  </r>
  <r>
    <x v="741"/>
    <n v="105"/>
    <n v="421"/>
    <n v="233"/>
    <n v="454"/>
  </r>
  <r>
    <x v="742"/>
    <n v="386"/>
    <n v="294"/>
    <n v="204"/>
    <n v="335"/>
  </r>
  <r>
    <x v="743"/>
    <n v="251"/>
    <n v="340"/>
    <n v="215"/>
    <n v="125"/>
  </r>
  <r>
    <x v="744"/>
    <n v="167"/>
    <n v="205"/>
    <n v="402"/>
    <n v="161"/>
  </r>
  <r>
    <x v="745"/>
    <n v="342"/>
    <n v="480"/>
    <n v="276"/>
    <n v="213"/>
  </r>
  <r>
    <x v="746"/>
    <n v="164"/>
    <n v="135"/>
    <n v="247"/>
    <n v="320"/>
  </r>
  <r>
    <x v="747"/>
    <n v="184"/>
    <n v="485"/>
    <n v="198"/>
    <n v="393"/>
  </r>
  <r>
    <x v="748"/>
    <n v="444"/>
    <n v="274"/>
    <n v="379"/>
    <n v="381"/>
  </r>
  <r>
    <x v="749"/>
    <n v="395"/>
    <n v="351"/>
    <n v="242"/>
    <n v="304"/>
  </r>
  <r>
    <x v="750"/>
    <n v="171"/>
    <n v="454"/>
    <n v="114"/>
    <n v="155"/>
  </r>
  <r>
    <x v="751"/>
    <n v="240"/>
    <n v="227"/>
    <n v="112"/>
    <n v="233"/>
  </r>
  <r>
    <x v="752"/>
    <n v="157"/>
    <n v="443"/>
    <n v="381"/>
    <n v="459"/>
  </r>
  <r>
    <x v="753"/>
    <n v="102"/>
    <n v="119"/>
    <n v="403"/>
    <n v="113"/>
  </r>
  <r>
    <x v="754"/>
    <n v="357"/>
    <n v="213"/>
    <n v="467"/>
    <n v="389"/>
  </r>
  <r>
    <x v="755"/>
    <n v="282"/>
    <n v="300"/>
    <n v="219"/>
    <n v="160"/>
  </r>
  <r>
    <x v="756"/>
    <n v="298"/>
    <n v="381"/>
    <n v="253"/>
    <n v="185"/>
  </r>
  <r>
    <x v="757"/>
    <n v="177"/>
    <n v="155"/>
    <n v="200"/>
    <n v="278"/>
  </r>
  <r>
    <x v="758"/>
    <n v="262"/>
    <n v="370"/>
    <n v="352"/>
    <n v="255"/>
  </r>
  <r>
    <x v="759"/>
    <n v="409"/>
    <n v="484"/>
    <n v="438"/>
    <n v="434"/>
  </r>
  <r>
    <x v="760"/>
    <n v="202"/>
    <n v="290"/>
    <n v="417"/>
    <n v="355"/>
  </r>
  <r>
    <x v="761"/>
    <n v="370"/>
    <n v="235"/>
    <n v="345"/>
    <n v="499"/>
  </r>
  <r>
    <x v="762"/>
    <n v="434"/>
    <n v="374"/>
    <n v="462"/>
    <n v="331"/>
  </r>
  <r>
    <x v="763"/>
    <n v="394"/>
    <n v="347"/>
    <n v="115"/>
    <n v="226"/>
  </r>
  <r>
    <x v="764"/>
    <n v="361"/>
    <n v="116"/>
    <n v="318"/>
    <n v="200"/>
  </r>
  <r>
    <x v="765"/>
    <n v="143"/>
    <n v="142"/>
    <n v="348"/>
    <n v="119"/>
  </r>
  <r>
    <x v="766"/>
    <n v="147"/>
    <n v="229"/>
    <n v="250"/>
    <n v="390"/>
  </r>
  <r>
    <x v="767"/>
    <n v="484"/>
    <n v="131"/>
    <n v="149"/>
    <n v="173"/>
  </r>
  <r>
    <x v="768"/>
    <n v="369"/>
    <n v="214"/>
    <n v="210"/>
    <n v="147"/>
  </r>
  <r>
    <x v="769"/>
    <n v="109"/>
    <n v="177"/>
    <n v="182"/>
    <n v="491"/>
  </r>
  <r>
    <x v="770"/>
    <n v="380"/>
    <n v="487"/>
    <n v="202"/>
    <n v="335"/>
  </r>
  <r>
    <x v="771"/>
    <n v="446"/>
    <n v="242"/>
    <n v="283"/>
    <n v="231"/>
  </r>
  <r>
    <x v="772"/>
    <n v="496"/>
    <n v="139"/>
    <n v="291"/>
    <n v="121"/>
  </r>
  <r>
    <x v="773"/>
    <n v="478"/>
    <n v="335"/>
    <n v="173"/>
    <n v="102"/>
  </r>
  <r>
    <x v="774"/>
    <n v="364"/>
    <n v="458"/>
    <n v="390"/>
    <n v="182"/>
  </r>
  <r>
    <x v="775"/>
    <n v="130"/>
    <n v="318"/>
    <n v="335"/>
    <n v="334"/>
  </r>
  <r>
    <x v="776"/>
    <n v="432"/>
    <n v="482"/>
    <n v="466"/>
    <n v="405"/>
  </r>
  <r>
    <x v="777"/>
    <n v="449"/>
    <n v="170"/>
    <n v="220"/>
    <n v="349"/>
  </r>
  <r>
    <x v="778"/>
    <n v="131"/>
    <n v="313"/>
    <n v="272"/>
    <n v="104"/>
  </r>
  <r>
    <x v="779"/>
    <n v="289"/>
    <n v="231"/>
    <n v="139"/>
    <n v="318"/>
  </r>
  <r>
    <x v="780"/>
    <n v="126"/>
    <n v="211"/>
    <n v="149"/>
    <n v="264"/>
  </r>
  <r>
    <x v="781"/>
    <n v="149"/>
    <n v="104"/>
    <n v="149"/>
    <n v="244"/>
  </r>
  <r>
    <x v="782"/>
    <n v="105"/>
    <n v="432"/>
    <n v="477"/>
    <n v="166"/>
  </r>
  <r>
    <x v="783"/>
    <n v="133"/>
    <n v="113"/>
    <n v="118"/>
    <n v="216"/>
  </r>
  <r>
    <x v="784"/>
    <n v="113"/>
    <n v="218"/>
    <n v="163"/>
    <n v="410"/>
  </r>
  <r>
    <x v="785"/>
    <n v="133"/>
    <n v="263"/>
    <n v="101"/>
    <n v="184"/>
  </r>
  <r>
    <x v="786"/>
    <n v="351"/>
    <n v="417"/>
    <n v="101"/>
    <n v="170"/>
  </r>
  <r>
    <x v="787"/>
    <n v="368"/>
    <n v="306"/>
    <n v="352"/>
    <n v="397"/>
  </r>
  <r>
    <x v="788"/>
    <n v="104"/>
    <n v="373"/>
    <n v="210"/>
    <n v="237"/>
  </r>
  <r>
    <x v="789"/>
    <n v="445"/>
    <n v="153"/>
    <n v="430"/>
    <n v="247"/>
  </r>
  <r>
    <x v="790"/>
    <n v="426"/>
    <n v="487"/>
    <n v="270"/>
    <n v="149"/>
  </r>
  <r>
    <x v="791"/>
    <n v="328"/>
    <n v="253"/>
    <n v="269"/>
    <n v="305"/>
  </r>
  <r>
    <x v="792"/>
    <n v="398"/>
    <n v="310"/>
    <n v="446"/>
    <n v="113"/>
  </r>
  <r>
    <x v="793"/>
    <n v="350"/>
    <n v="274"/>
    <n v="207"/>
    <n v="474"/>
  </r>
  <r>
    <x v="794"/>
    <n v="279"/>
    <n v="208"/>
    <n v="437"/>
    <n v="166"/>
  </r>
  <r>
    <x v="795"/>
    <n v="199"/>
    <n v="446"/>
    <n v="356"/>
    <n v="301"/>
  </r>
  <r>
    <x v="796"/>
    <n v="218"/>
    <n v="236"/>
    <n v="297"/>
    <n v="211"/>
  </r>
  <r>
    <x v="797"/>
    <n v="171"/>
    <n v="168"/>
    <n v="302"/>
    <n v="105"/>
  </r>
  <r>
    <x v="798"/>
    <n v="442"/>
    <n v="109"/>
    <n v="377"/>
    <n v="361"/>
  </r>
  <r>
    <x v="799"/>
    <n v="421"/>
    <n v="425"/>
    <n v="163"/>
    <n v="480"/>
  </r>
  <r>
    <x v="800"/>
    <n v="298"/>
    <n v="403"/>
    <n v="439"/>
    <n v="160"/>
  </r>
  <r>
    <x v="801"/>
    <n v="469"/>
    <n v="427"/>
    <n v="103"/>
    <n v="259"/>
  </r>
  <r>
    <x v="802"/>
    <n v="476"/>
    <n v="361"/>
    <n v="302"/>
    <n v="127"/>
  </r>
  <r>
    <x v="803"/>
    <n v="116"/>
    <n v="473"/>
    <n v="290"/>
    <n v="279"/>
  </r>
  <r>
    <x v="804"/>
    <n v="463"/>
    <n v="410"/>
    <n v="239"/>
    <n v="391"/>
  </r>
  <r>
    <x v="805"/>
    <n v="497"/>
    <n v="369"/>
    <n v="319"/>
    <n v="438"/>
  </r>
  <r>
    <x v="806"/>
    <n v="241"/>
    <n v="414"/>
    <n v="178"/>
    <n v="467"/>
  </r>
  <r>
    <x v="807"/>
    <n v="392"/>
    <n v="374"/>
    <n v="300"/>
    <n v="432"/>
  </r>
  <r>
    <x v="808"/>
    <n v="493"/>
    <n v="191"/>
    <n v="349"/>
    <n v="468"/>
  </r>
  <r>
    <x v="809"/>
    <n v="209"/>
    <n v="154"/>
    <n v="321"/>
    <n v="123"/>
  </r>
  <r>
    <x v="810"/>
    <n v="218"/>
    <n v="366"/>
    <n v="336"/>
    <n v="499"/>
  </r>
  <r>
    <x v="811"/>
    <n v="115"/>
    <n v="241"/>
    <n v="262"/>
    <n v="493"/>
  </r>
  <r>
    <x v="812"/>
    <n v="439"/>
    <n v="343"/>
    <n v="362"/>
    <n v="153"/>
  </r>
  <r>
    <x v="813"/>
    <n v="232"/>
    <n v="412"/>
    <n v="175"/>
    <n v="268"/>
  </r>
  <r>
    <x v="814"/>
    <n v="449"/>
    <n v="357"/>
    <n v="337"/>
    <n v="497"/>
  </r>
  <r>
    <x v="815"/>
    <n v="333"/>
    <n v="460"/>
    <n v="414"/>
    <n v="245"/>
  </r>
  <r>
    <x v="816"/>
    <n v="498"/>
    <n v="453"/>
    <n v="369"/>
    <n v="137"/>
  </r>
  <r>
    <x v="817"/>
    <n v="314"/>
    <n v="109"/>
    <n v="393"/>
    <n v="339"/>
  </r>
  <r>
    <x v="818"/>
    <n v="149"/>
    <n v="273"/>
    <n v="176"/>
    <n v="438"/>
  </r>
  <r>
    <x v="819"/>
    <n v="112"/>
    <n v="210"/>
    <n v="100"/>
    <n v="439"/>
  </r>
  <r>
    <x v="820"/>
    <n v="115"/>
    <n v="357"/>
    <n v="491"/>
    <n v="300"/>
  </r>
  <r>
    <x v="821"/>
    <n v="249"/>
    <n v="461"/>
    <n v="431"/>
    <n v="160"/>
  </r>
  <r>
    <x v="822"/>
    <n v="428"/>
    <n v="223"/>
    <n v="204"/>
    <n v="357"/>
  </r>
  <r>
    <x v="823"/>
    <n v="448"/>
    <n v="288"/>
    <n v="492"/>
    <n v="284"/>
  </r>
  <r>
    <x v="824"/>
    <n v="145"/>
    <n v="397"/>
    <n v="303"/>
    <n v="240"/>
  </r>
  <r>
    <x v="825"/>
    <n v="396"/>
    <n v="329"/>
    <n v="358"/>
    <n v="342"/>
  </r>
  <r>
    <x v="826"/>
    <n v="306"/>
    <n v="488"/>
    <n v="330"/>
    <n v="417"/>
  </r>
  <r>
    <x v="827"/>
    <n v="437"/>
    <n v="156"/>
    <n v="277"/>
    <n v="116"/>
  </r>
  <r>
    <x v="828"/>
    <n v="329"/>
    <n v="356"/>
    <n v="138"/>
    <n v="373"/>
  </r>
  <r>
    <x v="829"/>
    <n v="250"/>
    <n v="492"/>
    <n v="239"/>
    <n v="176"/>
  </r>
  <r>
    <x v="830"/>
    <n v="168"/>
    <n v="419"/>
    <n v="281"/>
    <n v="204"/>
  </r>
  <r>
    <x v="831"/>
    <n v="188"/>
    <n v="393"/>
    <n v="249"/>
    <n v="321"/>
  </r>
  <r>
    <x v="832"/>
    <n v="377"/>
    <n v="484"/>
    <n v="440"/>
    <n v="406"/>
  </r>
  <r>
    <x v="833"/>
    <n v="488"/>
    <n v="307"/>
    <n v="292"/>
    <n v="447"/>
  </r>
  <r>
    <x v="834"/>
    <n v="433"/>
    <n v="131"/>
    <n v="405"/>
    <n v="375"/>
  </r>
  <r>
    <x v="835"/>
    <n v="474"/>
    <n v="487"/>
    <n v="212"/>
    <n v="210"/>
  </r>
  <r>
    <x v="836"/>
    <n v="196"/>
    <n v="236"/>
    <n v="353"/>
    <n v="219"/>
  </r>
  <r>
    <x v="837"/>
    <n v="430"/>
    <n v="436"/>
    <n v="436"/>
    <n v="313"/>
  </r>
  <r>
    <x v="838"/>
    <n v="359"/>
    <n v="323"/>
    <n v="145"/>
    <n v="134"/>
  </r>
  <r>
    <x v="839"/>
    <n v="345"/>
    <n v="160"/>
    <n v="147"/>
    <n v="382"/>
  </r>
  <r>
    <x v="840"/>
    <n v="202"/>
    <n v="319"/>
    <n v="403"/>
    <n v="473"/>
  </r>
  <r>
    <x v="841"/>
    <n v="358"/>
    <n v="429"/>
    <n v="201"/>
    <n v="256"/>
  </r>
  <r>
    <x v="842"/>
    <n v="321"/>
    <n v="302"/>
    <n v="136"/>
    <n v="462"/>
  </r>
  <r>
    <x v="843"/>
    <n v="330"/>
    <n v="391"/>
    <n v="456"/>
    <n v="128"/>
  </r>
  <r>
    <x v="844"/>
    <n v="310"/>
    <n v="357"/>
    <n v="110"/>
    <n v="310"/>
  </r>
  <r>
    <x v="845"/>
    <n v="194"/>
    <n v="490"/>
    <n v="212"/>
    <n v="403"/>
  </r>
  <r>
    <x v="846"/>
    <n v="312"/>
    <n v="367"/>
    <n v="336"/>
    <n v="112"/>
  </r>
  <r>
    <x v="847"/>
    <n v="223"/>
    <n v="258"/>
    <n v="173"/>
    <n v="330"/>
  </r>
  <r>
    <x v="848"/>
    <n v="104"/>
    <n v="441"/>
    <n v="121"/>
    <n v="489"/>
  </r>
  <r>
    <x v="849"/>
    <n v="425"/>
    <n v="339"/>
    <n v="346"/>
    <n v="340"/>
  </r>
  <r>
    <x v="850"/>
    <n v="459"/>
    <n v="105"/>
    <n v="240"/>
    <n v="365"/>
  </r>
  <r>
    <x v="851"/>
    <n v="150"/>
    <n v="488"/>
    <n v="320"/>
    <n v="499"/>
  </r>
  <r>
    <x v="852"/>
    <n v="268"/>
    <n v="140"/>
    <n v="377"/>
    <n v="292"/>
  </r>
  <r>
    <x v="853"/>
    <n v="140"/>
    <n v="271"/>
    <n v="442"/>
    <n v="295"/>
  </r>
  <r>
    <x v="854"/>
    <n v="214"/>
    <n v="174"/>
    <n v="205"/>
    <n v="295"/>
  </r>
  <r>
    <x v="855"/>
    <n v="482"/>
    <n v="491"/>
    <n v="114"/>
    <n v="269"/>
  </r>
  <r>
    <x v="856"/>
    <n v="401"/>
    <n v="318"/>
    <n v="205"/>
    <n v="253"/>
  </r>
  <r>
    <x v="857"/>
    <n v="226"/>
    <n v="130"/>
    <n v="197"/>
    <n v="474"/>
  </r>
  <r>
    <x v="858"/>
    <n v="297"/>
    <n v="182"/>
    <n v="359"/>
    <n v="320"/>
  </r>
  <r>
    <x v="859"/>
    <n v="100"/>
    <n v="464"/>
    <n v="423"/>
    <n v="215"/>
  </r>
  <r>
    <x v="860"/>
    <n v="478"/>
    <n v="225"/>
    <n v="413"/>
    <n v="192"/>
  </r>
  <r>
    <x v="861"/>
    <n v="481"/>
    <n v="392"/>
    <n v="283"/>
    <n v="469"/>
  </r>
  <r>
    <x v="862"/>
    <n v="183"/>
    <n v="205"/>
    <n v="237"/>
    <n v="185"/>
  </r>
  <r>
    <x v="863"/>
    <n v="384"/>
    <n v="317"/>
    <n v="270"/>
    <n v="389"/>
  </r>
  <r>
    <x v="864"/>
    <n v="297"/>
    <n v="183"/>
    <n v="282"/>
    <n v="187"/>
  </r>
  <r>
    <x v="865"/>
    <n v="444"/>
    <n v="250"/>
    <n v="218"/>
    <n v="305"/>
  </r>
  <r>
    <x v="866"/>
    <n v="298"/>
    <n v="350"/>
    <n v="255"/>
    <n v="428"/>
  </r>
  <r>
    <x v="867"/>
    <n v="126"/>
    <n v="384"/>
    <n v="391"/>
    <n v="397"/>
  </r>
  <r>
    <x v="868"/>
    <n v="320"/>
    <n v="394"/>
    <n v="410"/>
    <n v="181"/>
  </r>
  <r>
    <x v="869"/>
    <n v="362"/>
    <n v="249"/>
    <n v="280"/>
    <n v="370"/>
  </r>
  <r>
    <x v="870"/>
    <n v="259"/>
    <n v="133"/>
    <n v="445"/>
    <n v="260"/>
  </r>
  <r>
    <x v="871"/>
    <n v="338"/>
    <n v="118"/>
    <n v="174"/>
    <n v="254"/>
  </r>
  <r>
    <x v="872"/>
    <n v="105"/>
    <n v="308"/>
    <n v="347"/>
    <n v="325"/>
  </r>
  <r>
    <x v="873"/>
    <n v="105"/>
    <n v="308"/>
    <n v="206"/>
    <n v="178"/>
  </r>
  <r>
    <x v="874"/>
    <n v="291"/>
    <n v="171"/>
    <n v="133"/>
    <n v="475"/>
  </r>
  <r>
    <x v="875"/>
    <n v="389"/>
    <n v="206"/>
    <n v="328"/>
    <n v="316"/>
  </r>
  <r>
    <x v="876"/>
    <n v="201"/>
    <n v="383"/>
    <n v="425"/>
    <n v="319"/>
  </r>
  <r>
    <x v="877"/>
    <n v="431"/>
    <n v="306"/>
    <n v="258"/>
    <n v="473"/>
  </r>
  <r>
    <x v="878"/>
    <n v="192"/>
    <n v="431"/>
    <n v="471"/>
    <n v="347"/>
  </r>
  <r>
    <x v="879"/>
    <n v="274"/>
    <n v="395"/>
    <n v="368"/>
    <n v="415"/>
  </r>
  <r>
    <x v="880"/>
    <n v="460"/>
    <n v="291"/>
    <n v="185"/>
    <n v="302"/>
  </r>
  <r>
    <x v="881"/>
    <n v="407"/>
    <n v="426"/>
    <n v="446"/>
    <n v="190"/>
  </r>
  <r>
    <x v="882"/>
    <n v="277"/>
    <n v="157"/>
    <n v="413"/>
    <n v="172"/>
  </r>
  <r>
    <x v="883"/>
    <n v="432"/>
    <n v="252"/>
    <n v="165"/>
    <n v="277"/>
  </r>
  <r>
    <x v="884"/>
    <n v="207"/>
    <n v="305"/>
    <n v="397"/>
    <n v="342"/>
  </r>
  <r>
    <x v="885"/>
    <n v="226"/>
    <n v="402"/>
    <n v="106"/>
    <n v="260"/>
  </r>
  <r>
    <x v="886"/>
    <n v="174"/>
    <n v="269"/>
    <n v="473"/>
    <n v="394"/>
  </r>
  <r>
    <x v="887"/>
    <n v="371"/>
    <n v="197"/>
    <n v="139"/>
    <n v="396"/>
  </r>
  <r>
    <x v="888"/>
    <n v="283"/>
    <n v="223"/>
    <n v="269"/>
    <n v="409"/>
  </r>
  <r>
    <x v="889"/>
    <n v="380"/>
    <n v="482"/>
    <n v="471"/>
    <n v="295"/>
  </r>
  <r>
    <x v="890"/>
    <n v="463"/>
    <n v="224"/>
    <n v="195"/>
    <n v="140"/>
  </r>
  <r>
    <x v="891"/>
    <n v="465"/>
    <n v="132"/>
    <n v="462"/>
    <n v="230"/>
  </r>
  <r>
    <x v="892"/>
    <n v="104"/>
    <n v="356"/>
    <n v="360"/>
    <n v="357"/>
  </r>
  <r>
    <x v="893"/>
    <n v="349"/>
    <n v="278"/>
    <n v="238"/>
    <n v="430"/>
  </r>
  <r>
    <x v="894"/>
    <n v="190"/>
    <n v="173"/>
    <n v="427"/>
    <n v="124"/>
  </r>
  <r>
    <x v="895"/>
    <n v="356"/>
    <n v="482"/>
    <n v="469"/>
    <n v="102"/>
  </r>
  <r>
    <x v="896"/>
    <n v="227"/>
    <n v="407"/>
    <n v="255"/>
    <n v="108"/>
  </r>
  <r>
    <x v="897"/>
    <n v="130"/>
    <n v="351"/>
    <n v="349"/>
    <n v="451"/>
  </r>
  <r>
    <x v="898"/>
    <n v="368"/>
    <n v="321"/>
    <n v="157"/>
    <n v="280"/>
  </r>
  <r>
    <x v="899"/>
    <n v="251"/>
    <n v="252"/>
    <n v="411"/>
    <n v="439"/>
  </r>
  <r>
    <x v="900"/>
    <n v="130"/>
    <n v="387"/>
    <n v="330"/>
    <n v="255"/>
  </r>
  <r>
    <x v="901"/>
    <n v="253"/>
    <n v="463"/>
    <n v="423"/>
    <n v="232"/>
  </r>
  <r>
    <x v="902"/>
    <n v="167"/>
    <n v="441"/>
    <n v="323"/>
    <n v="123"/>
  </r>
  <r>
    <x v="903"/>
    <n v="181"/>
    <n v="423"/>
    <n v="123"/>
    <n v="295"/>
  </r>
  <r>
    <x v="904"/>
    <n v="434"/>
    <n v="307"/>
    <n v="127"/>
    <n v="297"/>
  </r>
  <r>
    <x v="905"/>
    <n v="237"/>
    <n v="101"/>
    <n v="412"/>
    <n v="319"/>
  </r>
  <r>
    <x v="906"/>
    <n v="448"/>
    <n v="134"/>
    <n v="138"/>
    <n v="183"/>
  </r>
  <r>
    <x v="907"/>
    <n v="204"/>
    <n v="302"/>
    <n v="444"/>
    <n v="221"/>
  </r>
  <r>
    <x v="908"/>
    <n v="109"/>
    <n v="348"/>
    <n v="395"/>
    <n v="227"/>
  </r>
  <r>
    <x v="909"/>
    <n v="434"/>
    <n v="212"/>
    <n v="425"/>
    <n v="482"/>
  </r>
  <r>
    <x v="910"/>
    <n v="163"/>
    <n v="270"/>
    <n v="352"/>
    <n v="439"/>
  </r>
  <r>
    <x v="911"/>
    <n v="392"/>
    <n v="249"/>
    <n v="446"/>
    <n v="490"/>
  </r>
  <r>
    <x v="912"/>
    <n v="192"/>
    <n v="286"/>
    <n v="438"/>
    <n v="290"/>
  </r>
  <r>
    <x v="913"/>
    <n v="334"/>
    <n v="443"/>
    <n v="305"/>
    <n v="293"/>
  </r>
  <r>
    <x v="914"/>
    <n v="288"/>
    <n v="206"/>
    <n v="236"/>
    <n v="178"/>
  </r>
  <r>
    <x v="915"/>
    <n v="450"/>
    <n v="213"/>
    <n v="223"/>
    <n v="105"/>
  </r>
  <r>
    <x v="916"/>
    <n v="352"/>
    <n v="403"/>
    <n v="395"/>
    <n v="410"/>
  </r>
  <r>
    <x v="917"/>
    <n v="120"/>
    <n v="212"/>
    <n v="149"/>
    <n v="342"/>
  </r>
  <r>
    <x v="918"/>
    <n v="376"/>
    <n v="309"/>
    <n v="131"/>
    <n v="279"/>
  </r>
  <r>
    <x v="919"/>
    <n v="463"/>
    <n v="153"/>
    <n v="362"/>
    <n v="160"/>
  </r>
  <r>
    <x v="920"/>
    <n v="484"/>
    <n v="274"/>
    <n v="414"/>
    <n v="330"/>
  </r>
  <r>
    <x v="921"/>
    <n v="399"/>
    <n v="253"/>
    <n v="395"/>
    <n v="256"/>
  </r>
  <r>
    <x v="922"/>
    <n v="395"/>
    <n v="250"/>
    <n v="488"/>
    <n v="437"/>
  </r>
  <r>
    <x v="923"/>
    <n v="209"/>
    <n v="213"/>
    <n v="126"/>
    <n v="308"/>
  </r>
  <r>
    <x v="924"/>
    <n v="331"/>
    <n v="182"/>
    <n v="401"/>
    <n v="197"/>
  </r>
  <r>
    <x v="925"/>
    <n v="472"/>
    <n v="153"/>
    <n v="373"/>
    <n v="342"/>
  </r>
  <r>
    <x v="926"/>
    <n v="339"/>
    <n v="130"/>
    <n v="151"/>
    <n v="163"/>
  </r>
  <r>
    <x v="927"/>
    <n v="365"/>
    <n v="182"/>
    <n v="142"/>
    <n v="444"/>
  </r>
  <r>
    <x v="928"/>
    <n v="257"/>
    <n v="161"/>
    <n v="268"/>
    <n v="196"/>
  </r>
  <r>
    <x v="929"/>
    <n v="403"/>
    <n v="463"/>
    <n v="211"/>
    <n v="226"/>
  </r>
  <r>
    <x v="930"/>
    <n v="281"/>
    <n v="195"/>
    <n v="257"/>
    <n v="334"/>
  </r>
  <r>
    <x v="931"/>
    <n v="353"/>
    <n v="225"/>
    <n v="286"/>
    <n v="235"/>
  </r>
  <r>
    <x v="932"/>
    <n v="192"/>
    <n v="278"/>
    <n v="453"/>
    <n v="451"/>
  </r>
  <r>
    <x v="933"/>
    <n v="340"/>
    <n v="164"/>
    <n v="386"/>
    <n v="267"/>
  </r>
  <r>
    <x v="934"/>
    <n v="145"/>
    <n v="388"/>
    <n v="350"/>
    <n v="431"/>
  </r>
  <r>
    <x v="935"/>
    <n v="448"/>
    <n v="320"/>
    <n v="114"/>
    <n v="305"/>
  </r>
  <r>
    <x v="936"/>
    <n v="450"/>
    <n v="257"/>
    <n v="190"/>
    <n v="317"/>
  </r>
  <r>
    <x v="937"/>
    <n v="369"/>
    <n v="118"/>
    <n v="267"/>
    <n v="201"/>
  </r>
  <r>
    <x v="938"/>
    <n v="230"/>
    <n v="269"/>
    <n v="183"/>
    <n v="294"/>
  </r>
  <r>
    <x v="939"/>
    <n v="303"/>
    <n v="487"/>
    <n v="470"/>
    <n v="109"/>
  </r>
  <r>
    <x v="940"/>
    <n v="241"/>
    <n v="229"/>
    <n v="221"/>
    <n v="168"/>
  </r>
  <r>
    <x v="941"/>
    <n v="109"/>
    <n v="265"/>
    <n v="311"/>
    <n v="397"/>
  </r>
  <r>
    <x v="942"/>
    <n v="153"/>
    <n v="238"/>
    <n v="367"/>
    <n v="422"/>
  </r>
  <r>
    <x v="943"/>
    <n v="349"/>
    <n v="699"/>
    <n v="363"/>
    <n v="321"/>
  </r>
  <r>
    <x v="944"/>
    <n v="380"/>
    <n v="793"/>
    <n v="287"/>
    <n v="308"/>
  </r>
  <r>
    <x v="945"/>
    <n v="103"/>
    <n v="681"/>
    <n v="170"/>
    <n v="263"/>
  </r>
  <r>
    <x v="946"/>
    <n v="180"/>
    <n v="567"/>
    <n v="495"/>
    <n v="309"/>
  </r>
  <r>
    <x v="947"/>
    <n v="227"/>
    <n v="924"/>
    <n v="136"/>
    <n v="222"/>
  </r>
  <r>
    <x v="948"/>
    <n v="308"/>
    <n v="602"/>
    <n v="322"/>
    <n v="327"/>
  </r>
  <r>
    <x v="949"/>
    <n v="244"/>
    <n v="848"/>
    <n v="339"/>
    <n v="369"/>
  </r>
  <r>
    <x v="950"/>
    <n v="477"/>
    <n v="235"/>
    <n v="463"/>
    <n v="487"/>
  </r>
  <r>
    <x v="951"/>
    <n v="399"/>
    <n v="631"/>
    <n v="116"/>
    <n v="383"/>
  </r>
  <r>
    <x v="952"/>
    <n v="348"/>
    <n v="418"/>
    <n v="100"/>
    <n v="318"/>
  </r>
  <r>
    <x v="953"/>
    <n v="143"/>
    <n v="547"/>
    <n v="442"/>
    <n v="392"/>
  </r>
  <r>
    <x v="954"/>
    <n v="281"/>
    <n v="935"/>
    <n v="161"/>
    <n v="393"/>
  </r>
  <r>
    <x v="955"/>
    <n v="493"/>
    <n v="340"/>
    <n v="301"/>
    <n v="468"/>
  </r>
  <r>
    <x v="956"/>
    <n v="144"/>
    <n v="321"/>
    <n v="448"/>
    <n v="148"/>
  </r>
  <r>
    <x v="957"/>
    <n v="477"/>
    <n v="581"/>
    <n v="366"/>
    <n v="112"/>
  </r>
  <r>
    <x v="958"/>
    <n v="212"/>
    <n v="895"/>
    <n v="266"/>
    <n v="153"/>
  </r>
  <r>
    <x v="959"/>
    <n v="273"/>
    <n v="638"/>
    <n v="137"/>
    <n v="193"/>
  </r>
  <r>
    <x v="960"/>
    <n v="309"/>
    <n v="780"/>
    <n v="394"/>
    <n v="409"/>
  </r>
  <r>
    <x v="961"/>
    <n v="456"/>
    <n v="973"/>
    <n v="359"/>
    <n v="295"/>
  </r>
  <r>
    <x v="962"/>
    <n v="265"/>
    <n v="262"/>
    <n v="377"/>
    <n v="160"/>
  </r>
  <r>
    <x v="963"/>
    <n v="138"/>
    <n v="925"/>
    <n v="437"/>
    <n v="192"/>
  </r>
  <r>
    <x v="964"/>
    <n v="217"/>
    <n v="332"/>
    <n v="476"/>
    <n v="183"/>
  </r>
  <r>
    <x v="965"/>
    <n v="192"/>
    <n v="545"/>
    <n v="460"/>
    <n v="226"/>
  </r>
  <r>
    <x v="966"/>
    <n v="184"/>
    <n v="440"/>
    <n v="259"/>
    <n v="141"/>
  </r>
  <r>
    <x v="967"/>
    <n v="161"/>
    <n v="715"/>
    <n v="459"/>
    <n v="120"/>
  </r>
  <r>
    <x v="968"/>
    <n v="336"/>
    <n v="742"/>
    <n v="403"/>
    <n v="397"/>
  </r>
  <r>
    <x v="969"/>
    <n v="166"/>
    <n v="631"/>
    <n v="221"/>
    <n v="233"/>
  </r>
  <r>
    <x v="970"/>
    <n v="393"/>
    <n v="554"/>
    <n v="353"/>
    <n v="320"/>
  </r>
  <r>
    <x v="971"/>
    <n v="102"/>
    <n v="756"/>
    <n v="284"/>
    <n v="150"/>
  </r>
  <r>
    <x v="972"/>
    <n v="255"/>
    <n v="412"/>
    <n v="326"/>
    <n v="207"/>
  </r>
  <r>
    <x v="973"/>
    <n v="240"/>
    <n v="335"/>
    <n v="181"/>
    <n v="446"/>
  </r>
  <r>
    <x v="974"/>
    <n v="731"/>
    <n v="131"/>
    <n v="334"/>
    <n v="209"/>
  </r>
  <r>
    <x v="975"/>
    <n v="659"/>
    <n v="136"/>
    <n v="241"/>
    <n v="182"/>
  </r>
  <r>
    <x v="976"/>
    <n v="995"/>
    <n v="398"/>
    <n v="186"/>
    <n v="328"/>
  </r>
  <r>
    <x v="977"/>
    <n v="831"/>
    <n v="245"/>
    <n v="434"/>
    <n v="342"/>
  </r>
  <r>
    <x v="978"/>
    <n v="514"/>
    <n v="217"/>
    <n v="318"/>
    <n v="465"/>
  </r>
  <r>
    <x v="979"/>
    <n v="429"/>
    <n v="320"/>
    <n v="412"/>
    <n v="363"/>
  </r>
  <r>
    <x v="980"/>
    <n v="282"/>
    <n v="138"/>
    <n v="391"/>
    <n v="303"/>
  </r>
  <r>
    <x v="981"/>
    <n v="612"/>
    <n v="288"/>
    <n v="299"/>
    <n v="400"/>
  </r>
  <r>
    <x v="982"/>
    <n v="817"/>
    <n v="206"/>
    <n v="196"/>
    <n v="330"/>
  </r>
  <r>
    <x v="983"/>
    <n v="505"/>
    <n v="189"/>
    <n v="498"/>
    <n v="205"/>
  </r>
  <r>
    <x v="984"/>
    <n v="509"/>
    <n v="227"/>
    <n v="473"/>
    <n v="159"/>
  </r>
  <r>
    <x v="985"/>
    <n v="778"/>
    <n v="308"/>
    <n v="450"/>
    <n v="407"/>
  </r>
  <r>
    <x v="986"/>
    <n v="880"/>
    <n v="446"/>
    <n v="195"/>
    <n v="488"/>
  </r>
  <r>
    <x v="987"/>
    <n v="361"/>
    <n v="397"/>
    <n v="113"/>
    <n v="109"/>
  </r>
  <r>
    <x v="988"/>
    <n v="583"/>
    <n v="167"/>
    <n v="407"/>
    <n v="440"/>
  </r>
  <r>
    <x v="989"/>
    <n v="940"/>
    <n v="342"/>
    <n v="117"/>
    <n v="306"/>
  </r>
  <r>
    <x v="990"/>
    <n v="496"/>
    <n v="268"/>
    <n v="295"/>
    <n v="100"/>
  </r>
  <r>
    <x v="991"/>
    <n v="444"/>
    <n v="106"/>
    <n v="275"/>
    <n v="325"/>
  </r>
  <r>
    <x v="992"/>
    <n v="747"/>
    <n v="291"/>
    <n v="432"/>
    <n v="232"/>
  </r>
  <r>
    <x v="993"/>
    <n v="372"/>
    <n v="108"/>
    <n v="396"/>
    <n v="113"/>
  </r>
  <r>
    <x v="994"/>
    <n v="760"/>
    <n v="162"/>
    <n v="186"/>
    <n v="164"/>
  </r>
  <r>
    <x v="995"/>
    <n v="349"/>
    <n v="492"/>
    <n v="311"/>
    <n v="124"/>
  </r>
  <r>
    <x v="996"/>
    <n v="227"/>
    <n v="215"/>
    <n v="428"/>
    <n v="175"/>
  </r>
  <r>
    <x v="997"/>
    <n v="868"/>
    <n v="379"/>
    <n v="485"/>
    <n v="473"/>
  </r>
  <r>
    <x v="998"/>
    <n v="653"/>
    <n v="393"/>
    <n v="147"/>
    <n v="187"/>
  </r>
  <r>
    <x v="999"/>
    <n v="650"/>
    <n v="140"/>
    <n v="370"/>
    <n v="353"/>
  </r>
  <r>
    <x v="1000"/>
    <n v="791"/>
    <n v="220"/>
    <n v="320"/>
    <n v="495"/>
  </r>
  <r>
    <x v="1001"/>
    <n v="480"/>
    <n v="277"/>
    <n v="157"/>
    <n v="409"/>
  </r>
  <r>
    <x v="1002"/>
    <n v="513"/>
    <n v="202"/>
    <n v="179"/>
    <n v="436"/>
  </r>
  <r>
    <x v="1003"/>
    <n v="769"/>
    <n v="122"/>
    <n v="421"/>
    <n v="333"/>
  </r>
  <r>
    <x v="1004"/>
    <n v="107"/>
    <n v="193"/>
    <n v="178"/>
    <n v="448"/>
  </r>
  <r>
    <x v="1005"/>
    <n v="487"/>
    <n v="137"/>
    <n v="207"/>
    <n v="414"/>
  </r>
  <r>
    <x v="1006"/>
    <n v="201"/>
    <n v="468"/>
    <n v="158"/>
    <n v="189"/>
  </r>
  <r>
    <x v="1007"/>
    <n v="287"/>
    <n v="323"/>
    <n v="256"/>
    <n v="293"/>
  </r>
  <r>
    <x v="1008"/>
    <n v="403"/>
    <n v="277"/>
    <n v="107"/>
    <n v="140"/>
  </r>
  <r>
    <x v="1009"/>
    <n v="264"/>
    <n v="293"/>
    <n v="458"/>
    <n v="190"/>
  </r>
  <r>
    <x v="1010"/>
    <n v="474"/>
    <n v="325"/>
    <n v="430"/>
    <n v="492"/>
  </r>
  <r>
    <x v="1011"/>
    <n v="477"/>
    <n v="157"/>
    <n v="418"/>
    <n v="362"/>
  </r>
  <r>
    <x v="1012"/>
    <n v="186"/>
    <n v="294"/>
    <n v="182"/>
    <n v="227"/>
  </r>
  <r>
    <x v="1013"/>
    <n v="400"/>
    <n v="263"/>
    <n v="147"/>
    <n v="345"/>
  </r>
  <r>
    <x v="1014"/>
    <n v="319"/>
    <n v="231"/>
    <n v="260"/>
    <n v="165"/>
  </r>
  <r>
    <x v="1015"/>
    <n v="121"/>
    <n v="254"/>
    <n v="214"/>
    <n v="296"/>
  </r>
  <r>
    <x v="1016"/>
    <n v="105"/>
    <n v="167"/>
    <n v="397"/>
    <n v="348"/>
  </r>
  <r>
    <x v="1017"/>
    <n v="194"/>
    <n v="459"/>
    <n v="350"/>
    <n v="488"/>
  </r>
  <r>
    <x v="1018"/>
    <n v="147"/>
    <n v="257"/>
    <n v="115"/>
    <n v="200"/>
  </r>
  <r>
    <x v="1019"/>
    <n v="159"/>
    <n v="486"/>
    <n v="115"/>
    <n v="282"/>
  </r>
  <r>
    <x v="1020"/>
    <n v="287"/>
    <n v="448"/>
    <n v="452"/>
    <n v="233"/>
  </r>
  <r>
    <x v="1021"/>
    <n v="130"/>
    <n v="436"/>
    <n v="230"/>
    <n v="141"/>
  </r>
  <r>
    <x v="1022"/>
    <n v="499"/>
    <n v="316"/>
    <n v="429"/>
    <n v="267"/>
  </r>
  <r>
    <x v="1023"/>
    <n v="413"/>
    <n v="418"/>
    <n v="482"/>
    <n v="292"/>
  </r>
  <r>
    <x v="1024"/>
    <n v="177"/>
    <n v="229"/>
    <n v="122"/>
    <n v="391"/>
  </r>
  <r>
    <x v="1025"/>
    <n v="162"/>
    <n v="461"/>
    <n v="345"/>
    <n v="409"/>
  </r>
  <r>
    <x v="1026"/>
    <n v="417"/>
    <n v="183"/>
    <n v="353"/>
    <n v="133"/>
  </r>
  <r>
    <x v="1027"/>
    <n v="373"/>
    <n v="255"/>
    <n v="490"/>
    <n v="130"/>
  </r>
  <r>
    <x v="1028"/>
    <n v="303"/>
    <n v="158"/>
    <n v="294"/>
    <n v="402"/>
  </r>
  <r>
    <x v="1029"/>
    <n v="100"/>
    <n v="213"/>
    <n v="269"/>
    <n v="115"/>
  </r>
  <r>
    <x v="1030"/>
    <n v="457"/>
    <n v="204"/>
    <n v="382"/>
    <n v="444"/>
  </r>
  <r>
    <x v="1031"/>
    <n v="155"/>
    <n v="176"/>
    <n v="451"/>
    <n v="419"/>
  </r>
  <r>
    <x v="1032"/>
    <n v="244"/>
    <n v="266"/>
    <n v="486"/>
    <n v="315"/>
  </r>
  <r>
    <x v="1033"/>
    <n v="283"/>
    <n v="442"/>
    <n v="153"/>
    <n v="329"/>
  </r>
  <r>
    <x v="1034"/>
    <n v="178"/>
    <n v="165"/>
    <n v="114"/>
    <n v="120"/>
  </r>
  <r>
    <x v="1035"/>
    <n v="423"/>
    <n v="102"/>
    <n v="170"/>
    <n v="293"/>
  </r>
  <r>
    <x v="1036"/>
    <n v="215"/>
    <n v="285"/>
    <n v="309"/>
    <n v="346"/>
  </r>
  <r>
    <x v="1037"/>
    <n v="115"/>
    <n v="154"/>
    <n v="133"/>
    <n v="218"/>
  </r>
  <r>
    <x v="1038"/>
    <n v="126"/>
    <n v="354"/>
    <n v="451"/>
    <n v="169"/>
  </r>
  <r>
    <x v="1039"/>
    <n v="488"/>
    <n v="278"/>
    <n v="419"/>
    <n v="129"/>
  </r>
  <r>
    <x v="1040"/>
    <n v="132"/>
    <n v="385"/>
    <n v="116"/>
    <n v="433"/>
  </r>
  <r>
    <x v="1041"/>
    <n v="446"/>
    <n v="183"/>
    <n v="359"/>
    <n v="375"/>
  </r>
  <r>
    <x v="1042"/>
    <n v="352"/>
    <n v="434"/>
    <n v="373"/>
    <n v="460"/>
  </r>
  <r>
    <x v="1043"/>
    <n v="338"/>
    <n v="171"/>
    <n v="150"/>
    <n v="378"/>
  </r>
  <r>
    <x v="1044"/>
    <n v="177"/>
    <n v="409"/>
    <n v="434"/>
    <n v="103"/>
  </r>
  <r>
    <x v="1045"/>
    <n v="400"/>
    <n v="482"/>
    <n v="256"/>
    <n v="242"/>
  </r>
  <r>
    <x v="1046"/>
    <n v="170"/>
    <n v="395"/>
    <n v="155"/>
    <n v="210"/>
  </r>
  <r>
    <x v="1047"/>
    <n v="441"/>
    <n v="391"/>
    <n v="408"/>
    <n v="468"/>
  </r>
  <r>
    <x v="1048"/>
    <n v="224"/>
    <n v="449"/>
    <n v="342"/>
    <n v="373"/>
  </r>
  <r>
    <x v="1049"/>
    <n v="370"/>
    <n v="158"/>
    <n v="492"/>
    <n v="276"/>
  </r>
  <r>
    <x v="1050"/>
    <n v="198"/>
    <n v="391"/>
    <n v="438"/>
    <n v="469"/>
  </r>
  <r>
    <x v="1051"/>
    <n v="127"/>
    <n v="487"/>
    <n v="470"/>
    <n v="175"/>
  </r>
  <r>
    <x v="1052"/>
    <n v="365"/>
    <n v="280"/>
    <n v="120"/>
    <n v="342"/>
  </r>
  <r>
    <x v="1053"/>
    <n v="242"/>
    <n v="165"/>
    <n v="176"/>
    <n v="471"/>
  </r>
  <r>
    <x v="1054"/>
    <n v="220"/>
    <n v="182"/>
    <n v="263"/>
    <n v="358"/>
  </r>
  <r>
    <x v="1055"/>
    <n v="241"/>
    <n v="279"/>
    <n v="364"/>
    <n v="187"/>
  </r>
  <r>
    <x v="1056"/>
    <n v="190"/>
    <n v="129"/>
    <n v="348"/>
    <n v="439"/>
  </r>
  <r>
    <x v="1057"/>
    <n v="231"/>
    <n v="276"/>
    <n v="268"/>
    <n v="206"/>
  </r>
  <r>
    <x v="1058"/>
    <n v="422"/>
    <n v="478"/>
    <n v="188"/>
    <n v="184"/>
  </r>
  <r>
    <x v="1059"/>
    <n v="429"/>
    <n v="381"/>
    <n v="190"/>
    <n v="140"/>
  </r>
  <r>
    <x v="1060"/>
    <n v="465"/>
    <n v="481"/>
    <n v="293"/>
    <n v="389"/>
  </r>
  <r>
    <x v="1061"/>
    <n v="272"/>
    <n v="453"/>
    <n v="203"/>
    <n v="327"/>
  </r>
  <r>
    <x v="1062"/>
    <n v="242"/>
    <n v="104"/>
    <n v="165"/>
    <n v="397"/>
  </r>
  <r>
    <x v="1063"/>
    <n v="344"/>
    <n v="314"/>
    <n v="463"/>
    <n v="482"/>
  </r>
  <r>
    <x v="1064"/>
    <n v="280"/>
    <n v="255"/>
    <n v="338"/>
    <n v="177"/>
  </r>
  <r>
    <x v="1065"/>
    <n v="343"/>
    <n v="194"/>
    <n v="415"/>
    <n v="499"/>
  </r>
  <r>
    <x v="1066"/>
    <n v="270"/>
    <n v="187"/>
    <n v="469"/>
    <n v="493"/>
  </r>
  <r>
    <x v="1067"/>
    <n v="349"/>
    <n v="330"/>
    <n v="398"/>
    <n v="360"/>
  </r>
  <r>
    <x v="1068"/>
    <n v="390"/>
    <n v="151"/>
    <n v="230"/>
    <n v="432"/>
  </r>
  <r>
    <x v="1069"/>
    <n v="271"/>
    <n v="185"/>
    <n v="977"/>
    <n v="378"/>
  </r>
  <r>
    <x v="1070"/>
    <n v="174"/>
    <n v="443"/>
    <n v="276"/>
    <n v="169"/>
  </r>
  <r>
    <x v="1071"/>
    <n v="155"/>
    <n v="169"/>
    <n v="737"/>
    <n v="211"/>
  </r>
  <r>
    <x v="1072"/>
    <n v="338"/>
    <n v="324"/>
    <n v="205"/>
    <n v="454"/>
  </r>
  <r>
    <x v="1073"/>
    <n v="442"/>
    <n v="295"/>
    <n v="354"/>
    <n v="148"/>
  </r>
  <r>
    <x v="1074"/>
    <n v="360"/>
    <n v="437"/>
    <n v="359"/>
    <n v="310"/>
  </r>
  <r>
    <x v="1075"/>
    <n v="206"/>
    <n v="221"/>
    <n v="465"/>
    <n v="420"/>
  </r>
  <r>
    <x v="1076"/>
    <n v="446"/>
    <n v="484"/>
    <n v="661"/>
    <n v="379"/>
  </r>
  <r>
    <x v="1077"/>
    <n v="414"/>
    <n v="351"/>
    <n v="215"/>
    <n v="496"/>
  </r>
  <r>
    <x v="1078"/>
    <n v="197"/>
    <n v="380"/>
    <n v="756"/>
    <n v="472"/>
  </r>
  <r>
    <x v="1079"/>
    <n v="476"/>
    <n v="495"/>
    <n v="833"/>
    <n v="327"/>
  </r>
  <r>
    <x v="1080"/>
    <n v="235"/>
    <n v="230"/>
    <n v="575"/>
    <n v="256"/>
  </r>
  <r>
    <x v="1081"/>
    <n v="343"/>
    <n v="362"/>
    <n v="838"/>
    <n v="431"/>
  </r>
  <r>
    <x v="1082"/>
    <n v="148"/>
    <n v="406"/>
    <n v="331"/>
    <n v="361"/>
  </r>
  <r>
    <x v="1083"/>
    <n v="444"/>
    <n v="481"/>
    <n v="652"/>
    <n v="245"/>
  </r>
  <r>
    <x v="1084"/>
    <n v="186"/>
    <n v="110"/>
    <n v="471"/>
    <n v="191"/>
  </r>
  <r>
    <x v="1085"/>
    <n v="492"/>
    <n v="124"/>
    <n v="628"/>
    <n v="399"/>
  </r>
  <r>
    <x v="1086"/>
    <n v="439"/>
    <n v="106"/>
    <n v="428"/>
    <n v="290"/>
  </r>
  <r>
    <x v="1087"/>
    <n v="346"/>
    <n v="202"/>
    <n v="769"/>
    <n v="427"/>
  </r>
  <r>
    <x v="1088"/>
    <n v="188"/>
    <n v="481"/>
    <n v="703"/>
    <n v="161"/>
  </r>
  <r>
    <x v="1089"/>
    <n v="467"/>
    <n v="484"/>
    <n v="746"/>
    <n v="197"/>
  </r>
  <r>
    <x v="1090"/>
    <n v="312"/>
    <n v="117"/>
    <n v="668"/>
    <n v="340"/>
  </r>
  <r>
    <x v="1091"/>
    <n v="271"/>
    <n v="282"/>
    <n v="372"/>
    <n v="498"/>
  </r>
  <r>
    <x v="1092"/>
    <n v="415"/>
    <n v="396"/>
    <n v="480"/>
    <n v="466"/>
  </r>
  <r>
    <x v="1093"/>
    <n v="232"/>
    <n v="231"/>
    <n v="406"/>
    <n v="100"/>
  </r>
  <r>
    <x v="1094"/>
    <n v="158"/>
    <n v="302"/>
    <n v="597"/>
    <n v="2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36197-2561-4978-A648-E6A82DFE58B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7" firstHeaderRow="1" firstDataRow="1" firstDataCol="1"/>
  <pivotFields count="8">
    <pivotField axis="axisRow" numFmtId="16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sd="0" x="2"/>
        <item sd="0" x="3"/>
        <item sd="0" x="4"/>
        <item t="default"/>
      </items>
    </pivotField>
  </pivotFields>
  <rowFields count="3">
    <field x="7"/>
    <field x="5"/>
    <field x="0"/>
  </rowFields>
  <rowItems count="16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>
      <x v="3"/>
    </i>
    <i t="grand">
      <x/>
    </i>
  </rowItems>
  <colItems count="1">
    <i/>
  </colItems>
  <dataFields count="1">
    <dataField name="Sum of Tablet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E27" sqref="E27"/>
    </sheetView>
  </sheetViews>
  <sheetFormatPr defaultColWidth="14.453125" defaultRowHeight="15" customHeight="1" x14ac:dyDescent="0.35"/>
  <cols>
    <col min="1" max="1" width="10.453125" customWidth="1"/>
    <col min="2" max="2" width="10.81640625" customWidth="1"/>
    <col min="3" max="26" width="8.7265625" customWidth="1"/>
  </cols>
  <sheetData>
    <row r="1" spans="1:3" ht="14.5" x14ac:dyDescent="0.35">
      <c r="A1" s="1" t="s">
        <v>0</v>
      </c>
      <c r="B1" s="1" t="s">
        <v>1</v>
      </c>
    </row>
    <row r="2" spans="1:3" ht="14.5" x14ac:dyDescent="0.35">
      <c r="A2" s="2" t="s">
        <v>2</v>
      </c>
      <c r="B2" s="1">
        <v>9209</v>
      </c>
      <c r="C2" s="11"/>
    </row>
    <row r="3" spans="1:3" ht="14.5" x14ac:dyDescent="0.35">
      <c r="A3" s="2" t="s">
        <v>3</v>
      </c>
      <c r="B3" s="1">
        <v>8943</v>
      </c>
      <c r="C3" s="11"/>
    </row>
    <row r="4" spans="1:3" ht="14.5" x14ac:dyDescent="0.35">
      <c r="A4" s="2" t="s">
        <v>4</v>
      </c>
      <c r="B4" s="1">
        <v>9563</v>
      </c>
      <c r="C4" s="11"/>
    </row>
    <row r="5" spans="1:3" ht="14.5" x14ac:dyDescent="0.35">
      <c r="A5" s="2" t="s">
        <v>5</v>
      </c>
      <c r="B5" s="1">
        <v>8561</v>
      </c>
      <c r="C5" s="11"/>
    </row>
    <row r="6" spans="1:3" ht="14.5" x14ac:dyDescent="0.35">
      <c r="A6" s="2" t="s">
        <v>6</v>
      </c>
      <c r="B6" s="1">
        <v>8400</v>
      </c>
      <c r="C6" s="11"/>
    </row>
    <row r="7" spans="1:3" ht="14.5" x14ac:dyDescent="0.35">
      <c r="A7" s="2" t="s">
        <v>7</v>
      </c>
      <c r="B7" s="1">
        <v>9164</v>
      </c>
      <c r="C7" s="11"/>
    </row>
    <row r="8" spans="1:3" ht="14.5" x14ac:dyDescent="0.35">
      <c r="A8" s="2" t="s">
        <v>8</v>
      </c>
      <c r="B8" s="1">
        <v>8420</v>
      </c>
      <c r="C8" s="11"/>
    </row>
    <row r="9" spans="1:3" ht="14.5" x14ac:dyDescent="0.35">
      <c r="A9" s="2" t="s">
        <v>9</v>
      </c>
      <c r="B9" s="1">
        <v>19001</v>
      </c>
      <c r="C9" s="11"/>
    </row>
    <row r="10" spans="1:3" ht="14.5" x14ac:dyDescent="0.35">
      <c r="A10" s="2" t="s">
        <v>10</v>
      </c>
      <c r="B10" s="1">
        <v>9283</v>
      </c>
      <c r="C10" s="11"/>
    </row>
    <row r="11" spans="1:3" ht="14.5" x14ac:dyDescent="0.35">
      <c r="A11" s="2" t="s">
        <v>11</v>
      </c>
      <c r="B11" s="1">
        <v>7909</v>
      </c>
      <c r="C11" s="11"/>
    </row>
    <row r="12" spans="1:3" ht="14.5" x14ac:dyDescent="0.35">
      <c r="A12" s="2" t="s">
        <v>12</v>
      </c>
      <c r="B12" s="1">
        <v>9992</v>
      </c>
      <c r="C12" s="11"/>
    </row>
    <row r="13" spans="1:3" ht="14.5" x14ac:dyDescent="0.35">
      <c r="A13" s="2" t="s">
        <v>13</v>
      </c>
      <c r="B13" s="1">
        <v>9603</v>
      </c>
      <c r="C13" s="11"/>
    </row>
    <row r="14" spans="1:3" ht="14.5" x14ac:dyDescent="0.35">
      <c r="A14" s="2" t="s">
        <v>14</v>
      </c>
      <c r="B14" s="1">
        <v>10323</v>
      </c>
    </row>
    <row r="15" spans="1:3" ht="14.5" x14ac:dyDescent="0.35">
      <c r="A15" s="2" t="s">
        <v>15</v>
      </c>
      <c r="B15" s="1">
        <v>7579</v>
      </c>
    </row>
    <row r="16" spans="1:3" ht="14.5" x14ac:dyDescent="0.35">
      <c r="A16" s="2" t="s">
        <v>16</v>
      </c>
      <c r="B16" s="1">
        <v>8772</v>
      </c>
    </row>
    <row r="17" spans="1:2" ht="14.5" x14ac:dyDescent="0.35">
      <c r="A17" s="2" t="s">
        <v>17</v>
      </c>
      <c r="B17" s="1">
        <v>8798</v>
      </c>
    </row>
    <row r="18" spans="1:2" ht="14.5" x14ac:dyDescent="0.35">
      <c r="A18" s="2" t="s">
        <v>18</v>
      </c>
      <c r="B18" s="1">
        <v>8536</v>
      </c>
    </row>
    <row r="19" spans="1:2" ht="14.5" x14ac:dyDescent="0.35">
      <c r="A19" s="2" t="s">
        <v>19</v>
      </c>
      <c r="B19" s="1">
        <v>9805</v>
      </c>
    </row>
    <row r="20" spans="1:2" ht="14.5" x14ac:dyDescent="0.35">
      <c r="A20" s="2" t="s">
        <v>20</v>
      </c>
      <c r="B20" s="1">
        <v>9843</v>
      </c>
    </row>
    <row r="21" spans="1:2" ht="15.75" customHeight="1" x14ac:dyDescent="0.35">
      <c r="A21" s="2" t="s">
        <v>21</v>
      </c>
      <c r="B21" s="1">
        <v>16744</v>
      </c>
    </row>
    <row r="22" spans="1:2" ht="15.75" customHeight="1" x14ac:dyDescent="0.35">
      <c r="A22" s="2" t="s">
        <v>22</v>
      </c>
      <c r="B22" s="1">
        <v>10011</v>
      </c>
    </row>
    <row r="23" spans="1:2" ht="15.75" customHeight="1" x14ac:dyDescent="0.35">
      <c r="A23" s="2" t="s">
        <v>23</v>
      </c>
      <c r="B23" s="1">
        <v>8365</v>
      </c>
    </row>
    <row r="24" spans="1:2" ht="15.75" customHeight="1" x14ac:dyDescent="0.35">
      <c r="A24" s="2" t="s">
        <v>24</v>
      </c>
      <c r="B24" s="1">
        <v>9334</v>
      </c>
    </row>
    <row r="25" spans="1:2" ht="15.75" customHeight="1" x14ac:dyDescent="0.35">
      <c r="A25" s="2" t="s">
        <v>25</v>
      </c>
      <c r="B25" s="1">
        <v>9754</v>
      </c>
    </row>
    <row r="26" spans="1:2" ht="15.75" customHeight="1" x14ac:dyDescent="0.35">
      <c r="A26" s="2" t="s">
        <v>26</v>
      </c>
      <c r="B26" s="1">
        <v>9945</v>
      </c>
    </row>
    <row r="27" spans="1:2" ht="15.75" customHeight="1" x14ac:dyDescent="0.35">
      <c r="A27" s="2" t="s">
        <v>27</v>
      </c>
      <c r="B27" s="1">
        <v>7495</v>
      </c>
    </row>
    <row r="28" spans="1:2" ht="15.75" customHeight="1" x14ac:dyDescent="0.35">
      <c r="A28" s="2" t="s">
        <v>28</v>
      </c>
      <c r="B28" s="1">
        <v>10073</v>
      </c>
    </row>
    <row r="29" spans="1:2" ht="15.75" customHeight="1" x14ac:dyDescent="0.35">
      <c r="A29" s="2" t="s">
        <v>29</v>
      </c>
      <c r="B29" s="1">
        <v>10364</v>
      </c>
    </row>
    <row r="30" spans="1:2" ht="15.75" customHeight="1" x14ac:dyDescent="0.35">
      <c r="A30" s="2" t="s">
        <v>30</v>
      </c>
      <c r="B30" s="1">
        <v>9083</v>
      </c>
    </row>
    <row r="31" spans="1:2" ht="15.75" customHeight="1" x14ac:dyDescent="0.35">
      <c r="A31" s="2" t="s">
        <v>31</v>
      </c>
      <c r="B31" s="1">
        <v>8900</v>
      </c>
    </row>
    <row r="32" spans="1:2" ht="15.75" customHeight="1" x14ac:dyDescent="0.35">
      <c r="A32" s="2" t="s">
        <v>32</v>
      </c>
      <c r="B32" s="1">
        <v>7919</v>
      </c>
    </row>
    <row r="33" spans="1:2" ht="15.75" customHeight="1" x14ac:dyDescent="0.35">
      <c r="A33" s="2" t="s">
        <v>33</v>
      </c>
      <c r="B33" s="1">
        <v>19057</v>
      </c>
    </row>
    <row r="34" spans="1:2" ht="15.75" customHeight="1" x14ac:dyDescent="0.35">
      <c r="A34" s="2" t="s">
        <v>34</v>
      </c>
      <c r="B34" s="1">
        <v>7530</v>
      </c>
    </row>
    <row r="35" spans="1:2" ht="15.75" customHeight="1" x14ac:dyDescent="0.35">
      <c r="A35" s="2" t="s">
        <v>35</v>
      </c>
      <c r="B35" s="1">
        <v>8954</v>
      </c>
    </row>
    <row r="36" spans="1:2" ht="15.75" customHeight="1" x14ac:dyDescent="0.35">
      <c r="A36" s="2" t="s">
        <v>36</v>
      </c>
      <c r="B36" s="1">
        <v>9285</v>
      </c>
    </row>
    <row r="37" spans="1:2" ht="15.75" customHeight="1" x14ac:dyDescent="0.35">
      <c r="A37" s="2" t="s">
        <v>37</v>
      </c>
      <c r="B37" s="1">
        <v>8960</v>
      </c>
    </row>
    <row r="38" spans="1:2" ht="15.75" customHeight="1" x14ac:dyDescent="0.35"/>
    <row r="39" spans="1:2" ht="15.75" customHeight="1" x14ac:dyDescent="0.35"/>
    <row r="40" spans="1:2" ht="15.75" customHeight="1" x14ac:dyDescent="0.35"/>
    <row r="41" spans="1:2" ht="15.75" customHeight="1" x14ac:dyDescent="0.35"/>
    <row r="42" spans="1:2" ht="15.75" customHeight="1" x14ac:dyDescent="0.35"/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4DFD-8373-4E7C-964F-129B2471E7F0}">
  <dimension ref="A1:B17"/>
  <sheetViews>
    <sheetView workbookViewId="0">
      <selection activeCell="B3" sqref="B3:B14"/>
    </sheetView>
  </sheetViews>
  <sheetFormatPr defaultRowHeight="14.5" x14ac:dyDescent="0.35"/>
  <cols>
    <col min="1" max="1" width="12.36328125" bestFit="1" customWidth="1"/>
    <col min="2" max="2" width="13.26953125" bestFit="1" customWidth="1"/>
  </cols>
  <sheetData>
    <row r="1" spans="1:2" x14ac:dyDescent="0.35">
      <c r="A1" s="8" t="s">
        <v>42</v>
      </c>
      <c r="B1" t="s">
        <v>47</v>
      </c>
    </row>
    <row r="2" spans="1:2" x14ac:dyDescent="0.35">
      <c r="A2" s="9" t="s">
        <v>44</v>
      </c>
      <c r="B2">
        <v>118048</v>
      </c>
    </row>
    <row r="3" spans="1:2" x14ac:dyDescent="0.35">
      <c r="A3" s="10" t="s">
        <v>48</v>
      </c>
      <c r="B3">
        <v>9209</v>
      </c>
    </row>
    <row r="4" spans="1:2" x14ac:dyDescent="0.35">
      <c r="A4" s="10" t="s">
        <v>49</v>
      </c>
      <c r="B4">
        <v>8943</v>
      </c>
    </row>
    <row r="5" spans="1:2" x14ac:dyDescent="0.35">
      <c r="A5" s="10" t="s">
        <v>50</v>
      </c>
      <c r="B5">
        <v>9563</v>
      </c>
    </row>
    <row r="6" spans="1:2" x14ac:dyDescent="0.35">
      <c r="A6" s="10" t="s">
        <v>51</v>
      </c>
      <c r="B6">
        <v>8561</v>
      </c>
    </row>
    <row r="7" spans="1:2" x14ac:dyDescent="0.35">
      <c r="A7" s="10" t="s">
        <v>52</v>
      </c>
      <c r="B7">
        <v>8400</v>
      </c>
    </row>
    <row r="8" spans="1:2" x14ac:dyDescent="0.35">
      <c r="A8" s="10" t="s">
        <v>53</v>
      </c>
      <c r="B8">
        <v>9164</v>
      </c>
    </row>
    <row r="9" spans="1:2" x14ac:dyDescent="0.35">
      <c r="A9" s="10" t="s">
        <v>54</v>
      </c>
      <c r="B9">
        <v>8420</v>
      </c>
    </row>
    <row r="10" spans="1:2" x14ac:dyDescent="0.35">
      <c r="A10" s="10" t="s">
        <v>55</v>
      </c>
      <c r="B10">
        <v>19001</v>
      </c>
    </row>
    <row r="11" spans="1:2" x14ac:dyDescent="0.35">
      <c r="A11" s="10" t="s">
        <v>56</v>
      </c>
      <c r="B11">
        <v>9283</v>
      </c>
    </row>
    <row r="12" spans="1:2" x14ac:dyDescent="0.35">
      <c r="A12" s="10" t="s">
        <v>57</v>
      </c>
      <c r="B12">
        <v>7909</v>
      </c>
    </row>
    <row r="13" spans="1:2" x14ac:dyDescent="0.35">
      <c r="A13" s="10" t="s">
        <v>58</v>
      </c>
      <c r="B13">
        <v>9992</v>
      </c>
    </row>
    <row r="14" spans="1:2" x14ac:dyDescent="0.35">
      <c r="A14" s="10" t="s">
        <v>59</v>
      </c>
      <c r="B14">
        <v>9603</v>
      </c>
    </row>
    <row r="15" spans="1:2" x14ac:dyDescent="0.35">
      <c r="A15" s="9" t="s">
        <v>45</v>
      </c>
      <c r="B15">
        <v>117864</v>
      </c>
    </row>
    <row r="16" spans="1:2" x14ac:dyDescent="0.35">
      <c r="A16" s="9" t="s">
        <v>46</v>
      </c>
      <c r="B16">
        <v>117565</v>
      </c>
    </row>
    <row r="17" spans="1:2" x14ac:dyDescent="0.35">
      <c r="A17" s="9" t="s">
        <v>43</v>
      </c>
      <c r="B17">
        <v>353477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6"/>
  <sheetViews>
    <sheetView workbookViewId="0">
      <selection activeCell="A9" sqref="A9"/>
    </sheetView>
  </sheetViews>
  <sheetFormatPr defaultColWidth="14.453125" defaultRowHeight="15" customHeight="1" x14ac:dyDescent="0.35"/>
  <cols>
    <col min="1" max="1" width="18.81640625" customWidth="1"/>
    <col min="2" max="2" width="12.7265625" customWidth="1"/>
    <col min="3" max="3" width="13" customWidth="1"/>
    <col min="4" max="4" width="22.453125" customWidth="1"/>
    <col min="5" max="5" width="20.54296875" customWidth="1"/>
    <col min="6" max="26" width="8.7265625" customWidth="1"/>
  </cols>
  <sheetData>
    <row r="1" spans="1:5" ht="14.5" x14ac:dyDescent="0.35">
      <c r="A1" s="3" t="s">
        <v>0</v>
      </c>
      <c r="B1" s="4" t="s">
        <v>38</v>
      </c>
      <c r="C1" s="5" t="s">
        <v>39</v>
      </c>
      <c r="D1" s="4" t="s">
        <v>40</v>
      </c>
      <c r="E1" s="4" t="s">
        <v>41</v>
      </c>
    </row>
    <row r="2" spans="1:5" ht="14.5" x14ac:dyDescent="0.35">
      <c r="A2" s="6">
        <v>43831</v>
      </c>
      <c r="B2" s="1">
        <v>497</v>
      </c>
      <c r="C2" s="7">
        <v>226</v>
      </c>
      <c r="D2" s="1">
        <v>486</v>
      </c>
      <c r="E2" s="1">
        <v>133</v>
      </c>
    </row>
    <row r="3" spans="1:5" ht="14.5" x14ac:dyDescent="0.35">
      <c r="A3" s="6">
        <v>43832</v>
      </c>
      <c r="B3" s="1">
        <v>494</v>
      </c>
      <c r="C3" s="7">
        <v>214</v>
      </c>
      <c r="D3" s="1">
        <v>398</v>
      </c>
      <c r="E3" s="1">
        <v>198</v>
      </c>
    </row>
    <row r="4" spans="1:5" ht="14.5" x14ac:dyDescent="0.35">
      <c r="A4" s="6">
        <v>43833</v>
      </c>
      <c r="B4" s="1">
        <v>353</v>
      </c>
      <c r="C4" s="7">
        <v>431</v>
      </c>
      <c r="D4" s="1">
        <v>161</v>
      </c>
      <c r="E4" s="1">
        <v>369</v>
      </c>
    </row>
    <row r="5" spans="1:5" ht="14.5" x14ac:dyDescent="0.35">
      <c r="A5" s="6">
        <v>43834</v>
      </c>
      <c r="B5" s="1">
        <v>152</v>
      </c>
      <c r="C5" s="7">
        <v>318</v>
      </c>
      <c r="D5" s="1">
        <v>152</v>
      </c>
      <c r="E5" s="1">
        <v>357</v>
      </c>
    </row>
    <row r="6" spans="1:5" ht="14.5" x14ac:dyDescent="0.35">
      <c r="A6" s="6">
        <v>43835</v>
      </c>
      <c r="B6" s="1">
        <v>346</v>
      </c>
      <c r="C6" s="7">
        <v>381</v>
      </c>
      <c r="D6" s="1">
        <v>354</v>
      </c>
      <c r="E6" s="1">
        <v>412</v>
      </c>
    </row>
    <row r="7" spans="1:5" ht="14.5" x14ac:dyDescent="0.35">
      <c r="A7" s="6">
        <v>43836</v>
      </c>
      <c r="B7" s="1">
        <v>256</v>
      </c>
      <c r="C7" s="7">
        <v>404</v>
      </c>
      <c r="D7" s="1">
        <v>438</v>
      </c>
      <c r="E7" s="1">
        <v>381</v>
      </c>
    </row>
    <row r="8" spans="1:5" ht="14.5" x14ac:dyDescent="0.35">
      <c r="A8" s="6">
        <v>43837</v>
      </c>
      <c r="B8" s="1">
        <v>338</v>
      </c>
      <c r="C8" s="7">
        <v>434</v>
      </c>
      <c r="D8" s="1">
        <v>144</v>
      </c>
      <c r="E8" s="1">
        <v>229</v>
      </c>
    </row>
    <row r="9" spans="1:5" ht="14.5" x14ac:dyDescent="0.35">
      <c r="A9" s="6">
        <v>43838</v>
      </c>
      <c r="B9" s="1">
        <v>257</v>
      </c>
      <c r="C9" s="7">
        <v>404</v>
      </c>
      <c r="D9" s="1">
        <v>462</v>
      </c>
      <c r="E9" s="1">
        <v>416</v>
      </c>
    </row>
    <row r="10" spans="1:5" ht="14.5" x14ac:dyDescent="0.35">
      <c r="A10" s="6">
        <v>43839</v>
      </c>
      <c r="B10" s="1">
        <v>255</v>
      </c>
      <c r="C10" s="7">
        <v>244</v>
      </c>
      <c r="D10" s="1">
        <v>472</v>
      </c>
      <c r="E10" s="1">
        <v>291</v>
      </c>
    </row>
    <row r="11" spans="1:5" ht="14.5" x14ac:dyDescent="0.35">
      <c r="A11" s="6">
        <v>43840</v>
      </c>
      <c r="B11" s="1">
        <v>230</v>
      </c>
      <c r="C11" s="7">
        <v>236</v>
      </c>
      <c r="D11" s="1">
        <v>396</v>
      </c>
      <c r="E11" s="1">
        <v>415</v>
      </c>
    </row>
    <row r="12" spans="1:5" ht="14.5" x14ac:dyDescent="0.35">
      <c r="A12" s="6">
        <v>43841</v>
      </c>
      <c r="B12" s="1">
        <v>189</v>
      </c>
      <c r="C12" s="7">
        <v>210</v>
      </c>
      <c r="D12" s="1">
        <v>155</v>
      </c>
      <c r="E12" s="1">
        <v>432</v>
      </c>
    </row>
    <row r="13" spans="1:5" ht="14.5" x14ac:dyDescent="0.35">
      <c r="A13" s="6">
        <v>43842</v>
      </c>
      <c r="B13" s="1">
        <v>374</v>
      </c>
      <c r="C13" s="7">
        <v>352</v>
      </c>
      <c r="D13" s="1">
        <v>115</v>
      </c>
      <c r="E13" s="1">
        <v>247</v>
      </c>
    </row>
    <row r="14" spans="1:5" ht="14.5" x14ac:dyDescent="0.35">
      <c r="A14" s="6">
        <v>43843</v>
      </c>
      <c r="B14" s="1">
        <v>486</v>
      </c>
      <c r="C14" s="7">
        <v>109</v>
      </c>
      <c r="D14" s="1">
        <v>127</v>
      </c>
      <c r="E14" s="1">
        <v>118</v>
      </c>
    </row>
    <row r="15" spans="1:5" ht="14.5" x14ac:dyDescent="0.35">
      <c r="A15" s="6">
        <v>43844</v>
      </c>
      <c r="B15" s="1">
        <v>147</v>
      </c>
      <c r="C15" s="7">
        <v>164</v>
      </c>
      <c r="D15" s="1">
        <v>348</v>
      </c>
      <c r="E15" s="1">
        <v>277</v>
      </c>
    </row>
    <row r="16" spans="1:5" ht="14.5" x14ac:dyDescent="0.35">
      <c r="A16" s="6">
        <v>43845</v>
      </c>
      <c r="B16" s="1">
        <v>138</v>
      </c>
      <c r="C16" s="7">
        <v>335</v>
      </c>
      <c r="D16" s="1">
        <v>260</v>
      </c>
      <c r="E16" s="1">
        <v>190</v>
      </c>
    </row>
    <row r="17" spans="1:5" ht="14.5" x14ac:dyDescent="0.35">
      <c r="A17" s="6">
        <v>43846</v>
      </c>
      <c r="B17" s="1">
        <v>111</v>
      </c>
      <c r="C17" s="7">
        <v>249</v>
      </c>
      <c r="D17" s="1">
        <v>103</v>
      </c>
      <c r="E17" s="1">
        <v>484</v>
      </c>
    </row>
    <row r="18" spans="1:5" ht="14.5" x14ac:dyDescent="0.35">
      <c r="A18" s="6">
        <v>43847</v>
      </c>
      <c r="B18" s="1">
        <v>240</v>
      </c>
      <c r="C18" s="7">
        <v>274</v>
      </c>
      <c r="D18" s="1">
        <v>149</v>
      </c>
      <c r="E18" s="1">
        <v>322</v>
      </c>
    </row>
    <row r="19" spans="1:5" ht="14.5" x14ac:dyDescent="0.35">
      <c r="A19" s="6">
        <v>43848</v>
      </c>
      <c r="B19" s="1">
        <v>421</v>
      </c>
      <c r="C19" s="7">
        <v>287</v>
      </c>
      <c r="D19" s="1">
        <v>431</v>
      </c>
      <c r="E19" s="1">
        <v>148</v>
      </c>
    </row>
    <row r="20" spans="1:5" ht="14.5" x14ac:dyDescent="0.35">
      <c r="A20" s="6">
        <v>43849</v>
      </c>
      <c r="B20" s="1">
        <v>163</v>
      </c>
      <c r="C20" s="7">
        <v>364</v>
      </c>
      <c r="D20" s="1">
        <v>171</v>
      </c>
      <c r="E20" s="1">
        <v>462</v>
      </c>
    </row>
    <row r="21" spans="1:5" ht="15.75" customHeight="1" x14ac:dyDescent="0.35">
      <c r="A21" s="6">
        <v>43850</v>
      </c>
      <c r="B21" s="1">
        <v>386</v>
      </c>
      <c r="C21" s="7">
        <v>432</v>
      </c>
      <c r="D21" s="1">
        <v>422</v>
      </c>
      <c r="E21" s="1">
        <v>188</v>
      </c>
    </row>
    <row r="22" spans="1:5" ht="15.75" customHeight="1" x14ac:dyDescent="0.35">
      <c r="A22" s="6">
        <v>43851</v>
      </c>
      <c r="B22" s="1">
        <v>194</v>
      </c>
      <c r="C22" s="7">
        <v>386</v>
      </c>
      <c r="D22" s="1">
        <v>406</v>
      </c>
      <c r="E22" s="1">
        <v>465</v>
      </c>
    </row>
    <row r="23" spans="1:5" ht="15.75" customHeight="1" x14ac:dyDescent="0.35">
      <c r="A23" s="6">
        <v>43852</v>
      </c>
      <c r="B23" s="1">
        <v>442</v>
      </c>
      <c r="C23" s="7">
        <v>259</v>
      </c>
      <c r="D23" s="1">
        <v>473</v>
      </c>
      <c r="E23" s="1">
        <v>223</v>
      </c>
    </row>
    <row r="24" spans="1:5" ht="15.75" customHeight="1" x14ac:dyDescent="0.35">
      <c r="A24" s="6">
        <v>43853</v>
      </c>
      <c r="B24" s="1">
        <v>346</v>
      </c>
      <c r="C24" s="7">
        <v>396</v>
      </c>
      <c r="D24" s="1">
        <v>218</v>
      </c>
      <c r="E24" s="1">
        <v>148</v>
      </c>
    </row>
    <row r="25" spans="1:5" ht="15.75" customHeight="1" x14ac:dyDescent="0.35">
      <c r="A25" s="6">
        <v>43854</v>
      </c>
      <c r="B25" s="1">
        <v>101</v>
      </c>
      <c r="C25" s="7">
        <v>320</v>
      </c>
      <c r="D25" s="1">
        <v>104</v>
      </c>
      <c r="E25" s="1">
        <v>110</v>
      </c>
    </row>
    <row r="26" spans="1:5" ht="15.75" customHeight="1" x14ac:dyDescent="0.35">
      <c r="A26" s="6">
        <v>43855</v>
      </c>
      <c r="B26" s="1">
        <v>146</v>
      </c>
      <c r="C26" s="7">
        <v>133</v>
      </c>
      <c r="D26" s="1">
        <v>411</v>
      </c>
      <c r="E26" s="1">
        <v>214</v>
      </c>
    </row>
    <row r="27" spans="1:5" ht="15.75" customHeight="1" x14ac:dyDescent="0.35">
      <c r="A27" s="6">
        <v>43856</v>
      </c>
      <c r="B27" s="1">
        <v>151</v>
      </c>
      <c r="C27" s="7">
        <v>243</v>
      </c>
      <c r="D27" s="1">
        <v>364</v>
      </c>
      <c r="E27" s="1">
        <v>110</v>
      </c>
    </row>
    <row r="28" spans="1:5" ht="15.75" customHeight="1" x14ac:dyDescent="0.35">
      <c r="A28" s="6">
        <v>43857</v>
      </c>
      <c r="B28" s="1">
        <v>432</v>
      </c>
      <c r="C28" s="7">
        <v>198</v>
      </c>
      <c r="D28" s="1">
        <v>180</v>
      </c>
      <c r="E28" s="1">
        <v>443</v>
      </c>
    </row>
    <row r="29" spans="1:5" ht="15.75" customHeight="1" x14ac:dyDescent="0.35">
      <c r="A29" s="6">
        <v>43858</v>
      </c>
      <c r="B29" s="1">
        <v>180</v>
      </c>
      <c r="C29" s="7">
        <v>439</v>
      </c>
      <c r="D29" s="1">
        <v>398</v>
      </c>
      <c r="E29" s="1">
        <v>274</v>
      </c>
    </row>
    <row r="30" spans="1:5" ht="15.75" customHeight="1" x14ac:dyDescent="0.35">
      <c r="A30" s="6">
        <v>43859</v>
      </c>
      <c r="B30" s="1">
        <v>403</v>
      </c>
      <c r="C30" s="7">
        <v>325</v>
      </c>
      <c r="D30" s="1">
        <v>165</v>
      </c>
      <c r="E30" s="1">
        <v>328</v>
      </c>
    </row>
    <row r="31" spans="1:5" ht="15.75" customHeight="1" x14ac:dyDescent="0.35">
      <c r="A31" s="6">
        <v>43860</v>
      </c>
      <c r="B31" s="1">
        <v>372</v>
      </c>
      <c r="C31" s="7">
        <v>300</v>
      </c>
      <c r="D31" s="1">
        <v>143</v>
      </c>
      <c r="E31" s="1">
        <v>282</v>
      </c>
    </row>
    <row r="32" spans="1:5" ht="15.75" customHeight="1" x14ac:dyDescent="0.35">
      <c r="A32" s="6">
        <v>43861</v>
      </c>
      <c r="B32" s="1">
        <v>152</v>
      </c>
      <c r="C32" s="7">
        <v>142</v>
      </c>
      <c r="D32" s="1">
        <v>234</v>
      </c>
      <c r="E32" s="1">
        <v>293</v>
      </c>
    </row>
    <row r="33" spans="1:5" ht="15.75" customHeight="1" x14ac:dyDescent="0.35">
      <c r="A33" s="6">
        <v>43862</v>
      </c>
      <c r="B33" s="1">
        <v>401</v>
      </c>
      <c r="C33" s="7">
        <v>137</v>
      </c>
      <c r="D33" s="1">
        <v>451</v>
      </c>
      <c r="E33" s="1">
        <v>212</v>
      </c>
    </row>
    <row r="34" spans="1:5" ht="15.75" customHeight="1" x14ac:dyDescent="0.35">
      <c r="A34" s="6">
        <v>43863</v>
      </c>
      <c r="B34" s="1">
        <v>112</v>
      </c>
      <c r="C34" s="7">
        <v>288</v>
      </c>
      <c r="D34" s="1">
        <v>158</v>
      </c>
      <c r="E34" s="1">
        <v>335</v>
      </c>
    </row>
    <row r="35" spans="1:5" ht="15.75" customHeight="1" x14ac:dyDescent="0.35">
      <c r="A35" s="6">
        <v>43864</v>
      </c>
      <c r="B35" s="1">
        <v>431</v>
      </c>
      <c r="C35" s="7">
        <v>163</v>
      </c>
      <c r="D35" s="1">
        <v>137</v>
      </c>
      <c r="E35" s="1">
        <v>399</v>
      </c>
    </row>
    <row r="36" spans="1:5" ht="15.75" customHeight="1" x14ac:dyDescent="0.35">
      <c r="A36" s="6">
        <v>43865</v>
      </c>
      <c r="B36" s="1">
        <v>113</v>
      </c>
      <c r="C36" s="7">
        <v>169</v>
      </c>
      <c r="D36" s="1">
        <v>234</v>
      </c>
      <c r="E36" s="1">
        <v>233</v>
      </c>
    </row>
    <row r="37" spans="1:5" ht="15.75" customHeight="1" x14ac:dyDescent="0.35">
      <c r="A37" s="6">
        <v>43866</v>
      </c>
      <c r="B37" s="1">
        <v>456</v>
      </c>
      <c r="C37" s="7">
        <v>336</v>
      </c>
      <c r="D37" s="1">
        <v>389</v>
      </c>
      <c r="E37" s="1">
        <v>422</v>
      </c>
    </row>
    <row r="38" spans="1:5" ht="15.75" customHeight="1" x14ac:dyDescent="0.35">
      <c r="A38" s="6">
        <v>43867</v>
      </c>
      <c r="B38" s="1">
        <v>137</v>
      </c>
      <c r="C38" s="7">
        <v>313</v>
      </c>
      <c r="D38" s="1">
        <v>312</v>
      </c>
      <c r="E38" s="1">
        <v>405</v>
      </c>
    </row>
    <row r="39" spans="1:5" ht="15.75" customHeight="1" x14ac:dyDescent="0.35">
      <c r="A39" s="6">
        <v>43868</v>
      </c>
      <c r="B39" s="1">
        <v>152</v>
      </c>
      <c r="C39" s="7">
        <v>166</v>
      </c>
      <c r="D39" s="1">
        <v>156</v>
      </c>
      <c r="E39" s="1">
        <v>367</v>
      </c>
    </row>
    <row r="40" spans="1:5" ht="15.75" customHeight="1" x14ac:dyDescent="0.35">
      <c r="A40" s="6">
        <v>43869</v>
      </c>
      <c r="B40" s="1">
        <v>176</v>
      </c>
      <c r="C40" s="7">
        <v>464</v>
      </c>
      <c r="D40" s="1">
        <v>388</v>
      </c>
      <c r="E40" s="1">
        <v>497</v>
      </c>
    </row>
    <row r="41" spans="1:5" ht="15.75" customHeight="1" x14ac:dyDescent="0.35">
      <c r="A41" s="6">
        <v>43870</v>
      </c>
      <c r="B41" s="1">
        <v>488</v>
      </c>
      <c r="C41" s="7">
        <v>271</v>
      </c>
      <c r="D41" s="1">
        <v>254</v>
      </c>
      <c r="E41" s="1">
        <v>187</v>
      </c>
    </row>
    <row r="42" spans="1:5" ht="15.75" customHeight="1" x14ac:dyDescent="0.35">
      <c r="A42" s="6">
        <v>43871</v>
      </c>
      <c r="B42" s="1">
        <v>308</v>
      </c>
      <c r="C42" s="7">
        <v>454</v>
      </c>
      <c r="D42" s="1">
        <v>107</v>
      </c>
      <c r="E42" s="1">
        <v>486</v>
      </c>
    </row>
    <row r="43" spans="1:5" ht="15.75" customHeight="1" x14ac:dyDescent="0.35">
      <c r="A43" s="6">
        <v>43872</v>
      </c>
      <c r="B43" s="1">
        <v>194</v>
      </c>
      <c r="C43" s="7">
        <v>439</v>
      </c>
      <c r="D43" s="1">
        <v>319</v>
      </c>
      <c r="E43" s="1">
        <v>473</v>
      </c>
    </row>
    <row r="44" spans="1:5" ht="15.75" customHeight="1" x14ac:dyDescent="0.35">
      <c r="A44" s="6">
        <v>43873</v>
      </c>
      <c r="B44" s="1">
        <v>304</v>
      </c>
      <c r="C44" s="7">
        <v>300</v>
      </c>
      <c r="D44" s="1">
        <v>448</v>
      </c>
      <c r="E44" s="1">
        <v>172</v>
      </c>
    </row>
    <row r="45" spans="1:5" ht="15.75" customHeight="1" x14ac:dyDescent="0.35">
      <c r="A45" s="6">
        <v>43874</v>
      </c>
      <c r="B45" s="1">
        <v>166</v>
      </c>
      <c r="C45" s="7">
        <v>127</v>
      </c>
      <c r="D45" s="1">
        <v>182</v>
      </c>
      <c r="E45" s="1">
        <v>447</v>
      </c>
    </row>
    <row r="46" spans="1:5" ht="15.75" customHeight="1" x14ac:dyDescent="0.35">
      <c r="A46" s="6">
        <v>43875</v>
      </c>
      <c r="B46" s="1">
        <v>382</v>
      </c>
      <c r="C46" s="7">
        <v>410</v>
      </c>
      <c r="D46" s="1">
        <v>128</v>
      </c>
      <c r="E46" s="1">
        <v>343</v>
      </c>
    </row>
    <row r="47" spans="1:5" ht="15.75" customHeight="1" x14ac:dyDescent="0.35">
      <c r="A47" s="6">
        <v>43876</v>
      </c>
      <c r="B47" s="1">
        <v>204</v>
      </c>
      <c r="C47" s="7">
        <v>358</v>
      </c>
      <c r="D47" s="1">
        <v>320</v>
      </c>
      <c r="E47" s="1">
        <v>123</v>
      </c>
    </row>
    <row r="48" spans="1:5" ht="15.75" customHeight="1" x14ac:dyDescent="0.35">
      <c r="A48" s="6">
        <v>43877</v>
      </c>
      <c r="B48" s="1">
        <v>346</v>
      </c>
      <c r="C48" s="7">
        <v>252</v>
      </c>
      <c r="D48" s="1">
        <v>129</v>
      </c>
      <c r="E48" s="1">
        <v>383</v>
      </c>
    </row>
    <row r="49" spans="1:5" ht="15.75" customHeight="1" x14ac:dyDescent="0.35">
      <c r="A49" s="6">
        <v>43878</v>
      </c>
      <c r="B49" s="1">
        <v>202</v>
      </c>
      <c r="C49" s="7">
        <v>423</v>
      </c>
      <c r="D49" s="1">
        <v>335</v>
      </c>
      <c r="E49" s="1">
        <v>236</v>
      </c>
    </row>
    <row r="50" spans="1:5" ht="15.75" customHeight="1" x14ac:dyDescent="0.35">
      <c r="A50" s="6">
        <v>43879</v>
      </c>
      <c r="B50" s="1">
        <v>499</v>
      </c>
      <c r="C50" s="7">
        <v>416</v>
      </c>
      <c r="D50" s="1">
        <v>449</v>
      </c>
      <c r="E50" s="1">
        <v>113</v>
      </c>
    </row>
    <row r="51" spans="1:5" ht="15.75" customHeight="1" x14ac:dyDescent="0.35">
      <c r="A51" s="6">
        <v>43880</v>
      </c>
      <c r="B51" s="1">
        <v>228</v>
      </c>
      <c r="C51" s="7">
        <v>107</v>
      </c>
      <c r="D51" s="1">
        <v>477</v>
      </c>
      <c r="E51" s="1">
        <v>265</v>
      </c>
    </row>
    <row r="52" spans="1:5" ht="15.75" customHeight="1" x14ac:dyDescent="0.35">
      <c r="A52" s="6">
        <v>43881</v>
      </c>
      <c r="B52" s="1">
        <v>174</v>
      </c>
      <c r="C52" s="7">
        <v>303</v>
      </c>
      <c r="D52" s="1">
        <v>236</v>
      </c>
      <c r="E52" s="1">
        <v>342</v>
      </c>
    </row>
    <row r="53" spans="1:5" ht="15.75" customHeight="1" x14ac:dyDescent="0.35">
      <c r="A53" s="6">
        <v>43882</v>
      </c>
      <c r="B53" s="1">
        <v>245</v>
      </c>
      <c r="C53" s="7">
        <v>293</v>
      </c>
      <c r="D53" s="1">
        <v>150</v>
      </c>
      <c r="E53" s="1">
        <v>243</v>
      </c>
    </row>
    <row r="54" spans="1:5" ht="15.75" customHeight="1" x14ac:dyDescent="0.35">
      <c r="A54" s="6">
        <v>43883</v>
      </c>
      <c r="B54" s="1">
        <v>262</v>
      </c>
      <c r="C54" s="7">
        <v>268</v>
      </c>
      <c r="D54" s="1">
        <v>267</v>
      </c>
      <c r="E54" s="1">
        <v>204</v>
      </c>
    </row>
    <row r="55" spans="1:5" ht="15.75" customHeight="1" x14ac:dyDescent="0.35">
      <c r="A55" s="6">
        <v>43884</v>
      </c>
      <c r="B55" s="1">
        <v>431</v>
      </c>
      <c r="C55" s="7">
        <v>433</v>
      </c>
      <c r="D55" s="1">
        <v>216</v>
      </c>
      <c r="E55" s="1">
        <v>232</v>
      </c>
    </row>
    <row r="56" spans="1:5" ht="15.75" customHeight="1" x14ac:dyDescent="0.35">
      <c r="A56" s="6">
        <v>43885</v>
      </c>
      <c r="B56" s="1">
        <v>198</v>
      </c>
      <c r="C56" s="7">
        <v>229</v>
      </c>
      <c r="D56" s="1">
        <v>170</v>
      </c>
      <c r="E56" s="1">
        <v>245</v>
      </c>
    </row>
    <row r="57" spans="1:5" ht="15.75" customHeight="1" x14ac:dyDescent="0.35">
      <c r="A57" s="6">
        <v>43886</v>
      </c>
      <c r="B57" s="1">
        <v>488</v>
      </c>
      <c r="C57" s="7">
        <v>476</v>
      </c>
      <c r="D57" s="1">
        <v>319</v>
      </c>
      <c r="E57" s="1">
        <v>328</v>
      </c>
    </row>
    <row r="58" spans="1:5" ht="15.75" customHeight="1" x14ac:dyDescent="0.35">
      <c r="A58" s="6">
        <v>43887</v>
      </c>
      <c r="B58" s="1">
        <v>468</v>
      </c>
      <c r="C58" s="7">
        <v>427</v>
      </c>
      <c r="D58" s="1">
        <v>181</v>
      </c>
      <c r="E58" s="1">
        <v>189</v>
      </c>
    </row>
    <row r="59" spans="1:5" ht="15.75" customHeight="1" x14ac:dyDescent="0.35">
      <c r="A59" s="6">
        <v>43888</v>
      </c>
      <c r="B59" s="1">
        <v>362</v>
      </c>
      <c r="C59" s="7">
        <v>150</v>
      </c>
      <c r="D59" s="1">
        <v>234</v>
      </c>
      <c r="E59" s="1">
        <v>210</v>
      </c>
    </row>
    <row r="60" spans="1:5" ht="15.75" customHeight="1" x14ac:dyDescent="0.35">
      <c r="A60" s="6">
        <v>43889</v>
      </c>
      <c r="B60" s="1">
        <v>102</v>
      </c>
      <c r="C60" s="7">
        <v>285</v>
      </c>
      <c r="D60" s="1">
        <v>398</v>
      </c>
      <c r="E60" s="1">
        <v>444</v>
      </c>
    </row>
    <row r="61" spans="1:5" ht="15.75" customHeight="1" x14ac:dyDescent="0.35">
      <c r="A61" s="6">
        <v>43890</v>
      </c>
      <c r="B61" s="1">
        <v>344</v>
      </c>
      <c r="C61" s="7">
        <v>486</v>
      </c>
      <c r="D61" s="1">
        <v>277</v>
      </c>
      <c r="E61" s="1">
        <v>149</v>
      </c>
    </row>
    <row r="62" spans="1:5" ht="15.75" customHeight="1" x14ac:dyDescent="0.35">
      <c r="A62" s="6">
        <v>43891</v>
      </c>
      <c r="B62" s="1">
        <v>189</v>
      </c>
      <c r="C62" s="7">
        <v>467</v>
      </c>
      <c r="D62" s="1">
        <v>284</v>
      </c>
      <c r="E62" s="1">
        <v>250</v>
      </c>
    </row>
    <row r="63" spans="1:5" ht="15.75" customHeight="1" x14ac:dyDescent="0.35">
      <c r="A63" s="6">
        <v>43892</v>
      </c>
      <c r="B63" s="1">
        <v>435</v>
      </c>
      <c r="C63" s="7">
        <v>334</v>
      </c>
      <c r="D63" s="1">
        <v>427</v>
      </c>
      <c r="E63" s="1">
        <v>172</v>
      </c>
    </row>
    <row r="64" spans="1:5" ht="15.75" customHeight="1" x14ac:dyDescent="0.35">
      <c r="A64" s="6">
        <v>43893</v>
      </c>
      <c r="B64" s="1">
        <v>286</v>
      </c>
      <c r="C64" s="7">
        <v>139</v>
      </c>
      <c r="D64" s="1">
        <v>468</v>
      </c>
      <c r="E64" s="1">
        <v>141</v>
      </c>
    </row>
    <row r="65" spans="1:5" ht="15.75" customHeight="1" x14ac:dyDescent="0.35">
      <c r="A65" s="6">
        <v>43894</v>
      </c>
      <c r="B65" s="1">
        <v>132</v>
      </c>
      <c r="C65" s="7">
        <v>279</v>
      </c>
      <c r="D65" s="1">
        <v>250</v>
      </c>
      <c r="E65" s="1">
        <v>471</v>
      </c>
    </row>
    <row r="66" spans="1:5" ht="15.75" customHeight="1" x14ac:dyDescent="0.35">
      <c r="A66" s="6">
        <v>43895</v>
      </c>
      <c r="B66" s="1">
        <v>391</v>
      </c>
      <c r="C66" s="7">
        <v>262</v>
      </c>
      <c r="D66" s="1">
        <v>101</v>
      </c>
      <c r="E66" s="1">
        <v>142</v>
      </c>
    </row>
    <row r="67" spans="1:5" ht="15.75" customHeight="1" x14ac:dyDescent="0.35">
      <c r="A67" s="6">
        <v>43896</v>
      </c>
      <c r="B67" s="1">
        <v>368</v>
      </c>
      <c r="C67" s="7">
        <v>443</v>
      </c>
      <c r="D67" s="1">
        <v>177</v>
      </c>
      <c r="E67" s="1">
        <v>478</v>
      </c>
    </row>
    <row r="68" spans="1:5" ht="15.75" customHeight="1" x14ac:dyDescent="0.35">
      <c r="A68" s="6">
        <v>43897</v>
      </c>
      <c r="B68" s="1">
        <v>499</v>
      </c>
      <c r="C68" s="7">
        <v>497</v>
      </c>
      <c r="D68" s="1">
        <v>447</v>
      </c>
      <c r="E68" s="1">
        <v>485</v>
      </c>
    </row>
    <row r="69" spans="1:5" ht="15.75" customHeight="1" x14ac:dyDescent="0.35">
      <c r="A69" s="6">
        <v>43898</v>
      </c>
      <c r="B69" s="1">
        <v>137</v>
      </c>
      <c r="C69" s="7">
        <v>273</v>
      </c>
      <c r="D69" s="1">
        <v>402</v>
      </c>
      <c r="E69" s="1">
        <v>366</v>
      </c>
    </row>
    <row r="70" spans="1:5" ht="15.75" customHeight="1" x14ac:dyDescent="0.35">
      <c r="A70" s="6">
        <v>43899</v>
      </c>
      <c r="B70" s="1">
        <v>160</v>
      </c>
      <c r="C70" s="7">
        <v>400</v>
      </c>
      <c r="D70" s="1">
        <v>327</v>
      </c>
      <c r="E70" s="1">
        <v>173</v>
      </c>
    </row>
    <row r="71" spans="1:5" ht="15.75" customHeight="1" x14ac:dyDescent="0.35">
      <c r="A71" s="6">
        <v>43900</v>
      </c>
      <c r="B71" s="1">
        <v>134</v>
      </c>
      <c r="C71" s="7">
        <v>214</v>
      </c>
      <c r="D71" s="1">
        <v>484</v>
      </c>
      <c r="E71" s="1">
        <v>393</v>
      </c>
    </row>
    <row r="72" spans="1:5" ht="15.75" customHeight="1" x14ac:dyDescent="0.35">
      <c r="A72" s="6">
        <v>43901</v>
      </c>
      <c r="B72" s="1">
        <v>328</v>
      </c>
      <c r="C72" s="7">
        <v>328</v>
      </c>
      <c r="D72" s="1">
        <v>358</v>
      </c>
      <c r="E72" s="1">
        <v>435</v>
      </c>
    </row>
    <row r="73" spans="1:5" ht="15.75" customHeight="1" x14ac:dyDescent="0.35">
      <c r="A73" s="6">
        <v>43902</v>
      </c>
      <c r="B73" s="1">
        <v>415</v>
      </c>
      <c r="C73" s="7">
        <v>475</v>
      </c>
      <c r="D73" s="1">
        <v>246</v>
      </c>
      <c r="E73" s="1">
        <v>447</v>
      </c>
    </row>
    <row r="74" spans="1:5" ht="15.75" customHeight="1" x14ac:dyDescent="0.35">
      <c r="A74" s="6">
        <v>43903</v>
      </c>
      <c r="B74" s="1">
        <v>457</v>
      </c>
      <c r="C74" s="7">
        <v>208</v>
      </c>
      <c r="D74" s="1">
        <v>484</v>
      </c>
      <c r="E74" s="1">
        <v>355</v>
      </c>
    </row>
    <row r="75" spans="1:5" ht="15.75" customHeight="1" x14ac:dyDescent="0.35">
      <c r="A75" s="6">
        <v>43904</v>
      </c>
      <c r="B75" s="1">
        <v>158</v>
      </c>
      <c r="C75" s="7">
        <v>184</v>
      </c>
      <c r="D75" s="1">
        <v>333</v>
      </c>
      <c r="E75" s="1">
        <v>224</v>
      </c>
    </row>
    <row r="76" spans="1:5" ht="15.75" customHeight="1" x14ac:dyDescent="0.35">
      <c r="A76" s="6">
        <v>43905</v>
      </c>
      <c r="B76" s="1">
        <v>271</v>
      </c>
      <c r="C76" s="7">
        <v>495</v>
      </c>
      <c r="D76" s="1">
        <v>101</v>
      </c>
      <c r="E76" s="1">
        <v>187</v>
      </c>
    </row>
    <row r="77" spans="1:5" ht="15.75" customHeight="1" x14ac:dyDescent="0.35">
      <c r="A77" s="6">
        <v>43906</v>
      </c>
      <c r="B77" s="1">
        <v>291</v>
      </c>
      <c r="C77" s="7">
        <v>441</v>
      </c>
      <c r="D77" s="1">
        <v>330</v>
      </c>
      <c r="E77" s="1">
        <v>354</v>
      </c>
    </row>
    <row r="78" spans="1:5" ht="15.75" customHeight="1" x14ac:dyDescent="0.35">
      <c r="A78" s="6">
        <v>43907</v>
      </c>
      <c r="B78" s="1">
        <v>369</v>
      </c>
      <c r="C78" s="7">
        <v>259</v>
      </c>
      <c r="D78" s="1">
        <v>289</v>
      </c>
      <c r="E78" s="1">
        <v>334</v>
      </c>
    </row>
    <row r="79" spans="1:5" ht="15.75" customHeight="1" x14ac:dyDescent="0.35">
      <c r="A79" s="6">
        <v>43908</v>
      </c>
      <c r="B79" s="1">
        <v>394</v>
      </c>
      <c r="C79" s="7">
        <v>196</v>
      </c>
      <c r="D79" s="1">
        <v>285</v>
      </c>
      <c r="E79" s="1">
        <v>186</v>
      </c>
    </row>
    <row r="80" spans="1:5" ht="15.75" customHeight="1" x14ac:dyDescent="0.35">
      <c r="A80" s="6">
        <v>43909</v>
      </c>
      <c r="B80" s="1">
        <v>276</v>
      </c>
      <c r="C80" s="7">
        <v>475</v>
      </c>
      <c r="D80" s="1">
        <v>407</v>
      </c>
      <c r="E80" s="1">
        <v>493</v>
      </c>
    </row>
    <row r="81" spans="1:5" ht="15.75" customHeight="1" x14ac:dyDescent="0.35">
      <c r="A81" s="6">
        <v>43910</v>
      </c>
      <c r="B81" s="1">
        <v>465</v>
      </c>
      <c r="C81" s="7">
        <v>113</v>
      </c>
      <c r="D81" s="1">
        <v>468</v>
      </c>
      <c r="E81" s="1">
        <v>227</v>
      </c>
    </row>
    <row r="82" spans="1:5" ht="15.75" customHeight="1" x14ac:dyDescent="0.35">
      <c r="A82" s="6">
        <v>43911</v>
      </c>
      <c r="B82" s="1">
        <v>165</v>
      </c>
      <c r="C82" s="7">
        <v>175</v>
      </c>
      <c r="D82" s="1">
        <v>469</v>
      </c>
      <c r="E82" s="1">
        <v>475</v>
      </c>
    </row>
    <row r="83" spans="1:5" ht="15.75" customHeight="1" x14ac:dyDescent="0.35">
      <c r="A83" s="6">
        <v>43912</v>
      </c>
      <c r="B83" s="1">
        <v>361</v>
      </c>
      <c r="C83" s="7">
        <v>478</v>
      </c>
      <c r="D83" s="1">
        <v>468</v>
      </c>
      <c r="E83" s="1">
        <v>184</v>
      </c>
    </row>
    <row r="84" spans="1:5" ht="15.75" customHeight="1" x14ac:dyDescent="0.35">
      <c r="A84" s="6">
        <v>43913</v>
      </c>
      <c r="B84" s="1">
        <v>164</v>
      </c>
      <c r="C84" s="7">
        <v>336</v>
      </c>
      <c r="D84" s="1">
        <v>394</v>
      </c>
      <c r="E84" s="1">
        <v>355</v>
      </c>
    </row>
    <row r="85" spans="1:5" ht="15.75" customHeight="1" x14ac:dyDescent="0.35">
      <c r="A85" s="6">
        <v>43914</v>
      </c>
      <c r="B85" s="1">
        <v>488</v>
      </c>
      <c r="C85" s="7">
        <v>353</v>
      </c>
      <c r="D85" s="1">
        <v>292</v>
      </c>
      <c r="E85" s="1">
        <v>399</v>
      </c>
    </row>
    <row r="86" spans="1:5" ht="15.75" customHeight="1" x14ac:dyDescent="0.35">
      <c r="A86" s="6">
        <v>43915</v>
      </c>
      <c r="B86" s="1">
        <v>394</v>
      </c>
      <c r="C86" s="7">
        <v>261</v>
      </c>
      <c r="D86" s="1">
        <v>297</v>
      </c>
      <c r="E86" s="1">
        <v>429</v>
      </c>
    </row>
    <row r="87" spans="1:5" ht="15.75" customHeight="1" x14ac:dyDescent="0.35">
      <c r="A87" s="6">
        <v>43916</v>
      </c>
      <c r="B87" s="1">
        <v>128</v>
      </c>
      <c r="C87" s="7">
        <v>301</v>
      </c>
      <c r="D87" s="1">
        <v>347</v>
      </c>
      <c r="E87" s="1">
        <v>405</v>
      </c>
    </row>
    <row r="88" spans="1:5" ht="15.75" customHeight="1" x14ac:dyDescent="0.35">
      <c r="A88" s="6">
        <v>43917</v>
      </c>
      <c r="B88" s="1">
        <v>255</v>
      </c>
      <c r="C88" s="7">
        <v>128</v>
      </c>
      <c r="D88" s="1">
        <v>344</v>
      </c>
      <c r="E88" s="1">
        <v>255</v>
      </c>
    </row>
    <row r="89" spans="1:5" ht="15.75" customHeight="1" x14ac:dyDescent="0.35">
      <c r="A89" s="6">
        <v>43918</v>
      </c>
      <c r="B89" s="1">
        <v>148</v>
      </c>
      <c r="C89" s="7">
        <v>229</v>
      </c>
      <c r="D89" s="1">
        <v>428</v>
      </c>
      <c r="E89" s="1">
        <v>129</v>
      </c>
    </row>
    <row r="90" spans="1:5" ht="15.75" customHeight="1" x14ac:dyDescent="0.35">
      <c r="A90" s="6">
        <v>43919</v>
      </c>
      <c r="B90" s="1">
        <v>380</v>
      </c>
      <c r="C90" s="7">
        <v>259</v>
      </c>
      <c r="D90" s="1">
        <v>451</v>
      </c>
      <c r="E90" s="1">
        <v>230</v>
      </c>
    </row>
    <row r="91" spans="1:5" ht="15.75" customHeight="1" x14ac:dyDescent="0.35">
      <c r="A91" s="6">
        <v>43920</v>
      </c>
      <c r="B91" s="1">
        <v>451</v>
      </c>
      <c r="C91" s="7">
        <v>262</v>
      </c>
      <c r="D91" s="1">
        <v>252</v>
      </c>
      <c r="E91" s="1">
        <v>263</v>
      </c>
    </row>
    <row r="92" spans="1:5" ht="15.75" customHeight="1" x14ac:dyDescent="0.35">
      <c r="A92" s="6">
        <v>43921</v>
      </c>
      <c r="B92" s="1">
        <v>313</v>
      </c>
      <c r="C92" s="7">
        <v>299</v>
      </c>
      <c r="D92" s="1">
        <v>477</v>
      </c>
      <c r="E92" s="1">
        <v>496</v>
      </c>
    </row>
    <row r="93" spans="1:5" ht="15.75" customHeight="1" x14ac:dyDescent="0.35">
      <c r="A93" s="6">
        <v>43922</v>
      </c>
      <c r="B93" s="1">
        <v>279</v>
      </c>
      <c r="C93" s="7">
        <v>285</v>
      </c>
      <c r="D93" s="1">
        <v>458</v>
      </c>
      <c r="E93" s="1">
        <v>165</v>
      </c>
    </row>
    <row r="94" spans="1:5" ht="15.75" customHeight="1" x14ac:dyDescent="0.35">
      <c r="A94" s="6">
        <v>43923</v>
      </c>
      <c r="B94" s="1">
        <v>274</v>
      </c>
      <c r="C94" s="7">
        <v>471</v>
      </c>
      <c r="D94" s="1">
        <v>164</v>
      </c>
      <c r="E94" s="1">
        <v>235</v>
      </c>
    </row>
    <row r="95" spans="1:5" ht="15.75" customHeight="1" x14ac:dyDescent="0.35">
      <c r="A95" s="6">
        <v>43924</v>
      </c>
      <c r="B95" s="1">
        <v>262</v>
      </c>
      <c r="C95" s="7">
        <v>450</v>
      </c>
      <c r="D95" s="1">
        <v>494</v>
      </c>
      <c r="E95" s="1">
        <v>160</v>
      </c>
    </row>
    <row r="96" spans="1:5" ht="15.75" customHeight="1" x14ac:dyDescent="0.35">
      <c r="A96" s="6">
        <v>43925</v>
      </c>
      <c r="B96" s="1">
        <v>283</v>
      </c>
      <c r="C96" s="7">
        <v>323</v>
      </c>
      <c r="D96" s="1">
        <v>396</v>
      </c>
      <c r="E96" s="1">
        <v>241</v>
      </c>
    </row>
    <row r="97" spans="1:5" ht="15.75" customHeight="1" x14ac:dyDescent="0.35">
      <c r="A97" s="6">
        <v>43926</v>
      </c>
      <c r="B97" s="1">
        <v>371</v>
      </c>
      <c r="C97" s="7">
        <v>465</v>
      </c>
      <c r="D97" s="1">
        <v>125</v>
      </c>
      <c r="E97" s="1">
        <v>282</v>
      </c>
    </row>
    <row r="98" spans="1:5" ht="15.75" customHeight="1" x14ac:dyDescent="0.35">
      <c r="A98" s="6">
        <v>43927</v>
      </c>
      <c r="B98" s="1">
        <v>363</v>
      </c>
      <c r="C98" s="7">
        <v>300</v>
      </c>
      <c r="D98" s="1">
        <v>267</v>
      </c>
      <c r="E98" s="1">
        <v>126</v>
      </c>
    </row>
    <row r="99" spans="1:5" ht="15.75" customHeight="1" x14ac:dyDescent="0.35">
      <c r="A99" s="6">
        <v>43928</v>
      </c>
      <c r="B99" s="1">
        <v>358</v>
      </c>
      <c r="C99" s="7">
        <v>226</v>
      </c>
      <c r="D99" s="1">
        <v>174</v>
      </c>
      <c r="E99" s="1">
        <v>209</v>
      </c>
    </row>
    <row r="100" spans="1:5" ht="15.75" customHeight="1" x14ac:dyDescent="0.35">
      <c r="A100" s="6">
        <v>43929</v>
      </c>
      <c r="B100" s="1">
        <v>418</v>
      </c>
      <c r="C100" s="7">
        <v>319</v>
      </c>
      <c r="D100" s="1">
        <v>351</v>
      </c>
      <c r="E100" s="1">
        <v>251</v>
      </c>
    </row>
    <row r="101" spans="1:5" ht="15.75" customHeight="1" x14ac:dyDescent="0.35">
      <c r="A101" s="6">
        <v>43930</v>
      </c>
      <c r="B101" s="1">
        <v>313</v>
      </c>
      <c r="C101" s="7">
        <v>119</v>
      </c>
      <c r="D101" s="1">
        <v>213</v>
      </c>
      <c r="E101" s="1">
        <v>153</v>
      </c>
    </row>
    <row r="102" spans="1:5" ht="15.75" customHeight="1" x14ac:dyDescent="0.35">
      <c r="A102" s="6">
        <v>43931</v>
      </c>
      <c r="B102" s="1">
        <v>456</v>
      </c>
      <c r="C102" s="7">
        <v>212</v>
      </c>
      <c r="D102" s="1">
        <v>317</v>
      </c>
      <c r="E102" s="1">
        <v>407</v>
      </c>
    </row>
    <row r="103" spans="1:5" ht="15.75" customHeight="1" x14ac:dyDescent="0.35">
      <c r="A103" s="6">
        <v>43932</v>
      </c>
      <c r="B103" s="1">
        <v>309</v>
      </c>
      <c r="C103" s="7">
        <v>296</v>
      </c>
      <c r="D103" s="1">
        <v>309</v>
      </c>
      <c r="E103" s="1">
        <v>405</v>
      </c>
    </row>
    <row r="104" spans="1:5" ht="15.75" customHeight="1" x14ac:dyDescent="0.35">
      <c r="A104" s="6">
        <v>43933</v>
      </c>
      <c r="B104" s="1">
        <v>373</v>
      </c>
      <c r="C104" s="7">
        <v>151</v>
      </c>
      <c r="D104" s="1">
        <v>431</v>
      </c>
      <c r="E104" s="1">
        <v>194</v>
      </c>
    </row>
    <row r="105" spans="1:5" ht="15.75" customHeight="1" x14ac:dyDescent="0.35">
      <c r="A105" s="6">
        <v>43934</v>
      </c>
      <c r="B105" s="1">
        <v>348</v>
      </c>
      <c r="C105" s="7">
        <v>215</v>
      </c>
      <c r="D105" s="1">
        <v>171</v>
      </c>
      <c r="E105" s="1">
        <v>275</v>
      </c>
    </row>
    <row r="106" spans="1:5" ht="15.75" customHeight="1" x14ac:dyDescent="0.35">
      <c r="A106" s="6">
        <v>43935</v>
      </c>
      <c r="B106" s="1">
        <v>277</v>
      </c>
      <c r="C106" s="7">
        <v>349</v>
      </c>
      <c r="D106" s="1">
        <v>123</v>
      </c>
      <c r="E106" s="1">
        <v>169</v>
      </c>
    </row>
    <row r="107" spans="1:5" ht="15.75" customHeight="1" x14ac:dyDescent="0.35">
      <c r="A107" s="6">
        <v>43936</v>
      </c>
      <c r="B107" s="1">
        <v>294</v>
      </c>
      <c r="C107" s="7">
        <v>340</v>
      </c>
      <c r="D107" s="1">
        <v>377</v>
      </c>
      <c r="E107" s="1">
        <v>228</v>
      </c>
    </row>
    <row r="108" spans="1:5" ht="15.75" customHeight="1" x14ac:dyDescent="0.35">
      <c r="A108" s="6">
        <v>43937</v>
      </c>
      <c r="B108" s="1">
        <v>431</v>
      </c>
      <c r="C108" s="7">
        <v>246</v>
      </c>
      <c r="D108" s="1">
        <v>430</v>
      </c>
      <c r="E108" s="1">
        <v>284</v>
      </c>
    </row>
    <row r="109" spans="1:5" ht="15.75" customHeight="1" x14ac:dyDescent="0.35">
      <c r="A109" s="6">
        <v>43938</v>
      </c>
      <c r="B109" s="1">
        <v>435</v>
      </c>
      <c r="C109" s="7">
        <v>219</v>
      </c>
      <c r="D109" s="1">
        <v>133</v>
      </c>
      <c r="E109" s="1">
        <v>378</v>
      </c>
    </row>
    <row r="110" spans="1:5" ht="15.75" customHeight="1" x14ac:dyDescent="0.35">
      <c r="A110" s="6">
        <v>43939</v>
      </c>
      <c r="B110" s="1">
        <v>350</v>
      </c>
      <c r="C110" s="7">
        <v>239</v>
      </c>
      <c r="D110" s="1">
        <v>107</v>
      </c>
      <c r="E110" s="1">
        <v>138</v>
      </c>
    </row>
    <row r="111" spans="1:5" ht="15.75" customHeight="1" x14ac:dyDescent="0.35">
      <c r="A111" s="6">
        <v>43940</v>
      </c>
      <c r="B111" s="1">
        <v>402</v>
      </c>
      <c r="C111" s="7">
        <v>294</v>
      </c>
      <c r="D111" s="1">
        <v>376</v>
      </c>
      <c r="E111" s="1">
        <v>154</v>
      </c>
    </row>
    <row r="112" spans="1:5" ht="15.75" customHeight="1" x14ac:dyDescent="0.35">
      <c r="A112" s="6">
        <v>43941</v>
      </c>
      <c r="B112" s="1">
        <v>348</v>
      </c>
      <c r="C112" s="7">
        <v>190</v>
      </c>
      <c r="D112" s="1">
        <v>228</v>
      </c>
      <c r="E112" s="1">
        <v>127</v>
      </c>
    </row>
    <row r="113" spans="1:5" ht="15.75" customHeight="1" x14ac:dyDescent="0.35">
      <c r="A113" s="6">
        <v>43942</v>
      </c>
      <c r="B113" s="1">
        <v>379</v>
      </c>
      <c r="C113" s="7">
        <v>200</v>
      </c>
      <c r="D113" s="1">
        <v>447</v>
      </c>
      <c r="E113" s="1">
        <v>124</v>
      </c>
    </row>
    <row r="114" spans="1:5" ht="15.75" customHeight="1" x14ac:dyDescent="0.35">
      <c r="A114" s="6">
        <v>43943</v>
      </c>
      <c r="B114" s="1">
        <v>137</v>
      </c>
      <c r="C114" s="7">
        <v>332</v>
      </c>
      <c r="D114" s="1">
        <v>135</v>
      </c>
      <c r="E114" s="1">
        <v>157</v>
      </c>
    </row>
    <row r="115" spans="1:5" ht="15.75" customHeight="1" x14ac:dyDescent="0.35">
      <c r="A115" s="6">
        <v>43944</v>
      </c>
      <c r="B115" s="1">
        <v>235</v>
      </c>
      <c r="C115" s="7">
        <v>197</v>
      </c>
      <c r="D115" s="1">
        <v>244</v>
      </c>
      <c r="E115" s="1">
        <v>320</v>
      </c>
    </row>
    <row r="116" spans="1:5" ht="15.75" customHeight="1" x14ac:dyDescent="0.35">
      <c r="A116" s="6">
        <v>43945</v>
      </c>
      <c r="B116" s="1">
        <v>253</v>
      </c>
      <c r="C116" s="7">
        <v>472</v>
      </c>
      <c r="D116" s="1">
        <v>375</v>
      </c>
      <c r="E116" s="1">
        <v>223</v>
      </c>
    </row>
    <row r="117" spans="1:5" ht="15.75" customHeight="1" x14ac:dyDescent="0.35">
      <c r="A117" s="6">
        <v>43946</v>
      </c>
      <c r="B117" s="1">
        <v>280</v>
      </c>
      <c r="C117" s="7">
        <v>149</v>
      </c>
      <c r="D117" s="1">
        <v>424</v>
      </c>
      <c r="E117" s="1">
        <v>456</v>
      </c>
    </row>
    <row r="118" spans="1:5" ht="15.75" customHeight="1" x14ac:dyDescent="0.35">
      <c r="A118" s="6">
        <v>43947</v>
      </c>
      <c r="B118" s="1">
        <v>366</v>
      </c>
      <c r="C118" s="7">
        <v>128</v>
      </c>
      <c r="D118" s="1">
        <v>294</v>
      </c>
      <c r="E118" s="1">
        <v>317</v>
      </c>
    </row>
    <row r="119" spans="1:5" ht="15.75" customHeight="1" x14ac:dyDescent="0.35">
      <c r="A119" s="6">
        <v>43948</v>
      </c>
      <c r="B119" s="1">
        <v>218</v>
      </c>
      <c r="C119" s="7">
        <v>234</v>
      </c>
      <c r="D119" s="1">
        <v>377</v>
      </c>
      <c r="E119" s="1">
        <v>481</v>
      </c>
    </row>
    <row r="120" spans="1:5" ht="15.75" customHeight="1" x14ac:dyDescent="0.35">
      <c r="A120" s="6">
        <v>43949</v>
      </c>
      <c r="B120" s="1">
        <v>292</v>
      </c>
      <c r="C120" s="7">
        <v>345</v>
      </c>
      <c r="D120" s="1">
        <v>192</v>
      </c>
      <c r="E120" s="1">
        <v>274</v>
      </c>
    </row>
    <row r="121" spans="1:5" ht="15.75" customHeight="1" x14ac:dyDescent="0.35">
      <c r="A121" s="6">
        <v>43950</v>
      </c>
      <c r="B121" s="1">
        <v>326</v>
      </c>
      <c r="C121" s="7">
        <v>362</v>
      </c>
      <c r="D121" s="1">
        <v>389</v>
      </c>
      <c r="E121" s="1">
        <v>266</v>
      </c>
    </row>
    <row r="122" spans="1:5" ht="15.75" customHeight="1" x14ac:dyDescent="0.35">
      <c r="A122" s="6">
        <v>43951</v>
      </c>
      <c r="B122" s="1">
        <v>143</v>
      </c>
      <c r="C122" s="7">
        <v>433</v>
      </c>
      <c r="D122" s="1">
        <v>209</v>
      </c>
      <c r="E122" s="1">
        <v>262</v>
      </c>
    </row>
    <row r="123" spans="1:5" ht="15.75" customHeight="1" x14ac:dyDescent="0.35">
      <c r="A123" s="6">
        <v>43952</v>
      </c>
      <c r="B123" s="1">
        <v>234</v>
      </c>
      <c r="C123" s="7">
        <v>171</v>
      </c>
      <c r="D123" s="1">
        <v>329</v>
      </c>
      <c r="E123" s="1">
        <v>441</v>
      </c>
    </row>
    <row r="124" spans="1:5" ht="15.75" customHeight="1" x14ac:dyDescent="0.35">
      <c r="A124" s="6">
        <v>43953</v>
      </c>
      <c r="B124" s="1">
        <v>437</v>
      </c>
      <c r="C124" s="7">
        <v>204</v>
      </c>
      <c r="D124" s="1">
        <v>438</v>
      </c>
      <c r="E124" s="1">
        <v>403</v>
      </c>
    </row>
    <row r="125" spans="1:5" ht="15.75" customHeight="1" x14ac:dyDescent="0.35">
      <c r="A125" s="6">
        <v>43954</v>
      </c>
      <c r="B125" s="1">
        <v>336</v>
      </c>
      <c r="C125" s="7">
        <v>136</v>
      </c>
      <c r="D125" s="1">
        <v>423</v>
      </c>
      <c r="E125" s="1">
        <v>197</v>
      </c>
    </row>
    <row r="126" spans="1:5" ht="15.75" customHeight="1" x14ac:dyDescent="0.35">
      <c r="A126" s="6">
        <v>43955</v>
      </c>
      <c r="B126" s="1">
        <v>352</v>
      </c>
      <c r="C126" s="7">
        <v>390</v>
      </c>
      <c r="D126" s="1">
        <v>112</v>
      </c>
      <c r="E126" s="1">
        <v>371</v>
      </c>
    </row>
    <row r="127" spans="1:5" ht="15.75" customHeight="1" x14ac:dyDescent="0.35">
      <c r="A127" s="6">
        <v>43956</v>
      </c>
      <c r="B127" s="1">
        <v>483</v>
      </c>
      <c r="C127" s="7">
        <v>134</v>
      </c>
      <c r="D127" s="1">
        <v>452</v>
      </c>
      <c r="E127" s="1">
        <v>431</v>
      </c>
    </row>
    <row r="128" spans="1:5" ht="15.75" customHeight="1" x14ac:dyDescent="0.35">
      <c r="A128" s="6">
        <v>43957</v>
      </c>
      <c r="B128" s="1">
        <v>336</v>
      </c>
      <c r="C128" s="7">
        <v>241</v>
      </c>
      <c r="D128" s="1">
        <v>217</v>
      </c>
      <c r="E128" s="1">
        <v>320</v>
      </c>
    </row>
    <row r="129" spans="1:5" ht="15.75" customHeight="1" x14ac:dyDescent="0.35">
      <c r="A129" s="6">
        <v>43958</v>
      </c>
      <c r="B129" s="1">
        <v>120</v>
      </c>
      <c r="C129" s="7">
        <v>209</v>
      </c>
      <c r="D129" s="1">
        <v>448</v>
      </c>
      <c r="E129" s="1">
        <v>389</v>
      </c>
    </row>
    <row r="130" spans="1:5" ht="15.75" customHeight="1" x14ac:dyDescent="0.35">
      <c r="A130" s="6">
        <v>43959</v>
      </c>
      <c r="B130" s="1">
        <v>451</v>
      </c>
      <c r="C130" s="7">
        <v>384</v>
      </c>
      <c r="D130" s="1">
        <v>306</v>
      </c>
      <c r="E130" s="1">
        <v>229</v>
      </c>
    </row>
    <row r="131" spans="1:5" ht="15.75" customHeight="1" x14ac:dyDescent="0.35">
      <c r="A131" s="6">
        <v>43960</v>
      </c>
      <c r="B131" s="1">
        <v>119</v>
      </c>
      <c r="C131" s="7">
        <v>176</v>
      </c>
      <c r="D131" s="1">
        <v>263</v>
      </c>
      <c r="E131" s="1">
        <v>428</v>
      </c>
    </row>
    <row r="132" spans="1:5" ht="15.75" customHeight="1" x14ac:dyDescent="0.35">
      <c r="A132" s="6">
        <v>43961</v>
      </c>
      <c r="B132" s="1">
        <v>294</v>
      </c>
      <c r="C132" s="7">
        <v>263</v>
      </c>
      <c r="D132" s="1">
        <v>401</v>
      </c>
      <c r="E132" s="1">
        <v>269</v>
      </c>
    </row>
    <row r="133" spans="1:5" ht="15.75" customHeight="1" x14ac:dyDescent="0.35">
      <c r="A133" s="6">
        <v>43962</v>
      </c>
      <c r="B133" s="1">
        <v>306</v>
      </c>
      <c r="C133" s="7">
        <v>286</v>
      </c>
      <c r="D133" s="1">
        <v>284</v>
      </c>
      <c r="E133" s="1">
        <v>483</v>
      </c>
    </row>
    <row r="134" spans="1:5" ht="15.75" customHeight="1" x14ac:dyDescent="0.35">
      <c r="A134" s="6">
        <v>43963</v>
      </c>
      <c r="B134" s="1">
        <v>306</v>
      </c>
      <c r="C134" s="7">
        <v>202</v>
      </c>
      <c r="D134" s="1">
        <v>445</v>
      </c>
      <c r="E134" s="1">
        <v>208</v>
      </c>
    </row>
    <row r="135" spans="1:5" ht="15.75" customHeight="1" x14ac:dyDescent="0.35">
      <c r="A135" s="6">
        <v>43964</v>
      </c>
      <c r="B135" s="1">
        <v>320</v>
      </c>
      <c r="C135" s="7">
        <v>277</v>
      </c>
      <c r="D135" s="1">
        <v>337</v>
      </c>
      <c r="E135" s="1">
        <v>330</v>
      </c>
    </row>
    <row r="136" spans="1:5" ht="15.75" customHeight="1" x14ac:dyDescent="0.35">
      <c r="A136" s="6">
        <v>43965</v>
      </c>
      <c r="B136" s="1">
        <v>125</v>
      </c>
      <c r="C136" s="7">
        <v>185</v>
      </c>
      <c r="D136" s="1">
        <v>279</v>
      </c>
      <c r="E136" s="1">
        <v>232</v>
      </c>
    </row>
    <row r="137" spans="1:5" ht="15.75" customHeight="1" x14ac:dyDescent="0.35">
      <c r="A137" s="6">
        <v>43966</v>
      </c>
      <c r="B137" s="1">
        <v>260</v>
      </c>
      <c r="C137" s="7">
        <v>328</v>
      </c>
      <c r="D137" s="1">
        <v>387</v>
      </c>
      <c r="E137" s="1">
        <v>118</v>
      </c>
    </row>
    <row r="138" spans="1:5" ht="15.75" customHeight="1" x14ac:dyDescent="0.35">
      <c r="A138" s="6">
        <v>43967</v>
      </c>
      <c r="B138" s="1">
        <v>177</v>
      </c>
      <c r="C138" s="7">
        <v>269</v>
      </c>
      <c r="D138" s="1">
        <v>480</v>
      </c>
      <c r="E138" s="1">
        <v>425</v>
      </c>
    </row>
    <row r="139" spans="1:5" ht="15.75" customHeight="1" x14ac:dyDescent="0.35">
      <c r="A139" s="6">
        <v>43968</v>
      </c>
      <c r="B139" s="1">
        <v>429</v>
      </c>
      <c r="C139" s="7">
        <v>323</v>
      </c>
      <c r="D139" s="1">
        <v>394</v>
      </c>
      <c r="E139" s="1">
        <v>332</v>
      </c>
    </row>
    <row r="140" spans="1:5" ht="15.75" customHeight="1" x14ac:dyDescent="0.35">
      <c r="A140" s="6">
        <v>43969</v>
      </c>
      <c r="B140" s="1">
        <v>316</v>
      </c>
      <c r="C140" s="7">
        <v>212</v>
      </c>
      <c r="D140" s="1">
        <v>235</v>
      </c>
      <c r="E140" s="1">
        <v>369</v>
      </c>
    </row>
    <row r="141" spans="1:5" ht="15.75" customHeight="1" x14ac:dyDescent="0.35">
      <c r="A141" s="6">
        <v>43970</v>
      </c>
      <c r="B141" s="1">
        <v>280</v>
      </c>
      <c r="C141" s="7">
        <v>434</v>
      </c>
      <c r="D141" s="1">
        <v>242</v>
      </c>
      <c r="E141" s="1">
        <v>346</v>
      </c>
    </row>
    <row r="142" spans="1:5" ht="15.75" customHeight="1" x14ac:dyDescent="0.35">
      <c r="A142" s="6">
        <v>43971</v>
      </c>
      <c r="B142" s="1">
        <v>166</v>
      </c>
      <c r="C142" s="7">
        <v>398</v>
      </c>
      <c r="D142" s="1">
        <v>236</v>
      </c>
      <c r="E142" s="1">
        <v>365</v>
      </c>
    </row>
    <row r="143" spans="1:5" ht="15.75" customHeight="1" x14ac:dyDescent="0.35">
      <c r="A143" s="6">
        <v>43972</v>
      </c>
      <c r="B143" s="1">
        <v>325</v>
      </c>
      <c r="C143" s="7">
        <v>161</v>
      </c>
      <c r="D143" s="1">
        <v>195</v>
      </c>
      <c r="E143" s="1">
        <v>457</v>
      </c>
    </row>
    <row r="144" spans="1:5" ht="15.75" customHeight="1" x14ac:dyDescent="0.35">
      <c r="A144" s="6">
        <v>43973</v>
      </c>
      <c r="B144" s="1">
        <v>342</v>
      </c>
      <c r="C144" s="7">
        <v>311</v>
      </c>
      <c r="D144" s="1">
        <v>285</v>
      </c>
      <c r="E144" s="1">
        <v>209</v>
      </c>
    </row>
    <row r="145" spans="1:5" ht="15.75" customHeight="1" x14ac:dyDescent="0.35">
      <c r="A145" s="6">
        <v>43974</v>
      </c>
      <c r="B145" s="1">
        <v>371</v>
      </c>
      <c r="C145" s="7">
        <v>447</v>
      </c>
      <c r="D145" s="1">
        <v>203</v>
      </c>
      <c r="E145" s="1">
        <v>373</v>
      </c>
    </row>
    <row r="146" spans="1:5" ht="15.75" customHeight="1" x14ac:dyDescent="0.35">
      <c r="A146" s="6">
        <v>43975</v>
      </c>
      <c r="B146" s="1">
        <v>392</v>
      </c>
      <c r="C146" s="7">
        <v>163</v>
      </c>
      <c r="D146" s="1">
        <v>484</v>
      </c>
      <c r="E146" s="1">
        <v>436</v>
      </c>
    </row>
    <row r="147" spans="1:5" ht="15.75" customHeight="1" x14ac:dyDescent="0.35">
      <c r="A147" s="6">
        <v>43976</v>
      </c>
      <c r="B147" s="1">
        <v>332</v>
      </c>
      <c r="C147" s="7">
        <v>394</v>
      </c>
      <c r="D147" s="1">
        <v>368</v>
      </c>
      <c r="E147" s="1">
        <v>353</v>
      </c>
    </row>
    <row r="148" spans="1:5" ht="15.75" customHeight="1" x14ac:dyDescent="0.35">
      <c r="A148" s="6">
        <v>43977</v>
      </c>
      <c r="B148" s="1">
        <v>462</v>
      </c>
      <c r="C148" s="7">
        <v>432</v>
      </c>
      <c r="D148" s="1">
        <v>297</v>
      </c>
      <c r="E148" s="1">
        <v>384</v>
      </c>
    </row>
    <row r="149" spans="1:5" ht="15.75" customHeight="1" x14ac:dyDescent="0.35">
      <c r="A149" s="6">
        <v>43978</v>
      </c>
      <c r="B149" s="1">
        <v>475</v>
      </c>
      <c r="C149" s="7">
        <v>192</v>
      </c>
      <c r="D149" s="1">
        <v>149</v>
      </c>
      <c r="E149" s="1">
        <v>273</v>
      </c>
    </row>
    <row r="150" spans="1:5" ht="15.75" customHeight="1" x14ac:dyDescent="0.35">
      <c r="A150" s="6">
        <v>43979</v>
      </c>
      <c r="B150" s="1">
        <v>362</v>
      </c>
      <c r="C150" s="7">
        <v>402</v>
      </c>
      <c r="D150" s="1">
        <v>362</v>
      </c>
      <c r="E150" s="1">
        <v>281</v>
      </c>
    </row>
    <row r="151" spans="1:5" ht="15.75" customHeight="1" x14ac:dyDescent="0.35">
      <c r="A151" s="6">
        <v>43980</v>
      </c>
      <c r="B151" s="1">
        <v>337</v>
      </c>
      <c r="C151" s="7">
        <v>383</v>
      </c>
      <c r="D151" s="1">
        <v>322</v>
      </c>
      <c r="E151" s="1">
        <v>404</v>
      </c>
    </row>
    <row r="152" spans="1:5" ht="15.75" customHeight="1" x14ac:dyDescent="0.35">
      <c r="A152" s="6">
        <v>43981</v>
      </c>
      <c r="B152" s="1">
        <v>176</v>
      </c>
      <c r="C152" s="7">
        <v>162</v>
      </c>
      <c r="D152" s="1">
        <v>361</v>
      </c>
      <c r="E152" s="1">
        <v>106</v>
      </c>
    </row>
    <row r="153" spans="1:5" ht="15.75" customHeight="1" x14ac:dyDescent="0.35">
      <c r="A153" s="6">
        <v>43982</v>
      </c>
      <c r="B153" s="1">
        <v>404</v>
      </c>
      <c r="C153" s="7">
        <v>131</v>
      </c>
      <c r="D153" s="1">
        <v>138</v>
      </c>
      <c r="E153" s="1">
        <v>413</v>
      </c>
    </row>
    <row r="154" spans="1:5" ht="15.75" customHeight="1" x14ac:dyDescent="0.35">
      <c r="A154" s="6">
        <v>43983</v>
      </c>
      <c r="B154" s="1">
        <v>195</v>
      </c>
      <c r="C154" s="7">
        <v>147</v>
      </c>
      <c r="D154" s="1">
        <v>436</v>
      </c>
      <c r="E154" s="1">
        <v>397</v>
      </c>
    </row>
    <row r="155" spans="1:5" ht="15.75" customHeight="1" x14ac:dyDescent="0.35">
      <c r="A155" s="6">
        <v>43984</v>
      </c>
      <c r="B155" s="1">
        <v>186</v>
      </c>
      <c r="C155" s="7">
        <v>112</v>
      </c>
      <c r="D155" s="1">
        <v>263</v>
      </c>
      <c r="E155" s="1">
        <v>382</v>
      </c>
    </row>
    <row r="156" spans="1:5" ht="15.75" customHeight="1" x14ac:dyDescent="0.35">
      <c r="A156" s="6">
        <v>43985</v>
      </c>
      <c r="B156" s="1">
        <v>364</v>
      </c>
      <c r="C156" s="7">
        <v>406</v>
      </c>
      <c r="D156" s="1">
        <v>190</v>
      </c>
      <c r="E156" s="1">
        <v>253</v>
      </c>
    </row>
    <row r="157" spans="1:5" ht="15.75" customHeight="1" x14ac:dyDescent="0.35">
      <c r="A157" s="6">
        <v>43986</v>
      </c>
      <c r="B157" s="1">
        <v>240</v>
      </c>
      <c r="C157" s="7">
        <v>438</v>
      </c>
      <c r="D157" s="1">
        <v>139</v>
      </c>
      <c r="E157" s="1">
        <v>174</v>
      </c>
    </row>
    <row r="158" spans="1:5" ht="15.75" customHeight="1" x14ac:dyDescent="0.35">
      <c r="A158" s="6">
        <v>43987</v>
      </c>
      <c r="B158" s="1">
        <v>448</v>
      </c>
      <c r="C158" s="7">
        <v>377</v>
      </c>
      <c r="D158" s="1">
        <v>202</v>
      </c>
      <c r="E158" s="1">
        <v>374</v>
      </c>
    </row>
    <row r="159" spans="1:5" ht="15.75" customHeight="1" x14ac:dyDescent="0.35">
      <c r="A159" s="6">
        <v>43988</v>
      </c>
      <c r="B159" s="1">
        <v>309</v>
      </c>
      <c r="C159" s="7">
        <v>251</v>
      </c>
      <c r="D159" s="1">
        <v>457</v>
      </c>
      <c r="E159" s="1">
        <v>101</v>
      </c>
    </row>
    <row r="160" spans="1:5" ht="15.75" customHeight="1" x14ac:dyDescent="0.35">
      <c r="A160" s="6">
        <v>43989</v>
      </c>
      <c r="B160" s="1">
        <v>247</v>
      </c>
      <c r="C160" s="7">
        <v>222</v>
      </c>
      <c r="D160" s="1">
        <v>303</v>
      </c>
      <c r="E160" s="1">
        <v>327</v>
      </c>
    </row>
    <row r="161" spans="1:5" ht="15.75" customHeight="1" x14ac:dyDescent="0.35">
      <c r="A161" s="6">
        <v>43990</v>
      </c>
      <c r="B161" s="1">
        <v>329</v>
      </c>
      <c r="C161" s="7">
        <v>162</v>
      </c>
      <c r="D161" s="1">
        <v>318</v>
      </c>
      <c r="E161" s="1">
        <v>150</v>
      </c>
    </row>
    <row r="162" spans="1:5" ht="15.75" customHeight="1" x14ac:dyDescent="0.35">
      <c r="A162" s="6">
        <v>43991</v>
      </c>
      <c r="B162" s="1">
        <v>272</v>
      </c>
      <c r="C162" s="7">
        <v>234</v>
      </c>
      <c r="D162" s="1">
        <v>291</v>
      </c>
      <c r="E162" s="1">
        <v>188</v>
      </c>
    </row>
    <row r="163" spans="1:5" ht="15.75" customHeight="1" x14ac:dyDescent="0.35">
      <c r="A163" s="6">
        <v>43992</v>
      </c>
      <c r="B163" s="1">
        <v>216</v>
      </c>
      <c r="C163" s="7">
        <v>362</v>
      </c>
      <c r="D163" s="1">
        <v>190</v>
      </c>
      <c r="E163" s="1">
        <v>355</v>
      </c>
    </row>
    <row r="164" spans="1:5" ht="15.75" customHeight="1" x14ac:dyDescent="0.35">
      <c r="A164" s="6">
        <v>43993</v>
      </c>
      <c r="B164" s="1">
        <v>134</v>
      </c>
      <c r="C164" s="7">
        <v>181</v>
      </c>
      <c r="D164" s="1">
        <v>325</v>
      </c>
      <c r="E164" s="1">
        <v>267</v>
      </c>
    </row>
    <row r="165" spans="1:5" ht="15.75" customHeight="1" x14ac:dyDescent="0.35">
      <c r="A165" s="6">
        <v>43994</v>
      </c>
      <c r="B165" s="1">
        <v>495</v>
      </c>
      <c r="C165" s="7">
        <v>191</v>
      </c>
      <c r="D165" s="1">
        <v>314</v>
      </c>
      <c r="E165" s="1">
        <v>296</v>
      </c>
    </row>
    <row r="166" spans="1:5" ht="15.75" customHeight="1" x14ac:dyDescent="0.35">
      <c r="A166" s="6">
        <v>43995</v>
      </c>
      <c r="B166" s="1">
        <v>381</v>
      </c>
      <c r="C166" s="7">
        <v>361</v>
      </c>
      <c r="D166" s="1">
        <v>186</v>
      </c>
      <c r="E166" s="1">
        <v>108</v>
      </c>
    </row>
    <row r="167" spans="1:5" ht="15.75" customHeight="1" x14ac:dyDescent="0.35">
      <c r="A167" s="6">
        <v>43996</v>
      </c>
      <c r="B167" s="1">
        <v>237</v>
      </c>
      <c r="C167" s="7">
        <v>341</v>
      </c>
      <c r="D167" s="1">
        <v>270</v>
      </c>
      <c r="E167" s="1">
        <v>185</v>
      </c>
    </row>
    <row r="168" spans="1:5" ht="15.75" customHeight="1" x14ac:dyDescent="0.35">
      <c r="A168" s="6">
        <v>43997</v>
      </c>
      <c r="B168" s="1">
        <v>281</v>
      </c>
      <c r="C168" s="7">
        <v>271</v>
      </c>
      <c r="D168" s="1">
        <v>113</v>
      </c>
      <c r="E168" s="1">
        <v>237</v>
      </c>
    </row>
    <row r="169" spans="1:5" ht="15.75" customHeight="1" x14ac:dyDescent="0.35">
      <c r="A169" s="6">
        <v>43998</v>
      </c>
      <c r="B169" s="1">
        <v>221</v>
      </c>
      <c r="C169" s="7">
        <v>398</v>
      </c>
      <c r="D169" s="1">
        <v>196</v>
      </c>
      <c r="E169" s="1">
        <v>197</v>
      </c>
    </row>
    <row r="170" spans="1:5" ht="15.75" customHeight="1" x14ac:dyDescent="0.35">
      <c r="A170" s="6">
        <v>43999</v>
      </c>
      <c r="B170" s="1">
        <v>411</v>
      </c>
      <c r="C170" s="7">
        <v>446</v>
      </c>
      <c r="D170" s="1">
        <v>302</v>
      </c>
      <c r="E170" s="1">
        <v>195</v>
      </c>
    </row>
    <row r="171" spans="1:5" ht="15.75" customHeight="1" x14ac:dyDescent="0.35">
      <c r="A171" s="6">
        <v>44000</v>
      </c>
      <c r="B171" s="1">
        <v>306</v>
      </c>
      <c r="C171" s="7">
        <v>317</v>
      </c>
      <c r="D171" s="1">
        <v>375</v>
      </c>
      <c r="E171" s="1">
        <v>488</v>
      </c>
    </row>
    <row r="172" spans="1:5" ht="15.75" customHeight="1" x14ac:dyDescent="0.35">
      <c r="A172" s="6">
        <v>44001</v>
      </c>
      <c r="B172" s="1">
        <v>454</v>
      </c>
      <c r="C172" s="7">
        <v>102</v>
      </c>
      <c r="D172" s="1">
        <v>493</v>
      </c>
      <c r="E172" s="1">
        <v>251</v>
      </c>
    </row>
    <row r="173" spans="1:5" ht="15.75" customHeight="1" x14ac:dyDescent="0.35">
      <c r="A173" s="6">
        <v>44002</v>
      </c>
      <c r="B173" s="1">
        <v>110</v>
      </c>
      <c r="C173" s="7">
        <v>419</v>
      </c>
      <c r="D173" s="1">
        <v>437</v>
      </c>
      <c r="E173" s="1">
        <v>305</v>
      </c>
    </row>
    <row r="174" spans="1:5" ht="15.75" customHeight="1" x14ac:dyDescent="0.35">
      <c r="A174" s="6">
        <v>44003</v>
      </c>
      <c r="B174" s="1">
        <v>299</v>
      </c>
      <c r="C174" s="7">
        <v>235</v>
      </c>
      <c r="D174" s="1">
        <v>292</v>
      </c>
      <c r="E174" s="1">
        <v>461</v>
      </c>
    </row>
    <row r="175" spans="1:5" ht="15.75" customHeight="1" x14ac:dyDescent="0.35">
      <c r="A175" s="6">
        <v>44004</v>
      </c>
      <c r="B175" s="1">
        <v>181</v>
      </c>
      <c r="C175" s="7">
        <v>386</v>
      </c>
      <c r="D175" s="1">
        <v>147</v>
      </c>
      <c r="E175" s="1">
        <v>268</v>
      </c>
    </row>
    <row r="176" spans="1:5" ht="15.75" customHeight="1" x14ac:dyDescent="0.35">
      <c r="A176" s="6">
        <v>44005</v>
      </c>
      <c r="B176" s="1">
        <v>254</v>
      </c>
      <c r="C176" s="7">
        <v>187</v>
      </c>
      <c r="D176" s="1">
        <v>438</v>
      </c>
      <c r="E176" s="1">
        <v>198</v>
      </c>
    </row>
    <row r="177" spans="1:5" ht="15.75" customHeight="1" x14ac:dyDescent="0.35">
      <c r="A177" s="6">
        <v>44006</v>
      </c>
      <c r="B177" s="1">
        <v>493</v>
      </c>
      <c r="C177" s="7">
        <v>237</v>
      </c>
      <c r="D177" s="1">
        <v>220</v>
      </c>
      <c r="E177" s="1">
        <v>237</v>
      </c>
    </row>
    <row r="178" spans="1:5" ht="15.75" customHeight="1" x14ac:dyDescent="0.35">
      <c r="A178" s="6">
        <v>44007</v>
      </c>
      <c r="B178" s="1">
        <v>459</v>
      </c>
      <c r="C178" s="7">
        <v>481</v>
      </c>
      <c r="D178" s="1">
        <v>251</v>
      </c>
      <c r="E178" s="1">
        <v>197</v>
      </c>
    </row>
    <row r="179" spans="1:5" ht="15.75" customHeight="1" x14ac:dyDescent="0.35">
      <c r="A179" s="6">
        <v>44008</v>
      </c>
      <c r="B179" s="1">
        <v>410</v>
      </c>
      <c r="C179" s="7">
        <v>317</v>
      </c>
      <c r="D179" s="1">
        <v>164</v>
      </c>
      <c r="E179" s="1">
        <v>347</v>
      </c>
    </row>
    <row r="180" spans="1:5" ht="15.75" customHeight="1" x14ac:dyDescent="0.35">
      <c r="A180" s="6">
        <v>44009</v>
      </c>
      <c r="B180" s="1">
        <v>124</v>
      </c>
      <c r="C180" s="7">
        <v>467</v>
      </c>
      <c r="D180" s="1">
        <v>216</v>
      </c>
      <c r="E180" s="1">
        <v>179</v>
      </c>
    </row>
    <row r="181" spans="1:5" ht="15.75" customHeight="1" x14ac:dyDescent="0.35">
      <c r="A181" s="6">
        <v>44010</v>
      </c>
      <c r="B181" s="1">
        <v>416</v>
      </c>
      <c r="C181" s="7">
        <v>402</v>
      </c>
      <c r="D181" s="1">
        <v>402</v>
      </c>
      <c r="E181" s="1">
        <v>136</v>
      </c>
    </row>
    <row r="182" spans="1:5" ht="15.75" customHeight="1" x14ac:dyDescent="0.35">
      <c r="A182" s="6">
        <v>44011</v>
      </c>
      <c r="B182" s="1">
        <v>277</v>
      </c>
      <c r="C182" s="7">
        <v>252</v>
      </c>
      <c r="D182" s="1">
        <v>498</v>
      </c>
      <c r="E182" s="1">
        <v>200</v>
      </c>
    </row>
    <row r="183" spans="1:5" ht="15.75" customHeight="1" x14ac:dyDescent="0.35">
      <c r="A183" s="6">
        <v>44012</v>
      </c>
      <c r="B183" s="1">
        <v>416</v>
      </c>
      <c r="C183" s="7">
        <v>462</v>
      </c>
      <c r="D183" s="1">
        <v>189</v>
      </c>
      <c r="E183" s="1">
        <v>293</v>
      </c>
    </row>
    <row r="184" spans="1:5" ht="15.75" customHeight="1" x14ac:dyDescent="0.35">
      <c r="A184" s="6">
        <v>44013</v>
      </c>
      <c r="B184" s="1">
        <v>247</v>
      </c>
      <c r="C184" s="7">
        <v>169</v>
      </c>
      <c r="D184" s="1">
        <v>441</v>
      </c>
      <c r="E184" s="1">
        <v>490</v>
      </c>
    </row>
    <row r="185" spans="1:5" ht="15.75" customHeight="1" x14ac:dyDescent="0.35">
      <c r="A185" s="6">
        <v>44014</v>
      </c>
      <c r="B185" s="1">
        <v>280</v>
      </c>
      <c r="C185" s="7">
        <v>301</v>
      </c>
      <c r="D185" s="1">
        <v>244</v>
      </c>
      <c r="E185" s="1">
        <v>101</v>
      </c>
    </row>
    <row r="186" spans="1:5" ht="15.75" customHeight="1" x14ac:dyDescent="0.35">
      <c r="A186" s="6">
        <v>44015</v>
      </c>
      <c r="B186" s="1">
        <v>163</v>
      </c>
      <c r="C186" s="7">
        <v>211</v>
      </c>
      <c r="D186" s="1">
        <v>162</v>
      </c>
      <c r="E186" s="1">
        <v>383</v>
      </c>
    </row>
    <row r="187" spans="1:5" ht="15.75" customHeight="1" x14ac:dyDescent="0.35">
      <c r="A187" s="6">
        <v>44016</v>
      </c>
      <c r="B187" s="1">
        <v>109</v>
      </c>
      <c r="C187" s="7">
        <v>164</v>
      </c>
      <c r="D187" s="1">
        <v>170</v>
      </c>
      <c r="E187" s="1">
        <v>377</v>
      </c>
    </row>
    <row r="188" spans="1:5" ht="15.75" customHeight="1" x14ac:dyDescent="0.35">
      <c r="A188" s="6">
        <v>44017</v>
      </c>
      <c r="B188" s="1">
        <v>144</v>
      </c>
      <c r="C188" s="7">
        <v>203</v>
      </c>
      <c r="D188" s="1">
        <v>114</v>
      </c>
      <c r="E188" s="1">
        <v>326</v>
      </c>
    </row>
    <row r="189" spans="1:5" ht="15.75" customHeight="1" x14ac:dyDescent="0.35">
      <c r="A189" s="6">
        <v>44018</v>
      </c>
      <c r="B189" s="1">
        <v>300</v>
      </c>
      <c r="C189" s="7">
        <v>120</v>
      </c>
      <c r="D189" s="1">
        <v>371</v>
      </c>
      <c r="E189" s="1">
        <v>173</v>
      </c>
    </row>
    <row r="190" spans="1:5" ht="15.75" customHeight="1" x14ac:dyDescent="0.35">
      <c r="A190" s="6">
        <v>44019</v>
      </c>
      <c r="B190" s="1">
        <v>134</v>
      </c>
      <c r="C190" s="7">
        <v>484</v>
      </c>
      <c r="D190" s="1">
        <v>174</v>
      </c>
      <c r="E190" s="1">
        <v>128</v>
      </c>
    </row>
    <row r="191" spans="1:5" ht="15.75" customHeight="1" x14ac:dyDescent="0.35">
      <c r="A191" s="6">
        <v>44020</v>
      </c>
      <c r="B191" s="1">
        <v>163</v>
      </c>
      <c r="C191" s="7">
        <v>334</v>
      </c>
      <c r="D191" s="1">
        <v>332</v>
      </c>
      <c r="E191" s="1">
        <v>234</v>
      </c>
    </row>
    <row r="192" spans="1:5" ht="15.75" customHeight="1" x14ac:dyDescent="0.35">
      <c r="A192" s="6">
        <v>44021</v>
      </c>
      <c r="B192" s="1">
        <v>355</v>
      </c>
      <c r="C192" s="7">
        <v>141</v>
      </c>
      <c r="D192" s="1">
        <v>288</v>
      </c>
      <c r="E192" s="1">
        <v>481</v>
      </c>
    </row>
    <row r="193" spans="1:5" ht="15.75" customHeight="1" x14ac:dyDescent="0.35">
      <c r="A193" s="6">
        <v>44022</v>
      </c>
      <c r="B193" s="1">
        <v>328</v>
      </c>
      <c r="C193" s="7">
        <v>221</v>
      </c>
      <c r="D193" s="1">
        <v>447</v>
      </c>
      <c r="E193" s="1">
        <v>223</v>
      </c>
    </row>
    <row r="194" spans="1:5" ht="15.75" customHeight="1" x14ac:dyDescent="0.35">
      <c r="A194" s="6">
        <v>44023</v>
      </c>
      <c r="B194" s="1">
        <v>204</v>
      </c>
      <c r="C194" s="7">
        <v>327</v>
      </c>
      <c r="D194" s="1">
        <v>432</v>
      </c>
      <c r="E194" s="1">
        <v>143</v>
      </c>
    </row>
    <row r="195" spans="1:5" ht="15.75" customHeight="1" x14ac:dyDescent="0.35">
      <c r="A195" s="6">
        <v>44024</v>
      </c>
      <c r="B195" s="1">
        <v>474</v>
      </c>
      <c r="C195" s="7">
        <v>280</v>
      </c>
      <c r="D195" s="1">
        <v>406</v>
      </c>
      <c r="E195" s="1">
        <v>324</v>
      </c>
    </row>
    <row r="196" spans="1:5" ht="15.75" customHeight="1" x14ac:dyDescent="0.35">
      <c r="A196" s="6">
        <v>44025</v>
      </c>
      <c r="B196" s="1">
        <v>315</v>
      </c>
      <c r="C196" s="7">
        <v>281</v>
      </c>
      <c r="D196" s="1">
        <v>294</v>
      </c>
      <c r="E196" s="1">
        <v>422</v>
      </c>
    </row>
    <row r="197" spans="1:5" ht="15.75" customHeight="1" x14ac:dyDescent="0.35">
      <c r="A197" s="6">
        <v>44026</v>
      </c>
      <c r="B197" s="1">
        <v>256</v>
      </c>
      <c r="C197" s="7">
        <v>443</v>
      </c>
      <c r="D197" s="1">
        <v>171</v>
      </c>
      <c r="E197" s="1">
        <v>302</v>
      </c>
    </row>
    <row r="198" spans="1:5" ht="15.75" customHeight="1" x14ac:dyDescent="0.35">
      <c r="A198" s="6">
        <v>44027</v>
      </c>
      <c r="B198" s="1">
        <v>114</v>
      </c>
      <c r="C198" s="7">
        <v>270</v>
      </c>
      <c r="D198" s="1">
        <v>378</v>
      </c>
      <c r="E198" s="1">
        <v>390</v>
      </c>
    </row>
    <row r="199" spans="1:5" ht="15.75" customHeight="1" x14ac:dyDescent="0.35">
      <c r="A199" s="6">
        <v>44028</v>
      </c>
      <c r="B199" s="1">
        <v>439</v>
      </c>
      <c r="C199" s="7">
        <v>286</v>
      </c>
      <c r="D199" s="1">
        <v>227</v>
      </c>
      <c r="E199" s="1">
        <v>459</v>
      </c>
    </row>
    <row r="200" spans="1:5" ht="15.75" customHeight="1" x14ac:dyDescent="0.35">
      <c r="A200" s="6">
        <v>44029</v>
      </c>
      <c r="B200" s="1">
        <v>319</v>
      </c>
      <c r="C200" s="7">
        <v>230</v>
      </c>
      <c r="D200" s="1">
        <v>237</v>
      </c>
      <c r="E200" s="1">
        <v>414</v>
      </c>
    </row>
    <row r="201" spans="1:5" ht="15.75" customHeight="1" x14ac:dyDescent="0.35">
      <c r="A201" s="6">
        <v>44030</v>
      </c>
      <c r="B201" s="1">
        <v>127</v>
      </c>
      <c r="C201" s="7">
        <v>255</v>
      </c>
      <c r="D201" s="1">
        <v>490</v>
      </c>
      <c r="E201" s="1">
        <v>490</v>
      </c>
    </row>
    <row r="202" spans="1:5" ht="15.75" customHeight="1" x14ac:dyDescent="0.35">
      <c r="A202" s="6">
        <v>44031</v>
      </c>
      <c r="B202" s="1">
        <v>262</v>
      </c>
      <c r="C202" s="7">
        <v>255</v>
      </c>
      <c r="D202" s="1">
        <v>151</v>
      </c>
      <c r="E202" s="1">
        <v>211</v>
      </c>
    </row>
    <row r="203" spans="1:5" ht="15.75" customHeight="1" x14ac:dyDescent="0.35">
      <c r="A203" s="6">
        <v>44032</v>
      </c>
      <c r="B203" s="1">
        <v>475</v>
      </c>
      <c r="C203" s="7">
        <v>260</v>
      </c>
      <c r="D203" s="1">
        <v>178</v>
      </c>
      <c r="E203" s="1">
        <v>187</v>
      </c>
    </row>
    <row r="204" spans="1:5" ht="15.75" customHeight="1" x14ac:dyDescent="0.35">
      <c r="A204" s="6">
        <v>44033</v>
      </c>
      <c r="B204" s="1">
        <v>171</v>
      </c>
      <c r="C204" s="7">
        <v>469</v>
      </c>
      <c r="D204" s="1">
        <v>107</v>
      </c>
      <c r="E204" s="1">
        <v>222</v>
      </c>
    </row>
    <row r="205" spans="1:5" ht="15.75" customHeight="1" x14ac:dyDescent="0.35">
      <c r="A205" s="6">
        <v>44034</v>
      </c>
      <c r="B205" s="1">
        <v>105</v>
      </c>
      <c r="C205" s="7">
        <v>183</v>
      </c>
      <c r="D205" s="1">
        <v>486</v>
      </c>
      <c r="E205" s="1">
        <v>367</v>
      </c>
    </row>
    <row r="206" spans="1:5" ht="15.75" customHeight="1" x14ac:dyDescent="0.35">
      <c r="A206" s="6">
        <v>44035</v>
      </c>
      <c r="B206" s="1">
        <v>390</v>
      </c>
      <c r="C206" s="7">
        <v>338</v>
      </c>
      <c r="D206" s="1">
        <v>262</v>
      </c>
      <c r="E206" s="1">
        <v>449</v>
      </c>
    </row>
    <row r="207" spans="1:5" ht="15.75" customHeight="1" x14ac:dyDescent="0.35">
      <c r="A207" s="6">
        <v>44036</v>
      </c>
      <c r="B207" s="1">
        <v>165</v>
      </c>
      <c r="C207" s="7">
        <v>312</v>
      </c>
      <c r="D207" s="1">
        <v>168</v>
      </c>
      <c r="E207" s="1">
        <v>478</v>
      </c>
    </row>
    <row r="208" spans="1:5" ht="15.75" customHeight="1" x14ac:dyDescent="0.35">
      <c r="A208" s="6">
        <v>44037</v>
      </c>
      <c r="B208" s="1">
        <v>379</v>
      </c>
      <c r="C208" s="7">
        <v>221</v>
      </c>
      <c r="D208" s="1">
        <v>391</v>
      </c>
      <c r="E208" s="1">
        <v>475</v>
      </c>
    </row>
    <row r="209" spans="1:5" ht="15.75" customHeight="1" x14ac:dyDescent="0.35">
      <c r="A209" s="6">
        <v>44038</v>
      </c>
      <c r="B209" s="1">
        <v>353</v>
      </c>
      <c r="C209" s="7">
        <v>186</v>
      </c>
      <c r="D209" s="1">
        <v>102</v>
      </c>
      <c r="E209" s="1">
        <v>274</v>
      </c>
    </row>
    <row r="210" spans="1:5" ht="15.75" customHeight="1" x14ac:dyDescent="0.35">
      <c r="A210" s="6">
        <v>44039</v>
      </c>
      <c r="B210" s="1">
        <v>137</v>
      </c>
      <c r="C210" s="7">
        <v>401</v>
      </c>
      <c r="D210" s="1">
        <v>199</v>
      </c>
      <c r="E210" s="1">
        <v>318</v>
      </c>
    </row>
    <row r="211" spans="1:5" ht="15.75" customHeight="1" x14ac:dyDescent="0.35">
      <c r="A211" s="6">
        <v>44040</v>
      </c>
      <c r="B211" s="1">
        <v>374</v>
      </c>
      <c r="C211" s="7">
        <v>161</v>
      </c>
      <c r="D211" s="1">
        <v>460</v>
      </c>
      <c r="E211" s="1">
        <v>148</v>
      </c>
    </row>
    <row r="212" spans="1:5" ht="15.75" customHeight="1" x14ac:dyDescent="0.35">
      <c r="A212" s="6">
        <v>44041</v>
      </c>
      <c r="B212" s="1">
        <v>169</v>
      </c>
      <c r="C212" s="7">
        <v>156</v>
      </c>
      <c r="D212" s="1">
        <v>411</v>
      </c>
      <c r="E212" s="1">
        <v>455</v>
      </c>
    </row>
    <row r="213" spans="1:5" ht="15.75" customHeight="1" x14ac:dyDescent="0.35">
      <c r="A213" s="6">
        <v>44042</v>
      </c>
      <c r="B213" s="1">
        <v>150</v>
      </c>
      <c r="C213" s="7">
        <v>481</v>
      </c>
      <c r="D213" s="1">
        <v>381</v>
      </c>
      <c r="E213" s="1">
        <v>400</v>
      </c>
    </row>
    <row r="214" spans="1:5" ht="15.75" customHeight="1" x14ac:dyDescent="0.35">
      <c r="A214" s="6">
        <v>44043</v>
      </c>
      <c r="B214" s="1">
        <v>426</v>
      </c>
      <c r="C214" s="7">
        <v>277</v>
      </c>
      <c r="D214" s="1">
        <v>152</v>
      </c>
      <c r="E214" s="1">
        <v>135</v>
      </c>
    </row>
    <row r="215" spans="1:5" ht="15.75" customHeight="1" x14ac:dyDescent="0.35">
      <c r="A215" s="6">
        <v>44044</v>
      </c>
      <c r="B215" s="1">
        <v>313</v>
      </c>
      <c r="C215" s="7">
        <v>759</v>
      </c>
      <c r="D215" s="1">
        <v>192</v>
      </c>
      <c r="E215" s="1">
        <v>145</v>
      </c>
    </row>
    <row r="216" spans="1:5" ht="15.75" customHeight="1" x14ac:dyDescent="0.35">
      <c r="A216" s="6">
        <v>44045</v>
      </c>
      <c r="B216" s="1">
        <v>121</v>
      </c>
      <c r="C216" s="7">
        <v>587</v>
      </c>
      <c r="D216" s="1">
        <v>151</v>
      </c>
      <c r="E216" s="1">
        <v>411</v>
      </c>
    </row>
    <row r="217" spans="1:5" ht="15.75" customHeight="1" x14ac:dyDescent="0.35">
      <c r="A217" s="6">
        <v>44046</v>
      </c>
      <c r="B217" s="1">
        <v>220</v>
      </c>
      <c r="C217" s="7">
        <v>381</v>
      </c>
      <c r="D217" s="1">
        <v>255</v>
      </c>
      <c r="E217" s="1">
        <v>490</v>
      </c>
    </row>
    <row r="218" spans="1:5" ht="15.75" customHeight="1" x14ac:dyDescent="0.35">
      <c r="A218" s="6">
        <v>44047</v>
      </c>
      <c r="B218" s="1">
        <v>379</v>
      </c>
      <c r="C218" s="7">
        <v>722</v>
      </c>
      <c r="D218" s="1">
        <v>151</v>
      </c>
      <c r="E218" s="1">
        <v>208</v>
      </c>
    </row>
    <row r="219" spans="1:5" ht="15.75" customHeight="1" x14ac:dyDescent="0.35">
      <c r="A219" s="6">
        <v>44048</v>
      </c>
      <c r="B219" s="1">
        <v>132</v>
      </c>
      <c r="C219" s="7">
        <v>865</v>
      </c>
      <c r="D219" s="1">
        <v>131</v>
      </c>
      <c r="E219" s="1">
        <v>468</v>
      </c>
    </row>
    <row r="220" spans="1:5" ht="15.75" customHeight="1" x14ac:dyDescent="0.35">
      <c r="A220" s="6">
        <v>44049</v>
      </c>
      <c r="B220" s="1">
        <v>293</v>
      </c>
      <c r="C220" s="7">
        <v>327</v>
      </c>
      <c r="D220" s="1">
        <v>495</v>
      </c>
      <c r="E220" s="1">
        <v>253</v>
      </c>
    </row>
    <row r="221" spans="1:5" ht="15.75" customHeight="1" x14ac:dyDescent="0.35">
      <c r="A221" s="6">
        <v>44050</v>
      </c>
      <c r="B221" s="1">
        <v>409</v>
      </c>
      <c r="C221" s="7">
        <v>519</v>
      </c>
      <c r="D221" s="1">
        <v>224</v>
      </c>
      <c r="E221" s="1">
        <v>301</v>
      </c>
    </row>
    <row r="222" spans="1:5" ht="15.75" customHeight="1" x14ac:dyDescent="0.35">
      <c r="A222" s="6">
        <v>44051</v>
      </c>
      <c r="B222" s="1">
        <v>377</v>
      </c>
      <c r="C222" s="7">
        <v>817</v>
      </c>
      <c r="D222" s="1">
        <v>474</v>
      </c>
      <c r="E222" s="1">
        <v>283</v>
      </c>
    </row>
    <row r="223" spans="1:5" ht="15.75" customHeight="1" x14ac:dyDescent="0.35">
      <c r="A223" s="6">
        <v>44052</v>
      </c>
      <c r="B223" s="1">
        <v>234</v>
      </c>
      <c r="C223" s="7">
        <v>343</v>
      </c>
      <c r="D223" s="1">
        <v>495</v>
      </c>
      <c r="E223" s="1">
        <v>480</v>
      </c>
    </row>
    <row r="224" spans="1:5" ht="15.75" customHeight="1" x14ac:dyDescent="0.35">
      <c r="A224" s="6">
        <v>44053</v>
      </c>
      <c r="B224" s="1">
        <v>210</v>
      </c>
      <c r="C224" s="7">
        <v>432</v>
      </c>
      <c r="D224" s="1">
        <v>496</v>
      </c>
      <c r="E224" s="1">
        <v>441</v>
      </c>
    </row>
    <row r="225" spans="1:5" ht="15.75" customHeight="1" x14ac:dyDescent="0.35">
      <c r="A225" s="6">
        <v>44054</v>
      </c>
      <c r="B225" s="1">
        <v>260</v>
      </c>
      <c r="C225" s="7">
        <v>845</v>
      </c>
      <c r="D225" s="1">
        <v>171</v>
      </c>
      <c r="E225" s="1">
        <v>143</v>
      </c>
    </row>
    <row r="226" spans="1:5" ht="15.75" customHeight="1" x14ac:dyDescent="0.35">
      <c r="A226" s="6">
        <v>44055</v>
      </c>
      <c r="B226" s="1">
        <v>370</v>
      </c>
      <c r="C226" s="7">
        <v>684</v>
      </c>
      <c r="D226" s="1">
        <v>186</v>
      </c>
      <c r="E226" s="1">
        <v>450</v>
      </c>
    </row>
    <row r="227" spans="1:5" ht="15.75" customHeight="1" x14ac:dyDescent="0.35">
      <c r="A227" s="6">
        <v>44056</v>
      </c>
      <c r="B227" s="1">
        <v>437</v>
      </c>
      <c r="C227" s="7">
        <v>858</v>
      </c>
      <c r="D227" s="1">
        <v>382</v>
      </c>
      <c r="E227" s="1">
        <v>285</v>
      </c>
    </row>
    <row r="228" spans="1:5" ht="15.75" customHeight="1" x14ac:dyDescent="0.35">
      <c r="A228" s="6">
        <v>44057</v>
      </c>
      <c r="B228" s="1">
        <v>255</v>
      </c>
      <c r="C228" s="7">
        <v>215</v>
      </c>
      <c r="D228" s="1">
        <v>372</v>
      </c>
      <c r="E228" s="1">
        <v>242</v>
      </c>
    </row>
    <row r="229" spans="1:5" ht="15.75" customHeight="1" x14ac:dyDescent="0.35">
      <c r="A229" s="6">
        <v>44058</v>
      </c>
      <c r="B229" s="1">
        <v>465</v>
      </c>
      <c r="C229" s="7">
        <v>792</v>
      </c>
      <c r="D229" s="1">
        <v>438</v>
      </c>
      <c r="E229" s="1">
        <v>443</v>
      </c>
    </row>
    <row r="230" spans="1:5" ht="15.75" customHeight="1" x14ac:dyDescent="0.35">
      <c r="A230" s="6">
        <v>44059</v>
      </c>
      <c r="B230" s="1">
        <v>140</v>
      </c>
      <c r="C230" s="7">
        <v>457</v>
      </c>
      <c r="D230" s="1">
        <v>107</v>
      </c>
      <c r="E230" s="1">
        <v>493</v>
      </c>
    </row>
    <row r="231" spans="1:5" ht="15.75" customHeight="1" x14ac:dyDescent="0.35">
      <c r="A231" s="6">
        <v>44060</v>
      </c>
      <c r="B231" s="1">
        <v>243</v>
      </c>
      <c r="C231" s="7">
        <v>997</v>
      </c>
      <c r="D231" s="1">
        <v>338</v>
      </c>
      <c r="E231" s="1">
        <v>242</v>
      </c>
    </row>
    <row r="232" spans="1:5" ht="15.75" customHeight="1" x14ac:dyDescent="0.35">
      <c r="A232" s="6">
        <v>44061</v>
      </c>
      <c r="B232" s="1">
        <v>121</v>
      </c>
      <c r="C232" s="7">
        <v>608</v>
      </c>
      <c r="D232" s="1">
        <v>370</v>
      </c>
      <c r="E232" s="1">
        <v>254</v>
      </c>
    </row>
    <row r="233" spans="1:5" ht="15.75" customHeight="1" x14ac:dyDescent="0.35">
      <c r="A233" s="6">
        <v>44062</v>
      </c>
      <c r="B233" s="1">
        <v>119</v>
      </c>
      <c r="C233" s="7">
        <v>317</v>
      </c>
      <c r="D233" s="1">
        <v>473</v>
      </c>
      <c r="E233" s="1">
        <v>393</v>
      </c>
    </row>
    <row r="234" spans="1:5" ht="15.75" customHeight="1" x14ac:dyDescent="0.35">
      <c r="A234" s="6">
        <v>44063</v>
      </c>
      <c r="B234" s="1">
        <v>370</v>
      </c>
      <c r="C234" s="7">
        <v>940</v>
      </c>
      <c r="D234" s="1">
        <v>303</v>
      </c>
      <c r="E234" s="1">
        <v>280</v>
      </c>
    </row>
    <row r="235" spans="1:5" ht="15.75" customHeight="1" x14ac:dyDescent="0.35">
      <c r="A235" s="6">
        <v>44064</v>
      </c>
      <c r="B235" s="1">
        <v>385</v>
      </c>
      <c r="C235" s="7">
        <v>499</v>
      </c>
      <c r="D235" s="1">
        <v>287</v>
      </c>
      <c r="E235" s="1">
        <v>443</v>
      </c>
    </row>
    <row r="236" spans="1:5" ht="15.75" customHeight="1" x14ac:dyDescent="0.35">
      <c r="A236" s="6">
        <v>44065</v>
      </c>
      <c r="B236" s="1">
        <v>126</v>
      </c>
      <c r="C236" s="7">
        <v>599</v>
      </c>
      <c r="D236" s="1">
        <v>287</v>
      </c>
      <c r="E236" s="1">
        <v>189</v>
      </c>
    </row>
    <row r="237" spans="1:5" ht="15.75" customHeight="1" x14ac:dyDescent="0.35">
      <c r="A237" s="6">
        <v>44066</v>
      </c>
      <c r="B237" s="1">
        <v>281</v>
      </c>
      <c r="C237" s="7">
        <v>908</v>
      </c>
      <c r="D237" s="1">
        <v>308</v>
      </c>
      <c r="E237" s="1">
        <v>401</v>
      </c>
    </row>
    <row r="238" spans="1:5" ht="15.75" customHeight="1" x14ac:dyDescent="0.35">
      <c r="A238" s="6">
        <v>44067</v>
      </c>
      <c r="B238" s="1">
        <v>251</v>
      </c>
      <c r="C238" s="7">
        <v>345</v>
      </c>
      <c r="D238" s="1">
        <v>170</v>
      </c>
      <c r="E238" s="1">
        <v>382</v>
      </c>
    </row>
    <row r="239" spans="1:5" ht="15.75" customHeight="1" x14ac:dyDescent="0.35">
      <c r="A239" s="6">
        <v>44068</v>
      </c>
      <c r="B239" s="1">
        <v>106</v>
      </c>
      <c r="C239" s="7">
        <v>839</v>
      </c>
      <c r="D239" s="1">
        <v>364</v>
      </c>
      <c r="E239" s="1">
        <v>313</v>
      </c>
    </row>
    <row r="240" spans="1:5" ht="15.75" customHeight="1" x14ac:dyDescent="0.35">
      <c r="A240" s="6">
        <v>44069</v>
      </c>
      <c r="B240" s="1">
        <v>227</v>
      </c>
      <c r="C240" s="7">
        <v>718</v>
      </c>
      <c r="D240" s="1">
        <v>305</v>
      </c>
      <c r="E240" s="1">
        <v>358</v>
      </c>
    </row>
    <row r="241" spans="1:5" ht="15.75" customHeight="1" x14ac:dyDescent="0.35">
      <c r="A241" s="6">
        <v>44070</v>
      </c>
      <c r="B241" s="1">
        <v>409</v>
      </c>
      <c r="C241" s="7">
        <v>226</v>
      </c>
      <c r="D241" s="1">
        <v>379</v>
      </c>
      <c r="E241" s="1">
        <v>284</v>
      </c>
    </row>
    <row r="242" spans="1:5" ht="15.75" customHeight="1" x14ac:dyDescent="0.35">
      <c r="A242" s="6">
        <v>44071</v>
      </c>
      <c r="B242" s="1">
        <v>379</v>
      </c>
      <c r="C242" s="7">
        <v>693</v>
      </c>
      <c r="D242" s="1">
        <v>193</v>
      </c>
      <c r="E242" s="1">
        <v>286</v>
      </c>
    </row>
    <row r="243" spans="1:5" ht="15.75" customHeight="1" x14ac:dyDescent="0.35">
      <c r="A243" s="6">
        <v>44072</v>
      </c>
      <c r="B243" s="1">
        <v>430</v>
      </c>
      <c r="C243" s="7">
        <v>305</v>
      </c>
      <c r="D243" s="1">
        <v>359</v>
      </c>
      <c r="E243" s="1">
        <v>320</v>
      </c>
    </row>
    <row r="244" spans="1:5" ht="15.75" customHeight="1" x14ac:dyDescent="0.35">
      <c r="A244" s="6">
        <v>44073</v>
      </c>
      <c r="B244" s="1">
        <v>111</v>
      </c>
      <c r="C244" s="7">
        <v>918</v>
      </c>
      <c r="D244" s="1">
        <v>147</v>
      </c>
      <c r="E244" s="1">
        <v>398</v>
      </c>
    </row>
    <row r="245" spans="1:5" ht="15.75" customHeight="1" x14ac:dyDescent="0.35">
      <c r="A245" s="6">
        <v>44074</v>
      </c>
      <c r="B245" s="1">
        <v>284</v>
      </c>
      <c r="C245" s="7">
        <v>486</v>
      </c>
      <c r="D245" s="1">
        <v>169</v>
      </c>
      <c r="E245" s="1">
        <v>147</v>
      </c>
    </row>
    <row r="246" spans="1:5" ht="15.75" customHeight="1" x14ac:dyDescent="0.35">
      <c r="A246" s="6">
        <v>44075</v>
      </c>
      <c r="B246" s="1">
        <v>545</v>
      </c>
      <c r="C246" s="7">
        <v>286</v>
      </c>
      <c r="D246" s="1">
        <v>122</v>
      </c>
      <c r="E246" s="1">
        <v>324</v>
      </c>
    </row>
    <row r="247" spans="1:5" ht="15.75" customHeight="1" x14ac:dyDescent="0.35">
      <c r="A247" s="6">
        <v>44076</v>
      </c>
      <c r="B247" s="1">
        <v>917</v>
      </c>
      <c r="C247" s="7">
        <v>336</v>
      </c>
      <c r="D247" s="1">
        <v>287</v>
      </c>
      <c r="E247" s="1">
        <v>248</v>
      </c>
    </row>
    <row r="248" spans="1:5" ht="15.75" customHeight="1" x14ac:dyDescent="0.35">
      <c r="A248" s="6">
        <v>44077</v>
      </c>
      <c r="B248" s="1">
        <v>870</v>
      </c>
      <c r="C248" s="7">
        <v>470</v>
      </c>
      <c r="D248" s="1">
        <v>325</v>
      </c>
      <c r="E248" s="1">
        <v>435</v>
      </c>
    </row>
    <row r="249" spans="1:5" ht="15.75" customHeight="1" x14ac:dyDescent="0.35">
      <c r="A249" s="6">
        <v>44078</v>
      </c>
      <c r="B249" s="1">
        <v>390</v>
      </c>
      <c r="C249" s="7">
        <v>325</v>
      </c>
      <c r="D249" s="1">
        <v>293</v>
      </c>
      <c r="E249" s="1">
        <v>138</v>
      </c>
    </row>
    <row r="250" spans="1:5" ht="15.75" customHeight="1" x14ac:dyDescent="0.35">
      <c r="A250" s="6">
        <v>44079</v>
      </c>
      <c r="B250" s="1">
        <v>868</v>
      </c>
      <c r="C250" s="7">
        <v>430</v>
      </c>
      <c r="D250" s="1">
        <v>158</v>
      </c>
      <c r="E250" s="1">
        <v>294</v>
      </c>
    </row>
    <row r="251" spans="1:5" ht="15.75" customHeight="1" x14ac:dyDescent="0.35">
      <c r="A251" s="6">
        <v>44080</v>
      </c>
      <c r="B251" s="1">
        <v>987</v>
      </c>
      <c r="C251" s="7">
        <v>493</v>
      </c>
      <c r="D251" s="1">
        <v>291</v>
      </c>
      <c r="E251" s="1">
        <v>385</v>
      </c>
    </row>
    <row r="252" spans="1:5" ht="15.75" customHeight="1" x14ac:dyDescent="0.35">
      <c r="A252" s="6">
        <v>44081</v>
      </c>
      <c r="B252" s="1">
        <v>388</v>
      </c>
      <c r="C252" s="7">
        <v>202</v>
      </c>
      <c r="D252" s="1">
        <v>202</v>
      </c>
      <c r="E252" s="1">
        <v>197</v>
      </c>
    </row>
    <row r="253" spans="1:5" ht="15.75" customHeight="1" x14ac:dyDescent="0.35">
      <c r="A253" s="6">
        <v>44082</v>
      </c>
      <c r="B253" s="1">
        <v>347</v>
      </c>
      <c r="C253" s="7">
        <v>120</v>
      </c>
      <c r="D253" s="1">
        <v>282</v>
      </c>
      <c r="E253" s="1">
        <v>194</v>
      </c>
    </row>
    <row r="254" spans="1:5" ht="15.75" customHeight="1" x14ac:dyDescent="0.35">
      <c r="A254" s="6">
        <v>44083</v>
      </c>
      <c r="B254" s="1">
        <v>232</v>
      </c>
      <c r="C254" s="7">
        <v>363</v>
      </c>
      <c r="D254" s="1">
        <v>142</v>
      </c>
      <c r="E254" s="1">
        <v>171</v>
      </c>
    </row>
    <row r="255" spans="1:5" ht="15.75" customHeight="1" x14ac:dyDescent="0.35">
      <c r="A255" s="6">
        <v>44084</v>
      </c>
      <c r="B255" s="1">
        <v>963</v>
      </c>
      <c r="C255" s="7">
        <v>447</v>
      </c>
      <c r="D255" s="1">
        <v>386</v>
      </c>
      <c r="E255" s="1">
        <v>348</v>
      </c>
    </row>
    <row r="256" spans="1:5" ht="15.75" customHeight="1" x14ac:dyDescent="0.35">
      <c r="A256" s="6">
        <v>44085</v>
      </c>
      <c r="B256" s="1">
        <v>443</v>
      </c>
      <c r="C256" s="7">
        <v>181</v>
      </c>
      <c r="D256" s="1">
        <v>461</v>
      </c>
      <c r="E256" s="1">
        <v>478</v>
      </c>
    </row>
    <row r="257" spans="1:5" ht="15.75" customHeight="1" x14ac:dyDescent="0.35">
      <c r="A257" s="6">
        <v>44086</v>
      </c>
      <c r="B257" s="1">
        <v>539</v>
      </c>
      <c r="C257" s="7">
        <v>313</v>
      </c>
      <c r="D257" s="1">
        <v>329</v>
      </c>
      <c r="E257" s="1">
        <v>353</v>
      </c>
    </row>
    <row r="258" spans="1:5" ht="15.75" customHeight="1" x14ac:dyDescent="0.35">
      <c r="A258" s="6">
        <v>44087</v>
      </c>
      <c r="B258" s="1">
        <v>378</v>
      </c>
      <c r="C258" s="7">
        <v>437</v>
      </c>
      <c r="D258" s="1">
        <v>216</v>
      </c>
      <c r="E258" s="1">
        <v>326</v>
      </c>
    </row>
    <row r="259" spans="1:5" ht="15.75" customHeight="1" x14ac:dyDescent="0.35">
      <c r="A259" s="6">
        <v>44088</v>
      </c>
      <c r="B259" s="1">
        <v>504</v>
      </c>
      <c r="C259" s="7">
        <v>330</v>
      </c>
      <c r="D259" s="1">
        <v>414</v>
      </c>
      <c r="E259" s="1">
        <v>334</v>
      </c>
    </row>
    <row r="260" spans="1:5" ht="15.75" customHeight="1" x14ac:dyDescent="0.35">
      <c r="A260" s="6">
        <v>44089</v>
      </c>
      <c r="B260" s="1">
        <v>423</v>
      </c>
      <c r="C260" s="7">
        <v>141</v>
      </c>
      <c r="D260" s="1">
        <v>361</v>
      </c>
      <c r="E260" s="1">
        <v>204</v>
      </c>
    </row>
    <row r="261" spans="1:5" ht="15.75" customHeight="1" x14ac:dyDescent="0.35">
      <c r="A261" s="6">
        <v>44090</v>
      </c>
      <c r="B261" s="1">
        <v>313</v>
      </c>
      <c r="C261" s="7">
        <v>366</v>
      </c>
      <c r="D261" s="1">
        <v>101</v>
      </c>
      <c r="E261" s="1">
        <v>151</v>
      </c>
    </row>
    <row r="262" spans="1:5" ht="15.75" customHeight="1" x14ac:dyDescent="0.35">
      <c r="A262" s="6">
        <v>44091</v>
      </c>
      <c r="B262" s="1">
        <v>529</v>
      </c>
      <c r="C262" s="7">
        <v>340</v>
      </c>
      <c r="D262" s="1">
        <v>456</v>
      </c>
      <c r="E262" s="1">
        <v>109</v>
      </c>
    </row>
    <row r="263" spans="1:5" ht="15.75" customHeight="1" x14ac:dyDescent="0.35">
      <c r="A263" s="6">
        <v>44092</v>
      </c>
      <c r="B263" s="1">
        <v>207</v>
      </c>
      <c r="C263" s="7">
        <v>300</v>
      </c>
      <c r="D263" s="1">
        <v>169</v>
      </c>
      <c r="E263" s="1">
        <v>470</v>
      </c>
    </row>
    <row r="264" spans="1:5" ht="15.75" customHeight="1" x14ac:dyDescent="0.35">
      <c r="A264" s="6">
        <v>44093</v>
      </c>
      <c r="B264" s="1">
        <v>685</v>
      </c>
      <c r="C264" s="7">
        <v>425</v>
      </c>
      <c r="D264" s="1">
        <v>147</v>
      </c>
      <c r="E264" s="1">
        <v>301</v>
      </c>
    </row>
    <row r="265" spans="1:5" ht="15.75" customHeight="1" x14ac:dyDescent="0.35">
      <c r="A265" s="6">
        <v>44094</v>
      </c>
      <c r="B265" s="1">
        <v>766</v>
      </c>
      <c r="C265" s="7">
        <v>121</v>
      </c>
      <c r="D265" s="1">
        <v>366</v>
      </c>
      <c r="E265" s="1">
        <v>288</v>
      </c>
    </row>
    <row r="266" spans="1:5" ht="15.75" customHeight="1" x14ac:dyDescent="0.35">
      <c r="A266" s="6">
        <v>44095</v>
      </c>
      <c r="B266" s="1">
        <v>928</v>
      </c>
      <c r="C266" s="7">
        <v>405</v>
      </c>
      <c r="D266" s="1">
        <v>302</v>
      </c>
      <c r="E266" s="1">
        <v>365</v>
      </c>
    </row>
    <row r="267" spans="1:5" ht="15.75" customHeight="1" x14ac:dyDescent="0.35">
      <c r="A267" s="6">
        <v>44096</v>
      </c>
      <c r="B267" s="1">
        <v>682</v>
      </c>
      <c r="C267" s="7">
        <v>385</v>
      </c>
      <c r="D267" s="1">
        <v>377</v>
      </c>
      <c r="E267" s="1">
        <v>356</v>
      </c>
    </row>
    <row r="268" spans="1:5" ht="15.75" customHeight="1" x14ac:dyDescent="0.35">
      <c r="A268" s="6">
        <v>44097</v>
      </c>
      <c r="B268" s="1">
        <v>854</v>
      </c>
      <c r="C268" s="7">
        <v>152</v>
      </c>
      <c r="D268" s="1">
        <v>450</v>
      </c>
      <c r="E268" s="1">
        <v>396</v>
      </c>
    </row>
    <row r="269" spans="1:5" ht="15.75" customHeight="1" x14ac:dyDescent="0.35">
      <c r="A269" s="6">
        <v>44098</v>
      </c>
      <c r="B269" s="1">
        <v>811</v>
      </c>
      <c r="C269" s="7">
        <v>373</v>
      </c>
      <c r="D269" s="1">
        <v>360</v>
      </c>
      <c r="E269" s="1">
        <v>283</v>
      </c>
    </row>
    <row r="270" spans="1:5" ht="15.75" customHeight="1" x14ac:dyDescent="0.35">
      <c r="A270" s="6">
        <v>44099</v>
      </c>
      <c r="B270" s="1">
        <v>724</v>
      </c>
      <c r="C270" s="7">
        <v>138</v>
      </c>
      <c r="D270" s="1">
        <v>397</v>
      </c>
      <c r="E270" s="1">
        <v>219</v>
      </c>
    </row>
    <row r="271" spans="1:5" ht="15.75" customHeight="1" x14ac:dyDescent="0.35">
      <c r="A271" s="6">
        <v>44100</v>
      </c>
      <c r="B271" s="1">
        <v>840</v>
      </c>
      <c r="C271" s="7">
        <v>347</v>
      </c>
      <c r="D271" s="1">
        <v>384</v>
      </c>
      <c r="E271" s="1">
        <v>250</v>
      </c>
    </row>
    <row r="272" spans="1:5" ht="15.75" customHeight="1" x14ac:dyDescent="0.35">
      <c r="A272" s="6">
        <v>44101</v>
      </c>
      <c r="B272" s="1">
        <v>530</v>
      </c>
      <c r="C272" s="7">
        <v>149</v>
      </c>
      <c r="D272" s="1">
        <v>473</v>
      </c>
      <c r="E272" s="1">
        <v>368</v>
      </c>
    </row>
    <row r="273" spans="1:5" ht="15.75" customHeight="1" x14ac:dyDescent="0.35">
      <c r="A273" s="6">
        <v>44102</v>
      </c>
      <c r="B273" s="1">
        <v>910</v>
      </c>
      <c r="C273" s="7">
        <v>126</v>
      </c>
      <c r="D273" s="1">
        <v>232</v>
      </c>
      <c r="E273" s="1">
        <v>267</v>
      </c>
    </row>
    <row r="274" spans="1:5" ht="15.75" customHeight="1" x14ac:dyDescent="0.35">
      <c r="A274" s="6">
        <v>44103</v>
      </c>
      <c r="B274" s="1">
        <v>416</v>
      </c>
      <c r="C274" s="7">
        <v>360</v>
      </c>
      <c r="D274" s="1">
        <v>472</v>
      </c>
      <c r="E274" s="1">
        <v>350</v>
      </c>
    </row>
    <row r="275" spans="1:5" ht="15.75" customHeight="1" x14ac:dyDescent="0.35">
      <c r="A275" s="6">
        <v>44104</v>
      </c>
      <c r="B275" s="1">
        <v>233</v>
      </c>
      <c r="C275" s="7">
        <v>422</v>
      </c>
      <c r="D275" s="1">
        <v>427</v>
      </c>
      <c r="E275" s="1">
        <v>168</v>
      </c>
    </row>
    <row r="276" spans="1:5" ht="15.75" customHeight="1" x14ac:dyDescent="0.35">
      <c r="A276" s="6">
        <v>44105</v>
      </c>
      <c r="B276" s="1">
        <v>221</v>
      </c>
      <c r="C276" s="7">
        <v>159</v>
      </c>
      <c r="D276" s="1">
        <v>289</v>
      </c>
      <c r="E276" s="1">
        <v>205</v>
      </c>
    </row>
    <row r="277" spans="1:5" ht="15.75" customHeight="1" x14ac:dyDescent="0.35">
      <c r="A277" s="6">
        <v>44106</v>
      </c>
      <c r="B277" s="1">
        <v>440</v>
      </c>
      <c r="C277" s="7">
        <v>321</v>
      </c>
      <c r="D277" s="1">
        <v>308</v>
      </c>
      <c r="E277" s="1">
        <v>104</v>
      </c>
    </row>
    <row r="278" spans="1:5" ht="15.75" customHeight="1" x14ac:dyDescent="0.35">
      <c r="A278" s="6">
        <v>44107</v>
      </c>
      <c r="B278" s="1">
        <v>435</v>
      </c>
      <c r="C278" s="7">
        <v>290</v>
      </c>
      <c r="D278" s="1">
        <v>193</v>
      </c>
      <c r="E278" s="1">
        <v>280</v>
      </c>
    </row>
    <row r="279" spans="1:5" ht="15.75" customHeight="1" x14ac:dyDescent="0.35">
      <c r="A279" s="6">
        <v>44108</v>
      </c>
      <c r="B279" s="1">
        <v>461</v>
      </c>
      <c r="C279" s="7">
        <v>490</v>
      </c>
      <c r="D279" s="1">
        <v>103</v>
      </c>
      <c r="E279" s="1">
        <v>163</v>
      </c>
    </row>
    <row r="280" spans="1:5" ht="15.75" customHeight="1" x14ac:dyDescent="0.35">
      <c r="A280" s="6">
        <v>44109</v>
      </c>
      <c r="B280" s="1">
        <v>454</v>
      </c>
      <c r="C280" s="7">
        <v>130</v>
      </c>
      <c r="D280" s="1">
        <v>317</v>
      </c>
      <c r="E280" s="1">
        <v>318</v>
      </c>
    </row>
    <row r="281" spans="1:5" ht="15.75" customHeight="1" x14ac:dyDescent="0.35">
      <c r="A281" s="6">
        <v>44110</v>
      </c>
      <c r="B281" s="1">
        <v>169</v>
      </c>
      <c r="C281" s="7">
        <v>347</v>
      </c>
      <c r="D281" s="1">
        <v>471</v>
      </c>
      <c r="E281" s="1">
        <v>217</v>
      </c>
    </row>
    <row r="282" spans="1:5" ht="15.75" customHeight="1" x14ac:dyDescent="0.35">
      <c r="A282" s="6">
        <v>44111</v>
      </c>
      <c r="B282" s="1">
        <v>297</v>
      </c>
      <c r="C282" s="7">
        <v>106</v>
      </c>
      <c r="D282" s="1">
        <v>191</v>
      </c>
      <c r="E282" s="1">
        <v>366</v>
      </c>
    </row>
    <row r="283" spans="1:5" ht="15.75" customHeight="1" x14ac:dyDescent="0.35">
      <c r="A283" s="6">
        <v>44112</v>
      </c>
      <c r="B283" s="1">
        <v>169</v>
      </c>
      <c r="C283" s="7">
        <v>331</v>
      </c>
      <c r="D283" s="1">
        <v>249</v>
      </c>
      <c r="E283" s="1">
        <v>352</v>
      </c>
    </row>
    <row r="284" spans="1:5" ht="15.75" customHeight="1" x14ac:dyDescent="0.35">
      <c r="A284" s="6">
        <v>44113</v>
      </c>
      <c r="B284" s="1">
        <v>110</v>
      </c>
      <c r="C284" s="7">
        <v>172</v>
      </c>
      <c r="D284" s="1">
        <v>481</v>
      </c>
      <c r="E284" s="1">
        <v>465</v>
      </c>
    </row>
    <row r="285" spans="1:5" ht="15.75" customHeight="1" x14ac:dyDescent="0.35">
      <c r="A285" s="6">
        <v>44114</v>
      </c>
      <c r="B285" s="1">
        <v>362</v>
      </c>
      <c r="C285" s="7">
        <v>118</v>
      </c>
      <c r="D285" s="1">
        <v>399</v>
      </c>
      <c r="E285" s="1">
        <v>163</v>
      </c>
    </row>
    <row r="286" spans="1:5" ht="15.75" customHeight="1" x14ac:dyDescent="0.35">
      <c r="A286" s="6">
        <v>44115</v>
      </c>
      <c r="B286" s="1">
        <v>154</v>
      </c>
      <c r="C286" s="7">
        <v>240</v>
      </c>
      <c r="D286" s="1">
        <v>232</v>
      </c>
      <c r="E286" s="1">
        <v>290</v>
      </c>
    </row>
    <row r="287" spans="1:5" ht="15.75" customHeight="1" x14ac:dyDescent="0.35">
      <c r="A287" s="6">
        <v>44116</v>
      </c>
      <c r="B287" s="1">
        <v>281</v>
      </c>
      <c r="C287" s="7">
        <v>389</v>
      </c>
      <c r="D287" s="1">
        <v>480</v>
      </c>
      <c r="E287" s="1">
        <v>257</v>
      </c>
    </row>
    <row r="288" spans="1:5" ht="15.75" customHeight="1" x14ac:dyDescent="0.35">
      <c r="A288" s="6">
        <v>44117</v>
      </c>
      <c r="B288" s="1">
        <v>361</v>
      </c>
      <c r="C288" s="7">
        <v>164</v>
      </c>
      <c r="D288" s="1">
        <v>394</v>
      </c>
      <c r="E288" s="1">
        <v>411</v>
      </c>
    </row>
    <row r="289" spans="1:5" ht="15.75" customHeight="1" x14ac:dyDescent="0.35">
      <c r="A289" s="6">
        <v>44118</v>
      </c>
      <c r="B289" s="1">
        <v>328</v>
      </c>
      <c r="C289" s="7">
        <v>156</v>
      </c>
      <c r="D289" s="1">
        <v>439</v>
      </c>
      <c r="E289" s="1">
        <v>489</v>
      </c>
    </row>
    <row r="290" spans="1:5" ht="15.75" customHeight="1" x14ac:dyDescent="0.35">
      <c r="A290" s="6">
        <v>44119</v>
      </c>
      <c r="B290" s="1">
        <v>235</v>
      </c>
      <c r="C290" s="7">
        <v>175</v>
      </c>
      <c r="D290" s="1">
        <v>117</v>
      </c>
      <c r="E290" s="1">
        <v>119</v>
      </c>
    </row>
    <row r="291" spans="1:5" ht="15.75" customHeight="1" x14ac:dyDescent="0.35">
      <c r="A291" s="6">
        <v>44120</v>
      </c>
      <c r="B291" s="1">
        <v>173</v>
      </c>
      <c r="C291" s="7">
        <v>275</v>
      </c>
      <c r="D291" s="1">
        <v>356</v>
      </c>
      <c r="E291" s="1">
        <v>347</v>
      </c>
    </row>
    <row r="292" spans="1:5" ht="15.75" customHeight="1" x14ac:dyDescent="0.35">
      <c r="A292" s="6">
        <v>44121</v>
      </c>
      <c r="B292" s="1">
        <v>201</v>
      </c>
      <c r="C292" s="7">
        <v>279</v>
      </c>
      <c r="D292" s="1">
        <v>494</v>
      </c>
      <c r="E292" s="1">
        <v>164</v>
      </c>
    </row>
    <row r="293" spans="1:5" ht="15.75" customHeight="1" x14ac:dyDescent="0.35">
      <c r="A293" s="6">
        <v>44122</v>
      </c>
      <c r="B293" s="1">
        <v>180</v>
      </c>
      <c r="C293" s="7">
        <v>262</v>
      </c>
      <c r="D293" s="1">
        <v>376</v>
      </c>
      <c r="E293" s="1">
        <v>246</v>
      </c>
    </row>
    <row r="294" spans="1:5" ht="15.75" customHeight="1" x14ac:dyDescent="0.35">
      <c r="A294" s="6">
        <v>44123</v>
      </c>
      <c r="B294" s="1">
        <v>203</v>
      </c>
      <c r="C294" s="7">
        <v>107</v>
      </c>
      <c r="D294" s="1">
        <v>328</v>
      </c>
      <c r="E294" s="1">
        <v>407</v>
      </c>
    </row>
    <row r="295" spans="1:5" ht="15.75" customHeight="1" x14ac:dyDescent="0.35">
      <c r="A295" s="6">
        <v>44124</v>
      </c>
      <c r="B295" s="1">
        <v>239</v>
      </c>
      <c r="C295" s="7">
        <v>283</v>
      </c>
      <c r="D295" s="1">
        <v>245</v>
      </c>
      <c r="E295" s="1">
        <v>489</v>
      </c>
    </row>
    <row r="296" spans="1:5" ht="15.75" customHeight="1" x14ac:dyDescent="0.35">
      <c r="A296" s="6">
        <v>44125</v>
      </c>
      <c r="B296" s="1">
        <v>466</v>
      </c>
      <c r="C296" s="7">
        <v>236</v>
      </c>
      <c r="D296" s="1">
        <v>139</v>
      </c>
      <c r="E296" s="1">
        <v>373</v>
      </c>
    </row>
    <row r="297" spans="1:5" ht="15.75" customHeight="1" x14ac:dyDescent="0.35">
      <c r="A297" s="6">
        <v>44126</v>
      </c>
      <c r="B297" s="1">
        <v>133</v>
      </c>
      <c r="C297" s="7">
        <v>111</v>
      </c>
      <c r="D297" s="1">
        <v>389</v>
      </c>
      <c r="E297" s="1">
        <v>189</v>
      </c>
    </row>
    <row r="298" spans="1:5" ht="15.75" customHeight="1" x14ac:dyDescent="0.35">
      <c r="A298" s="6">
        <v>44127</v>
      </c>
      <c r="B298" s="1">
        <v>419</v>
      </c>
      <c r="C298" s="7">
        <v>327</v>
      </c>
      <c r="D298" s="1">
        <v>169</v>
      </c>
      <c r="E298" s="1">
        <v>355</v>
      </c>
    </row>
    <row r="299" spans="1:5" ht="15.75" customHeight="1" x14ac:dyDescent="0.35">
      <c r="A299" s="6">
        <v>44128</v>
      </c>
      <c r="B299" s="1">
        <v>111</v>
      </c>
      <c r="C299" s="7">
        <v>259</v>
      </c>
      <c r="D299" s="1">
        <v>248</v>
      </c>
      <c r="E299" s="1">
        <v>112</v>
      </c>
    </row>
    <row r="300" spans="1:5" ht="15.75" customHeight="1" x14ac:dyDescent="0.35">
      <c r="A300" s="6">
        <v>44129</v>
      </c>
      <c r="B300" s="1">
        <v>189</v>
      </c>
      <c r="C300" s="7">
        <v>101</v>
      </c>
      <c r="D300" s="1">
        <v>373</v>
      </c>
      <c r="E300" s="1">
        <v>328</v>
      </c>
    </row>
    <row r="301" spans="1:5" ht="15.75" customHeight="1" x14ac:dyDescent="0.35">
      <c r="A301" s="6">
        <v>44130</v>
      </c>
      <c r="B301" s="1">
        <v>249</v>
      </c>
      <c r="C301" s="7">
        <v>386</v>
      </c>
      <c r="D301" s="1">
        <v>374</v>
      </c>
      <c r="E301" s="1">
        <v>492</v>
      </c>
    </row>
    <row r="302" spans="1:5" ht="15.75" customHeight="1" x14ac:dyDescent="0.35">
      <c r="A302" s="6">
        <v>44131</v>
      </c>
      <c r="B302" s="1">
        <v>211</v>
      </c>
      <c r="C302" s="7">
        <v>371</v>
      </c>
      <c r="D302" s="1">
        <v>294</v>
      </c>
      <c r="E302" s="1">
        <v>349</v>
      </c>
    </row>
    <row r="303" spans="1:5" ht="15.75" customHeight="1" x14ac:dyDescent="0.35">
      <c r="A303" s="6">
        <v>44132</v>
      </c>
      <c r="B303" s="1">
        <v>167</v>
      </c>
      <c r="C303" s="7">
        <v>478</v>
      </c>
      <c r="D303" s="1">
        <v>338</v>
      </c>
      <c r="E303" s="1">
        <v>166</v>
      </c>
    </row>
    <row r="304" spans="1:5" ht="15.75" customHeight="1" x14ac:dyDescent="0.35">
      <c r="A304" s="6">
        <v>44133</v>
      </c>
      <c r="B304" s="1">
        <v>127</v>
      </c>
      <c r="C304" s="7">
        <v>422</v>
      </c>
      <c r="D304" s="1">
        <v>419</v>
      </c>
      <c r="E304" s="1">
        <v>448</v>
      </c>
    </row>
    <row r="305" spans="1:5" ht="15.75" customHeight="1" x14ac:dyDescent="0.35">
      <c r="A305" s="6">
        <v>44134</v>
      </c>
      <c r="B305" s="1">
        <v>172</v>
      </c>
      <c r="C305" s="7">
        <v>141</v>
      </c>
      <c r="D305" s="1">
        <v>414</v>
      </c>
      <c r="E305" s="1">
        <v>190</v>
      </c>
    </row>
    <row r="306" spans="1:5" ht="15.75" customHeight="1" x14ac:dyDescent="0.35">
      <c r="A306" s="6">
        <v>44135</v>
      </c>
      <c r="B306" s="1">
        <v>214</v>
      </c>
      <c r="C306" s="7">
        <v>283</v>
      </c>
      <c r="D306" s="1">
        <v>435</v>
      </c>
      <c r="E306" s="1">
        <v>238</v>
      </c>
    </row>
    <row r="307" spans="1:5" ht="15.75" customHeight="1" x14ac:dyDescent="0.35">
      <c r="A307" s="6">
        <v>44136</v>
      </c>
      <c r="B307" s="1">
        <v>476</v>
      </c>
      <c r="C307" s="7">
        <v>453</v>
      </c>
      <c r="D307" s="1">
        <v>413</v>
      </c>
      <c r="E307" s="1">
        <v>370</v>
      </c>
    </row>
    <row r="308" spans="1:5" ht="15.75" customHeight="1" x14ac:dyDescent="0.35">
      <c r="A308" s="6">
        <v>44137</v>
      </c>
      <c r="B308" s="1">
        <v>409</v>
      </c>
      <c r="C308" s="7">
        <v>367</v>
      </c>
      <c r="D308" s="1">
        <v>444</v>
      </c>
      <c r="E308" s="1">
        <v>374</v>
      </c>
    </row>
    <row r="309" spans="1:5" ht="15.75" customHeight="1" x14ac:dyDescent="0.35">
      <c r="A309" s="6">
        <v>44138</v>
      </c>
      <c r="B309" s="1">
        <v>223</v>
      </c>
      <c r="C309" s="7">
        <v>210</v>
      </c>
      <c r="D309" s="1">
        <v>243</v>
      </c>
      <c r="E309" s="1">
        <v>405</v>
      </c>
    </row>
    <row r="310" spans="1:5" ht="15.75" customHeight="1" x14ac:dyDescent="0.35">
      <c r="A310" s="6">
        <v>44139</v>
      </c>
      <c r="B310" s="1">
        <v>344</v>
      </c>
      <c r="C310" s="7">
        <v>308</v>
      </c>
      <c r="D310" s="1">
        <v>241</v>
      </c>
      <c r="E310" s="1">
        <v>316</v>
      </c>
    </row>
    <row r="311" spans="1:5" ht="15.75" customHeight="1" x14ac:dyDescent="0.35">
      <c r="A311" s="6">
        <v>44140</v>
      </c>
      <c r="B311" s="1">
        <v>109</v>
      </c>
      <c r="C311" s="7">
        <v>179</v>
      </c>
      <c r="D311" s="1">
        <v>150</v>
      </c>
      <c r="E311" s="1">
        <v>421</v>
      </c>
    </row>
    <row r="312" spans="1:5" ht="15.75" customHeight="1" x14ac:dyDescent="0.35">
      <c r="A312" s="6">
        <v>44141</v>
      </c>
      <c r="B312" s="1">
        <v>168</v>
      </c>
      <c r="C312" s="7">
        <v>305</v>
      </c>
      <c r="D312" s="1">
        <v>440</v>
      </c>
      <c r="E312" s="1">
        <v>126</v>
      </c>
    </row>
    <row r="313" spans="1:5" ht="15.75" customHeight="1" x14ac:dyDescent="0.35">
      <c r="A313" s="6">
        <v>44142</v>
      </c>
      <c r="B313" s="1">
        <v>384</v>
      </c>
      <c r="C313" s="7">
        <v>217</v>
      </c>
      <c r="D313" s="1">
        <v>104</v>
      </c>
      <c r="E313" s="1">
        <v>411</v>
      </c>
    </row>
    <row r="314" spans="1:5" ht="15.75" customHeight="1" x14ac:dyDescent="0.35">
      <c r="A314" s="6">
        <v>44143</v>
      </c>
      <c r="B314" s="1">
        <v>315</v>
      </c>
      <c r="C314" s="7">
        <v>287</v>
      </c>
      <c r="D314" s="1">
        <v>109</v>
      </c>
      <c r="E314" s="1">
        <v>451</v>
      </c>
    </row>
    <row r="315" spans="1:5" ht="15.75" customHeight="1" x14ac:dyDescent="0.35">
      <c r="A315" s="6">
        <v>44144</v>
      </c>
      <c r="B315" s="1">
        <v>354</v>
      </c>
      <c r="C315" s="7">
        <v>302</v>
      </c>
      <c r="D315" s="1">
        <v>365</v>
      </c>
      <c r="E315" s="1">
        <v>294</v>
      </c>
    </row>
    <row r="316" spans="1:5" ht="15.75" customHeight="1" x14ac:dyDescent="0.35">
      <c r="A316" s="6">
        <v>44145</v>
      </c>
      <c r="B316" s="1">
        <v>342</v>
      </c>
      <c r="C316" s="7">
        <v>491</v>
      </c>
      <c r="D316" s="1">
        <v>307</v>
      </c>
      <c r="E316" s="1">
        <v>135</v>
      </c>
    </row>
    <row r="317" spans="1:5" ht="15.75" customHeight="1" x14ac:dyDescent="0.35">
      <c r="A317" s="6">
        <v>44146</v>
      </c>
      <c r="B317" s="1">
        <v>216</v>
      </c>
      <c r="C317" s="7">
        <v>347</v>
      </c>
      <c r="D317" s="1">
        <v>337</v>
      </c>
      <c r="E317" s="1">
        <v>127</v>
      </c>
    </row>
    <row r="318" spans="1:5" ht="15.75" customHeight="1" x14ac:dyDescent="0.35">
      <c r="A318" s="6">
        <v>44147</v>
      </c>
      <c r="B318" s="1">
        <v>347</v>
      </c>
      <c r="C318" s="7">
        <v>488</v>
      </c>
      <c r="D318" s="1">
        <v>418</v>
      </c>
      <c r="E318" s="1">
        <v>338</v>
      </c>
    </row>
    <row r="319" spans="1:5" ht="15.75" customHeight="1" x14ac:dyDescent="0.35">
      <c r="A319" s="6">
        <v>44148</v>
      </c>
      <c r="B319" s="1">
        <v>200</v>
      </c>
      <c r="C319" s="7">
        <v>311</v>
      </c>
      <c r="D319" s="1">
        <v>243</v>
      </c>
      <c r="E319" s="1">
        <v>330</v>
      </c>
    </row>
    <row r="320" spans="1:5" ht="15.75" customHeight="1" x14ac:dyDescent="0.35">
      <c r="A320" s="6">
        <v>44149</v>
      </c>
      <c r="B320" s="1">
        <v>286</v>
      </c>
      <c r="C320" s="7">
        <v>334</v>
      </c>
      <c r="D320" s="1">
        <v>306</v>
      </c>
      <c r="E320" s="1">
        <v>379</v>
      </c>
    </row>
    <row r="321" spans="1:5" ht="15.75" customHeight="1" x14ac:dyDescent="0.35">
      <c r="A321" s="6">
        <v>44150</v>
      </c>
      <c r="B321" s="1">
        <v>367</v>
      </c>
      <c r="C321" s="7">
        <v>202</v>
      </c>
      <c r="D321" s="1">
        <v>325</v>
      </c>
      <c r="E321" s="1">
        <v>410</v>
      </c>
    </row>
    <row r="322" spans="1:5" ht="15.75" customHeight="1" x14ac:dyDescent="0.35">
      <c r="A322" s="6">
        <v>44151</v>
      </c>
      <c r="B322" s="1">
        <v>152</v>
      </c>
      <c r="C322" s="7">
        <v>435</v>
      </c>
      <c r="D322" s="1">
        <v>366</v>
      </c>
      <c r="E322" s="1">
        <v>471</v>
      </c>
    </row>
    <row r="323" spans="1:5" ht="15.75" customHeight="1" x14ac:dyDescent="0.35">
      <c r="A323" s="6">
        <v>44152</v>
      </c>
      <c r="B323" s="1">
        <v>451</v>
      </c>
      <c r="C323" s="7">
        <v>472</v>
      </c>
      <c r="D323" s="1">
        <v>432</v>
      </c>
      <c r="E323" s="1">
        <v>326</v>
      </c>
    </row>
    <row r="324" spans="1:5" ht="15.75" customHeight="1" x14ac:dyDescent="0.35">
      <c r="A324" s="6">
        <v>44153</v>
      </c>
      <c r="B324" s="1">
        <v>468</v>
      </c>
      <c r="C324" s="7">
        <v>291</v>
      </c>
      <c r="D324" s="1">
        <v>302</v>
      </c>
      <c r="E324" s="1">
        <v>460</v>
      </c>
    </row>
    <row r="325" spans="1:5" ht="15.75" customHeight="1" x14ac:dyDescent="0.35">
      <c r="A325" s="6">
        <v>44154</v>
      </c>
      <c r="B325" s="1">
        <v>249</v>
      </c>
      <c r="C325" s="7">
        <v>310</v>
      </c>
      <c r="D325" s="1">
        <v>481</v>
      </c>
      <c r="E325" s="1">
        <v>485</v>
      </c>
    </row>
    <row r="326" spans="1:5" ht="15.75" customHeight="1" x14ac:dyDescent="0.35">
      <c r="A326" s="6">
        <v>44155</v>
      </c>
      <c r="B326" s="1">
        <v>160</v>
      </c>
      <c r="C326" s="7">
        <v>137</v>
      </c>
      <c r="D326" s="1">
        <v>244</v>
      </c>
      <c r="E326" s="1">
        <v>399</v>
      </c>
    </row>
    <row r="327" spans="1:5" ht="15.75" customHeight="1" x14ac:dyDescent="0.35">
      <c r="A327" s="6">
        <v>44156</v>
      </c>
      <c r="B327" s="1">
        <v>108</v>
      </c>
      <c r="C327" s="7">
        <v>403</v>
      </c>
      <c r="D327" s="1">
        <v>125</v>
      </c>
      <c r="E327" s="1">
        <v>144</v>
      </c>
    </row>
    <row r="328" spans="1:5" ht="15.75" customHeight="1" x14ac:dyDescent="0.35">
      <c r="A328" s="6">
        <v>44157</v>
      </c>
      <c r="B328" s="1">
        <v>122</v>
      </c>
      <c r="C328" s="7">
        <v>295</v>
      </c>
      <c r="D328" s="1">
        <v>440</v>
      </c>
      <c r="E328" s="1">
        <v>143</v>
      </c>
    </row>
    <row r="329" spans="1:5" ht="15.75" customHeight="1" x14ac:dyDescent="0.35">
      <c r="A329" s="6">
        <v>44158</v>
      </c>
      <c r="B329" s="1">
        <v>334</v>
      </c>
      <c r="C329" s="7">
        <v>339</v>
      </c>
      <c r="D329" s="1">
        <v>329</v>
      </c>
      <c r="E329" s="1">
        <v>353</v>
      </c>
    </row>
    <row r="330" spans="1:5" ht="15.75" customHeight="1" x14ac:dyDescent="0.35">
      <c r="A330" s="6">
        <v>44159</v>
      </c>
      <c r="B330" s="1">
        <v>415</v>
      </c>
      <c r="C330" s="7">
        <v>322</v>
      </c>
      <c r="D330" s="1">
        <v>272</v>
      </c>
      <c r="E330" s="1">
        <v>189</v>
      </c>
    </row>
    <row r="331" spans="1:5" ht="15.75" customHeight="1" x14ac:dyDescent="0.35">
      <c r="A331" s="6">
        <v>44160</v>
      </c>
      <c r="B331" s="1">
        <v>359</v>
      </c>
      <c r="C331" s="7">
        <v>489</v>
      </c>
      <c r="D331" s="1">
        <v>166</v>
      </c>
      <c r="E331" s="1">
        <v>401</v>
      </c>
    </row>
    <row r="332" spans="1:5" ht="15.75" customHeight="1" x14ac:dyDescent="0.35">
      <c r="A332" s="6">
        <v>44161</v>
      </c>
      <c r="B332" s="1">
        <v>424</v>
      </c>
      <c r="C332" s="7">
        <v>466</v>
      </c>
      <c r="D332" s="1">
        <v>287</v>
      </c>
      <c r="E332" s="1">
        <v>419</v>
      </c>
    </row>
    <row r="333" spans="1:5" ht="15.75" customHeight="1" x14ac:dyDescent="0.35">
      <c r="A333" s="6">
        <v>44162</v>
      </c>
      <c r="B333" s="1">
        <v>216</v>
      </c>
      <c r="C333" s="7">
        <v>391</v>
      </c>
      <c r="D333" s="1">
        <v>183</v>
      </c>
      <c r="E333" s="1">
        <v>374</v>
      </c>
    </row>
    <row r="334" spans="1:5" ht="15.75" customHeight="1" x14ac:dyDescent="0.35">
      <c r="A334" s="6">
        <v>44163</v>
      </c>
      <c r="B334" s="1">
        <v>493</v>
      </c>
      <c r="C334" s="7">
        <v>157</v>
      </c>
      <c r="D334" s="1">
        <v>492</v>
      </c>
      <c r="E334" s="1">
        <v>291</v>
      </c>
    </row>
    <row r="335" spans="1:5" ht="15.75" customHeight="1" x14ac:dyDescent="0.35">
      <c r="A335" s="6">
        <v>44164</v>
      </c>
      <c r="B335" s="1">
        <v>250</v>
      </c>
      <c r="C335" s="7">
        <v>298</v>
      </c>
      <c r="D335" s="1">
        <v>132</v>
      </c>
      <c r="E335" s="1">
        <v>429</v>
      </c>
    </row>
    <row r="336" spans="1:5" ht="15.75" customHeight="1" x14ac:dyDescent="0.35">
      <c r="A336" s="6">
        <v>44165</v>
      </c>
      <c r="B336" s="1">
        <v>416</v>
      </c>
      <c r="C336" s="7">
        <v>386</v>
      </c>
      <c r="D336" s="1">
        <v>461</v>
      </c>
      <c r="E336" s="1">
        <v>318</v>
      </c>
    </row>
    <row r="337" spans="1:5" ht="15.75" customHeight="1" x14ac:dyDescent="0.35">
      <c r="A337" s="6">
        <v>44166</v>
      </c>
      <c r="B337" s="1">
        <v>275</v>
      </c>
      <c r="C337" s="7">
        <v>490</v>
      </c>
      <c r="D337" s="1">
        <v>638</v>
      </c>
      <c r="E337" s="1">
        <v>174</v>
      </c>
    </row>
    <row r="338" spans="1:5" ht="15.75" customHeight="1" x14ac:dyDescent="0.35">
      <c r="A338" s="6">
        <v>44167</v>
      </c>
      <c r="B338" s="1">
        <v>213</v>
      </c>
      <c r="C338" s="7">
        <v>186</v>
      </c>
      <c r="D338" s="1">
        <v>945</v>
      </c>
      <c r="E338" s="1">
        <v>433</v>
      </c>
    </row>
    <row r="339" spans="1:5" ht="15.75" customHeight="1" x14ac:dyDescent="0.35">
      <c r="A339" s="6">
        <v>44168</v>
      </c>
      <c r="B339" s="1">
        <v>394</v>
      </c>
      <c r="C339" s="7">
        <v>103</v>
      </c>
      <c r="D339" s="1">
        <v>237</v>
      </c>
      <c r="E339" s="1">
        <v>254</v>
      </c>
    </row>
    <row r="340" spans="1:5" ht="15.75" customHeight="1" x14ac:dyDescent="0.35">
      <c r="A340" s="6">
        <v>44169</v>
      </c>
      <c r="B340" s="1">
        <v>127</v>
      </c>
      <c r="C340" s="7">
        <v>451</v>
      </c>
      <c r="D340" s="1">
        <v>510</v>
      </c>
      <c r="E340" s="1">
        <v>360</v>
      </c>
    </row>
    <row r="341" spans="1:5" ht="15.75" customHeight="1" x14ac:dyDescent="0.35">
      <c r="A341" s="6">
        <v>44170</v>
      </c>
      <c r="B341" s="1">
        <v>407</v>
      </c>
      <c r="C341" s="7">
        <v>457</v>
      </c>
      <c r="D341" s="1">
        <v>572</v>
      </c>
      <c r="E341" s="1">
        <v>332</v>
      </c>
    </row>
    <row r="342" spans="1:5" ht="15.75" customHeight="1" x14ac:dyDescent="0.35">
      <c r="A342" s="6">
        <v>44171</v>
      </c>
      <c r="B342" s="1">
        <v>366</v>
      </c>
      <c r="C342" s="7">
        <v>164</v>
      </c>
      <c r="D342" s="1">
        <v>596</v>
      </c>
      <c r="E342" s="1">
        <v>433</v>
      </c>
    </row>
    <row r="343" spans="1:5" ht="15.75" customHeight="1" x14ac:dyDescent="0.35">
      <c r="A343" s="6">
        <v>44172</v>
      </c>
      <c r="B343" s="1">
        <v>103</v>
      </c>
      <c r="C343" s="7">
        <v>145</v>
      </c>
      <c r="D343" s="1">
        <v>265</v>
      </c>
      <c r="E343" s="1">
        <v>393</v>
      </c>
    </row>
    <row r="344" spans="1:5" ht="15.75" customHeight="1" x14ac:dyDescent="0.35">
      <c r="A344" s="6">
        <v>44173</v>
      </c>
      <c r="B344" s="1">
        <v>175</v>
      </c>
      <c r="C344" s="7">
        <v>478</v>
      </c>
      <c r="D344" s="1">
        <v>283</v>
      </c>
      <c r="E344" s="1">
        <v>400</v>
      </c>
    </row>
    <row r="345" spans="1:5" ht="15.75" customHeight="1" x14ac:dyDescent="0.35">
      <c r="A345" s="6">
        <v>44174</v>
      </c>
      <c r="B345" s="1">
        <v>459</v>
      </c>
      <c r="C345" s="7">
        <v>243</v>
      </c>
      <c r="D345" s="1">
        <v>564</v>
      </c>
      <c r="E345" s="1">
        <v>414</v>
      </c>
    </row>
    <row r="346" spans="1:5" ht="15.75" customHeight="1" x14ac:dyDescent="0.35">
      <c r="A346" s="6">
        <v>44175</v>
      </c>
      <c r="B346" s="1">
        <v>154</v>
      </c>
      <c r="C346" s="7">
        <v>168</v>
      </c>
      <c r="D346" s="1">
        <v>698</v>
      </c>
      <c r="E346" s="1">
        <v>469</v>
      </c>
    </row>
    <row r="347" spans="1:5" ht="15.75" customHeight="1" x14ac:dyDescent="0.35">
      <c r="A347" s="6">
        <v>44176</v>
      </c>
      <c r="B347" s="1">
        <v>479</v>
      </c>
      <c r="C347" s="7">
        <v>109</v>
      </c>
      <c r="D347" s="1">
        <v>768</v>
      </c>
      <c r="E347" s="1">
        <v>207</v>
      </c>
    </row>
    <row r="348" spans="1:5" ht="15.75" customHeight="1" x14ac:dyDescent="0.35">
      <c r="A348" s="6">
        <v>44177</v>
      </c>
      <c r="B348" s="1">
        <v>278</v>
      </c>
      <c r="C348" s="7">
        <v>316</v>
      </c>
      <c r="D348" s="1">
        <v>252</v>
      </c>
      <c r="E348" s="1">
        <v>403</v>
      </c>
    </row>
    <row r="349" spans="1:5" ht="15.75" customHeight="1" x14ac:dyDescent="0.35">
      <c r="A349" s="6">
        <v>44178</v>
      </c>
      <c r="B349" s="1">
        <v>216</v>
      </c>
      <c r="C349" s="7">
        <v>259</v>
      </c>
      <c r="D349" s="1">
        <v>939</v>
      </c>
      <c r="E349" s="1">
        <v>391</v>
      </c>
    </row>
    <row r="350" spans="1:5" ht="15.75" customHeight="1" x14ac:dyDescent="0.35">
      <c r="A350" s="6">
        <v>44179</v>
      </c>
      <c r="B350" s="1">
        <v>435</v>
      </c>
      <c r="C350" s="7">
        <v>495</v>
      </c>
      <c r="D350" s="1">
        <v>714</v>
      </c>
      <c r="E350" s="1">
        <v>181</v>
      </c>
    </row>
    <row r="351" spans="1:5" ht="15.75" customHeight="1" x14ac:dyDescent="0.35">
      <c r="A351" s="6">
        <v>44180</v>
      </c>
      <c r="B351" s="1">
        <v>201</v>
      </c>
      <c r="C351" s="7">
        <v>492</v>
      </c>
      <c r="D351" s="1">
        <v>498</v>
      </c>
      <c r="E351" s="1">
        <v>278</v>
      </c>
    </row>
    <row r="352" spans="1:5" ht="15.75" customHeight="1" x14ac:dyDescent="0.35">
      <c r="A352" s="6">
        <v>44181</v>
      </c>
      <c r="B352" s="1">
        <v>302</v>
      </c>
      <c r="C352" s="7">
        <v>128</v>
      </c>
      <c r="D352" s="1">
        <v>205</v>
      </c>
      <c r="E352" s="1">
        <v>423</v>
      </c>
    </row>
    <row r="353" spans="1:5" ht="15.75" customHeight="1" x14ac:dyDescent="0.35">
      <c r="A353" s="6">
        <v>44182</v>
      </c>
      <c r="B353" s="1">
        <v>423</v>
      </c>
      <c r="C353" s="7">
        <v>282</v>
      </c>
      <c r="D353" s="1">
        <v>293</v>
      </c>
      <c r="E353" s="1">
        <v>486</v>
      </c>
    </row>
    <row r="354" spans="1:5" ht="15.75" customHeight="1" x14ac:dyDescent="0.35">
      <c r="A354" s="6">
        <v>44183</v>
      </c>
      <c r="B354" s="1">
        <v>283</v>
      </c>
      <c r="C354" s="7">
        <v>163</v>
      </c>
      <c r="D354" s="1">
        <v>312</v>
      </c>
      <c r="E354" s="1">
        <v>372</v>
      </c>
    </row>
    <row r="355" spans="1:5" ht="15.75" customHeight="1" x14ac:dyDescent="0.35">
      <c r="A355" s="6">
        <v>44184</v>
      </c>
      <c r="B355" s="1">
        <v>394</v>
      </c>
      <c r="C355" s="7">
        <v>265</v>
      </c>
      <c r="D355" s="1">
        <v>777</v>
      </c>
      <c r="E355" s="1">
        <v>164</v>
      </c>
    </row>
    <row r="356" spans="1:5" ht="15.75" customHeight="1" x14ac:dyDescent="0.35">
      <c r="A356" s="6">
        <v>44185</v>
      </c>
      <c r="B356" s="1">
        <v>110</v>
      </c>
      <c r="C356" s="7">
        <v>214</v>
      </c>
      <c r="D356" s="1">
        <v>300</v>
      </c>
      <c r="E356" s="1">
        <v>288</v>
      </c>
    </row>
    <row r="357" spans="1:5" ht="15.75" customHeight="1" x14ac:dyDescent="0.35">
      <c r="A357" s="6">
        <v>44186</v>
      </c>
      <c r="B357" s="1">
        <v>424</v>
      </c>
      <c r="C357" s="7">
        <v>179</v>
      </c>
      <c r="D357" s="1">
        <v>411</v>
      </c>
      <c r="E357" s="1">
        <v>283</v>
      </c>
    </row>
    <row r="358" spans="1:5" ht="15.75" customHeight="1" x14ac:dyDescent="0.35">
      <c r="A358" s="6">
        <v>44187</v>
      </c>
      <c r="B358" s="1">
        <v>124</v>
      </c>
      <c r="C358" s="7">
        <v>467</v>
      </c>
      <c r="D358" s="1">
        <v>261</v>
      </c>
      <c r="E358" s="1">
        <v>415</v>
      </c>
    </row>
    <row r="359" spans="1:5" ht="15.75" customHeight="1" x14ac:dyDescent="0.35">
      <c r="A359" s="6">
        <v>44188</v>
      </c>
      <c r="B359" s="1">
        <v>155</v>
      </c>
      <c r="C359" s="7">
        <v>173</v>
      </c>
      <c r="D359" s="1">
        <v>671</v>
      </c>
      <c r="E359" s="1">
        <v>112</v>
      </c>
    </row>
    <row r="360" spans="1:5" ht="15.75" customHeight="1" x14ac:dyDescent="0.35">
      <c r="A360" s="6">
        <v>44189</v>
      </c>
      <c r="B360" s="1">
        <v>375</v>
      </c>
      <c r="C360" s="7">
        <v>393</v>
      </c>
      <c r="D360" s="1">
        <v>750</v>
      </c>
      <c r="E360" s="1">
        <v>342</v>
      </c>
    </row>
    <row r="361" spans="1:5" ht="15.75" customHeight="1" x14ac:dyDescent="0.35">
      <c r="A361" s="6">
        <v>44190</v>
      </c>
      <c r="B361" s="1">
        <v>355</v>
      </c>
      <c r="C361" s="7">
        <v>489</v>
      </c>
      <c r="D361" s="1">
        <v>492</v>
      </c>
      <c r="E361" s="1">
        <v>378</v>
      </c>
    </row>
    <row r="362" spans="1:5" ht="15.75" customHeight="1" x14ac:dyDescent="0.35">
      <c r="A362" s="6">
        <v>44191</v>
      </c>
      <c r="B362" s="1">
        <v>329</v>
      </c>
      <c r="C362" s="7">
        <v>309</v>
      </c>
      <c r="D362" s="1">
        <v>394</v>
      </c>
      <c r="E362" s="1">
        <v>247</v>
      </c>
    </row>
    <row r="363" spans="1:5" ht="15.75" customHeight="1" x14ac:dyDescent="0.35">
      <c r="A363" s="6">
        <v>44192</v>
      </c>
      <c r="B363" s="1">
        <v>492</v>
      </c>
      <c r="C363" s="7">
        <v>355</v>
      </c>
      <c r="D363" s="1">
        <v>706</v>
      </c>
      <c r="E363" s="1">
        <v>154</v>
      </c>
    </row>
    <row r="364" spans="1:5" ht="15.75" customHeight="1" x14ac:dyDescent="0.35">
      <c r="A364" s="6">
        <v>44193</v>
      </c>
      <c r="B364" s="1">
        <v>198</v>
      </c>
      <c r="C364" s="7">
        <v>490</v>
      </c>
      <c r="D364" s="1">
        <v>293</v>
      </c>
      <c r="E364" s="1">
        <v>456</v>
      </c>
    </row>
    <row r="365" spans="1:5" ht="15.75" customHeight="1" x14ac:dyDescent="0.35">
      <c r="A365" s="6">
        <v>44194</v>
      </c>
      <c r="B365" s="1">
        <v>461</v>
      </c>
      <c r="C365" s="7">
        <v>461</v>
      </c>
      <c r="D365" s="1">
        <v>841</v>
      </c>
      <c r="E365" s="1">
        <v>413</v>
      </c>
    </row>
    <row r="366" spans="1:5" ht="15.75" customHeight="1" x14ac:dyDescent="0.35">
      <c r="A366" s="6">
        <v>44195</v>
      </c>
      <c r="B366" s="1">
        <v>213</v>
      </c>
      <c r="C366" s="7">
        <v>210</v>
      </c>
      <c r="D366" s="1">
        <v>358</v>
      </c>
      <c r="E366" s="1">
        <v>160</v>
      </c>
    </row>
    <row r="367" spans="1:5" ht="15.75" customHeight="1" x14ac:dyDescent="0.35">
      <c r="A367" s="6">
        <v>44196</v>
      </c>
      <c r="B367" s="1">
        <v>413</v>
      </c>
      <c r="C367" s="7">
        <v>469</v>
      </c>
      <c r="D367" s="1">
        <v>450</v>
      </c>
      <c r="E367" s="1">
        <v>250</v>
      </c>
    </row>
    <row r="368" spans="1:5" ht="15.75" customHeight="1" x14ac:dyDescent="0.35">
      <c r="A368" s="6">
        <v>44197</v>
      </c>
      <c r="B368" s="1">
        <v>442</v>
      </c>
      <c r="C368" s="7">
        <v>496</v>
      </c>
      <c r="D368" s="1">
        <v>309</v>
      </c>
      <c r="E368" s="1">
        <v>103</v>
      </c>
    </row>
    <row r="369" spans="1:5" ht="15.75" customHeight="1" x14ac:dyDescent="0.35">
      <c r="A369" s="6">
        <v>44198</v>
      </c>
      <c r="B369" s="1">
        <v>164</v>
      </c>
      <c r="C369" s="7">
        <v>303</v>
      </c>
      <c r="D369" s="1">
        <v>288</v>
      </c>
      <c r="E369" s="1">
        <v>230</v>
      </c>
    </row>
    <row r="370" spans="1:5" ht="15.75" customHeight="1" x14ac:dyDescent="0.35">
      <c r="A370" s="6">
        <v>44199</v>
      </c>
      <c r="B370" s="1">
        <v>300</v>
      </c>
      <c r="C370" s="7">
        <v>450</v>
      </c>
      <c r="D370" s="1">
        <v>215</v>
      </c>
      <c r="E370" s="1">
        <v>138</v>
      </c>
    </row>
    <row r="371" spans="1:5" ht="15.75" customHeight="1" x14ac:dyDescent="0.35">
      <c r="A371" s="6">
        <v>44200</v>
      </c>
      <c r="B371" s="1">
        <v>459</v>
      </c>
      <c r="C371" s="7">
        <v>435</v>
      </c>
      <c r="D371" s="1">
        <v>137</v>
      </c>
      <c r="E371" s="1">
        <v>393</v>
      </c>
    </row>
    <row r="372" spans="1:5" ht="15.75" customHeight="1" x14ac:dyDescent="0.35">
      <c r="A372" s="6">
        <v>44201</v>
      </c>
      <c r="B372" s="1">
        <v>458</v>
      </c>
      <c r="C372" s="7">
        <v>353</v>
      </c>
      <c r="D372" s="1">
        <v>229</v>
      </c>
      <c r="E372" s="1">
        <v>287</v>
      </c>
    </row>
    <row r="373" spans="1:5" ht="15.75" customHeight="1" x14ac:dyDescent="0.35">
      <c r="A373" s="6">
        <v>44202</v>
      </c>
      <c r="B373" s="1">
        <v>378</v>
      </c>
      <c r="C373" s="7">
        <v>219</v>
      </c>
      <c r="D373" s="1">
        <v>310</v>
      </c>
      <c r="E373" s="1">
        <v>377</v>
      </c>
    </row>
    <row r="374" spans="1:5" ht="15.75" customHeight="1" x14ac:dyDescent="0.35">
      <c r="A374" s="6">
        <v>44203</v>
      </c>
      <c r="B374" s="1">
        <v>449</v>
      </c>
      <c r="C374" s="7">
        <v>391</v>
      </c>
      <c r="D374" s="1">
        <v>111</v>
      </c>
      <c r="E374" s="1">
        <v>297</v>
      </c>
    </row>
    <row r="375" spans="1:5" ht="15.75" customHeight="1" x14ac:dyDescent="0.35">
      <c r="A375" s="6">
        <v>44204</v>
      </c>
      <c r="B375" s="1">
        <v>373</v>
      </c>
      <c r="C375" s="7">
        <v>280</v>
      </c>
      <c r="D375" s="1">
        <v>411</v>
      </c>
      <c r="E375" s="1">
        <v>443</v>
      </c>
    </row>
    <row r="376" spans="1:5" ht="15.75" customHeight="1" x14ac:dyDescent="0.35">
      <c r="A376" s="6">
        <v>44205</v>
      </c>
      <c r="B376" s="1">
        <v>126</v>
      </c>
      <c r="C376" s="7">
        <v>496</v>
      </c>
      <c r="D376" s="1">
        <v>464</v>
      </c>
      <c r="E376" s="1">
        <v>404</v>
      </c>
    </row>
    <row r="377" spans="1:5" ht="15.75" customHeight="1" x14ac:dyDescent="0.35">
      <c r="A377" s="6">
        <v>44206</v>
      </c>
      <c r="B377" s="1">
        <v>372</v>
      </c>
      <c r="C377" s="7">
        <v>446</v>
      </c>
      <c r="D377" s="1">
        <v>221</v>
      </c>
      <c r="E377" s="1">
        <v>233</v>
      </c>
    </row>
    <row r="378" spans="1:5" ht="15.75" customHeight="1" x14ac:dyDescent="0.35">
      <c r="A378" s="6">
        <v>44207</v>
      </c>
      <c r="B378" s="1">
        <v>354</v>
      </c>
      <c r="C378" s="7">
        <v>338</v>
      </c>
      <c r="D378" s="1">
        <v>233</v>
      </c>
      <c r="E378" s="1">
        <v>272</v>
      </c>
    </row>
    <row r="379" spans="1:5" ht="15.75" customHeight="1" x14ac:dyDescent="0.35">
      <c r="A379" s="6">
        <v>44208</v>
      </c>
      <c r="B379" s="1">
        <v>445</v>
      </c>
      <c r="C379" s="7">
        <v>283</v>
      </c>
      <c r="D379" s="1">
        <v>297</v>
      </c>
      <c r="E379" s="1">
        <v>284</v>
      </c>
    </row>
    <row r="380" spans="1:5" ht="15.75" customHeight="1" x14ac:dyDescent="0.35">
      <c r="A380" s="6">
        <v>44209</v>
      </c>
      <c r="B380" s="1">
        <v>172</v>
      </c>
      <c r="C380" s="7">
        <v>438</v>
      </c>
      <c r="D380" s="1">
        <v>177</v>
      </c>
      <c r="E380" s="1">
        <v>108</v>
      </c>
    </row>
    <row r="381" spans="1:5" ht="15.75" customHeight="1" x14ac:dyDescent="0.35">
      <c r="A381" s="6">
        <v>44210</v>
      </c>
      <c r="B381" s="1">
        <v>253</v>
      </c>
      <c r="C381" s="7">
        <v>369</v>
      </c>
      <c r="D381" s="1">
        <v>204</v>
      </c>
      <c r="E381" s="1">
        <v>152</v>
      </c>
    </row>
    <row r="382" spans="1:5" ht="15.75" customHeight="1" x14ac:dyDescent="0.35">
      <c r="A382" s="6">
        <v>44211</v>
      </c>
      <c r="B382" s="1">
        <v>319</v>
      </c>
      <c r="C382" s="7">
        <v>122</v>
      </c>
      <c r="D382" s="1">
        <v>265</v>
      </c>
      <c r="E382" s="1">
        <v>185</v>
      </c>
    </row>
    <row r="383" spans="1:5" ht="15.75" customHeight="1" x14ac:dyDescent="0.35">
      <c r="A383" s="6">
        <v>44212</v>
      </c>
      <c r="B383" s="1">
        <v>278</v>
      </c>
      <c r="C383" s="7">
        <v>249</v>
      </c>
      <c r="D383" s="1">
        <v>102</v>
      </c>
      <c r="E383" s="1">
        <v>390</v>
      </c>
    </row>
    <row r="384" spans="1:5" ht="15.75" customHeight="1" x14ac:dyDescent="0.35">
      <c r="A384" s="6">
        <v>44213</v>
      </c>
      <c r="B384" s="1">
        <v>244</v>
      </c>
      <c r="C384" s="7">
        <v>177</v>
      </c>
      <c r="D384" s="1">
        <v>419</v>
      </c>
      <c r="E384" s="1">
        <v>174</v>
      </c>
    </row>
    <row r="385" spans="1:5" ht="15.75" customHeight="1" x14ac:dyDescent="0.35">
      <c r="A385" s="6">
        <v>44214</v>
      </c>
      <c r="B385" s="1">
        <v>325</v>
      </c>
      <c r="C385" s="7">
        <v>128</v>
      </c>
      <c r="D385" s="1">
        <v>188</v>
      </c>
      <c r="E385" s="1">
        <v>254</v>
      </c>
    </row>
    <row r="386" spans="1:5" ht="15.75" customHeight="1" x14ac:dyDescent="0.35">
      <c r="A386" s="6">
        <v>44215</v>
      </c>
      <c r="B386" s="1">
        <v>107</v>
      </c>
      <c r="C386" s="7">
        <v>376</v>
      </c>
      <c r="D386" s="1">
        <v>486</v>
      </c>
      <c r="E386" s="1">
        <v>194</v>
      </c>
    </row>
    <row r="387" spans="1:5" ht="15.75" customHeight="1" x14ac:dyDescent="0.35">
      <c r="A387" s="6">
        <v>44216</v>
      </c>
      <c r="B387" s="1">
        <v>496</v>
      </c>
      <c r="C387" s="7">
        <v>427</v>
      </c>
      <c r="D387" s="1">
        <v>193</v>
      </c>
      <c r="E387" s="1">
        <v>237</v>
      </c>
    </row>
    <row r="388" spans="1:5" ht="15.75" customHeight="1" x14ac:dyDescent="0.35">
      <c r="A388" s="6">
        <v>44217</v>
      </c>
      <c r="B388" s="1">
        <v>362</v>
      </c>
      <c r="C388" s="7">
        <v>444</v>
      </c>
      <c r="D388" s="1">
        <v>361</v>
      </c>
      <c r="E388" s="1">
        <v>394</v>
      </c>
    </row>
    <row r="389" spans="1:5" ht="15.75" customHeight="1" x14ac:dyDescent="0.35">
      <c r="A389" s="6">
        <v>44218</v>
      </c>
      <c r="B389" s="1">
        <v>424</v>
      </c>
      <c r="C389" s="7">
        <v>158</v>
      </c>
      <c r="D389" s="1">
        <v>130</v>
      </c>
      <c r="E389" s="1">
        <v>400</v>
      </c>
    </row>
    <row r="390" spans="1:5" ht="15.75" customHeight="1" x14ac:dyDescent="0.35">
      <c r="A390" s="6">
        <v>44219</v>
      </c>
      <c r="B390" s="1">
        <v>145</v>
      </c>
      <c r="C390" s="7">
        <v>261</v>
      </c>
      <c r="D390" s="1">
        <v>284</v>
      </c>
      <c r="E390" s="1">
        <v>445</v>
      </c>
    </row>
    <row r="391" spans="1:5" ht="15.75" customHeight="1" x14ac:dyDescent="0.35">
      <c r="A391" s="6">
        <v>44220</v>
      </c>
      <c r="B391" s="1">
        <v>142</v>
      </c>
      <c r="C391" s="7">
        <v>222</v>
      </c>
      <c r="D391" s="1">
        <v>295</v>
      </c>
      <c r="E391" s="1">
        <v>484</v>
      </c>
    </row>
    <row r="392" spans="1:5" ht="15.75" customHeight="1" x14ac:dyDescent="0.35">
      <c r="A392" s="6">
        <v>44221</v>
      </c>
      <c r="B392" s="1">
        <v>456</v>
      </c>
      <c r="C392" s="7">
        <v>308</v>
      </c>
      <c r="D392" s="1">
        <v>265</v>
      </c>
      <c r="E392" s="1">
        <v>354</v>
      </c>
    </row>
    <row r="393" spans="1:5" ht="15.75" customHeight="1" x14ac:dyDescent="0.35">
      <c r="A393" s="6">
        <v>44222</v>
      </c>
      <c r="B393" s="1">
        <v>215</v>
      </c>
      <c r="C393" s="7">
        <v>389</v>
      </c>
      <c r="D393" s="1">
        <v>462</v>
      </c>
      <c r="E393" s="1">
        <v>150</v>
      </c>
    </row>
    <row r="394" spans="1:5" ht="15.75" customHeight="1" x14ac:dyDescent="0.35">
      <c r="A394" s="6">
        <v>44223</v>
      </c>
      <c r="B394" s="1">
        <v>102</v>
      </c>
      <c r="C394" s="7">
        <v>410</v>
      </c>
      <c r="D394" s="1">
        <v>204</v>
      </c>
      <c r="E394" s="1">
        <v>390</v>
      </c>
    </row>
    <row r="395" spans="1:5" ht="15.75" customHeight="1" x14ac:dyDescent="0.35">
      <c r="A395" s="6">
        <v>44224</v>
      </c>
      <c r="B395" s="1">
        <v>455</v>
      </c>
      <c r="C395" s="7">
        <v>485</v>
      </c>
      <c r="D395" s="1">
        <v>432</v>
      </c>
      <c r="E395" s="1">
        <v>410</v>
      </c>
    </row>
    <row r="396" spans="1:5" ht="15.75" customHeight="1" x14ac:dyDescent="0.35">
      <c r="A396" s="6">
        <v>44225</v>
      </c>
      <c r="B396" s="1">
        <v>174</v>
      </c>
      <c r="C396" s="7">
        <v>231</v>
      </c>
      <c r="D396" s="1">
        <v>491</v>
      </c>
      <c r="E396" s="1">
        <v>397</v>
      </c>
    </row>
    <row r="397" spans="1:5" ht="15.75" customHeight="1" x14ac:dyDescent="0.35">
      <c r="A397" s="6">
        <v>44226</v>
      </c>
      <c r="B397" s="1">
        <v>188</v>
      </c>
      <c r="C397" s="7">
        <v>259</v>
      </c>
      <c r="D397" s="1">
        <v>477</v>
      </c>
      <c r="E397" s="1">
        <v>350</v>
      </c>
    </row>
    <row r="398" spans="1:5" ht="15.75" customHeight="1" x14ac:dyDescent="0.35">
      <c r="A398" s="6">
        <v>44227</v>
      </c>
      <c r="B398" s="1">
        <v>132</v>
      </c>
      <c r="C398" s="7">
        <v>380</v>
      </c>
      <c r="D398" s="1">
        <v>202</v>
      </c>
      <c r="E398" s="1">
        <v>489</v>
      </c>
    </row>
    <row r="399" spans="1:5" ht="15.75" customHeight="1" x14ac:dyDescent="0.35">
      <c r="A399" s="6">
        <v>44228</v>
      </c>
      <c r="B399" s="1">
        <v>150</v>
      </c>
      <c r="C399" s="7">
        <v>380</v>
      </c>
      <c r="D399" s="1">
        <v>357</v>
      </c>
      <c r="E399" s="1">
        <v>255</v>
      </c>
    </row>
    <row r="400" spans="1:5" ht="15.75" customHeight="1" x14ac:dyDescent="0.35">
      <c r="A400" s="6">
        <v>44229</v>
      </c>
      <c r="B400" s="1">
        <v>311</v>
      </c>
      <c r="C400" s="7">
        <v>121</v>
      </c>
      <c r="D400" s="1">
        <v>368</v>
      </c>
      <c r="E400" s="1">
        <v>498</v>
      </c>
    </row>
    <row r="401" spans="1:5" ht="15.75" customHeight="1" x14ac:dyDescent="0.35">
      <c r="A401" s="6">
        <v>44230</v>
      </c>
      <c r="B401" s="1">
        <v>148</v>
      </c>
      <c r="C401" s="7">
        <v>301</v>
      </c>
      <c r="D401" s="1">
        <v>486</v>
      </c>
      <c r="E401" s="1">
        <v>307</v>
      </c>
    </row>
    <row r="402" spans="1:5" ht="15.75" customHeight="1" x14ac:dyDescent="0.35">
      <c r="A402" s="6">
        <v>44231</v>
      </c>
      <c r="B402" s="1">
        <v>102</v>
      </c>
      <c r="C402" s="7">
        <v>313</v>
      </c>
      <c r="D402" s="1">
        <v>347</v>
      </c>
      <c r="E402" s="1">
        <v>468</v>
      </c>
    </row>
    <row r="403" spans="1:5" ht="15.75" customHeight="1" x14ac:dyDescent="0.35">
      <c r="A403" s="6">
        <v>44232</v>
      </c>
      <c r="B403" s="1">
        <v>396</v>
      </c>
      <c r="C403" s="7">
        <v>204</v>
      </c>
      <c r="D403" s="1">
        <v>474</v>
      </c>
      <c r="E403" s="1">
        <v>389</v>
      </c>
    </row>
    <row r="404" spans="1:5" ht="15.75" customHeight="1" x14ac:dyDescent="0.35">
      <c r="A404" s="6">
        <v>44233</v>
      </c>
      <c r="B404" s="1">
        <v>305</v>
      </c>
      <c r="C404" s="7">
        <v>466</v>
      </c>
      <c r="D404" s="1">
        <v>458</v>
      </c>
      <c r="E404" s="1">
        <v>365</v>
      </c>
    </row>
    <row r="405" spans="1:5" ht="15.75" customHeight="1" x14ac:dyDescent="0.35">
      <c r="A405" s="6">
        <v>44234</v>
      </c>
      <c r="B405" s="1">
        <v>426</v>
      </c>
      <c r="C405" s="7">
        <v>259</v>
      </c>
      <c r="D405" s="1">
        <v>344</v>
      </c>
      <c r="E405" s="1">
        <v>378</v>
      </c>
    </row>
    <row r="406" spans="1:5" ht="15.75" customHeight="1" x14ac:dyDescent="0.35">
      <c r="A406" s="6">
        <v>44235</v>
      </c>
      <c r="B406" s="1">
        <v>233</v>
      </c>
      <c r="C406" s="7">
        <v>230</v>
      </c>
      <c r="D406" s="1">
        <v>340</v>
      </c>
      <c r="E406" s="1">
        <v>481</v>
      </c>
    </row>
    <row r="407" spans="1:5" ht="15.75" customHeight="1" x14ac:dyDescent="0.35">
      <c r="A407" s="6">
        <v>44236</v>
      </c>
      <c r="B407" s="1">
        <v>168</v>
      </c>
      <c r="C407" s="7">
        <v>365</v>
      </c>
      <c r="D407" s="1">
        <v>145</v>
      </c>
      <c r="E407" s="1">
        <v>357</v>
      </c>
    </row>
    <row r="408" spans="1:5" ht="15.75" customHeight="1" x14ac:dyDescent="0.35">
      <c r="A408" s="6">
        <v>44237</v>
      </c>
      <c r="B408" s="1">
        <v>438</v>
      </c>
      <c r="C408" s="7">
        <v>187</v>
      </c>
      <c r="D408" s="1">
        <v>418</v>
      </c>
      <c r="E408" s="1">
        <v>355</v>
      </c>
    </row>
    <row r="409" spans="1:5" ht="15.75" customHeight="1" x14ac:dyDescent="0.35">
      <c r="A409" s="6">
        <v>44238</v>
      </c>
      <c r="B409" s="1">
        <v>105</v>
      </c>
      <c r="C409" s="7">
        <v>425</v>
      </c>
      <c r="D409" s="1">
        <v>354</v>
      </c>
      <c r="E409" s="1">
        <v>383</v>
      </c>
    </row>
    <row r="410" spans="1:5" ht="15.75" customHeight="1" x14ac:dyDescent="0.35">
      <c r="A410" s="6">
        <v>44239</v>
      </c>
      <c r="B410" s="1">
        <v>449</v>
      </c>
      <c r="C410" s="7">
        <v>163</v>
      </c>
      <c r="D410" s="1">
        <v>270</v>
      </c>
      <c r="E410" s="1">
        <v>456</v>
      </c>
    </row>
    <row r="411" spans="1:5" ht="15.75" customHeight="1" x14ac:dyDescent="0.35">
      <c r="A411" s="6">
        <v>44240</v>
      </c>
      <c r="B411" s="1">
        <v>298</v>
      </c>
      <c r="C411" s="7">
        <v>407</v>
      </c>
      <c r="D411" s="1">
        <v>462</v>
      </c>
      <c r="E411" s="1">
        <v>371</v>
      </c>
    </row>
    <row r="412" spans="1:5" ht="15.75" customHeight="1" x14ac:dyDescent="0.35">
      <c r="A412" s="6">
        <v>44241</v>
      </c>
      <c r="B412" s="1">
        <v>116</v>
      </c>
      <c r="C412" s="7">
        <v>110</v>
      </c>
      <c r="D412" s="1">
        <v>315</v>
      </c>
      <c r="E412" s="1">
        <v>458</v>
      </c>
    </row>
    <row r="413" spans="1:5" ht="15.75" customHeight="1" x14ac:dyDescent="0.35">
      <c r="A413" s="6">
        <v>44242</v>
      </c>
      <c r="B413" s="1">
        <v>331</v>
      </c>
      <c r="C413" s="7">
        <v>278</v>
      </c>
      <c r="D413" s="1">
        <v>201</v>
      </c>
      <c r="E413" s="1">
        <v>430</v>
      </c>
    </row>
    <row r="414" spans="1:5" ht="15.75" customHeight="1" x14ac:dyDescent="0.35">
      <c r="A414" s="6">
        <v>44243</v>
      </c>
      <c r="B414" s="1">
        <v>149</v>
      </c>
      <c r="C414" s="7">
        <v>130</v>
      </c>
      <c r="D414" s="1">
        <v>101</v>
      </c>
      <c r="E414" s="1">
        <v>422</v>
      </c>
    </row>
    <row r="415" spans="1:5" ht="15.75" customHeight="1" x14ac:dyDescent="0.35">
      <c r="A415" s="6">
        <v>44244</v>
      </c>
      <c r="B415" s="1">
        <v>318</v>
      </c>
      <c r="C415" s="7">
        <v>122</v>
      </c>
      <c r="D415" s="1">
        <v>150</v>
      </c>
      <c r="E415" s="1">
        <v>152</v>
      </c>
    </row>
    <row r="416" spans="1:5" ht="15.75" customHeight="1" x14ac:dyDescent="0.35">
      <c r="A416" s="6">
        <v>44245</v>
      </c>
      <c r="B416" s="1">
        <v>261</v>
      </c>
      <c r="C416" s="7">
        <v>270</v>
      </c>
      <c r="D416" s="1">
        <v>238</v>
      </c>
      <c r="E416" s="1">
        <v>359</v>
      </c>
    </row>
    <row r="417" spans="1:5" ht="15.75" customHeight="1" x14ac:dyDescent="0.35">
      <c r="A417" s="6">
        <v>44246</v>
      </c>
      <c r="B417" s="1">
        <v>145</v>
      </c>
      <c r="C417" s="7">
        <v>494</v>
      </c>
      <c r="D417" s="1">
        <v>209</v>
      </c>
      <c r="E417" s="1">
        <v>287</v>
      </c>
    </row>
    <row r="418" spans="1:5" ht="15.75" customHeight="1" x14ac:dyDescent="0.35">
      <c r="A418" s="6">
        <v>44247</v>
      </c>
      <c r="B418" s="1">
        <v>107</v>
      </c>
      <c r="C418" s="7">
        <v>196</v>
      </c>
      <c r="D418" s="1">
        <v>350</v>
      </c>
      <c r="E418" s="1">
        <v>173</v>
      </c>
    </row>
    <row r="419" spans="1:5" ht="15.75" customHeight="1" x14ac:dyDescent="0.35">
      <c r="A419" s="6">
        <v>44248</v>
      </c>
      <c r="B419" s="1">
        <v>375</v>
      </c>
      <c r="C419" s="7">
        <v>190</v>
      </c>
      <c r="D419" s="1">
        <v>359</v>
      </c>
      <c r="E419" s="1">
        <v>307</v>
      </c>
    </row>
    <row r="420" spans="1:5" ht="15.75" customHeight="1" x14ac:dyDescent="0.35">
      <c r="A420" s="6">
        <v>44249</v>
      </c>
      <c r="B420" s="1">
        <v>339</v>
      </c>
      <c r="C420" s="7">
        <v>138</v>
      </c>
      <c r="D420" s="1">
        <v>247</v>
      </c>
      <c r="E420" s="1">
        <v>490</v>
      </c>
    </row>
    <row r="421" spans="1:5" ht="15.75" customHeight="1" x14ac:dyDescent="0.35">
      <c r="A421" s="6">
        <v>44250</v>
      </c>
      <c r="B421" s="1">
        <v>174</v>
      </c>
      <c r="C421" s="7">
        <v>334</v>
      </c>
      <c r="D421" s="1">
        <v>285</v>
      </c>
      <c r="E421" s="1">
        <v>186</v>
      </c>
    </row>
    <row r="422" spans="1:5" ht="15.75" customHeight="1" x14ac:dyDescent="0.35">
      <c r="A422" s="6">
        <v>44251</v>
      </c>
      <c r="B422" s="1">
        <v>355</v>
      </c>
      <c r="C422" s="7">
        <v>278</v>
      </c>
      <c r="D422" s="1">
        <v>349</v>
      </c>
      <c r="E422" s="1">
        <v>324</v>
      </c>
    </row>
    <row r="423" spans="1:5" ht="15.75" customHeight="1" x14ac:dyDescent="0.35">
      <c r="A423" s="6">
        <v>44252</v>
      </c>
      <c r="B423" s="1">
        <v>224</v>
      </c>
      <c r="C423" s="7">
        <v>417</v>
      </c>
      <c r="D423" s="1">
        <v>202</v>
      </c>
      <c r="E423" s="1">
        <v>119</v>
      </c>
    </row>
    <row r="424" spans="1:5" ht="15.75" customHeight="1" x14ac:dyDescent="0.35">
      <c r="A424" s="6">
        <v>44253</v>
      </c>
      <c r="B424" s="1">
        <v>210</v>
      </c>
      <c r="C424" s="7">
        <v>126</v>
      </c>
      <c r="D424" s="1">
        <v>422</v>
      </c>
      <c r="E424" s="1">
        <v>184</v>
      </c>
    </row>
    <row r="425" spans="1:5" ht="15.75" customHeight="1" x14ac:dyDescent="0.35">
      <c r="A425" s="6">
        <v>44254</v>
      </c>
      <c r="B425" s="1">
        <v>358</v>
      </c>
      <c r="C425" s="7">
        <v>361</v>
      </c>
      <c r="D425" s="1">
        <v>466</v>
      </c>
      <c r="E425" s="1">
        <v>120</v>
      </c>
    </row>
    <row r="426" spans="1:5" ht="15.75" customHeight="1" x14ac:dyDescent="0.35">
      <c r="A426" s="6">
        <v>44255</v>
      </c>
      <c r="B426" s="1">
        <v>382</v>
      </c>
      <c r="C426" s="7">
        <v>314</v>
      </c>
      <c r="D426" s="1">
        <v>316</v>
      </c>
      <c r="E426" s="1">
        <v>284</v>
      </c>
    </row>
    <row r="427" spans="1:5" ht="15.75" customHeight="1" x14ac:dyDescent="0.35">
      <c r="A427" s="6">
        <v>44256</v>
      </c>
      <c r="B427" s="1">
        <v>318</v>
      </c>
      <c r="C427" s="7">
        <v>426</v>
      </c>
      <c r="D427" s="1">
        <v>109</v>
      </c>
      <c r="E427" s="1">
        <v>315</v>
      </c>
    </row>
    <row r="428" spans="1:5" ht="15.75" customHeight="1" x14ac:dyDescent="0.35">
      <c r="A428" s="6">
        <v>44257</v>
      </c>
      <c r="B428" s="1">
        <v>133</v>
      </c>
      <c r="C428" s="7">
        <v>301</v>
      </c>
      <c r="D428" s="1">
        <v>171</v>
      </c>
      <c r="E428" s="1">
        <v>488</v>
      </c>
    </row>
    <row r="429" spans="1:5" ht="15.75" customHeight="1" x14ac:dyDescent="0.35">
      <c r="A429" s="6">
        <v>44258</v>
      </c>
      <c r="B429" s="1">
        <v>429</v>
      </c>
      <c r="C429" s="7">
        <v>119</v>
      </c>
      <c r="D429" s="1">
        <v>313</v>
      </c>
      <c r="E429" s="1">
        <v>152</v>
      </c>
    </row>
    <row r="430" spans="1:5" ht="15.75" customHeight="1" x14ac:dyDescent="0.35">
      <c r="A430" s="6">
        <v>44259</v>
      </c>
      <c r="B430" s="1">
        <v>479</v>
      </c>
      <c r="C430" s="7">
        <v>150</v>
      </c>
      <c r="D430" s="1">
        <v>311</v>
      </c>
      <c r="E430" s="1">
        <v>408</v>
      </c>
    </row>
    <row r="431" spans="1:5" ht="15.75" customHeight="1" x14ac:dyDescent="0.35">
      <c r="A431" s="6">
        <v>44260</v>
      </c>
      <c r="B431" s="1">
        <v>423</v>
      </c>
      <c r="C431" s="7">
        <v>139</v>
      </c>
      <c r="D431" s="1">
        <v>147</v>
      </c>
      <c r="E431" s="1">
        <v>141</v>
      </c>
    </row>
    <row r="432" spans="1:5" ht="15.75" customHeight="1" x14ac:dyDescent="0.35">
      <c r="A432" s="6">
        <v>44261</v>
      </c>
      <c r="B432" s="1">
        <v>174</v>
      </c>
      <c r="C432" s="7">
        <v>258</v>
      </c>
      <c r="D432" s="1">
        <v>441</v>
      </c>
      <c r="E432" s="1">
        <v>291</v>
      </c>
    </row>
    <row r="433" spans="1:5" ht="15.75" customHeight="1" x14ac:dyDescent="0.35">
      <c r="A433" s="6">
        <v>44262</v>
      </c>
      <c r="B433" s="1">
        <v>310</v>
      </c>
      <c r="C433" s="7">
        <v>249</v>
      </c>
      <c r="D433" s="1">
        <v>284</v>
      </c>
      <c r="E433" s="1">
        <v>447</v>
      </c>
    </row>
    <row r="434" spans="1:5" ht="15.75" customHeight="1" x14ac:dyDescent="0.35">
      <c r="A434" s="6">
        <v>44263</v>
      </c>
      <c r="B434" s="1">
        <v>109</v>
      </c>
      <c r="C434" s="7">
        <v>425</v>
      </c>
      <c r="D434" s="1">
        <v>153</v>
      </c>
      <c r="E434" s="1">
        <v>316</v>
      </c>
    </row>
    <row r="435" spans="1:5" ht="15.75" customHeight="1" x14ac:dyDescent="0.35">
      <c r="A435" s="6">
        <v>44264</v>
      </c>
      <c r="B435" s="1">
        <v>462</v>
      </c>
      <c r="C435" s="7">
        <v>149</v>
      </c>
      <c r="D435" s="1">
        <v>136</v>
      </c>
      <c r="E435" s="1">
        <v>149</v>
      </c>
    </row>
    <row r="436" spans="1:5" ht="15.75" customHeight="1" x14ac:dyDescent="0.35">
      <c r="A436" s="6">
        <v>44265</v>
      </c>
      <c r="B436" s="1">
        <v>260</v>
      </c>
      <c r="C436" s="7">
        <v>290</v>
      </c>
      <c r="D436" s="1">
        <v>236</v>
      </c>
      <c r="E436" s="1">
        <v>327</v>
      </c>
    </row>
    <row r="437" spans="1:5" ht="15.75" customHeight="1" x14ac:dyDescent="0.35">
      <c r="A437" s="6">
        <v>44266</v>
      </c>
      <c r="B437" s="1">
        <v>139</v>
      </c>
      <c r="C437" s="7">
        <v>141</v>
      </c>
      <c r="D437" s="1">
        <v>312</v>
      </c>
      <c r="E437" s="1">
        <v>328</v>
      </c>
    </row>
    <row r="438" spans="1:5" ht="15.75" customHeight="1" x14ac:dyDescent="0.35">
      <c r="A438" s="6">
        <v>44267</v>
      </c>
      <c r="B438" s="1">
        <v>398</v>
      </c>
      <c r="C438" s="7">
        <v>113</v>
      </c>
      <c r="D438" s="1">
        <v>416</v>
      </c>
      <c r="E438" s="1">
        <v>293</v>
      </c>
    </row>
    <row r="439" spans="1:5" ht="15.75" customHeight="1" x14ac:dyDescent="0.35">
      <c r="A439" s="6">
        <v>44268</v>
      </c>
      <c r="B439" s="1">
        <v>245</v>
      </c>
      <c r="C439" s="7">
        <v>387</v>
      </c>
      <c r="D439" s="1">
        <v>353</v>
      </c>
      <c r="E439" s="1">
        <v>305</v>
      </c>
    </row>
    <row r="440" spans="1:5" ht="15.75" customHeight="1" x14ac:dyDescent="0.35">
      <c r="A440" s="6">
        <v>44269</v>
      </c>
      <c r="B440" s="1">
        <v>127</v>
      </c>
      <c r="C440" s="7">
        <v>456</v>
      </c>
      <c r="D440" s="1">
        <v>170</v>
      </c>
      <c r="E440" s="1">
        <v>415</v>
      </c>
    </row>
    <row r="441" spans="1:5" ht="15.75" customHeight="1" x14ac:dyDescent="0.35">
      <c r="A441" s="6">
        <v>44270</v>
      </c>
      <c r="B441" s="1">
        <v>274</v>
      </c>
      <c r="C441" s="7">
        <v>180</v>
      </c>
      <c r="D441" s="1">
        <v>452</v>
      </c>
      <c r="E441" s="1">
        <v>413</v>
      </c>
    </row>
    <row r="442" spans="1:5" ht="15.75" customHeight="1" x14ac:dyDescent="0.35">
      <c r="A442" s="6">
        <v>44271</v>
      </c>
      <c r="B442" s="1">
        <v>132</v>
      </c>
      <c r="C442" s="7">
        <v>325</v>
      </c>
      <c r="D442" s="1">
        <v>298</v>
      </c>
      <c r="E442" s="1">
        <v>471</v>
      </c>
    </row>
    <row r="443" spans="1:5" ht="15.75" customHeight="1" x14ac:dyDescent="0.35">
      <c r="A443" s="6">
        <v>44272</v>
      </c>
      <c r="B443" s="1">
        <v>278</v>
      </c>
      <c r="C443" s="7">
        <v>405</v>
      </c>
      <c r="D443" s="1">
        <v>264</v>
      </c>
      <c r="E443" s="1">
        <v>488</v>
      </c>
    </row>
    <row r="444" spans="1:5" ht="15.75" customHeight="1" x14ac:dyDescent="0.35">
      <c r="A444" s="6">
        <v>44273</v>
      </c>
      <c r="B444" s="1">
        <v>230</v>
      </c>
      <c r="C444" s="7">
        <v>324</v>
      </c>
      <c r="D444" s="1">
        <v>475</v>
      </c>
      <c r="E444" s="1">
        <v>217</v>
      </c>
    </row>
    <row r="445" spans="1:5" ht="15.75" customHeight="1" x14ac:dyDescent="0.35">
      <c r="A445" s="6">
        <v>44274</v>
      </c>
      <c r="B445" s="1">
        <v>144</v>
      </c>
      <c r="C445" s="7">
        <v>130</v>
      </c>
      <c r="D445" s="1">
        <v>176</v>
      </c>
      <c r="E445" s="1">
        <v>261</v>
      </c>
    </row>
    <row r="446" spans="1:5" ht="15.75" customHeight="1" x14ac:dyDescent="0.35">
      <c r="A446" s="6">
        <v>44275</v>
      </c>
      <c r="B446" s="1">
        <v>424</v>
      </c>
      <c r="C446" s="7">
        <v>424</v>
      </c>
      <c r="D446" s="1">
        <v>274</v>
      </c>
      <c r="E446" s="1">
        <v>204</v>
      </c>
    </row>
    <row r="447" spans="1:5" ht="15.75" customHeight="1" x14ac:dyDescent="0.35">
      <c r="A447" s="6">
        <v>44276</v>
      </c>
      <c r="B447" s="1">
        <v>351</v>
      </c>
      <c r="C447" s="7">
        <v>378</v>
      </c>
      <c r="D447" s="1">
        <v>357</v>
      </c>
      <c r="E447" s="1">
        <v>138</v>
      </c>
    </row>
    <row r="448" spans="1:5" ht="15.75" customHeight="1" x14ac:dyDescent="0.35">
      <c r="A448" s="6">
        <v>44277</v>
      </c>
      <c r="B448" s="1">
        <v>307</v>
      </c>
      <c r="C448" s="7">
        <v>482</v>
      </c>
      <c r="D448" s="1">
        <v>469</v>
      </c>
      <c r="E448" s="1">
        <v>322</v>
      </c>
    </row>
    <row r="449" spans="1:5" ht="15.75" customHeight="1" x14ac:dyDescent="0.35">
      <c r="A449" s="6">
        <v>44278</v>
      </c>
      <c r="B449" s="1">
        <v>329</v>
      </c>
      <c r="C449" s="7">
        <v>264</v>
      </c>
      <c r="D449" s="1">
        <v>347</v>
      </c>
      <c r="E449" s="1">
        <v>212</v>
      </c>
    </row>
    <row r="450" spans="1:5" ht="15.75" customHeight="1" x14ac:dyDescent="0.35">
      <c r="A450" s="6">
        <v>44279</v>
      </c>
      <c r="B450" s="1">
        <v>482</v>
      </c>
      <c r="C450" s="7">
        <v>291</v>
      </c>
      <c r="D450" s="1">
        <v>477</v>
      </c>
      <c r="E450" s="1">
        <v>274</v>
      </c>
    </row>
    <row r="451" spans="1:5" ht="15.75" customHeight="1" x14ac:dyDescent="0.35">
      <c r="A451" s="6">
        <v>44280</v>
      </c>
      <c r="B451" s="1">
        <v>304</v>
      </c>
      <c r="C451" s="7">
        <v>468</v>
      </c>
      <c r="D451" s="1">
        <v>196</v>
      </c>
      <c r="E451" s="1">
        <v>429</v>
      </c>
    </row>
    <row r="452" spans="1:5" ht="15.75" customHeight="1" x14ac:dyDescent="0.35">
      <c r="A452" s="6">
        <v>44281</v>
      </c>
      <c r="B452" s="1">
        <v>220</v>
      </c>
      <c r="C452" s="7">
        <v>201</v>
      </c>
      <c r="D452" s="1">
        <v>173</v>
      </c>
      <c r="E452" s="1">
        <v>361</v>
      </c>
    </row>
    <row r="453" spans="1:5" ht="15.75" customHeight="1" x14ac:dyDescent="0.35">
      <c r="A453" s="6">
        <v>44282</v>
      </c>
      <c r="B453" s="1">
        <v>441</v>
      </c>
      <c r="C453" s="7">
        <v>352</v>
      </c>
      <c r="D453" s="1">
        <v>438</v>
      </c>
      <c r="E453" s="1">
        <v>472</v>
      </c>
    </row>
    <row r="454" spans="1:5" ht="15.75" customHeight="1" x14ac:dyDescent="0.35">
      <c r="A454" s="6">
        <v>44283</v>
      </c>
      <c r="B454" s="1">
        <v>128</v>
      </c>
      <c r="C454" s="7">
        <v>247</v>
      </c>
      <c r="D454" s="1">
        <v>496</v>
      </c>
      <c r="E454" s="1">
        <v>449</v>
      </c>
    </row>
    <row r="455" spans="1:5" ht="15.75" customHeight="1" x14ac:dyDescent="0.35">
      <c r="A455" s="6">
        <v>44284</v>
      </c>
      <c r="B455" s="1">
        <v>359</v>
      </c>
      <c r="C455" s="7">
        <v>265</v>
      </c>
      <c r="D455" s="1">
        <v>142</v>
      </c>
      <c r="E455" s="1">
        <v>341</v>
      </c>
    </row>
    <row r="456" spans="1:5" ht="15.75" customHeight="1" x14ac:dyDescent="0.35">
      <c r="A456" s="6">
        <v>44285</v>
      </c>
      <c r="B456" s="1">
        <v>473</v>
      </c>
      <c r="C456" s="7">
        <v>193</v>
      </c>
      <c r="D456" s="1">
        <v>246</v>
      </c>
      <c r="E456" s="1">
        <v>492</v>
      </c>
    </row>
    <row r="457" spans="1:5" ht="15.75" customHeight="1" x14ac:dyDescent="0.35">
      <c r="A457" s="6">
        <v>44286</v>
      </c>
      <c r="B457" s="1">
        <v>375</v>
      </c>
      <c r="C457" s="7">
        <v>240</v>
      </c>
      <c r="D457" s="1">
        <v>208</v>
      </c>
      <c r="E457" s="1">
        <v>442</v>
      </c>
    </row>
    <row r="458" spans="1:5" ht="15.75" customHeight="1" x14ac:dyDescent="0.35">
      <c r="A458" s="6">
        <v>44287</v>
      </c>
      <c r="B458" s="1">
        <v>326</v>
      </c>
      <c r="C458" s="7">
        <v>257</v>
      </c>
      <c r="D458" s="1">
        <v>165</v>
      </c>
      <c r="E458" s="1">
        <v>108</v>
      </c>
    </row>
    <row r="459" spans="1:5" ht="15.75" customHeight="1" x14ac:dyDescent="0.35">
      <c r="A459" s="6">
        <v>44288</v>
      </c>
      <c r="B459" s="1">
        <v>233</v>
      </c>
      <c r="C459" s="7">
        <v>105</v>
      </c>
      <c r="D459" s="1">
        <v>496</v>
      </c>
      <c r="E459" s="1">
        <v>276</v>
      </c>
    </row>
    <row r="460" spans="1:5" ht="15.75" customHeight="1" x14ac:dyDescent="0.35">
      <c r="A460" s="6">
        <v>44289</v>
      </c>
      <c r="B460" s="1">
        <v>165</v>
      </c>
      <c r="C460" s="7">
        <v>179</v>
      </c>
      <c r="D460" s="1">
        <v>159</v>
      </c>
      <c r="E460" s="1">
        <v>303</v>
      </c>
    </row>
    <row r="461" spans="1:5" ht="15.75" customHeight="1" x14ac:dyDescent="0.35">
      <c r="A461" s="6">
        <v>44290</v>
      </c>
      <c r="B461" s="1">
        <v>441</v>
      </c>
      <c r="C461" s="7">
        <v>377</v>
      </c>
      <c r="D461" s="1">
        <v>467</v>
      </c>
      <c r="E461" s="1">
        <v>441</v>
      </c>
    </row>
    <row r="462" spans="1:5" ht="15.75" customHeight="1" x14ac:dyDescent="0.35">
      <c r="A462" s="6">
        <v>44291</v>
      </c>
      <c r="B462" s="1">
        <v>266</v>
      </c>
      <c r="C462" s="7">
        <v>125</v>
      </c>
      <c r="D462" s="1">
        <v>317</v>
      </c>
      <c r="E462" s="1">
        <v>111</v>
      </c>
    </row>
    <row r="463" spans="1:5" ht="15.75" customHeight="1" x14ac:dyDescent="0.35">
      <c r="A463" s="6">
        <v>44292</v>
      </c>
      <c r="B463" s="1">
        <v>269</v>
      </c>
      <c r="C463" s="7">
        <v>398</v>
      </c>
      <c r="D463" s="1">
        <v>339</v>
      </c>
      <c r="E463" s="1">
        <v>341</v>
      </c>
    </row>
    <row r="464" spans="1:5" ht="15.75" customHeight="1" x14ac:dyDescent="0.35">
      <c r="A464" s="6">
        <v>44293</v>
      </c>
      <c r="B464" s="1">
        <v>198</v>
      </c>
      <c r="C464" s="7">
        <v>428</v>
      </c>
      <c r="D464" s="1">
        <v>348</v>
      </c>
      <c r="E464" s="1">
        <v>397</v>
      </c>
    </row>
    <row r="465" spans="1:5" ht="15.75" customHeight="1" x14ac:dyDescent="0.35">
      <c r="A465" s="6">
        <v>44294</v>
      </c>
      <c r="B465" s="1">
        <v>213</v>
      </c>
      <c r="C465" s="7">
        <v>318</v>
      </c>
      <c r="D465" s="1">
        <v>231</v>
      </c>
      <c r="E465" s="1">
        <v>440</v>
      </c>
    </row>
    <row r="466" spans="1:5" ht="15.75" customHeight="1" x14ac:dyDescent="0.35">
      <c r="A466" s="6">
        <v>44295</v>
      </c>
      <c r="B466" s="1">
        <v>443</v>
      </c>
      <c r="C466" s="7">
        <v>358</v>
      </c>
      <c r="D466" s="1">
        <v>258</v>
      </c>
      <c r="E466" s="1">
        <v>295</v>
      </c>
    </row>
    <row r="467" spans="1:5" ht="15.75" customHeight="1" x14ac:dyDescent="0.35">
      <c r="A467" s="6">
        <v>44296</v>
      </c>
      <c r="B467" s="1">
        <v>483</v>
      </c>
      <c r="C467" s="7">
        <v>309</v>
      </c>
      <c r="D467" s="1">
        <v>413</v>
      </c>
      <c r="E467" s="1">
        <v>387</v>
      </c>
    </row>
    <row r="468" spans="1:5" ht="15.75" customHeight="1" x14ac:dyDescent="0.35">
      <c r="A468" s="6">
        <v>44297</v>
      </c>
      <c r="B468" s="1">
        <v>471</v>
      </c>
      <c r="C468" s="7">
        <v>479</v>
      </c>
      <c r="D468" s="1">
        <v>334</v>
      </c>
      <c r="E468" s="1">
        <v>456</v>
      </c>
    </row>
    <row r="469" spans="1:5" ht="15.75" customHeight="1" x14ac:dyDescent="0.35">
      <c r="A469" s="6">
        <v>44298</v>
      </c>
      <c r="B469" s="1">
        <v>336</v>
      </c>
      <c r="C469" s="7">
        <v>433</v>
      </c>
      <c r="D469" s="1">
        <v>441</v>
      </c>
      <c r="E469" s="1">
        <v>200</v>
      </c>
    </row>
    <row r="470" spans="1:5" ht="15.75" customHeight="1" x14ac:dyDescent="0.35">
      <c r="A470" s="6">
        <v>44299</v>
      </c>
      <c r="B470" s="1">
        <v>428</v>
      </c>
      <c r="C470" s="7">
        <v>201</v>
      </c>
      <c r="D470" s="1">
        <v>381</v>
      </c>
      <c r="E470" s="1">
        <v>253</v>
      </c>
    </row>
    <row r="471" spans="1:5" ht="15.75" customHeight="1" x14ac:dyDescent="0.35">
      <c r="A471" s="6">
        <v>44300</v>
      </c>
      <c r="B471" s="1">
        <v>446</v>
      </c>
      <c r="C471" s="7">
        <v>436</v>
      </c>
      <c r="D471" s="1">
        <v>490</v>
      </c>
      <c r="E471" s="1">
        <v>259</v>
      </c>
    </row>
    <row r="472" spans="1:5" ht="15.75" customHeight="1" x14ac:dyDescent="0.35">
      <c r="A472" s="6">
        <v>44301</v>
      </c>
      <c r="B472" s="1">
        <v>244</v>
      </c>
      <c r="C472" s="7">
        <v>318</v>
      </c>
      <c r="D472" s="1">
        <v>431</v>
      </c>
      <c r="E472" s="1">
        <v>295</v>
      </c>
    </row>
    <row r="473" spans="1:5" ht="15.75" customHeight="1" x14ac:dyDescent="0.35">
      <c r="A473" s="6">
        <v>44302</v>
      </c>
      <c r="B473" s="1">
        <v>158</v>
      </c>
      <c r="C473" s="7">
        <v>126</v>
      </c>
      <c r="D473" s="1">
        <v>325</v>
      </c>
      <c r="E473" s="1">
        <v>484</v>
      </c>
    </row>
    <row r="474" spans="1:5" ht="15.75" customHeight="1" x14ac:dyDescent="0.35">
      <c r="A474" s="6">
        <v>44303</v>
      </c>
      <c r="B474" s="1">
        <v>480</v>
      </c>
      <c r="C474" s="7">
        <v>473</v>
      </c>
      <c r="D474" s="1">
        <v>342</v>
      </c>
      <c r="E474" s="1">
        <v>301</v>
      </c>
    </row>
    <row r="475" spans="1:5" ht="15.75" customHeight="1" x14ac:dyDescent="0.35">
      <c r="A475" s="6">
        <v>44304</v>
      </c>
      <c r="B475" s="1">
        <v>415</v>
      </c>
      <c r="C475" s="7">
        <v>149</v>
      </c>
      <c r="D475" s="1">
        <v>339</v>
      </c>
      <c r="E475" s="1">
        <v>241</v>
      </c>
    </row>
    <row r="476" spans="1:5" ht="15.75" customHeight="1" x14ac:dyDescent="0.35">
      <c r="A476" s="6">
        <v>44305</v>
      </c>
      <c r="B476" s="1">
        <v>107</v>
      </c>
      <c r="C476" s="7">
        <v>138</v>
      </c>
      <c r="D476" s="1">
        <v>286</v>
      </c>
      <c r="E476" s="1">
        <v>249</v>
      </c>
    </row>
    <row r="477" spans="1:5" ht="15.75" customHeight="1" x14ac:dyDescent="0.35">
      <c r="A477" s="6">
        <v>44306</v>
      </c>
      <c r="B477" s="1">
        <v>211</v>
      </c>
      <c r="C477" s="7">
        <v>366</v>
      </c>
      <c r="D477" s="1">
        <v>148</v>
      </c>
      <c r="E477" s="1">
        <v>292</v>
      </c>
    </row>
    <row r="478" spans="1:5" ht="15.75" customHeight="1" x14ac:dyDescent="0.35">
      <c r="A478" s="6">
        <v>44307</v>
      </c>
      <c r="B478" s="1">
        <v>450</v>
      </c>
      <c r="C478" s="7">
        <v>209</v>
      </c>
      <c r="D478" s="1">
        <v>434</v>
      </c>
      <c r="E478" s="1">
        <v>390</v>
      </c>
    </row>
    <row r="479" spans="1:5" ht="15.75" customHeight="1" x14ac:dyDescent="0.35">
      <c r="A479" s="6">
        <v>44308</v>
      </c>
      <c r="B479" s="1">
        <v>410</v>
      </c>
      <c r="C479" s="7">
        <v>455</v>
      </c>
      <c r="D479" s="1">
        <v>200</v>
      </c>
      <c r="E479" s="1">
        <v>443</v>
      </c>
    </row>
    <row r="480" spans="1:5" ht="15.75" customHeight="1" x14ac:dyDescent="0.35">
      <c r="A480" s="6">
        <v>44309</v>
      </c>
      <c r="B480" s="1">
        <v>465</v>
      </c>
      <c r="C480" s="7">
        <v>219</v>
      </c>
      <c r="D480" s="1">
        <v>203</v>
      </c>
      <c r="E480" s="1">
        <v>334</v>
      </c>
    </row>
    <row r="481" spans="1:5" ht="15.75" customHeight="1" x14ac:dyDescent="0.35">
      <c r="A481" s="6">
        <v>44310</v>
      </c>
      <c r="B481" s="1">
        <v>280</v>
      </c>
      <c r="C481" s="7">
        <v>300</v>
      </c>
      <c r="D481" s="1">
        <v>499</v>
      </c>
      <c r="E481" s="1">
        <v>496</v>
      </c>
    </row>
    <row r="482" spans="1:5" ht="15.75" customHeight="1" x14ac:dyDescent="0.35">
      <c r="A482" s="6">
        <v>44311</v>
      </c>
      <c r="B482" s="1">
        <v>242</v>
      </c>
      <c r="C482" s="7">
        <v>254</v>
      </c>
      <c r="D482" s="1">
        <v>388</v>
      </c>
      <c r="E482" s="1">
        <v>219</v>
      </c>
    </row>
    <row r="483" spans="1:5" ht="15.75" customHeight="1" x14ac:dyDescent="0.35">
      <c r="A483" s="6">
        <v>44312</v>
      </c>
      <c r="B483" s="1">
        <v>215</v>
      </c>
      <c r="C483" s="7">
        <v>109</v>
      </c>
      <c r="D483" s="1">
        <v>307</v>
      </c>
      <c r="E483" s="1">
        <v>275</v>
      </c>
    </row>
    <row r="484" spans="1:5" ht="15.75" customHeight="1" x14ac:dyDescent="0.35">
      <c r="A484" s="6">
        <v>44313</v>
      </c>
      <c r="B484" s="1">
        <v>498</v>
      </c>
      <c r="C484" s="7">
        <v>436</v>
      </c>
      <c r="D484" s="1">
        <v>408</v>
      </c>
      <c r="E484" s="1">
        <v>126</v>
      </c>
    </row>
    <row r="485" spans="1:5" ht="15.75" customHeight="1" x14ac:dyDescent="0.35">
      <c r="A485" s="6">
        <v>44314</v>
      </c>
      <c r="B485" s="1">
        <v>257</v>
      </c>
      <c r="C485" s="7">
        <v>125</v>
      </c>
      <c r="D485" s="1">
        <v>279</v>
      </c>
      <c r="E485" s="1">
        <v>436</v>
      </c>
    </row>
    <row r="486" spans="1:5" ht="15.75" customHeight="1" x14ac:dyDescent="0.35">
      <c r="A486" s="6">
        <v>44315</v>
      </c>
      <c r="B486" s="1">
        <v>177</v>
      </c>
      <c r="C486" s="7">
        <v>244</v>
      </c>
      <c r="D486" s="1">
        <v>104</v>
      </c>
      <c r="E486" s="1">
        <v>388</v>
      </c>
    </row>
    <row r="487" spans="1:5" ht="15.75" customHeight="1" x14ac:dyDescent="0.35">
      <c r="A487" s="6">
        <v>44316</v>
      </c>
      <c r="B487" s="1">
        <v>260</v>
      </c>
      <c r="C487" s="7">
        <v>474</v>
      </c>
      <c r="D487" s="1">
        <v>144</v>
      </c>
      <c r="E487" s="1">
        <v>211</v>
      </c>
    </row>
    <row r="488" spans="1:5" ht="15.75" customHeight="1" x14ac:dyDescent="0.35">
      <c r="A488" s="6">
        <v>44317</v>
      </c>
      <c r="B488" s="1">
        <v>340</v>
      </c>
      <c r="C488" s="7">
        <v>449</v>
      </c>
      <c r="D488" s="1">
        <v>386</v>
      </c>
      <c r="E488" s="1">
        <v>238</v>
      </c>
    </row>
    <row r="489" spans="1:5" ht="15.75" customHeight="1" x14ac:dyDescent="0.35">
      <c r="A489" s="6">
        <v>44318</v>
      </c>
      <c r="B489" s="1">
        <v>230</v>
      </c>
      <c r="C489" s="7">
        <v>112</v>
      </c>
      <c r="D489" s="1">
        <v>444</v>
      </c>
      <c r="E489" s="1">
        <v>344</v>
      </c>
    </row>
    <row r="490" spans="1:5" ht="15.75" customHeight="1" x14ac:dyDescent="0.35">
      <c r="A490" s="6">
        <v>44319</v>
      </c>
      <c r="B490" s="1">
        <v>488</v>
      </c>
      <c r="C490" s="7">
        <v>323</v>
      </c>
      <c r="D490" s="1">
        <v>276</v>
      </c>
      <c r="E490" s="1">
        <v>101</v>
      </c>
    </row>
    <row r="491" spans="1:5" ht="15.75" customHeight="1" x14ac:dyDescent="0.35">
      <c r="A491" s="6">
        <v>44320</v>
      </c>
      <c r="B491" s="1">
        <v>445</v>
      </c>
      <c r="C491" s="7">
        <v>351</v>
      </c>
      <c r="D491" s="1">
        <v>110</v>
      </c>
      <c r="E491" s="1">
        <v>118</v>
      </c>
    </row>
    <row r="492" spans="1:5" ht="15.75" customHeight="1" x14ac:dyDescent="0.35">
      <c r="A492" s="6">
        <v>44321</v>
      </c>
      <c r="B492" s="1">
        <v>321</v>
      </c>
      <c r="C492" s="7">
        <v>254</v>
      </c>
      <c r="D492" s="1">
        <v>482</v>
      </c>
      <c r="E492" s="1">
        <v>428</v>
      </c>
    </row>
    <row r="493" spans="1:5" ht="15.75" customHeight="1" x14ac:dyDescent="0.35">
      <c r="A493" s="6">
        <v>44322</v>
      </c>
      <c r="B493" s="1">
        <v>370</v>
      </c>
      <c r="C493" s="7">
        <v>228</v>
      </c>
      <c r="D493" s="1">
        <v>447</v>
      </c>
      <c r="E493" s="1">
        <v>386</v>
      </c>
    </row>
    <row r="494" spans="1:5" ht="15.75" customHeight="1" x14ac:dyDescent="0.35">
      <c r="A494" s="6">
        <v>44323</v>
      </c>
      <c r="B494" s="1">
        <v>427</v>
      </c>
      <c r="C494" s="7">
        <v>361</v>
      </c>
      <c r="D494" s="1">
        <v>463</v>
      </c>
      <c r="E494" s="1">
        <v>370</v>
      </c>
    </row>
    <row r="495" spans="1:5" ht="15.75" customHeight="1" x14ac:dyDescent="0.35">
      <c r="A495" s="6">
        <v>44324</v>
      </c>
      <c r="B495" s="1">
        <v>462</v>
      </c>
      <c r="C495" s="7">
        <v>215</v>
      </c>
      <c r="D495" s="1">
        <v>181</v>
      </c>
      <c r="E495" s="1">
        <v>371</v>
      </c>
    </row>
    <row r="496" spans="1:5" ht="15.75" customHeight="1" x14ac:dyDescent="0.35">
      <c r="A496" s="6">
        <v>44325</v>
      </c>
      <c r="B496" s="1">
        <v>311</v>
      </c>
      <c r="C496" s="7">
        <v>364</v>
      </c>
      <c r="D496" s="1">
        <v>231</v>
      </c>
      <c r="E496" s="1">
        <v>355</v>
      </c>
    </row>
    <row r="497" spans="1:5" ht="15.75" customHeight="1" x14ac:dyDescent="0.35">
      <c r="A497" s="6">
        <v>44326</v>
      </c>
      <c r="B497" s="1">
        <v>221</v>
      </c>
      <c r="C497" s="7">
        <v>199</v>
      </c>
      <c r="D497" s="1">
        <v>425</v>
      </c>
      <c r="E497" s="1">
        <v>150</v>
      </c>
    </row>
    <row r="498" spans="1:5" ht="15.75" customHeight="1" x14ac:dyDescent="0.35">
      <c r="A498" s="6">
        <v>44327</v>
      </c>
      <c r="B498" s="1">
        <v>420</v>
      </c>
      <c r="C498" s="7">
        <v>240</v>
      </c>
      <c r="D498" s="1">
        <v>153</v>
      </c>
      <c r="E498" s="1">
        <v>348</v>
      </c>
    </row>
    <row r="499" spans="1:5" ht="15.75" customHeight="1" x14ac:dyDescent="0.35">
      <c r="A499" s="6">
        <v>44328</v>
      </c>
      <c r="B499" s="1">
        <v>202</v>
      </c>
      <c r="C499" s="7">
        <v>108</v>
      </c>
      <c r="D499" s="1">
        <v>378</v>
      </c>
      <c r="E499" s="1">
        <v>498</v>
      </c>
    </row>
    <row r="500" spans="1:5" ht="15.75" customHeight="1" x14ac:dyDescent="0.35">
      <c r="A500" s="6">
        <v>44329</v>
      </c>
      <c r="B500" s="1">
        <v>115</v>
      </c>
      <c r="C500" s="7">
        <v>147</v>
      </c>
      <c r="D500" s="1">
        <v>301</v>
      </c>
      <c r="E500" s="1">
        <v>109</v>
      </c>
    </row>
    <row r="501" spans="1:5" ht="15.75" customHeight="1" x14ac:dyDescent="0.35">
      <c r="A501" s="6">
        <v>44330</v>
      </c>
      <c r="B501" s="1">
        <v>396</v>
      </c>
      <c r="C501" s="7">
        <v>418</v>
      </c>
      <c r="D501" s="1">
        <v>492</v>
      </c>
      <c r="E501" s="1">
        <v>406</v>
      </c>
    </row>
    <row r="502" spans="1:5" ht="15.75" customHeight="1" x14ac:dyDescent="0.35">
      <c r="A502" s="6">
        <v>44331</v>
      </c>
      <c r="B502" s="1">
        <v>176</v>
      </c>
      <c r="C502" s="7">
        <v>259</v>
      </c>
      <c r="D502" s="1">
        <v>324</v>
      </c>
      <c r="E502" s="1">
        <v>124</v>
      </c>
    </row>
    <row r="503" spans="1:5" ht="15.75" customHeight="1" x14ac:dyDescent="0.35">
      <c r="A503" s="6">
        <v>44332</v>
      </c>
      <c r="B503" s="1">
        <v>426</v>
      </c>
      <c r="C503" s="7">
        <v>237</v>
      </c>
      <c r="D503" s="1">
        <v>151</v>
      </c>
      <c r="E503" s="1">
        <v>467</v>
      </c>
    </row>
    <row r="504" spans="1:5" ht="15.75" customHeight="1" x14ac:dyDescent="0.35">
      <c r="A504" s="6">
        <v>44333</v>
      </c>
      <c r="B504" s="1">
        <v>315</v>
      </c>
      <c r="C504" s="7">
        <v>214</v>
      </c>
      <c r="D504" s="1">
        <v>463</v>
      </c>
      <c r="E504" s="1">
        <v>290</v>
      </c>
    </row>
    <row r="505" spans="1:5" ht="15.75" customHeight="1" x14ac:dyDescent="0.35">
      <c r="A505" s="6">
        <v>44334</v>
      </c>
      <c r="B505" s="1">
        <v>337</v>
      </c>
      <c r="C505" s="7">
        <v>186</v>
      </c>
      <c r="D505" s="1">
        <v>106</v>
      </c>
      <c r="E505" s="1">
        <v>384</v>
      </c>
    </row>
    <row r="506" spans="1:5" ht="15.75" customHeight="1" x14ac:dyDescent="0.35">
      <c r="A506" s="6">
        <v>44335</v>
      </c>
      <c r="B506" s="1">
        <v>147</v>
      </c>
      <c r="C506" s="7">
        <v>176</v>
      </c>
      <c r="D506" s="1">
        <v>378</v>
      </c>
      <c r="E506" s="1">
        <v>396</v>
      </c>
    </row>
    <row r="507" spans="1:5" ht="15.75" customHeight="1" x14ac:dyDescent="0.35">
      <c r="A507" s="6">
        <v>44336</v>
      </c>
      <c r="B507" s="1">
        <v>115</v>
      </c>
      <c r="C507" s="7">
        <v>372</v>
      </c>
      <c r="D507" s="1">
        <v>439</v>
      </c>
      <c r="E507" s="1">
        <v>148</v>
      </c>
    </row>
    <row r="508" spans="1:5" ht="15.75" customHeight="1" x14ac:dyDescent="0.35">
      <c r="A508" s="6">
        <v>44337</v>
      </c>
      <c r="B508" s="1">
        <v>321</v>
      </c>
      <c r="C508" s="7">
        <v>411</v>
      </c>
      <c r="D508" s="1">
        <v>290</v>
      </c>
      <c r="E508" s="1">
        <v>127</v>
      </c>
    </row>
    <row r="509" spans="1:5" ht="15.75" customHeight="1" x14ac:dyDescent="0.35">
      <c r="A509" s="6">
        <v>44338</v>
      </c>
      <c r="B509" s="1">
        <v>251</v>
      </c>
      <c r="C509" s="7">
        <v>193</v>
      </c>
      <c r="D509" s="1">
        <v>156</v>
      </c>
      <c r="E509" s="1">
        <v>119</v>
      </c>
    </row>
    <row r="510" spans="1:5" ht="15.75" customHeight="1" x14ac:dyDescent="0.35">
      <c r="A510" s="6">
        <v>44339</v>
      </c>
      <c r="B510" s="1">
        <v>453</v>
      </c>
      <c r="C510" s="7">
        <v>230</v>
      </c>
      <c r="D510" s="1">
        <v>139</v>
      </c>
      <c r="E510" s="1">
        <v>234</v>
      </c>
    </row>
    <row r="511" spans="1:5" ht="15.75" customHeight="1" x14ac:dyDescent="0.35">
      <c r="A511" s="6">
        <v>44340</v>
      </c>
      <c r="B511" s="1">
        <v>309</v>
      </c>
      <c r="C511" s="7">
        <v>259</v>
      </c>
      <c r="D511" s="1">
        <v>118</v>
      </c>
      <c r="E511" s="1">
        <v>300</v>
      </c>
    </row>
    <row r="512" spans="1:5" ht="15.75" customHeight="1" x14ac:dyDescent="0.35">
      <c r="A512" s="6">
        <v>44341</v>
      </c>
      <c r="B512" s="1">
        <v>434</v>
      </c>
      <c r="C512" s="7">
        <v>400</v>
      </c>
      <c r="D512" s="1">
        <v>212</v>
      </c>
      <c r="E512" s="1">
        <v>339</v>
      </c>
    </row>
    <row r="513" spans="1:5" ht="15.75" customHeight="1" x14ac:dyDescent="0.35">
      <c r="A513" s="6">
        <v>44342</v>
      </c>
      <c r="B513" s="1">
        <v>341</v>
      </c>
      <c r="C513" s="7">
        <v>334</v>
      </c>
      <c r="D513" s="1">
        <v>286</v>
      </c>
      <c r="E513" s="1">
        <v>477</v>
      </c>
    </row>
    <row r="514" spans="1:5" ht="15.75" customHeight="1" x14ac:dyDescent="0.35">
      <c r="A514" s="6">
        <v>44343</v>
      </c>
      <c r="B514" s="1">
        <v>165</v>
      </c>
      <c r="C514" s="7">
        <v>184</v>
      </c>
      <c r="D514" s="1">
        <v>369</v>
      </c>
      <c r="E514" s="1">
        <v>421</v>
      </c>
    </row>
    <row r="515" spans="1:5" ht="15.75" customHeight="1" x14ac:dyDescent="0.35">
      <c r="A515" s="6">
        <v>44344</v>
      </c>
      <c r="B515" s="1">
        <v>293</v>
      </c>
      <c r="C515" s="7">
        <v>367</v>
      </c>
      <c r="D515" s="1">
        <v>466</v>
      </c>
      <c r="E515" s="1">
        <v>364</v>
      </c>
    </row>
    <row r="516" spans="1:5" ht="15.75" customHeight="1" x14ac:dyDescent="0.35">
      <c r="A516" s="6">
        <v>44345</v>
      </c>
      <c r="B516" s="1">
        <v>499</v>
      </c>
      <c r="C516" s="7">
        <v>464</v>
      </c>
      <c r="D516" s="1">
        <v>197</v>
      </c>
      <c r="E516" s="1">
        <v>191</v>
      </c>
    </row>
    <row r="517" spans="1:5" ht="15.75" customHeight="1" x14ac:dyDescent="0.35">
      <c r="A517" s="6">
        <v>44346</v>
      </c>
      <c r="B517" s="1">
        <v>229</v>
      </c>
      <c r="C517" s="7">
        <v>148</v>
      </c>
      <c r="D517" s="1">
        <v>317</v>
      </c>
      <c r="E517" s="1">
        <v>495</v>
      </c>
    </row>
    <row r="518" spans="1:5" ht="15.75" customHeight="1" x14ac:dyDescent="0.35">
      <c r="A518" s="6">
        <v>44347</v>
      </c>
      <c r="B518" s="1">
        <v>381</v>
      </c>
      <c r="C518" s="7">
        <v>333</v>
      </c>
      <c r="D518" s="1">
        <v>320</v>
      </c>
      <c r="E518" s="1">
        <v>400</v>
      </c>
    </row>
    <row r="519" spans="1:5" ht="15.75" customHeight="1" x14ac:dyDescent="0.35">
      <c r="A519" s="6">
        <v>44348</v>
      </c>
      <c r="B519" s="1">
        <v>155</v>
      </c>
      <c r="C519" s="7">
        <v>427</v>
      </c>
      <c r="D519" s="1">
        <v>171</v>
      </c>
      <c r="E519" s="1">
        <v>405</v>
      </c>
    </row>
    <row r="520" spans="1:5" ht="15.75" customHeight="1" x14ac:dyDescent="0.35">
      <c r="A520" s="6">
        <v>44349</v>
      </c>
      <c r="B520" s="1">
        <v>245</v>
      </c>
      <c r="C520" s="7">
        <v>405</v>
      </c>
      <c r="D520" s="1">
        <v>209</v>
      </c>
      <c r="E520" s="1">
        <v>178</v>
      </c>
    </row>
    <row r="521" spans="1:5" ht="15.75" customHeight="1" x14ac:dyDescent="0.35">
      <c r="A521" s="6">
        <v>44350</v>
      </c>
      <c r="B521" s="1">
        <v>208</v>
      </c>
      <c r="C521" s="7">
        <v>393</v>
      </c>
      <c r="D521" s="1">
        <v>347</v>
      </c>
      <c r="E521" s="1">
        <v>185</v>
      </c>
    </row>
    <row r="522" spans="1:5" ht="15.75" customHeight="1" x14ac:dyDescent="0.35">
      <c r="A522" s="6">
        <v>44351</v>
      </c>
      <c r="B522" s="1">
        <v>342</v>
      </c>
      <c r="C522" s="7">
        <v>172</v>
      </c>
      <c r="D522" s="1">
        <v>237</v>
      </c>
      <c r="E522" s="1">
        <v>340</v>
      </c>
    </row>
    <row r="523" spans="1:5" ht="15.75" customHeight="1" x14ac:dyDescent="0.35">
      <c r="A523" s="6">
        <v>44352</v>
      </c>
      <c r="B523" s="1">
        <v>417</v>
      </c>
      <c r="C523" s="7">
        <v>289</v>
      </c>
      <c r="D523" s="1">
        <v>396</v>
      </c>
      <c r="E523" s="1">
        <v>144</v>
      </c>
    </row>
    <row r="524" spans="1:5" ht="15.75" customHeight="1" x14ac:dyDescent="0.35">
      <c r="A524" s="6">
        <v>44353</v>
      </c>
      <c r="B524" s="1">
        <v>435</v>
      </c>
      <c r="C524" s="7">
        <v>304</v>
      </c>
      <c r="D524" s="1">
        <v>229</v>
      </c>
      <c r="E524" s="1">
        <v>160</v>
      </c>
    </row>
    <row r="525" spans="1:5" ht="15.75" customHeight="1" x14ac:dyDescent="0.35">
      <c r="A525" s="6">
        <v>44354</v>
      </c>
      <c r="B525" s="1">
        <v>326</v>
      </c>
      <c r="C525" s="7">
        <v>249</v>
      </c>
      <c r="D525" s="1">
        <v>426</v>
      </c>
      <c r="E525" s="1">
        <v>125</v>
      </c>
    </row>
    <row r="526" spans="1:5" ht="15.75" customHeight="1" x14ac:dyDescent="0.35">
      <c r="A526" s="6">
        <v>44355</v>
      </c>
      <c r="B526" s="1">
        <v>443</v>
      </c>
      <c r="C526" s="7">
        <v>467</v>
      </c>
      <c r="D526" s="1">
        <v>181</v>
      </c>
      <c r="E526" s="1">
        <v>300</v>
      </c>
    </row>
    <row r="527" spans="1:5" ht="15.75" customHeight="1" x14ac:dyDescent="0.35">
      <c r="A527" s="6">
        <v>44356</v>
      </c>
      <c r="B527" s="1">
        <v>186</v>
      </c>
      <c r="C527" s="7">
        <v>436</v>
      </c>
      <c r="D527" s="1">
        <v>416</v>
      </c>
      <c r="E527" s="1">
        <v>478</v>
      </c>
    </row>
    <row r="528" spans="1:5" ht="15.75" customHeight="1" x14ac:dyDescent="0.35">
      <c r="A528" s="6">
        <v>44357</v>
      </c>
      <c r="B528" s="1">
        <v>307</v>
      </c>
      <c r="C528" s="7">
        <v>268</v>
      </c>
      <c r="D528" s="1">
        <v>114</v>
      </c>
      <c r="E528" s="1">
        <v>390</v>
      </c>
    </row>
    <row r="529" spans="1:5" ht="15.75" customHeight="1" x14ac:dyDescent="0.35">
      <c r="A529" s="6">
        <v>44358</v>
      </c>
      <c r="B529" s="1">
        <v>351</v>
      </c>
      <c r="C529" s="7">
        <v>223</v>
      </c>
      <c r="D529" s="1">
        <v>265</v>
      </c>
      <c r="E529" s="1">
        <v>387</v>
      </c>
    </row>
    <row r="530" spans="1:5" ht="15.75" customHeight="1" x14ac:dyDescent="0.35">
      <c r="A530" s="6">
        <v>44359</v>
      </c>
      <c r="B530" s="1">
        <v>236</v>
      </c>
      <c r="C530" s="7">
        <v>259</v>
      </c>
      <c r="D530" s="1">
        <v>464</v>
      </c>
      <c r="E530" s="1">
        <v>106</v>
      </c>
    </row>
    <row r="531" spans="1:5" ht="15.75" customHeight="1" x14ac:dyDescent="0.35">
      <c r="A531" s="6">
        <v>44360</v>
      </c>
      <c r="B531" s="1">
        <v>417</v>
      </c>
      <c r="C531" s="7">
        <v>494</v>
      </c>
      <c r="D531" s="1">
        <v>375</v>
      </c>
      <c r="E531" s="1">
        <v>250</v>
      </c>
    </row>
    <row r="532" spans="1:5" ht="15.75" customHeight="1" x14ac:dyDescent="0.35">
      <c r="A532" s="6">
        <v>44361</v>
      </c>
      <c r="B532" s="1">
        <v>381</v>
      </c>
      <c r="C532" s="7">
        <v>326</v>
      </c>
      <c r="D532" s="1">
        <v>436</v>
      </c>
      <c r="E532" s="1">
        <v>430</v>
      </c>
    </row>
    <row r="533" spans="1:5" ht="15.75" customHeight="1" x14ac:dyDescent="0.35">
      <c r="A533" s="6">
        <v>44362</v>
      </c>
      <c r="B533" s="1">
        <v>154</v>
      </c>
      <c r="C533" s="7">
        <v>371</v>
      </c>
      <c r="D533" s="1">
        <v>255</v>
      </c>
      <c r="E533" s="1">
        <v>359</v>
      </c>
    </row>
    <row r="534" spans="1:5" ht="15.75" customHeight="1" x14ac:dyDescent="0.35">
      <c r="A534" s="6">
        <v>44363</v>
      </c>
      <c r="B534" s="1">
        <v>293</v>
      </c>
      <c r="C534" s="7">
        <v>185</v>
      </c>
      <c r="D534" s="1">
        <v>444</v>
      </c>
      <c r="E534" s="1">
        <v>175</v>
      </c>
    </row>
    <row r="535" spans="1:5" ht="15.75" customHeight="1" x14ac:dyDescent="0.35">
      <c r="A535" s="6">
        <v>44364</v>
      </c>
      <c r="B535" s="1">
        <v>376</v>
      </c>
      <c r="C535" s="7">
        <v>334</v>
      </c>
      <c r="D535" s="1">
        <v>188</v>
      </c>
      <c r="E535" s="1">
        <v>433</v>
      </c>
    </row>
    <row r="536" spans="1:5" ht="15.75" customHeight="1" x14ac:dyDescent="0.35">
      <c r="A536" s="6">
        <v>44365</v>
      </c>
      <c r="B536" s="1">
        <v>126</v>
      </c>
      <c r="C536" s="7">
        <v>174</v>
      </c>
      <c r="D536" s="1">
        <v>166</v>
      </c>
      <c r="E536" s="1">
        <v>198</v>
      </c>
    </row>
    <row r="537" spans="1:5" ht="15.75" customHeight="1" x14ac:dyDescent="0.35">
      <c r="A537" s="6">
        <v>44366</v>
      </c>
      <c r="B537" s="1">
        <v>316</v>
      </c>
      <c r="C537" s="7">
        <v>462</v>
      </c>
      <c r="D537" s="1">
        <v>255</v>
      </c>
      <c r="E537" s="1">
        <v>406</v>
      </c>
    </row>
    <row r="538" spans="1:5" ht="15.75" customHeight="1" x14ac:dyDescent="0.35">
      <c r="A538" s="6">
        <v>44367</v>
      </c>
      <c r="B538" s="1">
        <v>358</v>
      </c>
      <c r="C538" s="7">
        <v>456</v>
      </c>
      <c r="D538" s="1">
        <v>375</v>
      </c>
      <c r="E538" s="1">
        <v>169</v>
      </c>
    </row>
    <row r="539" spans="1:5" ht="15.75" customHeight="1" x14ac:dyDescent="0.35">
      <c r="A539" s="6">
        <v>44368</v>
      </c>
      <c r="B539" s="1">
        <v>235</v>
      </c>
      <c r="C539" s="7">
        <v>142</v>
      </c>
      <c r="D539" s="1">
        <v>197</v>
      </c>
      <c r="E539" s="1">
        <v>213</v>
      </c>
    </row>
    <row r="540" spans="1:5" ht="15.75" customHeight="1" x14ac:dyDescent="0.35">
      <c r="A540" s="6">
        <v>44369</v>
      </c>
      <c r="B540" s="1">
        <v>488</v>
      </c>
      <c r="C540" s="7">
        <v>371</v>
      </c>
      <c r="D540" s="1">
        <v>291</v>
      </c>
      <c r="E540" s="1">
        <v>455</v>
      </c>
    </row>
    <row r="541" spans="1:5" ht="15.75" customHeight="1" x14ac:dyDescent="0.35">
      <c r="A541" s="6">
        <v>44370</v>
      </c>
      <c r="B541" s="1">
        <v>327</v>
      </c>
      <c r="C541" s="7">
        <v>492</v>
      </c>
      <c r="D541" s="1">
        <v>188</v>
      </c>
      <c r="E541" s="1">
        <v>280</v>
      </c>
    </row>
    <row r="542" spans="1:5" ht="15.75" customHeight="1" x14ac:dyDescent="0.35">
      <c r="A542" s="6">
        <v>44371</v>
      </c>
      <c r="B542" s="1">
        <v>180</v>
      </c>
      <c r="C542" s="7">
        <v>331</v>
      </c>
      <c r="D542" s="1">
        <v>442</v>
      </c>
      <c r="E542" s="1">
        <v>147</v>
      </c>
    </row>
    <row r="543" spans="1:5" ht="15.75" customHeight="1" x14ac:dyDescent="0.35">
      <c r="A543" s="6">
        <v>44372</v>
      </c>
      <c r="B543" s="1">
        <v>432</v>
      </c>
      <c r="C543" s="7">
        <v>429</v>
      </c>
      <c r="D543" s="1">
        <v>297</v>
      </c>
      <c r="E543" s="1">
        <v>490</v>
      </c>
    </row>
    <row r="544" spans="1:5" ht="15.75" customHeight="1" x14ac:dyDescent="0.35">
      <c r="A544" s="6">
        <v>44373</v>
      </c>
      <c r="B544" s="1">
        <v>499</v>
      </c>
      <c r="C544" s="7">
        <v>166</v>
      </c>
      <c r="D544" s="1">
        <v>221</v>
      </c>
      <c r="E544" s="1">
        <v>254</v>
      </c>
    </row>
    <row r="545" spans="1:5" ht="15.75" customHeight="1" x14ac:dyDescent="0.35">
      <c r="A545" s="6">
        <v>44374</v>
      </c>
      <c r="B545" s="1">
        <v>469</v>
      </c>
      <c r="C545" s="7">
        <v>284</v>
      </c>
      <c r="D545" s="1">
        <v>319</v>
      </c>
      <c r="E545" s="1">
        <v>310</v>
      </c>
    </row>
    <row r="546" spans="1:5" ht="15.75" customHeight="1" x14ac:dyDescent="0.35">
      <c r="A546" s="6">
        <v>44375</v>
      </c>
      <c r="B546" s="1">
        <v>432</v>
      </c>
      <c r="C546" s="7">
        <v>494</v>
      </c>
      <c r="D546" s="1">
        <v>166</v>
      </c>
      <c r="E546" s="1">
        <v>313</v>
      </c>
    </row>
    <row r="547" spans="1:5" ht="15.75" customHeight="1" x14ac:dyDescent="0.35">
      <c r="A547" s="6">
        <v>44376</v>
      </c>
      <c r="B547" s="1">
        <v>298</v>
      </c>
      <c r="C547" s="7">
        <v>207</v>
      </c>
      <c r="D547" s="1">
        <v>429</v>
      </c>
      <c r="E547" s="1">
        <v>162</v>
      </c>
    </row>
    <row r="548" spans="1:5" ht="15.75" customHeight="1" x14ac:dyDescent="0.35">
      <c r="A548" s="6">
        <v>44377</v>
      </c>
      <c r="B548" s="1">
        <v>249</v>
      </c>
      <c r="C548" s="7">
        <v>195</v>
      </c>
      <c r="D548" s="1">
        <v>466</v>
      </c>
      <c r="E548" s="1">
        <v>398</v>
      </c>
    </row>
    <row r="549" spans="1:5" ht="15.75" customHeight="1" x14ac:dyDescent="0.35">
      <c r="A549" s="6">
        <v>44378</v>
      </c>
      <c r="B549" s="1">
        <v>445</v>
      </c>
      <c r="C549" s="7">
        <v>169</v>
      </c>
      <c r="D549" s="1">
        <v>422</v>
      </c>
      <c r="E549" s="1">
        <v>363</v>
      </c>
    </row>
    <row r="550" spans="1:5" ht="15.75" customHeight="1" x14ac:dyDescent="0.35">
      <c r="A550" s="6">
        <v>44379</v>
      </c>
      <c r="B550" s="1">
        <v>272</v>
      </c>
      <c r="C550" s="7">
        <v>435</v>
      </c>
      <c r="D550" s="1">
        <v>179</v>
      </c>
      <c r="E550" s="1">
        <v>312</v>
      </c>
    </row>
    <row r="551" spans="1:5" ht="15.75" customHeight="1" x14ac:dyDescent="0.35">
      <c r="A551" s="6">
        <v>44380</v>
      </c>
      <c r="B551" s="1">
        <v>384</v>
      </c>
      <c r="C551" s="7">
        <v>444</v>
      </c>
      <c r="D551" s="1">
        <v>419</v>
      </c>
      <c r="E551" s="1">
        <v>414</v>
      </c>
    </row>
    <row r="552" spans="1:5" ht="15.75" customHeight="1" x14ac:dyDescent="0.35">
      <c r="A552" s="6">
        <v>44381</v>
      </c>
      <c r="B552" s="1">
        <v>226</v>
      </c>
      <c r="C552" s="7">
        <v>148</v>
      </c>
      <c r="D552" s="1">
        <v>402</v>
      </c>
      <c r="E552" s="1">
        <v>367</v>
      </c>
    </row>
    <row r="553" spans="1:5" ht="15.75" customHeight="1" x14ac:dyDescent="0.35">
      <c r="A553" s="6">
        <v>44382</v>
      </c>
      <c r="B553" s="1">
        <v>211</v>
      </c>
      <c r="C553" s="7">
        <v>452</v>
      </c>
      <c r="D553" s="1">
        <v>243</v>
      </c>
      <c r="E553" s="1">
        <v>448</v>
      </c>
    </row>
    <row r="554" spans="1:5" ht="15.75" customHeight="1" x14ac:dyDescent="0.35">
      <c r="A554" s="6">
        <v>44383</v>
      </c>
      <c r="B554" s="1">
        <v>186</v>
      </c>
      <c r="C554" s="7">
        <v>324</v>
      </c>
      <c r="D554" s="1">
        <v>158</v>
      </c>
      <c r="E554" s="1">
        <v>401</v>
      </c>
    </row>
    <row r="555" spans="1:5" ht="15.75" customHeight="1" x14ac:dyDescent="0.35">
      <c r="A555" s="6">
        <v>44384</v>
      </c>
      <c r="B555" s="1">
        <v>406</v>
      </c>
      <c r="C555" s="7">
        <v>303</v>
      </c>
      <c r="D555" s="1">
        <v>418</v>
      </c>
      <c r="E555" s="1">
        <v>418</v>
      </c>
    </row>
    <row r="556" spans="1:5" ht="15.75" customHeight="1" x14ac:dyDescent="0.35">
      <c r="A556" s="6">
        <v>44385</v>
      </c>
      <c r="B556" s="1">
        <v>446</v>
      </c>
      <c r="C556" s="7">
        <v>135</v>
      </c>
      <c r="D556" s="1">
        <v>270</v>
      </c>
      <c r="E556" s="1">
        <v>416</v>
      </c>
    </row>
    <row r="557" spans="1:5" ht="15.75" customHeight="1" x14ac:dyDescent="0.35">
      <c r="A557" s="6">
        <v>44386</v>
      </c>
      <c r="B557" s="1">
        <v>161</v>
      </c>
      <c r="C557" s="7">
        <v>315</v>
      </c>
      <c r="D557" s="1">
        <v>244</v>
      </c>
      <c r="E557" s="1">
        <v>430</v>
      </c>
    </row>
    <row r="558" spans="1:5" ht="15.75" customHeight="1" x14ac:dyDescent="0.35">
      <c r="A558" s="6">
        <v>44387</v>
      </c>
      <c r="B558" s="1">
        <v>428</v>
      </c>
      <c r="C558" s="7">
        <v>355</v>
      </c>
      <c r="D558" s="1">
        <v>155</v>
      </c>
      <c r="E558" s="1">
        <v>296</v>
      </c>
    </row>
    <row r="559" spans="1:5" ht="15.75" customHeight="1" x14ac:dyDescent="0.35">
      <c r="A559" s="6">
        <v>44388</v>
      </c>
      <c r="B559" s="1">
        <v>273</v>
      </c>
      <c r="C559" s="7">
        <v>477</v>
      </c>
      <c r="D559" s="1">
        <v>482</v>
      </c>
      <c r="E559" s="1">
        <v>372</v>
      </c>
    </row>
    <row r="560" spans="1:5" ht="15.75" customHeight="1" x14ac:dyDescent="0.35">
      <c r="A560" s="6">
        <v>44389</v>
      </c>
      <c r="B560" s="1">
        <v>349</v>
      </c>
      <c r="C560" s="7">
        <v>299</v>
      </c>
      <c r="D560" s="1">
        <v>271</v>
      </c>
      <c r="E560" s="1">
        <v>167</v>
      </c>
    </row>
    <row r="561" spans="1:5" ht="15.75" customHeight="1" x14ac:dyDescent="0.35">
      <c r="A561" s="6">
        <v>44390</v>
      </c>
      <c r="B561" s="1">
        <v>111</v>
      </c>
      <c r="C561" s="7">
        <v>300</v>
      </c>
      <c r="D561" s="1">
        <v>188</v>
      </c>
      <c r="E561" s="1">
        <v>441</v>
      </c>
    </row>
    <row r="562" spans="1:5" ht="15.75" customHeight="1" x14ac:dyDescent="0.35">
      <c r="A562" s="6">
        <v>44391</v>
      </c>
      <c r="B562" s="1">
        <v>495</v>
      </c>
      <c r="C562" s="7">
        <v>414</v>
      </c>
      <c r="D562" s="1">
        <v>156</v>
      </c>
      <c r="E562" s="1">
        <v>267</v>
      </c>
    </row>
    <row r="563" spans="1:5" ht="15.75" customHeight="1" x14ac:dyDescent="0.35">
      <c r="A563" s="6">
        <v>44392</v>
      </c>
      <c r="B563" s="1">
        <v>174</v>
      </c>
      <c r="C563" s="7">
        <v>225</v>
      </c>
      <c r="D563" s="1">
        <v>435</v>
      </c>
      <c r="E563" s="1">
        <v>100</v>
      </c>
    </row>
    <row r="564" spans="1:5" ht="15.75" customHeight="1" x14ac:dyDescent="0.35">
      <c r="A564" s="6">
        <v>44393</v>
      </c>
      <c r="B564" s="1">
        <v>272</v>
      </c>
      <c r="C564" s="7">
        <v>415</v>
      </c>
      <c r="D564" s="1">
        <v>345</v>
      </c>
      <c r="E564" s="1">
        <v>481</v>
      </c>
    </row>
    <row r="565" spans="1:5" ht="15.75" customHeight="1" x14ac:dyDescent="0.35">
      <c r="A565" s="6">
        <v>44394</v>
      </c>
      <c r="B565" s="1">
        <v>352</v>
      </c>
      <c r="C565" s="7">
        <v>403</v>
      </c>
      <c r="D565" s="1">
        <v>321</v>
      </c>
      <c r="E565" s="1">
        <v>487</v>
      </c>
    </row>
    <row r="566" spans="1:5" ht="15.75" customHeight="1" x14ac:dyDescent="0.35">
      <c r="A566" s="6">
        <v>44395</v>
      </c>
      <c r="B566" s="1">
        <v>360</v>
      </c>
      <c r="C566" s="7">
        <v>353</v>
      </c>
      <c r="D566" s="1">
        <v>240</v>
      </c>
      <c r="E566" s="1">
        <v>301</v>
      </c>
    </row>
    <row r="567" spans="1:5" ht="15.75" customHeight="1" x14ac:dyDescent="0.35">
      <c r="A567" s="6">
        <v>44396</v>
      </c>
      <c r="B567" s="1">
        <v>236</v>
      </c>
      <c r="C567" s="7">
        <v>347</v>
      </c>
      <c r="D567" s="1">
        <v>388</v>
      </c>
      <c r="E567" s="1">
        <v>360</v>
      </c>
    </row>
    <row r="568" spans="1:5" ht="15.75" customHeight="1" x14ac:dyDescent="0.35">
      <c r="A568" s="6">
        <v>44397</v>
      </c>
      <c r="B568" s="1">
        <v>412</v>
      </c>
      <c r="C568" s="7">
        <v>182</v>
      </c>
      <c r="D568" s="1">
        <v>320</v>
      </c>
      <c r="E568" s="1">
        <v>198</v>
      </c>
    </row>
    <row r="569" spans="1:5" ht="15.75" customHeight="1" x14ac:dyDescent="0.35">
      <c r="A569" s="6">
        <v>44398</v>
      </c>
      <c r="B569" s="1">
        <v>179</v>
      </c>
      <c r="C569" s="7">
        <v>330</v>
      </c>
      <c r="D569" s="1">
        <v>345</v>
      </c>
      <c r="E569" s="1">
        <v>286</v>
      </c>
    </row>
    <row r="570" spans="1:5" ht="15.75" customHeight="1" x14ac:dyDescent="0.35">
      <c r="A570" s="6">
        <v>44399</v>
      </c>
      <c r="B570" s="1">
        <v>347</v>
      </c>
      <c r="C570" s="7">
        <v>422</v>
      </c>
      <c r="D570" s="1">
        <v>172</v>
      </c>
      <c r="E570" s="1">
        <v>246</v>
      </c>
    </row>
    <row r="571" spans="1:5" ht="15.75" customHeight="1" x14ac:dyDescent="0.35">
      <c r="A571" s="6">
        <v>44400</v>
      </c>
      <c r="B571" s="1">
        <v>316</v>
      </c>
      <c r="C571" s="7">
        <v>246</v>
      </c>
      <c r="D571" s="1">
        <v>196</v>
      </c>
      <c r="E571" s="1">
        <v>477</v>
      </c>
    </row>
    <row r="572" spans="1:5" ht="15.75" customHeight="1" x14ac:dyDescent="0.35">
      <c r="A572" s="6">
        <v>44401</v>
      </c>
      <c r="B572" s="1">
        <v>239</v>
      </c>
      <c r="C572" s="7">
        <v>322</v>
      </c>
      <c r="D572" s="1">
        <v>131</v>
      </c>
      <c r="E572" s="1">
        <v>482</v>
      </c>
    </row>
    <row r="573" spans="1:5" ht="15.75" customHeight="1" x14ac:dyDescent="0.35">
      <c r="A573" s="6">
        <v>44402</v>
      </c>
      <c r="B573" s="1">
        <v>297</v>
      </c>
      <c r="C573" s="7">
        <v>189</v>
      </c>
      <c r="D573" s="1">
        <v>381</v>
      </c>
      <c r="E573" s="1">
        <v>459</v>
      </c>
    </row>
    <row r="574" spans="1:5" ht="15.75" customHeight="1" x14ac:dyDescent="0.35">
      <c r="A574" s="6">
        <v>44403</v>
      </c>
      <c r="B574" s="1">
        <v>108</v>
      </c>
      <c r="C574" s="7">
        <v>321</v>
      </c>
      <c r="D574" s="1">
        <v>291</v>
      </c>
      <c r="E574" s="1">
        <v>143</v>
      </c>
    </row>
    <row r="575" spans="1:5" ht="15.75" customHeight="1" x14ac:dyDescent="0.35">
      <c r="A575" s="6">
        <v>44404</v>
      </c>
      <c r="B575" s="1">
        <v>446</v>
      </c>
      <c r="C575" s="7">
        <v>123</v>
      </c>
      <c r="D575" s="1">
        <v>233</v>
      </c>
      <c r="E575" s="1">
        <v>115</v>
      </c>
    </row>
    <row r="576" spans="1:5" ht="15.75" customHeight="1" x14ac:dyDescent="0.35">
      <c r="A576" s="6">
        <v>44405</v>
      </c>
      <c r="B576" s="1">
        <v>290</v>
      </c>
      <c r="C576" s="7">
        <v>396</v>
      </c>
      <c r="D576" s="1">
        <v>497</v>
      </c>
      <c r="E576" s="1">
        <v>450</v>
      </c>
    </row>
    <row r="577" spans="1:5" ht="15.75" customHeight="1" x14ac:dyDescent="0.35">
      <c r="A577" s="6">
        <v>44406</v>
      </c>
      <c r="B577" s="1">
        <v>152</v>
      </c>
      <c r="C577" s="7">
        <v>197</v>
      </c>
      <c r="D577" s="1">
        <v>382</v>
      </c>
      <c r="E577" s="1">
        <v>298</v>
      </c>
    </row>
    <row r="578" spans="1:5" ht="15.75" customHeight="1" x14ac:dyDescent="0.35">
      <c r="A578" s="6">
        <v>44407</v>
      </c>
      <c r="B578" s="1">
        <v>157</v>
      </c>
      <c r="C578" s="7">
        <v>472</v>
      </c>
      <c r="D578" s="1">
        <v>459</v>
      </c>
      <c r="E578" s="1">
        <v>169</v>
      </c>
    </row>
    <row r="579" spans="1:5" ht="15.75" customHeight="1" x14ac:dyDescent="0.35">
      <c r="A579" s="6">
        <v>44408</v>
      </c>
      <c r="B579" s="1">
        <v>248</v>
      </c>
      <c r="C579" s="7">
        <v>330</v>
      </c>
      <c r="D579" s="1">
        <v>389</v>
      </c>
      <c r="E579" s="1">
        <v>135</v>
      </c>
    </row>
    <row r="580" spans="1:5" ht="15.75" customHeight="1" x14ac:dyDescent="0.35">
      <c r="A580" s="6">
        <v>44409</v>
      </c>
      <c r="B580" s="1">
        <v>346</v>
      </c>
      <c r="C580" s="7">
        <v>561</v>
      </c>
      <c r="D580" s="1">
        <v>136</v>
      </c>
      <c r="E580" s="1">
        <v>351</v>
      </c>
    </row>
    <row r="581" spans="1:5" ht="15.75" customHeight="1" x14ac:dyDescent="0.35">
      <c r="A581" s="6">
        <v>44410</v>
      </c>
      <c r="B581" s="1">
        <v>200</v>
      </c>
      <c r="C581" s="7">
        <v>369</v>
      </c>
      <c r="D581" s="1">
        <v>296</v>
      </c>
      <c r="E581" s="1">
        <v>414</v>
      </c>
    </row>
    <row r="582" spans="1:5" ht="15.75" customHeight="1" x14ac:dyDescent="0.35">
      <c r="A582" s="6">
        <v>44411</v>
      </c>
      <c r="B582" s="1">
        <v>281</v>
      </c>
      <c r="C582" s="7">
        <v>877</v>
      </c>
      <c r="D582" s="1">
        <v>242</v>
      </c>
      <c r="E582" s="1">
        <v>128</v>
      </c>
    </row>
    <row r="583" spans="1:5" ht="15.75" customHeight="1" x14ac:dyDescent="0.35">
      <c r="A583" s="6">
        <v>44412</v>
      </c>
      <c r="B583" s="1">
        <v>213</v>
      </c>
      <c r="C583" s="7">
        <v>247</v>
      </c>
      <c r="D583" s="1">
        <v>339</v>
      </c>
      <c r="E583" s="1">
        <v>336</v>
      </c>
    </row>
    <row r="584" spans="1:5" ht="15.75" customHeight="1" x14ac:dyDescent="0.35">
      <c r="A584" s="6">
        <v>44413</v>
      </c>
      <c r="B584" s="1">
        <v>345</v>
      </c>
      <c r="C584" s="7">
        <v>309</v>
      </c>
      <c r="D584" s="1">
        <v>311</v>
      </c>
      <c r="E584" s="1">
        <v>474</v>
      </c>
    </row>
    <row r="585" spans="1:5" ht="15.75" customHeight="1" x14ac:dyDescent="0.35">
      <c r="A585" s="6">
        <v>44414</v>
      </c>
      <c r="B585" s="1">
        <v>120</v>
      </c>
      <c r="C585" s="7">
        <v>476</v>
      </c>
      <c r="D585" s="1">
        <v>237</v>
      </c>
      <c r="E585" s="1">
        <v>129</v>
      </c>
    </row>
    <row r="586" spans="1:5" ht="15.75" customHeight="1" x14ac:dyDescent="0.35">
      <c r="A586" s="6">
        <v>44415</v>
      </c>
      <c r="B586" s="1">
        <v>493</v>
      </c>
      <c r="C586" s="7">
        <v>752</v>
      </c>
      <c r="D586" s="1">
        <v>480</v>
      </c>
      <c r="E586" s="1">
        <v>238</v>
      </c>
    </row>
    <row r="587" spans="1:5" ht="15.75" customHeight="1" x14ac:dyDescent="0.35">
      <c r="A587" s="6">
        <v>44416</v>
      </c>
      <c r="B587" s="1">
        <v>439</v>
      </c>
      <c r="C587" s="7">
        <v>205</v>
      </c>
      <c r="D587" s="1">
        <v>437</v>
      </c>
      <c r="E587" s="1">
        <v>322</v>
      </c>
    </row>
    <row r="588" spans="1:5" ht="15.75" customHeight="1" x14ac:dyDescent="0.35">
      <c r="A588" s="6">
        <v>44417</v>
      </c>
      <c r="B588" s="1">
        <v>295</v>
      </c>
      <c r="C588" s="7">
        <v>223</v>
      </c>
      <c r="D588" s="1">
        <v>282</v>
      </c>
      <c r="E588" s="1">
        <v>251</v>
      </c>
    </row>
    <row r="589" spans="1:5" ht="15.75" customHeight="1" x14ac:dyDescent="0.35">
      <c r="A589" s="6">
        <v>44418</v>
      </c>
      <c r="B589" s="1">
        <v>108</v>
      </c>
      <c r="C589" s="7">
        <v>275</v>
      </c>
      <c r="D589" s="1">
        <v>227</v>
      </c>
      <c r="E589" s="1">
        <v>445</v>
      </c>
    </row>
    <row r="590" spans="1:5" ht="15.75" customHeight="1" x14ac:dyDescent="0.35">
      <c r="A590" s="6">
        <v>44419</v>
      </c>
      <c r="B590" s="1">
        <v>332</v>
      </c>
      <c r="C590" s="7">
        <v>218</v>
      </c>
      <c r="D590" s="1">
        <v>169</v>
      </c>
      <c r="E590" s="1">
        <v>482</v>
      </c>
    </row>
    <row r="591" spans="1:5" ht="15.75" customHeight="1" x14ac:dyDescent="0.35">
      <c r="A591" s="6">
        <v>44420</v>
      </c>
      <c r="B591" s="1">
        <v>323</v>
      </c>
      <c r="C591" s="7">
        <v>411</v>
      </c>
      <c r="D591" s="1">
        <v>213</v>
      </c>
      <c r="E591" s="1">
        <v>402</v>
      </c>
    </row>
    <row r="592" spans="1:5" ht="15.75" customHeight="1" x14ac:dyDescent="0.35">
      <c r="A592" s="6">
        <v>44421</v>
      </c>
      <c r="B592" s="1">
        <v>363</v>
      </c>
      <c r="C592" s="7">
        <v>851</v>
      </c>
      <c r="D592" s="1">
        <v>369</v>
      </c>
      <c r="E592" s="1">
        <v>320</v>
      </c>
    </row>
    <row r="593" spans="1:5" ht="15.75" customHeight="1" x14ac:dyDescent="0.35">
      <c r="A593" s="6">
        <v>44422</v>
      </c>
      <c r="B593" s="1">
        <v>375</v>
      </c>
      <c r="C593" s="7">
        <v>567</v>
      </c>
      <c r="D593" s="1">
        <v>392</v>
      </c>
      <c r="E593" s="1">
        <v>151</v>
      </c>
    </row>
    <row r="594" spans="1:5" ht="15.75" customHeight="1" x14ac:dyDescent="0.35">
      <c r="A594" s="6">
        <v>44423</v>
      </c>
      <c r="B594" s="1">
        <v>180</v>
      </c>
      <c r="C594" s="7">
        <v>883</v>
      </c>
      <c r="D594" s="1">
        <v>148</v>
      </c>
      <c r="E594" s="1">
        <v>301</v>
      </c>
    </row>
    <row r="595" spans="1:5" ht="15.75" customHeight="1" x14ac:dyDescent="0.35">
      <c r="A595" s="6">
        <v>44424</v>
      </c>
      <c r="B595" s="1">
        <v>348</v>
      </c>
      <c r="C595" s="7">
        <v>335</v>
      </c>
      <c r="D595" s="1">
        <v>362</v>
      </c>
      <c r="E595" s="1">
        <v>205</v>
      </c>
    </row>
    <row r="596" spans="1:5" ht="15.75" customHeight="1" x14ac:dyDescent="0.35">
      <c r="A596" s="6">
        <v>44425</v>
      </c>
      <c r="B596" s="1">
        <v>245</v>
      </c>
      <c r="C596" s="7">
        <v>345</v>
      </c>
      <c r="D596" s="1">
        <v>235</v>
      </c>
      <c r="E596" s="1">
        <v>143</v>
      </c>
    </row>
    <row r="597" spans="1:5" ht="15.75" customHeight="1" x14ac:dyDescent="0.35">
      <c r="A597" s="6">
        <v>44426</v>
      </c>
      <c r="B597" s="1">
        <v>329</v>
      </c>
      <c r="C597" s="7">
        <v>647</v>
      </c>
      <c r="D597" s="1">
        <v>218</v>
      </c>
      <c r="E597" s="1">
        <v>192</v>
      </c>
    </row>
    <row r="598" spans="1:5" ht="15.75" customHeight="1" x14ac:dyDescent="0.35">
      <c r="A598" s="6">
        <v>44427</v>
      </c>
      <c r="B598" s="1">
        <v>167</v>
      </c>
      <c r="C598" s="7">
        <v>508</v>
      </c>
      <c r="D598" s="1">
        <v>482</v>
      </c>
      <c r="E598" s="1">
        <v>361</v>
      </c>
    </row>
    <row r="599" spans="1:5" ht="15.75" customHeight="1" x14ac:dyDescent="0.35">
      <c r="A599" s="6">
        <v>44428</v>
      </c>
      <c r="B599" s="1">
        <v>351</v>
      </c>
      <c r="C599" s="7">
        <v>851</v>
      </c>
      <c r="D599" s="1">
        <v>458</v>
      </c>
      <c r="E599" s="1">
        <v>301</v>
      </c>
    </row>
    <row r="600" spans="1:5" ht="15.75" customHeight="1" x14ac:dyDescent="0.35">
      <c r="A600" s="6">
        <v>44429</v>
      </c>
      <c r="B600" s="1">
        <v>311</v>
      </c>
      <c r="C600" s="7">
        <v>735</v>
      </c>
      <c r="D600" s="1">
        <v>352</v>
      </c>
      <c r="E600" s="1">
        <v>278</v>
      </c>
    </row>
    <row r="601" spans="1:5" ht="15.75" customHeight="1" x14ac:dyDescent="0.35">
      <c r="A601" s="6">
        <v>44430</v>
      </c>
      <c r="B601" s="1">
        <v>440</v>
      </c>
      <c r="C601" s="7">
        <v>420</v>
      </c>
      <c r="D601" s="1">
        <v>103</v>
      </c>
      <c r="E601" s="1">
        <v>265</v>
      </c>
    </row>
    <row r="602" spans="1:5" ht="15.75" customHeight="1" x14ac:dyDescent="0.35">
      <c r="A602" s="6">
        <v>44431</v>
      </c>
      <c r="B602" s="1">
        <v>407</v>
      </c>
      <c r="C602" s="7">
        <v>885</v>
      </c>
      <c r="D602" s="1">
        <v>172</v>
      </c>
      <c r="E602" s="1">
        <v>428</v>
      </c>
    </row>
    <row r="603" spans="1:5" ht="15.75" customHeight="1" x14ac:dyDescent="0.35">
      <c r="A603" s="6">
        <v>44432</v>
      </c>
      <c r="B603" s="1">
        <v>405</v>
      </c>
      <c r="C603" s="7">
        <v>702</v>
      </c>
      <c r="D603" s="1">
        <v>361</v>
      </c>
      <c r="E603" s="1">
        <v>211</v>
      </c>
    </row>
    <row r="604" spans="1:5" ht="15.75" customHeight="1" x14ac:dyDescent="0.35">
      <c r="A604" s="6">
        <v>44433</v>
      </c>
      <c r="B604" s="1">
        <v>424</v>
      </c>
      <c r="C604" s="7">
        <v>491</v>
      </c>
      <c r="D604" s="1">
        <v>320</v>
      </c>
      <c r="E604" s="1">
        <v>484</v>
      </c>
    </row>
    <row r="605" spans="1:5" ht="15.75" customHeight="1" x14ac:dyDescent="0.35">
      <c r="A605" s="6">
        <v>44434</v>
      </c>
      <c r="B605" s="1">
        <v>335</v>
      </c>
      <c r="C605" s="7">
        <v>386</v>
      </c>
      <c r="D605" s="1">
        <v>119</v>
      </c>
      <c r="E605" s="1">
        <v>260</v>
      </c>
    </row>
    <row r="606" spans="1:5" ht="15.75" customHeight="1" x14ac:dyDescent="0.35">
      <c r="A606" s="6">
        <v>44435</v>
      </c>
      <c r="B606" s="1">
        <v>233</v>
      </c>
      <c r="C606" s="7">
        <v>663</v>
      </c>
      <c r="D606" s="1">
        <v>317</v>
      </c>
      <c r="E606" s="1">
        <v>180</v>
      </c>
    </row>
    <row r="607" spans="1:5" ht="15.75" customHeight="1" x14ac:dyDescent="0.35">
      <c r="A607" s="6">
        <v>44436</v>
      </c>
      <c r="B607" s="1">
        <v>388</v>
      </c>
      <c r="C607" s="7">
        <v>630</v>
      </c>
      <c r="D607" s="1">
        <v>384</v>
      </c>
      <c r="E607" s="1">
        <v>124</v>
      </c>
    </row>
    <row r="608" spans="1:5" ht="15.75" customHeight="1" x14ac:dyDescent="0.35">
      <c r="A608" s="6">
        <v>44437</v>
      </c>
      <c r="B608" s="1">
        <v>424</v>
      </c>
      <c r="C608" s="7">
        <v>938</v>
      </c>
      <c r="D608" s="1">
        <v>276</v>
      </c>
      <c r="E608" s="1">
        <v>333</v>
      </c>
    </row>
    <row r="609" spans="1:5" ht="15.75" customHeight="1" x14ac:dyDescent="0.35">
      <c r="A609" s="6">
        <v>44438</v>
      </c>
      <c r="B609" s="1">
        <v>491</v>
      </c>
      <c r="C609" s="7">
        <v>784</v>
      </c>
      <c r="D609" s="1">
        <v>404</v>
      </c>
      <c r="E609" s="1">
        <v>168</v>
      </c>
    </row>
    <row r="610" spans="1:5" ht="15.75" customHeight="1" x14ac:dyDescent="0.35">
      <c r="A610" s="6">
        <v>44439</v>
      </c>
      <c r="B610" s="1">
        <v>200</v>
      </c>
      <c r="C610" s="7">
        <v>200</v>
      </c>
      <c r="D610" s="1">
        <v>444</v>
      </c>
      <c r="E610" s="1">
        <v>292</v>
      </c>
    </row>
    <row r="611" spans="1:5" ht="15.75" customHeight="1" x14ac:dyDescent="0.35">
      <c r="A611" s="6">
        <v>44440</v>
      </c>
      <c r="B611" s="1">
        <v>869</v>
      </c>
      <c r="C611" s="7">
        <v>353</v>
      </c>
      <c r="D611" s="1">
        <v>465</v>
      </c>
      <c r="E611" s="1">
        <v>277</v>
      </c>
    </row>
    <row r="612" spans="1:5" ht="15.75" customHeight="1" x14ac:dyDescent="0.35">
      <c r="A612" s="6">
        <v>44441</v>
      </c>
      <c r="B612" s="1">
        <v>293</v>
      </c>
      <c r="C612" s="7">
        <v>488</v>
      </c>
      <c r="D612" s="1">
        <v>138</v>
      </c>
      <c r="E612" s="1">
        <v>414</v>
      </c>
    </row>
    <row r="613" spans="1:5" ht="15.75" customHeight="1" x14ac:dyDescent="0.35">
      <c r="A613" s="6">
        <v>44442</v>
      </c>
      <c r="B613" s="1">
        <v>687</v>
      </c>
      <c r="C613" s="7">
        <v>331</v>
      </c>
      <c r="D613" s="1">
        <v>412</v>
      </c>
      <c r="E613" s="1">
        <v>307</v>
      </c>
    </row>
    <row r="614" spans="1:5" ht="15.75" customHeight="1" x14ac:dyDescent="0.35">
      <c r="A614" s="6">
        <v>44443</v>
      </c>
      <c r="B614" s="1">
        <v>707</v>
      </c>
      <c r="C614" s="7">
        <v>442</v>
      </c>
      <c r="D614" s="1">
        <v>173</v>
      </c>
      <c r="E614" s="1">
        <v>228</v>
      </c>
    </row>
    <row r="615" spans="1:5" ht="15.75" customHeight="1" x14ac:dyDescent="0.35">
      <c r="A615" s="6">
        <v>44444</v>
      </c>
      <c r="B615" s="1">
        <v>573</v>
      </c>
      <c r="C615" s="7">
        <v>227</v>
      </c>
      <c r="D615" s="1">
        <v>276</v>
      </c>
      <c r="E615" s="1">
        <v>301</v>
      </c>
    </row>
    <row r="616" spans="1:5" ht="15.75" customHeight="1" x14ac:dyDescent="0.35">
      <c r="A616" s="6">
        <v>44445</v>
      </c>
      <c r="B616" s="1">
        <v>449</v>
      </c>
      <c r="C616" s="7">
        <v>119</v>
      </c>
      <c r="D616" s="1">
        <v>157</v>
      </c>
      <c r="E616" s="1">
        <v>156</v>
      </c>
    </row>
    <row r="617" spans="1:5" ht="15.75" customHeight="1" x14ac:dyDescent="0.35">
      <c r="A617" s="6">
        <v>44446</v>
      </c>
      <c r="B617" s="1">
        <v>841</v>
      </c>
      <c r="C617" s="7">
        <v>474</v>
      </c>
      <c r="D617" s="1">
        <v>261</v>
      </c>
      <c r="E617" s="1">
        <v>261</v>
      </c>
    </row>
    <row r="618" spans="1:5" ht="15.75" customHeight="1" x14ac:dyDescent="0.35">
      <c r="A618" s="6">
        <v>44447</v>
      </c>
      <c r="B618" s="1">
        <v>602</v>
      </c>
      <c r="C618" s="7">
        <v>360</v>
      </c>
      <c r="D618" s="1">
        <v>350</v>
      </c>
      <c r="E618" s="1">
        <v>368</v>
      </c>
    </row>
    <row r="619" spans="1:5" ht="15.75" customHeight="1" x14ac:dyDescent="0.35">
      <c r="A619" s="6">
        <v>44448</v>
      </c>
      <c r="B619" s="1">
        <v>703</v>
      </c>
      <c r="C619" s="7">
        <v>271</v>
      </c>
      <c r="D619" s="1">
        <v>125</v>
      </c>
      <c r="E619" s="1">
        <v>103</v>
      </c>
    </row>
    <row r="620" spans="1:5" ht="15.75" customHeight="1" x14ac:dyDescent="0.35">
      <c r="A620" s="6">
        <v>44449</v>
      </c>
      <c r="B620" s="1">
        <v>915</v>
      </c>
      <c r="C620" s="7">
        <v>409</v>
      </c>
      <c r="D620" s="1">
        <v>123</v>
      </c>
      <c r="E620" s="1">
        <v>198</v>
      </c>
    </row>
    <row r="621" spans="1:5" ht="15.75" customHeight="1" x14ac:dyDescent="0.35">
      <c r="A621" s="6">
        <v>44450</v>
      </c>
      <c r="B621" s="1">
        <v>447</v>
      </c>
      <c r="C621" s="7">
        <v>423</v>
      </c>
      <c r="D621" s="1">
        <v>421</v>
      </c>
      <c r="E621" s="1">
        <v>148</v>
      </c>
    </row>
    <row r="622" spans="1:5" ht="15.75" customHeight="1" x14ac:dyDescent="0.35">
      <c r="A622" s="6">
        <v>44451</v>
      </c>
      <c r="B622" s="1">
        <v>546</v>
      </c>
      <c r="C622" s="7">
        <v>298</v>
      </c>
      <c r="D622" s="1">
        <v>155</v>
      </c>
      <c r="E622" s="1">
        <v>111</v>
      </c>
    </row>
    <row r="623" spans="1:5" ht="15.75" customHeight="1" x14ac:dyDescent="0.35">
      <c r="A623" s="6">
        <v>44452</v>
      </c>
      <c r="B623" s="1">
        <v>377</v>
      </c>
      <c r="C623" s="7">
        <v>283</v>
      </c>
      <c r="D623" s="1">
        <v>246</v>
      </c>
      <c r="E623" s="1">
        <v>245</v>
      </c>
    </row>
    <row r="624" spans="1:5" ht="15.75" customHeight="1" x14ac:dyDescent="0.35">
      <c r="A624" s="6">
        <v>44453</v>
      </c>
      <c r="B624" s="1">
        <v>698</v>
      </c>
      <c r="C624" s="7">
        <v>258</v>
      </c>
      <c r="D624" s="1">
        <v>494</v>
      </c>
      <c r="E624" s="1">
        <v>248</v>
      </c>
    </row>
    <row r="625" spans="1:5" ht="15.75" customHeight="1" x14ac:dyDescent="0.35">
      <c r="A625" s="6">
        <v>44454</v>
      </c>
      <c r="B625" s="1">
        <v>668</v>
      </c>
      <c r="C625" s="7">
        <v>480</v>
      </c>
      <c r="D625" s="1">
        <v>124</v>
      </c>
      <c r="E625" s="1">
        <v>146</v>
      </c>
    </row>
    <row r="626" spans="1:5" ht="15.75" customHeight="1" x14ac:dyDescent="0.35">
      <c r="A626" s="6">
        <v>44455</v>
      </c>
      <c r="B626" s="1">
        <v>990</v>
      </c>
      <c r="C626" s="7">
        <v>316</v>
      </c>
      <c r="D626" s="1">
        <v>206</v>
      </c>
      <c r="E626" s="1">
        <v>419</v>
      </c>
    </row>
    <row r="627" spans="1:5" ht="15.75" customHeight="1" x14ac:dyDescent="0.35">
      <c r="A627" s="6">
        <v>44456</v>
      </c>
      <c r="B627" s="1">
        <v>740</v>
      </c>
      <c r="C627" s="7">
        <v>206</v>
      </c>
      <c r="D627" s="1">
        <v>225</v>
      </c>
      <c r="E627" s="1">
        <v>333</v>
      </c>
    </row>
    <row r="628" spans="1:5" ht="15.75" customHeight="1" x14ac:dyDescent="0.35">
      <c r="A628" s="6">
        <v>44457</v>
      </c>
      <c r="B628" s="1">
        <v>299</v>
      </c>
      <c r="C628" s="7">
        <v>335</v>
      </c>
      <c r="D628" s="1">
        <v>499</v>
      </c>
      <c r="E628" s="1">
        <v>469</v>
      </c>
    </row>
    <row r="629" spans="1:5" ht="15.75" customHeight="1" x14ac:dyDescent="0.35">
      <c r="A629" s="6">
        <v>44458</v>
      </c>
      <c r="B629" s="1">
        <v>551</v>
      </c>
      <c r="C629" s="7">
        <v>203</v>
      </c>
      <c r="D629" s="1">
        <v>403</v>
      </c>
      <c r="E629" s="1">
        <v>345</v>
      </c>
    </row>
    <row r="630" spans="1:5" ht="15.75" customHeight="1" x14ac:dyDescent="0.35">
      <c r="A630" s="6">
        <v>44459</v>
      </c>
      <c r="B630" s="1">
        <v>534</v>
      </c>
      <c r="C630" s="7">
        <v>297</v>
      </c>
      <c r="D630" s="1">
        <v>319</v>
      </c>
      <c r="E630" s="1">
        <v>380</v>
      </c>
    </row>
    <row r="631" spans="1:5" ht="15.75" customHeight="1" x14ac:dyDescent="0.35">
      <c r="A631" s="6">
        <v>44460</v>
      </c>
      <c r="B631" s="1">
        <v>742</v>
      </c>
      <c r="C631" s="7">
        <v>175</v>
      </c>
      <c r="D631" s="1">
        <v>190</v>
      </c>
      <c r="E631" s="1">
        <v>343</v>
      </c>
    </row>
    <row r="632" spans="1:5" ht="15.75" customHeight="1" x14ac:dyDescent="0.35">
      <c r="A632" s="6">
        <v>44461</v>
      </c>
      <c r="B632" s="1">
        <v>642</v>
      </c>
      <c r="C632" s="7">
        <v>358</v>
      </c>
      <c r="D632" s="1">
        <v>408</v>
      </c>
      <c r="E632" s="1">
        <v>308</v>
      </c>
    </row>
    <row r="633" spans="1:5" ht="15.75" customHeight="1" x14ac:dyDescent="0.35">
      <c r="A633" s="6">
        <v>44462</v>
      </c>
      <c r="B633" s="1">
        <v>707</v>
      </c>
      <c r="C633" s="7">
        <v>417</v>
      </c>
      <c r="D633" s="1">
        <v>150</v>
      </c>
      <c r="E633" s="1">
        <v>214</v>
      </c>
    </row>
    <row r="634" spans="1:5" ht="15.75" customHeight="1" x14ac:dyDescent="0.35">
      <c r="A634" s="6">
        <v>44463</v>
      </c>
      <c r="B634" s="1">
        <v>912</v>
      </c>
      <c r="C634" s="7">
        <v>395</v>
      </c>
      <c r="D634" s="1">
        <v>392</v>
      </c>
      <c r="E634" s="1">
        <v>311</v>
      </c>
    </row>
    <row r="635" spans="1:5" ht="15.75" customHeight="1" x14ac:dyDescent="0.35">
      <c r="A635" s="6">
        <v>44464</v>
      </c>
      <c r="B635" s="1">
        <v>414</v>
      </c>
      <c r="C635" s="7">
        <v>297</v>
      </c>
      <c r="D635" s="1">
        <v>307</v>
      </c>
      <c r="E635" s="1">
        <v>482</v>
      </c>
    </row>
    <row r="636" spans="1:5" ht="15.75" customHeight="1" x14ac:dyDescent="0.35">
      <c r="A636" s="6">
        <v>44465</v>
      </c>
      <c r="B636" s="1">
        <v>917</v>
      </c>
      <c r="C636" s="7">
        <v>460</v>
      </c>
      <c r="D636" s="1">
        <v>122</v>
      </c>
      <c r="E636" s="1">
        <v>391</v>
      </c>
    </row>
    <row r="637" spans="1:5" ht="15.75" customHeight="1" x14ac:dyDescent="0.35">
      <c r="A637" s="6">
        <v>44466</v>
      </c>
      <c r="B637" s="1">
        <v>539</v>
      </c>
      <c r="C637" s="7">
        <v>300</v>
      </c>
      <c r="D637" s="1">
        <v>439</v>
      </c>
      <c r="E637" s="1">
        <v>263</v>
      </c>
    </row>
    <row r="638" spans="1:5" ht="15.75" customHeight="1" x14ac:dyDescent="0.35">
      <c r="A638" s="6">
        <v>44467</v>
      </c>
      <c r="B638" s="1">
        <v>641</v>
      </c>
      <c r="C638" s="7">
        <v>357</v>
      </c>
      <c r="D638" s="1">
        <v>264</v>
      </c>
      <c r="E638" s="1">
        <v>461</v>
      </c>
    </row>
    <row r="639" spans="1:5" ht="15.75" customHeight="1" x14ac:dyDescent="0.35">
      <c r="A639" s="6">
        <v>44468</v>
      </c>
      <c r="B639" s="1">
        <v>608</v>
      </c>
      <c r="C639" s="7">
        <v>386</v>
      </c>
      <c r="D639" s="1">
        <v>138</v>
      </c>
      <c r="E639" s="1">
        <v>473</v>
      </c>
    </row>
    <row r="640" spans="1:5" ht="15.75" customHeight="1" x14ac:dyDescent="0.35">
      <c r="A640" s="6">
        <v>44469</v>
      </c>
      <c r="B640" s="1">
        <v>318</v>
      </c>
      <c r="C640" s="7">
        <v>293</v>
      </c>
      <c r="D640" s="1">
        <v>363</v>
      </c>
      <c r="E640" s="1">
        <v>227</v>
      </c>
    </row>
    <row r="641" spans="1:5" ht="15.75" customHeight="1" x14ac:dyDescent="0.35">
      <c r="A641" s="6">
        <v>44470</v>
      </c>
      <c r="B641" s="1">
        <v>486</v>
      </c>
      <c r="C641" s="7">
        <v>121</v>
      </c>
      <c r="D641" s="1">
        <v>381</v>
      </c>
      <c r="E641" s="1">
        <v>172</v>
      </c>
    </row>
    <row r="642" spans="1:5" ht="15.75" customHeight="1" x14ac:dyDescent="0.35">
      <c r="A642" s="6">
        <v>44471</v>
      </c>
      <c r="B642" s="1">
        <v>200</v>
      </c>
      <c r="C642" s="7">
        <v>420</v>
      </c>
      <c r="D642" s="1">
        <v>101</v>
      </c>
      <c r="E642" s="1">
        <v>377</v>
      </c>
    </row>
    <row r="643" spans="1:5" ht="15.75" customHeight="1" x14ac:dyDescent="0.35">
      <c r="A643" s="6">
        <v>44472</v>
      </c>
      <c r="B643" s="1">
        <v>475</v>
      </c>
      <c r="C643" s="7">
        <v>334</v>
      </c>
      <c r="D643" s="1">
        <v>137</v>
      </c>
      <c r="E643" s="1">
        <v>283</v>
      </c>
    </row>
    <row r="644" spans="1:5" ht="15.75" customHeight="1" x14ac:dyDescent="0.35">
      <c r="A644" s="6">
        <v>44473</v>
      </c>
      <c r="B644" s="1">
        <v>113</v>
      </c>
      <c r="C644" s="7">
        <v>170</v>
      </c>
      <c r="D644" s="1">
        <v>263</v>
      </c>
      <c r="E644" s="1">
        <v>222</v>
      </c>
    </row>
    <row r="645" spans="1:5" ht="15.75" customHeight="1" x14ac:dyDescent="0.35">
      <c r="A645" s="6">
        <v>44474</v>
      </c>
      <c r="B645" s="1">
        <v>165</v>
      </c>
      <c r="C645" s="7">
        <v>192</v>
      </c>
      <c r="D645" s="1">
        <v>374</v>
      </c>
      <c r="E645" s="1">
        <v>483</v>
      </c>
    </row>
    <row r="646" spans="1:5" ht="15.75" customHeight="1" x14ac:dyDescent="0.35">
      <c r="A646" s="6">
        <v>44475</v>
      </c>
      <c r="B646" s="1">
        <v>425</v>
      </c>
      <c r="C646" s="7">
        <v>498</v>
      </c>
      <c r="D646" s="1">
        <v>445</v>
      </c>
      <c r="E646" s="1">
        <v>337</v>
      </c>
    </row>
    <row r="647" spans="1:5" ht="15.75" customHeight="1" x14ac:dyDescent="0.35">
      <c r="A647" s="6">
        <v>44476</v>
      </c>
      <c r="B647" s="1">
        <v>369</v>
      </c>
      <c r="C647" s="7">
        <v>385</v>
      </c>
      <c r="D647" s="1">
        <v>235</v>
      </c>
      <c r="E647" s="1">
        <v>423</v>
      </c>
    </row>
    <row r="648" spans="1:5" ht="15.75" customHeight="1" x14ac:dyDescent="0.35">
      <c r="A648" s="6">
        <v>44477</v>
      </c>
      <c r="B648" s="1">
        <v>362</v>
      </c>
      <c r="C648" s="7">
        <v>448</v>
      </c>
      <c r="D648" s="1">
        <v>219</v>
      </c>
      <c r="E648" s="1">
        <v>196</v>
      </c>
    </row>
    <row r="649" spans="1:5" ht="15.75" customHeight="1" x14ac:dyDescent="0.35">
      <c r="A649" s="6">
        <v>44478</v>
      </c>
      <c r="B649" s="1">
        <v>296</v>
      </c>
      <c r="C649" s="7">
        <v>498</v>
      </c>
      <c r="D649" s="1">
        <v>466</v>
      </c>
      <c r="E649" s="1">
        <v>107</v>
      </c>
    </row>
    <row r="650" spans="1:5" ht="15.75" customHeight="1" x14ac:dyDescent="0.35">
      <c r="A650" s="6">
        <v>44479</v>
      </c>
      <c r="B650" s="1">
        <v>323</v>
      </c>
      <c r="C650" s="7">
        <v>121</v>
      </c>
      <c r="D650" s="1">
        <v>311</v>
      </c>
      <c r="E650" s="1">
        <v>109</v>
      </c>
    </row>
    <row r="651" spans="1:5" ht="15.75" customHeight="1" x14ac:dyDescent="0.35">
      <c r="A651" s="6">
        <v>44480</v>
      </c>
      <c r="B651" s="1">
        <v>240</v>
      </c>
      <c r="C651" s="7">
        <v>426</v>
      </c>
      <c r="D651" s="1">
        <v>348</v>
      </c>
      <c r="E651" s="1">
        <v>253</v>
      </c>
    </row>
    <row r="652" spans="1:5" ht="15.75" customHeight="1" x14ac:dyDescent="0.35">
      <c r="A652" s="6">
        <v>44481</v>
      </c>
      <c r="B652" s="1">
        <v>444</v>
      </c>
      <c r="C652" s="7">
        <v>213</v>
      </c>
      <c r="D652" s="1">
        <v>254</v>
      </c>
      <c r="E652" s="1">
        <v>388</v>
      </c>
    </row>
    <row r="653" spans="1:5" ht="15.75" customHeight="1" x14ac:dyDescent="0.35">
      <c r="A653" s="6">
        <v>44482</v>
      </c>
      <c r="B653" s="1">
        <v>176</v>
      </c>
      <c r="C653" s="7">
        <v>485</v>
      </c>
      <c r="D653" s="1">
        <v>160</v>
      </c>
      <c r="E653" s="1">
        <v>127</v>
      </c>
    </row>
    <row r="654" spans="1:5" ht="15.75" customHeight="1" x14ac:dyDescent="0.35">
      <c r="A654" s="6">
        <v>44483</v>
      </c>
      <c r="B654" s="1">
        <v>410</v>
      </c>
      <c r="C654" s="7">
        <v>329</v>
      </c>
      <c r="D654" s="1">
        <v>335</v>
      </c>
      <c r="E654" s="1">
        <v>320</v>
      </c>
    </row>
    <row r="655" spans="1:5" ht="15.75" customHeight="1" x14ac:dyDescent="0.35">
      <c r="A655" s="6">
        <v>44484</v>
      </c>
      <c r="B655" s="1">
        <v>410</v>
      </c>
      <c r="C655" s="7">
        <v>175</v>
      </c>
      <c r="D655" s="1">
        <v>357</v>
      </c>
      <c r="E655" s="1">
        <v>353</v>
      </c>
    </row>
    <row r="656" spans="1:5" ht="15.75" customHeight="1" x14ac:dyDescent="0.35">
      <c r="A656" s="6">
        <v>44485</v>
      </c>
      <c r="B656" s="1">
        <v>454</v>
      </c>
      <c r="C656" s="7">
        <v>131</v>
      </c>
      <c r="D656" s="1">
        <v>229</v>
      </c>
      <c r="E656" s="1">
        <v>450</v>
      </c>
    </row>
    <row r="657" spans="1:5" ht="15.75" customHeight="1" x14ac:dyDescent="0.35">
      <c r="A657" s="6">
        <v>44486</v>
      </c>
      <c r="B657" s="1">
        <v>492</v>
      </c>
      <c r="C657" s="7">
        <v>224</v>
      </c>
      <c r="D657" s="1">
        <v>339</v>
      </c>
      <c r="E657" s="1">
        <v>133</v>
      </c>
    </row>
    <row r="658" spans="1:5" ht="15.75" customHeight="1" x14ac:dyDescent="0.35">
      <c r="A658" s="6">
        <v>44487</v>
      </c>
      <c r="B658" s="1">
        <v>286</v>
      </c>
      <c r="C658" s="7">
        <v>367</v>
      </c>
      <c r="D658" s="1">
        <v>365</v>
      </c>
      <c r="E658" s="1">
        <v>267</v>
      </c>
    </row>
    <row r="659" spans="1:5" ht="15.75" customHeight="1" x14ac:dyDescent="0.35">
      <c r="A659" s="6">
        <v>44488</v>
      </c>
      <c r="B659" s="1">
        <v>319</v>
      </c>
      <c r="C659" s="7">
        <v>145</v>
      </c>
      <c r="D659" s="1">
        <v>377</v>
      </c>
      <c r="E659" s="1">
        <v>153</v>
      </c>
    </row>
    <row r="660" spans="1:5" ht="15.75" customHeight="1" x14ac:dyDescent="0.35">
      <c r="A660" s="6">
        <v>44489</v>
      </c>
      <c r="B660" s="1">
        <v>474</v>
      </c>
      <c r="C660" s="7">
        <v>158</v>
      </c>
      <c r="D660" s="1">
        <v>494</v>
      </c>
      <c r="E660" s="1">
        <v>275</v>
      </c>
    </row>
    <row r="661" spans="1:5" ht="15.75" customHeight="1" x14ac:dyDescent="0.35">
      <c r="A661" s="6">
        <v>44490</v>
      </c>
      <c r="B661" s="1">
        <v>361</v>
      </c>
      <c r="C661" s="7">
        <v>121</v>
      </c>
      <c r="D661" s="1">
        <v>266</v>
      </c>
      <c r="E661" s="1">
        <v>483</v>
      </c>
    </row>
    <row r="662" spans="1:5" ht="15.75" customHeight="1" x14ac:dyDescent="0.35">
      <c r="A662" s="6">
        <v>44491</v>
      </c>
      <c r="B662" s="1">
        <v>461</v>
      </c>
      <c r="C662" s="7">
        <v>188</v>
      </c>
      <c r="D662" s="1">
        <v>498</v>
      </c>
      <c r="E662" s="1">
        <v>290</v>
      </c>
    </row>
    <row r="663" spans="1:5" ht="15.75" customHeight="1" x14ac:dyDescent="0.35">
      <c r="A663" s="6">
        <v>44492</v>
      </c>
      <c r="B663" s="1">
        <v>121</v>
      </c>
      <c r="C663" s="7">
        <v>423</v>
      </c>
      <c r="D663" s="1">
        <v>339</v>
      </c>
      <c r="E663" s="1">
        <v>182</v>
      </c>
    </row>
    <row r="664" spans="1:5" ht="15.75" customHeight="1" x14ac:dyDescent="0.35">
      <c r="A664" s="6">
        <v>44493</v>
      </c>
      <c r="B664" s="1">
        <v>494</v>
      </c>
      <c r="C664" s="7">
        <v>113</v>
      </c>
      <c r="D664" s="1">
        <v>474</v>
      </c>
      <c r="E664" s="1">
        <v>201</v>
      </c>
    </row>
    <row r="665" spans="1:5" ht="15.75" customHeight="1" x14ac:dyDescent="0.35">
      <c r="A665" s="6">
        <v>44494</v>
      </c>
      <c r="B665" s="1">
        <v>494</v>
      </c>
      <c r="C665" s="7">
        <v>255</v>
      </c>
      <c r="D665" s="1">
        <v>384</v>
      </c>
      <c r="E665" s="1">
        <v>423</v>
      </c>
    </row>
    <row r="666" spans="1:5" ht="15.75" customHeight="1" x14ac:dyDescent="0.35">
      <c r="A666" s="6">
        <v>44495</v>
      </c>
      <c r="B666" s="1">
        <v>181</v>
      </c>
      <c r="C666" s="7">
        <v>280</v>
      </c>
      <c r="D666" s="1">
        <v>308</v>
      </c>
      <c r="E666" s="1">
        <v>142</v>
      </c>
    </row>
    <row r="667" spans="1:5" ht="15.75" customHeight="1" x14ac:dyDescent="0.35">
      <c r="A667" s="6">
        <v>44496</v>
      </c>
      <c r="B667" s="1">
        <v>222</v>
      </c>
      <c r="C667" s="7">
        <v>104</v>
      </c>
      <c r="D667" s="1">
        <v>357</v>
      </c>
      <c r="E667" s="1">
        <v>252</v>
      </c>
    </row>
    <row r="668" spans="1:5" ht="15.75" customHeight="1" x14ac:dyDescent="0.35">
      <c r="A668" s="6">
        <v>44497</v>
      </c>
      <c r="B668" s="1">
        <v>441</v>
      </c>
      <c r="C668" s="7">
        <v>275</v>
      </c>
      <c r="D668" s="1">
        <v>298</v>
      </c>
      <c r="E668" s="1">
        <v>120</v>
      </c>
    </row>
    <row r="669" spans="1:5" ht="15.75" customHeight="1" x14ac:dyDescent="0.35">
      <c r="A669" s="6">
        <v>44498</v>
      </c>
      <c r="B669" s="1">
        <v>205</v>
      </c>
      <c r="C669" s="7">
        <v>388</v>
      </c>
      <c r="D669" s="1">
        <v>447</v>
      </c>
      <c r="E669" s="1">
        <v>388</v>
      </c>
    </row>
    <row r="670" spans="1:5" ht="15.75" customHeight="1" x14ac:dyDescent="0.35">
      <c r="A670" s="6">
        <v>44499</v>
      </c>
      <c r="B670" s="1">
        <v>367</v>
      </c>
      <c r="C670" s="7">
        <v>243</v>
      </c>
      <c r="D670" s="1">
        <v>470</v>
      </c>
      <c r="E670" s="1">
        <v>399</v>
      </c>
    </row>
    <row r="671" spans="1:5" ht="15.75" customHeight="1" x14ac:dyDescent="0.35">
      <c r="A671" s="6">
        <v>44500</v>
      </c>
      <c r="B671" s="1">
        <v>466</v>
      </c>
      <c r="C671" s="7">
        <v>135</v>
      </c>
      <c r="D671" s="1">
        <v>308</v>
      </c>
      <c r="E671" s="1">
        <v>282</v>
      </c>
    </row>
    <row r="672" spans="1:5" ht="15.75" customHeight="1" x14ac:dyDescent="0.35">
      <c r="A672" s="6">
        <v>44501</v>
      </c>
      <c r="B672" s="1">
        <v>463</v>
      </c>
      <c r="C672" s="7">
        <v>335</v>
      </c>
      <c r="D672" s="1">
        <v>138</v>
      </c>
      <c r="E672" s="1">
        <v>472</v>
      </c>
    </row>
    <row r="673" spans="1:5" ht="15.75" customHeight="1" x14ac:dyDescent="0.35">
      <c r="A673" s="6">
        <v>44502</v>
      </c>
      <c r="B673" s="1">
        <v>369</v>
      </c>
      <c r="C673" s="7">
        <v>403</v>
      </c>
      <c r="D673" s="1">
        <v>378</v>
      </c>
      <c r="E673" s="1">
        <v>158</v>
      </c>
    </row>
    <row r="674" spans="1:5" ht="15.75" customHeight="1" x14ac:dyDescent="0.35">
      <c r="A674" s="6">
        <v>44503</v>
      </c>
      <c r="B674" s="1">
        <v>232</v>
      </c>
      <c r="C674" s="7">
        <v>174</v>
      </c>
      <c r="D674" s="1">
        <v>102</v>
      </c>
      <c r="E674" s="1">
        <v>409</v>
      </c>
    </row>
    <row r="675" spans="1:5" ht="15.75" customHeight="1" x14ac:dyDescent="0.35">
      <c r="A675" s="6">
        <v>44504</v>
      </c>
      <c r="B675" s="1">
        <v>477</v>
      </c>
      <c r="C675" s="7">
        <v>399</v>
      </c>
      <c r="D675" s="1">
        <v>466</v>
      </c>
      <c r="E675" s="1">
        <v>100</v>
      </c>
    </row>
    <row r="676" spans="1:5" ht="15.75" customHeight="1" x14ac:dyDescent="0.35">
      <c r="A676" s="6">
        <v>44505</v>
      </c>
      <c r="B676" s="1">
        <v>124</v>
      </c>
      <c r="C676" s="7">
        <v>228</v>
      </c>
      <c r="D676" s="1">
        <v>102</v>
      </c>
      <c r="E676" s="1">
        <v>480</v>
      </c>
    </row>
    <row r="677" spans="1:5" ht="15.75" customHeight="1" x14ac:dyDescent="0.35">
      <c r="A677" s="6">
        <v>44506</v>
      </c>
      <c r="B677" s="1">
        <v>360</v>
      </c>
      <c r="C677" s="7">
        <v>331</v>
      </c>
      <c r="D677" s="1">
        <v>234</v>
      </c>
      <c r="E677" s="1">
        <v>370</v>
      </c>
    </row>
    <row r="678" spans="1:5" ht="15.75" customHeight="1" x14ac:dyDescent="0.35">
      <c r="A678" s="6">
        <v>44507</v>
      </c>
      <c r="B678" s="1">
        <v>218</v>
      </c>
      <c r="C678" s="7">
        <v>387</v>
      </c>
      <c r="D678" s="1">
        <v>407</v>
      </c>
      <c r="E678" s="1">
        <v>259</v>
      </c>
    </row>
    <row r="679" spans="1:5" ht="15.75" customHeight="1" x14ac:dyDescent="0.35">
      <c r="A679" s="6">
        <v>44508</v>
      </c>
      <c r="B679" s="1">
        <v>202</v>
      </c>
      <c r="C679" s="7">
        <v>432</v>
      </c>
      <c r="D679" s="1">
        <v>460</v>
      </c>
      <c r="E679" s="1">
        <v>437</v>
      </c>
    </row>
    <row r="680" spans="1:5" ht="15.75" customHeight="1" x14ac:dyDescent="0.35">
      <c r="A680" s="6">
        <v>44509</v>
      </c>
      <c r="B680" s="1">
        <v>422</v>
      </c>
      <c r="C680" s="7">
        <v>204</v>
      </c>
      <c r="D680" s="1">
        <v>108</v>
      </c>
      <c r="E680" s="1">
        <v>413</v>
      </c>
    </row>
    <row r="681" spans="1:5" ht="15.75" customHeight="1" x14ac:dyDescent="0.35">
      <c r="A681" s="6">
        <v>44510</v>
      </c>
      <c r="B681" s="1">
        <v>142</v>
      </c>
      <c r="C681" s="7">
        <v>281</v>
      </c>
      <c r="D681" s="1">
        <v>339</v>
      </c>
      <c r="E681" s="1">
        <v>163</v>
      </c>
    </row>
    <row r="682" spans="1:5" ht="15.75" customHeight="1" x14ac:dyDescent="0.35">
      <c r="A682" s="6">
        <v>44511</v>
      </c>
      <c r="B682" s="1">
        <v>101</v>
      </c>
      <c r="C682" s="7">
        <v>219</v>
      </c>
      <c r="D682" s="1">
        <v>185</v>
      </c>
      <c r="E682" s="1">
        <v>415</v>
      </c>
    </row>
    <row r="683" spans="1:5" ht="15.75" customHeight="1" x14ac:dyDescent="0.35">
      <c r="A683" s="6">
        <v>44512</v>
      </c>
      <c r="B683" s="1">
        <v>204</v>
      </c>
      <c r="C683" s="7">
        <v>303</v>
      </c>
      <c r="D683" s="1">
        <v>225</v>
      </c>
      <c r="E683" s="1">
        <v>182</v>
      </c>
    </row>
    <row r="684" spans="1:5" ht="15.75" customHeight="1" x14ac:dyDescent="0.35">
      <c r="A684" s="6">
        <v>44513</v>
      </c>
      <c r="B684" s="1">
        <v>182</v>
      </c>
      <c r="C684" s="7">
        <v>278</v>
      </c>
      <c r="D684" s="1">
        <v>150</v>
      </c>
      <c r="E684" s="1">
        <v>249</v>
      </c>
    </row>
    <row r="685" spans="1:5" ht="15.75" customHeight="1" x14ac:dyDescent="0.35">
      <c r="A685" s="6">
        <v>44514</v>
      </c>
      <c r="B685" s="1">
        <v>472</v>
      </c>
      <c r="C685" s="7">
        <v>128</v>
      </c>
      <c r="D685" s="1">
        <v>139</v>
      </c>
      <c r="E685" s="1">
        <v>261</v>
      </c>
    </row>
    <row r="686" spans="1:5" ht="15.75" customHeight="1" x14ac:dyDescent="0.35">
      <c r="A686" s="6">
        <v>44515</v>
      </c>
      <c r="B686" s="1">
        <v>268</v>
      </c>
      <c r="C686" s="7">
        <v>363</v>
      </c>
      <c r="D686" s="1">
        <v>353</v>
      </c>
      <c r="E686" s="1">
        <v>383</v>
      </c>
    </row>
    <row r="687" spans="1:5" ht="15.75" customHeight="1" x14ac:dyDescent="0.35">
      <c r="A687" s="6">
        <v>44516</v>
      </c>
      <c r="B687" s="1">
        <v>451</v>
      </c>
      <c r="C687" s="7">
        <v>232</v>
      </c>
      <c r="D687" s="1">
        <v>334</v>
      </c>
      <c r="E687" s="1">
        <v>264</v>
      </c>
    </row>
    <row r="688" spans="1:5" ht="15.75" customHeight="1" x14ac:dyDescent="0.35">
      <c r="A688" s="6">
        <v>44517</v>
      </c>
      <c r="B688" s="1">
        <v>341</v>
      </c>
      <c r="C688" s="7">
        <v>326</v>
      </c>
      <c r="D688" s="1">
        <v>122</v>
      </c>
      <c r="E688" s="1">
        <v>247</v>
      </c>
    </row>
    <row r="689" spans="1:5" ht="15.75" customHeight="1" x14ac:dyDescent="0.35">
      <c r="A689" s="6">
        <v>44518</v>
      </c>
      <c r="B689" s="1">
        <v>104</v>
      </c>
      <c r="C689" s="7">
        <v>433</v>
      </c>
      <c r="D689" s="1">
        <v>407</v>
      </c>
      <c r="E689" s="1">
        <v>433</v>
      </c>
    </row>
    <row r="690" spans="1:5" ht="15.75" customHeight="1" x14ac:dyDescent="0.35">
      <c r="A690" s="6">
        <v>44519</v>
      </c>
      <c r="B690" s="1">
        <v>204</v>
      </c>
      <c r="C690" s="7">
        <v>411</v>
      </c>
      <c r="D690" s="1">
        <v>115</v>
      </c>
      <c r="E690" s="1">
        <v>210</v>
      </c>
    </row>
    <row r="691" spans="1:5" ht="15.75" customHeight="1" x14ac:dyDescent="0.35">
      <c r="A691" s="6">
        <v>44520</v>
      </c>
      <c r="B691" s="1">
        <v>337</v>
      </c>
      <c r="C691" s="7">
        <v>231</v>
      </c>
      <c r="D691" s="1">
        <v>477</v>
      </c>
      <c r="E691" s="1">
        <v>329</v>
      </c>
    </row>
    <row r="692" spans="1:5" ht="15.75" customHeight="1" x14ac:dyDescent="0.35">
      <c r="A692" s="6">
        <v>44521</v>
      </c>
      <c r="B692" s="1">
        <v>357</v>
      </c>
      <c r="C692" s="7">
        <v>449</v>
      </c>
      <c r="D692" s="1">
        <v>189</v>
      </c>
      <c r="E692" s="1">
        <v>420</v>
      </c>
    </row>
    <row r="693" spans="1:5" ht="15.75" customHeight="1" x14ac:dyDescent="0.35">
      <c r="A693" s="6">
        <v>44522</v>
      </c>
      <c r="B693" s="1">
        <v>397</v>
      </c>
      <c r="C693" s="7">
        <v>494</v>
      </c>
      <c r="D693" s="1">
        <v>430</v>
      </c>
      <c r="E693" s="1">
        <v>346</v>
      </c>
    </row>
    <row r="694" spans="1:5" ht="15.75" customHeight="1" x14ac:dyDescent="0.35">
      <c r="A694" s="6">
        <v>44523</v>
      </c>
      <c r="B694" s="1">
        <v>417</v>
      </c>
      <c r="C694" s="7">
        <v>138</v>
      </c>
      <c r="D694" s="1">
        <v>169</v>
      </c>
      <c r="E694" s="1">
        <v>432</v>
      </c>
    </row>
    <row r="695" spans="1:5" ht="15.75" customHeight="1" x14ac:dyDescent="0.35">
      <c r="A695" s="6">
        <v>44524</v>
      </c>
      <c r="B695" s="1">
        <v>237</v>
      </c>
      <c r="C695" s="7">
        <v>477</v>
      </c>
      <c r="D695" s="1">
        <v>127</v>
      </c>
      <c r="E695" s="1">
        <v>380</v>
      </c>
    </row>
    <row r="696" spans="1:5" ht="15.75" customHeight="1" x14ac:dyDescent="0.35">
      <c r="A696" s="6">
        <v>44525</v>
      </c>
      <c r="B696" s="1">
        <v>160</v>
      </c>
      <c r="C696" s="7">
        <v>365</v>
      </c>
      <c r="D696" s="1">
        <v>245</v>
      </c>
      <c r="E696" s="1">
        <v>442</v>
      </c>
    </row>
    <row r="697" spans="1:5" ht="15.75" customHeight="1" x14ac:dyDescent="0.35">
      <c r="A697" s="6">
        <v>44526</v>
      </c>
      <c r="B697" s="1">
        <v>303</v>
      </c>
      <c r="C697" s="7">
        <v>370</v>
      </c>
      <c r="D697" s="1">
        <v>290</v>
      </c>
      <c r="E697" s="1">
        <v>338</v>
      </c>
    </row>
    <row r="698" spans="1:5" ht="15.75" customHeight="1" x14ac:dyDescent="0.35">
      <c r="A698" s="6">
        <v>44527</v>
      </c>
      <c r="B698" s="1">
        <v>161</v>
      </c>
      <c r="C698" s="7">
        <v>367</v>
      </c>
      <c r="D698" s="1">
        <v>190</v>
      </c>
      <c r="E698" s="1">
        <v>296</v>
      </c>
    </row>
    <row r="699" spans="1:5" ht="15.75" customHeight="1" x14ac:dyDescent="0.35">
      <c r="A699" s="6">
        <v>44528</v>
      </c>
      <c r="B699" s="1">
        <v>286</v>
      </c>
      <c r="C699" s="7">
        <v>157</v>
      </c>
      <c r="D699" s="1">
        <v>349</v>
      </c>
      <c r="E699" s="1">
        <v>484</v>
      </c>
    </row>
    <row r="700" spans="1:5" ht="15.75" customHeight="1" x14ac:dyDescent="0.35">
      <c r="A700" s="6">
        <v>44529</v>
      </c>
      <c r="B700" s="1">
        <v>189</v>
      </c>
      <c r="C700" s="7">
        <v>193</v>
      </c>
      <c r="D700" s="1">
        <v>380</v>
      </c>
      <c r="E700" s="1">
        <v>186</v>
      </c>
    </row>
    <row r="701" spans="1:5" ht="15.75" customHeight="1" x14ac:dyDescent="0.35">
      <c r="A701" s="6">
        <v>44530</v>
      </c>
      <c r="B701" s="1">
        <v>169</v>
      </c>
      <c r="C701" s="7">
        <v>226</v>
      </c>
      <c r="D701" s="1">
        <v>464</v>
      </c>
      <c r="E701" s="1">
        <v>242</v>
      </c>
    </row>
    <row r="702" spans="1:5" ht="15.75" customHeight="1" x14ac:dyDescent="0.35">
      <c r="A702" s="6">
        <v>44531</v>
      </c>
      <c r="B702" s="1">
        <v>171</v>
      </c>
      <c r="C702" s="7">
        <v>341</v>
      </c>
      <c r="D702" s="1">
        <v>870</v>
      </c>
      <c r="E702" s="1">
        <v>328</v>
      </c>
    </row>
    <row r="703" spans="1:5" ht="15.75" customHeight="1" x14ac:dyDescent="0.35">
      <c r="A703" s="6">
        <v>44532</v>
      </c>
      <c r="B703" s="1">
        <v>465</v>
      </c>
      <c r="C703" s="7">
        <v>460</v>
      </c>
      <c r="D703" s="1">
        <v>270</v>
      </c>
      <c r="E703" s="1">
        <v>183</v>
      </c>
    </row>
    <row r="704" spans="1:5" ht="15.75" customHeight="1" x14ac:dyDescent="0.35">
      <c r="A704" s="6">
        <v>44533</v>
      </c>
      <c r="B704" s="1">
        <v>426</v>
      </c>
      <c r="C704" s="7">
        <v>214</v>
      </c>
      <c r="D704" s="1">
        <v>790</v>
      </c>
      <c r="E704" s="1">
        <v>304</v>
      </c>
    </row>
    <row r="705" spans="1:5" ht="15.75" customHeight="1" x14ac:dyDescent="0.35">
      <c r="A705" s="6">
        <v>44534</v>
      </c>
      <c r="B705" s="1">
        <v>318</v>
      </c>
      <c r="C705" s="7">
        <v>196</v>
      </c>
      <c r="D705" s="1">
        <v>227</v>
      </c>
      <c r="E705" s="1">
        <v>237</v>
      </c>
    </row>
    <row r="706" spans="1:5" ht="15.75" customHeight="1" x14ac:dyDescent="0.35">
      <c r="A706" s="6">
        <v>44535</v>
      </c>
      <c r="B706" s="1">
        <v>446</v>
      </c>
      <c r="C706" s="7">
        <v>231</v>
      </c>
      <c r="D706" s="1">
        <v>237</v>
      </c>
      <c r="E706" s="1">
        <v>162</v>
      </c>
    </row>
    <row r="707" spans="1:5" ht="15.75" customHeight="1" x14ac:dyDescent="0.35">
      <c r="A707" s="6">
        <v>44536</v>
      </c>
      <c r="B707" s="1">
        <v>392</v>
      </c>
      <c r="C707" s="7">
        <v>412</v>
      </c>
      <c r="D707" s="1">
        <v>462</v>
      </c>
      <c r="E707" s="1">
        <v>187</v>
      </c>
    </row>
    <row r="708" spans="1:5" ht="15.75" customHeight="1" x14ac:dyDescent="0.35">
      <c r="A708" s="6">
        <v>44537</v>
      </c>
      <c r="B708" s="1">
        <v>438</v>
      </c>
      <c r="C708" s="7">
        <v>380</v>
      </c>
      <c r="D708" s="1">
        <v>492</v>
      </c>
      <c r="E708" s="1">
        <v>342</v>
      </c>
    </row>
    <row r="709" spans="1:5" ht="15.75" customHeight="1" x14ac:dyDescent="0.35">
      <c r="A709" s="6">
        <v>44538</v>
      </c>
      <c r="B709" s="1">
        <v>414</v>
      </c>
      <c r="C709" s="7">
        <v>389</v>
      </c>
      <c r="D709" s="1">
        <v>442</v>
      </c>
      <c r="E709" s="1">
        <v>285</v>
      </c>
    </row>
    <row r="710" spans="1:5" ht="15.75" customHeight="1" x14ac:dyDescent="0.35">
      <c r="A710" s="6">
        <v>44539</v>
      </c>
      <c r="B710" s="1">
        <v>313</v>
      </c>
      <c r="C710" s="7">
        <v>185</v>
      </c>
      <c r="D710" s="1">
        <v>480</v>
      </c>
      <c r="E710" s="1">
        <v>229</v>
      </c>
    </row>
    <row r="711" spans="1:5" ht="15.75" customHeight="1" x14ac:dyDescent="0.35">
      <c r="A711" s="6">
        <v>44540</v>
      </c>
      <c r="B711" s="1">
        <v>314</v>
      </c>
      <c r="C711" s="7">
        <v>185</v>
      </c>
      <c r="D711" s="1">
        <v>667</v>
      </c>
      <c r="E711" s="1">
        <v>215</v>
      </c>
    </row>
    <row r="712" spans="1:5" ht="15.75" customHeight="1" x14ac:dyDescent="0.35">
      <c r="A712" s="6">
        <v>44541</v>
      </c>
      <c r="B712" s="1">
        <v>123</v>
      </c>
      <c r="C712" s="7">
        <v>454</v>
      </c>
      <c r="D712" s="1">
        <v>291</v>
      </c>
      <c r="E712" s="1">
        <v>365</v>
      </c>
    </row>
    <row r="713" spans="1:5" ht="15.75" customHeight="1" x14ac:dyDescent="0.35">
      <c r="A713" s="6">
        <v>44542</v>
      </c>
      <c r="B713" s="1">
        <v>338</v>
      </c>
      <c r="C713" s="7">
        <v>197</v>
      </c>
      <c r="D713" s="1">
        <v>539</v>
      </c>
      <c r="E713" s="1">
        <v>104</v>
      </c>
    </row>
    <row r="714" spans="1:5" ht="15.75" customHeight="1" x14ac:dyDescent="0.35">
      <c r="A714" s="6">
        <v>44543</v>
      </c>
      <c r="B714" s="1">
        <v>191</v>
      </c>
      <c r="C714" s="7">
        <v>217</v>
      </c>
      <c r="D714" s="1">
        <v>847</v>
      </c>
      <c r="E714" s="1">
        <v>222</v>
      </c>
    </row>
    <row r="715" spans="1:5" ht="15.75" customHeight="1" x14ac:dyDescent="0.35">
      <c r="A715" s="6">
        <v>44544</v>
      </c>
      <c r="B715" s="1">
        <v>472</v>
      </c>
      <c r="C715" s="7">
        <v>295</v>
      </c>
      <c r="D715" s="1">
        <v>650</v>
      </c>
      <c r="E715" s="1">
        <v>279</v>
      </c>
    </row>
    <row r="716" spans="1:5" ht="15.75" customHeight="1" x14ac:dyDescent="0.35">
      <c r="A716" s="6">
        <v>44545</v>
      </c>
      <c r="B716" s="1">
        <v>310</v>
      </c>
      <c r="C716" s="7">
        <v>345</v>
      </c>
      <c r="D716" s="1">
        <v>861</v>
      </c>
      <c r="E716" s="1">
        <v>465</v>
      </c>
    </row>
    <row r="717" spans="1:5" ht="15.75" customHeight="1" x14ac:dyDescent="0.35">
      <c r="A717" s="6">
        <v>44546</v>
      </c>
      <c r="B717" s="1">
        <v>133</v>
      </c>
      <c r="C717" s="7">
        <v>281</v>
      </c>
      <c r="D717" s="1">
        <v>860</v>
      </c>
      <c r="E717" s="1">
        <v>205</v>
      </c>
    </row>
    <row r="718" spans="1:5" ht="15.75" customHeight="1" x14ac:dyDescent="0.35">
      <c r="A718" s="6">
        <v>44547</v>
      </c>
      <c r="B718" s="1">
        <v>110</v>
      </c>
      <c r="C718" s="7">
        <v>298</v>
      </c>
      <c r="D718" s="1">
        <v>508</v>
      </c>
      <c r="E718" s="1">
        <v>292</v>
      </c>
    </row>
    <row r="719" spans="1:5" ht="15.75" customHeight="1" x14ac:dyDescent="0.35">
      <c r="A719" s="6">
        <v>44548</v>
      </c>
      <c r="B719" s="1">
        <v>139</v>
      </c>
      <c r="C719" s="7">
        <v>432</v>
      </c>
      <c r="D719" s="1">
        <v>544</v>
      </c>
      <c r="E719" s="1">
        <v>472</v>
      </c>
    </row>
    <row r="720" spans="1:5" ht="15.75" customHeight="1" x14ac:dyDescent="0.35">
      <c r="A720" s="6">
        <v>44549</v>
      </c>
      <c r="B720" s="1">
        <v>492</v>
      </c>
      <c r="C720" s="7">
        <v>471</v>
      </c>
      <c r="D720" s="1">
        <v>233</v>
      </c>
      <c r="E720" s="1">
        <v>347</v>
      </c>
    </row>
    <row r="721" spans="1:5" ht="15.75" customHeight="1" x14ac:dyDescent="0.35">
      <c r="A721" s="6">
        <v>44550</v>
      </c>
      <c r="B721" s="1">
        <v>183</v>
      </c>
      <c r="C721" s="7">
        <v>441</v>
      </c>
      <c r="D721" s="1">
        <v>611</v>
      </c>
      <c r="E721" s="1">
        <v>164</v>
      </c>
    </row>
    <row r="722" spans="1:5" ht="15.75" customHeight="1" x14ac:dyDescent="0.35">
      <c r="A722" s="6">
        <v>44551</v>
      </c>
      <c r="B722" s="1">
        <v>106</v>
      </c>
      <c r="C722" s="7">
        <v>377</v>
      </c>
      <c r="D722" s="1">
        <v>466</v>
      </c>
      <c r="E722" s="1">
        <v>180</v>
      </c>
    </row>
    <row r="723" spans="1:5" ht="15.75" customHeight="1" x14ac:dyDescent="0.35">
      <c r="A723" s="6">
        <v>44552</v>
      </c>
      <c r="B723" s="1">
        <v>380</v>
      </c>
      <c r="C723" s="7">
        <v>213</v>
      </c>
      <c r="D723" s="1">
        <v>618</v>
      </c>
      <c r="E723" s="1">
        <v>187</v>
      </c>
    </row>
    <row r="724" spans="1:5" ht="15.75" customHeight="1" x14ac:dyDescent="0.35">
      <c r="A724" s="6">
        <v>44553</v>
      </c>
      <c r="B724" s="1">
        <v>109</v>
      </c>
      <c r="C724" s="7">
        <v>307</v>
      </c>
      <c r="D724" s="1">
        <v>372</v>
      </c>
      <c r="E724" s="1">
        <v>310</v>
      </c>
    </row>
    <row r="725" spans="1:5" ht="15.75" customHeight="1" x14ac:dyDescent="0.35">
      <c r="A725" s="6">
        <v>44554</v>
      </c>
      <c r="B725" s="1">
        <v>424</v>
      </c>
      <c r="C725" s="7">
        <v>291</v>
      </c>
      <c r="D725" s="1">
        <v>807</v>
      </c>
      <c r="E725" s="1">
        <v>365</v>
      </c>
    </row>
    <row r="726" spans="1:5" ht="15.75" customHeight="1" x14ac:dyDescent="0.35">
      <c r="A726" s="6">
        <v>44555</v>
      </c>
      <c r="B726" s="1">
        <v>437</v>
      </c>
      <c r="C726" s="7">
        <v>142</v>
      </c>
      <c r="D726" s="1">
        <v>778</v>
      </c>
      <c r="E726" s="1">
        <v>247</v>
      </c>
    </row>
    <row r="727" spans="1:5" ht="15.75" customHeight="1" x14ac:dyDescent="0.35">
      <c r="A727" s="6">
        <v>44556</v>
      </c>
      <c r="B727" s="1">
        <v>205</v>
      </c>
      <c r="C727" s="7">
        <v>127</v>
      </c>
      <c r="D727" s="1">
        <v>986</v>
      </c>
      <c r="E727" s="1">
        <v>223</v>
      </c>
    </row>
    <row r="728" spans="1:5" ht="15.75" customHeight="1" x14ac:dyDescent="0.35">
      <c r="A728" s="6">
        <v>44557</v>
      </c>
      <c r="B728" s="1">
        <v>391</v>
      </c>
      <c r="C728" s="7">
        <v>166</v>
      </c>
      <c r="D728" s="1">
        <v>425</v>
      </c>
      <c r="E728" s="1">
        <v>236</v>
      </c>
    </row>
    <row r="729" spans="1:5" ht="15.75" customHeight="1" x14ac:dyDescent="0.35">
      <c r="A729" s="6">
        <v>44558</v>
      </c>
      <c r="B729" s="1">
        <v>232</v>
      </c>
      <c r="C729" s="7">
        <v>411</v>
      </c>
      <c r="D729" s="1">
        <v>764</v>
      </c>
      <c r="E729" s="1">
        <v>176</v>
      </c>
    </row>
    <row r="730" spans="1:5" ht="15.75" customHeight="1" x14ac:dyDescent="0.35">
      <c r="A730" s="6">
        <v>44559</v>
      </c>
      <c r="B730" s="1">
        <v>419</v>
      </c>
      <c r="C730" s="7">
        <v>432</v>
      </c>
      <c r="D730" s="1">
        <v>292</v>
      </c>
      <c r="E730" s="1">
        <v>116</v>
      </c>
    </row>
    <row r="731" spans="1:5" ht="15.75" customHeight="1" x14ac:dyDescent="0.35">
      <c r="A731" s="6">
        <v>44560</v>
      </c>
      <c r="B731" s="1">
        <v>345</v>
      </c>
      <c r="C731" s="7">
        <v>477</v>
      </c>
      <c r="D731" s="1">
        <v>750</v>
      </c>
      <c r="E731" s="1">
        <v>122</v>
      </c>
    </row>
    <row r="732" spans="1:5" ht="15.75" customHeight="1" x14ac:dyDescent="0.35">
      <c r="A732" s="6">
        <v>44561</v>
      </c>
      <c r="B732" s="1">
        <v>128</v>
      </c>
      <c r="C732" s="7">
        <v>387</v>
      </c>
      <c r="D732" s="1">
        <v>621</v>
      </c>
      <c r="E732" s="1">
        <v>154</v>
      </c>
    </row>
    <row r="733" spans="1:5" ht="15.75" customHeight="1" x14ac:dyDescent="0.35">
      <c r="A733" s="6">
        <v>44562</v>
      </c>
      <c r="B733" s="1">
        <v>258</v>
      </c>
      <c r="C733" s="7">
        <v>427</v>
      </c>
      <c r="D733" s="1">
        <v>421</v>
      </c>
      <c r="E733" s="1">
        <v>276</v>
      </c>
    </row>
    <row r="734" spans="1:5" ht="15.75" customHeight="1" x14ac:dyDescent="0.35">
      <c r="A734" s="6">
        <v>44563</v>
      </c>
      <c r="B734" s="1">
        <v>274</v>
      </c>
      <c r="C734" s="7">
        <v>313</v>
      </c>
      <c r="D734" s="1">
        <v>363</v>
      </c>
      <c r="E734" s="1">
        <v>119</v>
      </c>
    </row>
    <row r="735" spans="1:5" ht="15.75" customHeight="1" x14ac:dyDescent="0.35">
      <c r="A735" s="6">
        <v>44564</v>
      </c>
      <c r="B735" s="1">
        <v>397</v>
      </c>
      <c r="C735" s="7">
        <v>220</v>
      </c>
      <c r="D735" s="1">
        <v>203</v>
      </c>
      <c r="E735" s="1">
        <v>440</v>
      </c>
    </row>
    <row r="736" spans="1:5" ht="15.75" customHeight="1" x14ac:dyDescent="0.35">
      <c r="A736" s="6">
        <v>44565</v>
      </c>
      <c r="B736" s="1">
        <v>106</v>
      </c>
      <c r="C736" s="7">
        <v>218</v>
      </c>
      <c r="D736" s="1">
        <v>330</v>
      </c>
      <c r="E736" s="1">
        <v>447</v>
      </c>
    </row>
    <row r="737" spans="1:5" ht="15.75" customHeight="1" x14ac:dyDescent="0.35">
      <c r="A737" s="6">
        <v>44566</v>
      </c>
      <c r="B737" s="1">
        <v>305</v>
      </c>
      <c r="C737" s="7">
        <v>373</v>
      </c>
      <c r="D737" s="1">
        <v>195</v>
      </c>
      <c r="E737" s="1">
        <v>380</v>
      </c>
    </row>
    <row r="738" spans="1:5" ht="15.75" customHeight="1" x14ac:dyDescent="0.35">
      <c r="A738" s="6">
        <v>44567</v>
      </c>
      <c r="B738" s="1">
        <v>245</v>
      </c>
      <c r="C738" s="7">
        <v>219</v>
      </c>
      <c r="D738" s="1">
        <v>204</v>
      </c>
      <c r="E738" s="1">
        <v>351</v>
      </c>
    </row>
    <row r="739" spans="1:5" ht="15.75" customHeight="1" x14ac:dyDescent="0.35">
      <c r="A739" s="6">
        <v>44568</v>
      </c>
      <c r="B739" s="1">
        <v>270</v>
      </c>
      <c r="C739" s="7">
        <v>428</v>
      </c>
      <c r="D739" s="1">
        <v>322</v>
      </c>
      <c r="E739" s="1">
        <v>472</v>
      </c>
    </row>
    <row r="740" spans="1:5" ht="15.75" customHeight="1" x14ac:dyDescent="0.35">
      <c r="A740" s="6">
        <v>44569</v>
      </c>
      <c r="B740" s="1">
        <v>372</v>
      </c>
      <c r="C740" s="7">
        <v>375</v>
      </c>
      <c r="D740" s="1">
        <v>439</v>
      </c>
      <c r="E740" s="1">
        <v>418</v>
      </c>
    </row>
    <row r="741" spans="1:5" ht="15.75" customHeight="1" x14ac:dyDescent="0.35">
      <c r="A741" s="6">
        <v>44570</v>
      </c>
      <c r="B741" s="1">
        <v>369</v>
      </c>
      <c r="C741" s="7">
        <v>497</v>
      </c>
      <c r="D741" s="1">
        <v>322</v>
      </c>
      <c r="E741" s="1">
        <v>478</v>
      </c>
    </row>
    <row r="742" spans="1:5" ht="15.75" customHeight="1" x14ac:dyDescent="0.35">
      <c r="A742" s="6">
        <v>44571</v>
      </c>
      <c r="B742" s="1">
        <v>148</v>
      </c>
      <c r="C742" s="7">
        <v>219</v>
      </c>
      <c r="D742" s="1">
        <v>472</v>
      </c>
      <c r="E742" s="1">
        <v>247</v>
      </c>
    </row>
    <row r="743" spans="1:5" ht="15.75" customHeight="1" x14ac:dyDescent="0.35">
      <c r="A743" s="6">
        <v>44572</v>
      </c>
      <c r="B743" s="1">
        <v>105</v>
      </c>
      <c r="C743" s="7">
        <v>421</v>
      </c>
      <c r="D743" s="1">
        <v>233</v>
      </c>
      <c r="E743" s="1">
        <v>454</v>
      </c>
    </row>
    <row r="744" spans="1:5" ht="15.75" customHeight="1" x14ac:dyDescent="0.35">
      <c r="A744" s="6">
        <v>44573</v>
      </c>
      <c r="B744" s="1">
        <v>386</v>
      </c>
      <c r="C744" s="7">
        <v>294</v>
      </c>
      <c r="D744" s="1">
        <v>204</v>
      </c>
      <c r="E744" s="1">
        <v>335</v>
      </c>
    </row>
    <row r="745" spans="1:5" ht="15.75" customHeight="1" x14ac:dyDescent="0.35">
      <c r="A745" s="6">
        <v>44574</v>
      </c>
      <c r="B745" s="1">
        <v>251</v>
      </c>
      <c r="C745" s="7">
        <v>340</v>
      </c>
      <c r="D745" s="1">
        <v>215</v>
      </c>
      <c r="E745" s="1">
        <v>125</v>
      </c>
    </row>
    <row r="746" spans="1:5" ht="15.75" customHeight="1" x14ac:dyDescent="0.35">
      <c r="A746" s="6">
        <v>44575</v>
      </c>
      <c r="B746" s="1">
        <v>167</v>
      </c>
      <c r="C746" s="7">
        <v>205</v>
      </c>
      <c r="D746" s="1">
        <v>402</v>
      </c>
      <c r="E746" s="1">
        <v>161</v>
      </c>
    </row>
    <row r="747" spans="1:5" ht="15.75" customHeight="1" x14ac:dyDescent="0.35">
      <c r="A747" s="6">
        <v>44576</v>
      </c>
      <c r="B747" s="1">
        <v>342</v>
      </c>
      <c r="C747" s="7">
        <v>480</v>
      </c>
      <c r="D747" s="1">
        <v>276</v>
      </c>
      <c r="E747" s="1">
        <v>213</v>
      </c>
    </row>
    <row r="748" spans="1:5" ht="15.75" customHeight="1" x14ac:dyDescent="0.35">
      <c r="A748" s="6">
        <v>44577</v>
      </c>
      <c r="B748" s="1">
        <v>164</v>
      </c>
      <c r="C748" s="7">
        <v>135</v>
      </c>
      <c r="D748" s="1">
        <v>247</v>
      </c>
      <c r="E748" s="1">
        <v>320</v>
      </c>
    </row>
    <row r="749" spans="1:5" ht="15.75" customHeight="1" x14ac:dyDescent="0.35">
      <c r="A749" s="6">
        <v>44578</v>
      </c>
      <c r="B749" s="1">
        <v>184</v>
      </c>
      <c r="C749" s="7">
        <v>485</v>
      </c>
      <c r="D749" s="1">
        <v>198</v>
      </c>
      <c r="E749" s="1">
        <v>393</v>
      </c>
    </row>
    <row r="750" spans="1:5" ht="15.75" customHeight="1" x14ac:dyDescent="0.35">
      <c r="A750" s="6">
        <v>44579</v>
      </c>
      <c r="B750" s="1">
        <v>444</v>
      </c>
      <c r="C750" s="7">
        <v>274</v>
      </c>
      <c r="D750" s="1">
        <v>379</v>
      </c>
      <c r="E750" s="1">
        <v>381</v>
      </c>
    </row>
    <row r="751" spans="1:5" ht="15.75" customHeight="1" x14ac:dyDescent="0.35">
      <c r="A751" s="6">
        <v>44580</v>
      </c>
      <c r="B751" s="1">
        <v>395</v>
      </c>
      <c r="C751" s="7">
        <v>351</v>
      </c>
      <c r="D751" s="1">
        <v>242</v>
      </c>
      <c r="E751" s="1">
        <v>304</v>
      </c>
    </row>
    <row r="752" spans="1:5" ht="15.75" customHeight="1" x14ac:dyDescent="0.35">
      <c r="A752" s="6">
        <v>44581</v>
      </c>
      <c r="B752" s="1">
        <v>171</v>
      </c>
      <c r="C752" s="7">
        <v>454</v>
      </c>
      <c r="D752" s="1">
        <v>114</v>
      </c>
      <c r="E752" s="1">
        <v>155</v>
      </c>
    </row>
    <row r="753" spans="1:5" ht="15.75" customHeight="1" x14ac:dyDescent="0.35">
      <c r="A753" s="6">
        <v>44582</v>
      </c>
      <c r="B753" s="1">
        <v>240</v>
      </c>
      <c r="C753" s="7">
        <v>227</v>
      </c>
      <c r="D753" s="1">
        <v>112</v>
      </c>
      <c r="E753" s="1">
        <v>233</v>
      </c>
    </row>
    <row r="754" spans="1:5" ht="15.75" customHeight="1" x14ac:dyDescent="0.35">
      <c r="A754" s="6">
        <v>44583</v>
      </c>
      <c r="B754" s="1">
        <v>157</v>
      </c>
      <c r="C754" s="7">
        <v>443</v>
      </c>
      <c r="D754" s="1">
        <v>381</v>
      </c>
      <c r="E754" s="1">
        <v>459</v>
      </c>
    </row>
    <row r="755" spans="1:5" ht="15.75" customHeight="1" x14ac:dyDescent="0.35">
      <c r="A755" s="6">
        <v>44584</v>
      </c>
      <c r="B755" s="1">
        <v>102</v>
      </c>
      <c r="C755" s="7">
        <v>119</v>
      </c>
      <c r="D755" s="1">
        <v>403</v>
      </c>
      <c r="E755" s="1">
        <v>113</v>
      </c>
    </row>
    <row r="756" spans="1:5" ht="15.75" customHeight="1" x14ac:dyDescent="0.35">
      <c r="A756" s="6">
        <v>44585</v>
      </c>
      <c r="B756" s="1">
        <v>357</v>
      </c>
      <c r="C756" s="7">
        <v>213</v>
      </c>
      <c r="D756" s="1">
        <v>467</v>
      </c>
      <c r="E756" s="1">
        <v>389</v>
      </c>
    </row>
    <row r="757" spans="1:5" ht="15.75" customHeight="1" x14ac:dyDescent="0.35">
      <c r="A757" s="6">
        <v>44586</v>
      </c>
      <c r="B757" s="1">
        <v>282</v>
      </c>
      <c r="C757" s="7">
        <v>300</v>
      </c>
      <c r="D757" s="1">
        <v>219</v>
      </c>
      <c r="E757" s="1">
        <v>160</v>
      </c>
    </row>
    <row r="758" spans="1:5" ht="15.75" customHeight="1" x14ac:dyDescent="0.35">
      <c r="A758" s="6">
        <v>44587</v>
      </c>
      <c r="B758" s="1">
        <v>298</v>
      </c>
      <c r="C758" s="7">
        <v>381</v>
      </c>
      <c r="D758" s="1">
        <v>253</v>
      </c>
      <c r="E758" s="1">
        <v>185</v>
      </c>
    </row>
    <row r="759" spans="1:5" ht="15.75" customHeight="1" x14ac:dyDescent="0.35">
      <c r="A759" s="6">
        <v>44588</v>
      </c>
      <c r="B759" s="1">
        <v>177</v>
      </c>
      <c r="C759" s="7">
        <v>155</v>
      </c>
      <c r="D759" s="1">
        <v>200</v>
      </c>
      <c r="E759" s="1">
        <v>278</v>
      </c>
    </row>
    <row r="760" spans="1:5" ht="15.75" customHeight="1" x14ac:dyDescent="0.35">
      <c r="A760" s="6">
        <v>44589</v>
      </c>
      <c r="B760" s="1">
        <v>262</v>
      </c>
      <c r="C760" s="7">
        <v>370</v>
      </c>
      <c r="D760" s="1">
        <v>352</v>
      </c>
      <c r="E760" s="1">
        <v>255</v>
      </c>
    </row>
    <row r="761" spans="1:5" ht="15.75" customHeight="1" x14ac:dyDescent="0.35">
      <c r="A761" s="6">
        <v>44590</v>
      </c>
      <c r="B761" s="1">
        <v>409</v>
      </c>
      <c r="C761" s="7">
        <v>484</v>
      </c>
      <c r="D761" s="1">
        <v>438</v>
      </c>
      <c r="E761" s="1">
        <v>434</v>
      </c>
    </row>
    <row r="762" spans="1:5" ht="15.75" customHeight="1" x14ac:dyDescent="0.35">
      <c r="A762" s="6">
        <v>44591</v>
      </c>
      <c r="B762" s="1">
        <v>202</v>
      </c>
      <c r="C762" s="7">
        <v>290</v>
      </c>
      <c r="D762" s="1">
        <v>417</v>
      </c>
      <c r="E762" s="1">
        <v>355</v>
      </c>
    </row>
    <row r="763" spans="1:5" ht="15.75" customHeight="1" x14ac:dyDescent="0.35">
      <c r="A763" s="6">
        <v>44592</v>
      </c>
      <c r="B763" s="1">
        <v>370</v>
      </c>
      <c r="C763" s="7">
        <v>235</v>
      </c>
      <c r="D763" s="1">
        <v>345</v>
      </c>
      <c r="E763" s="1">
        <v>499</v>
      </c>
    </row>
    <row r="764" spans="1:5" ht="15.75" customHeight="1" x14ac:dyDescent="0.35">
      <c r="A764" s="6">
        <v>44593</v>
      </c>
      <c r="B764" s="1">
        <v>434</v>
      </c>
      <c r="C764" s="7">
        <v>374</v>
      </c>
      <c r="D764" s="1">
        <v>462</v>
      </c>
      <c r="E764" s="1">
        <v>331</v>
      </c>
    </row>
    <row r="765" spans="1:5" ht="15.75" customHeight="1" x14ac:dyDescent="0.35">
      <c r="A765" s="6">
        <v>44594</v>
      </c>
      <c r="B765" s="1">
        <v>394</v>
      </c>
      <c r="C765" s="7">
        <v>347</v>
      </c>
      <c r="D765" s="1">
        <v>115</v>
      </c>
      <c r="E765" s="1">
        <v>226</v>
      </c>
    </row>
    <row r="766" spans="1:5" ht="15.75" customHeight="1" x14ac:dyDescent="0.35">
      <c r="A766" s="6">
        <v>44595</v>
      </c>
      <c r="B766" s="1">
        <v>361</v>
      </c>
      <c r="C766" s="7">
        <v>116</v>
      </c>
      <c r="D766" s="1">
        <v>318</v>
      </c>
      <c r="E766" s="1">
        <v>200</v>
      </c>
    </row>
    <row r="767" spans="1:5" ht="15.75" customHeight="1" x14ac:dyDescent="0.35">
      <c r="A767" s="6">
        <v>44596</v>
      </c>
      <c r="B767" s="1">
        <v>143</v>
      </c>
      <c r="C767" s="7">
        <v>142</v>
      </c>
      <c r="D767" s="1">
        <v>348</v>
      </c>
      <c r="E767" s="1">
        <v>119</v>
      </c>
    </row>
    <row r="768" spans="1:5" ht="15.75" customHeight="1" x14ac:dyDescent="0.35">
      <c r="A768" s="6">
        <v>44597</v>
      </c>
      <c r="B768" s="1">
        <v>147</v>
      </c>
      <c r="C768" s="7">
        <v>229</v>
      </c>
      <c r="D768" s="1">
        <v>250</v>
      </c>
      <c r="E768" s="1">
        <v>390</v>
      </c>
    </row>
    <row r="769" spans="1:5" ht="15.75" customHeight="1" x14ac:dyDescent="0.35">
      <c r="A769" s="6">
        <v>44598</v>
      </c>
      <c r="B769" s="1">
        <v>484</v>
      </c>
      <c r="C769" s="7">
        <v>131</v>
      </c>
      <c r="D769" s="1">
        <v>149</v>
      </c>
      <c r="E769" s="1">
        <v>173</v>
      </c>
    </row>
    <row r="770" spans="1:5" ht="15.75" customHeight="1" x14ac:dyDescent="0.35">
      <c r="A770" s="6">
        <v>44599</v>
      </c>
      <c r="B770" s="1">
        <v>369</v>
      </c>
      <c r="C770" s="7">
        <v>214</v>
      </c>
      <c r="D770" s="1">
        <v>210</v>
      </c>
      <c r="E770" s="1">
        <v>147</v>
      </c>
    </row>
    <row r="771" spans="1:5" ht="15.75" customHeight="1" x14ac:dyDescent="0.35">
      <c r="A771" s="6">
        <v>44600</v>
      </c>
      <c r="B771" s="1">
        <v>109</v>
      </c>
      <c r="C771" s="7">
        <v>177</v>
      </c>
      <c r="D771" s="1">
        <v>182</v>
      </c>
      <c r="E771" s="1">
        <v>491</v>
      </c>
    </row>
    <row r="772" spans="1:5" ht="15.75" customHeight="1" x14ac:dyDescent="0.35">
      <c r="A772" s="6">
        <v>44601</v>
      </c>
      <c r="B772" s="1">
        <v>380</v>
      </c>
      <c r="C772" s="7">
        <v>487</v>
      </c>
      <c r="D772" s="1">
        <v>202</v>
      </c>
      <c r="E772" s="1">
        <v>335</v>
      </c>
    </row>
    <row r="773" spans="1:5" ht="15.75" customHeight="1" x14ac:dyDescent="0.35">
      <c r="A773" s="6">
        <v>44602</v>
      </c>
      <c r="B773" s="1">
        <v>446</v>
      </c>
      <c r="C773" s="7">
        <v>242</v>
      </c>
      <c r="D773" s="1">
        <v>283</v>
      </c>
      <c r="E773" s="1">
        <v>231</v>
      </c>
    </row>
    <row r="774" spans="1:5" ht="15.75" customHeight="1" x14ac:dyDescent="0.35">
      <c r="A774" s="6">
        <v>44603</v>
      </c>
      <c r="B774" s="1">
        <v>496</v>
      </c>
      <c r="C774" s="7">
        <v>139</v>
      </c>
      <c r="D774" s="1">
        <v>291</v>
      </c>
      <c r="E774" s="1">
        <v>121</v>
      </c>
    </row>
    <row r="775" spans="1:5" ht="15.75" customHeight="1" x14ac:dyDescent="0.35">
      <c r="A775" s="6">
        <v>44604</v>
      </c>
      <c r="B775" s="1">
        <v>478</v>
      </c>
      <c r="C775" s="7">
        <v>335</v>
      </c>
      <c r="D775" s="1">
        <v>173</v>
      </c>
      <c r="E775" s="1">
        <v>102</v>
      </c>
    </row>
    <row r="776" spans="1:5" ht="15.75" customHeight="1" x14ac:dyDescent="0.35">
      <c r="A776" s="6">
        <v>44605</v>
      </c>
      <c r="B776" s="1">
        <v>364</v>
      </c>
      <c r="C776" s="7">
        <v>458</v>
      </c>
      <c r="D776" s="1">
        <v>390</v>
      </c>
      <c r="E776" s="1">
        <v>182</v>
      </c>
    </row>
    <row r="777" spans="1:5" ht="15.75" customHeight="1" x14ac:dyDescent="0.35">
      <c r="A777" s="6">
        <v>44606</v>
      </c>
      <c r="B777" s="1">
        <v>130</v>
      </c>
      <c r="C777" s="7">
        <v>318</v>
      </c>
      <c r="D777" s="1">
        <v>335</v>
      </c>
      <c r="E777" s="1">
        <v>334</v>
      </c>
    </row>
    <row r="778" spans="1:5" ht="15.75" customHeight="1" x14ac:dyDescent="0.35">
      <c r="A778" s="6">
        <v>44607</v>
      </c>
      <c r="B778" s="1">
        <v>432</v>
      </c>
      <c r="C778" s="7">
        <v>482</v>
      </c>
      <c r="D778" s="1">
        <v>466</v>
      </c>
      <c r="E778" s="1">
        <v>405</v>
      </c>
    </row>
    <row r="779" spans="1:5" ht="15.75" customHeight="1" x14ac:dyDescent="0.35">
      <c r="A779" s="6">
        <v>44608</v>
      </c>
      <c r="B779" s="1">
        <v>449</v>
      </c>
      <c r="C779" s="7">
        <v>170</v>
      </c>
      <c r="D779" s="1">
        <v>220</v>
      </c>
      <c r="E779" s="1">
        <v>349</v>
      </c>
    </row>
    <row r="780" spans="1:5" ht="15.75" customHeight="1" x14ac:dyDescent="0.35">
      <c r="A780" s="6">
        <v>44609</v>
      </c>
      <c r="B780" s="1">
        <v>131</v>
      </c>
      <c r="C780" s="7">
        <v>313</v>
      </c>
      <c r="D780" s="1">
        <v>272</v>
      </c>
      <c r="E780" s="1">
        <v>104</v>
      </c>
    </row>
    <row r="781" spans="1:5" ht="15.75" customHeight="1" x14ac:dyDescent="0.35">
      <c r="A781" s="6">
        <v>44610</v>
      </c>
      <c r="B781" s="1">
        <v>289</v>
      </c>
      <c r="C781" s="7">
        <v>231</v>
      </c>
      <c r="D781" s="1">
        <v>139</v>
      </c>
      <c r="E781" s="1">
        <v>318</v>
      </c>
    </row>
    <row r="782" spans="1:5" ht="15.75" customHeight="1" x14ac:dyDescent="0.35">
      <c r="A782" s="6">
        <v>44611</v>
      </c>
      <c r="B782" s="1">
        <v>126</v>
      </c>
      <c r="C782" s="7">
        <v>211</v>
      </c>
      <c r="D782" s="1">
        <v>149</v>
      </c>
      <c r="E782" s="1">
        <v>264</v>
      </c>
    </row>
    <row r="783" spans="1:5" ht="15.75" customHeight="1" x14ac:dyDescent="0.35">
      <c r="A783" s="6">
        <v>44612</v>
      </c>
      <c r="B783" s="1">
        <v>149</v>
      </c>
      <c r="C783" s="7">
        <v>104</v>
      </c>
      <c r="D783" s="1">
        <v>149</v>
      </c>
      <c r="E783" s="1">
        <v>244</v>
      </c>
    </row>
    <row r="784" spans="1:5" ht="15.75" customHeight="1" x14ac:dyDescent="0.35">
      <c r="A784" s="6">
        <v>44613</v>
      </c>
      <c r="B784" s="1">
        <v>105</v>
      </c>
      <c r="C784" s="7">
        <v>432</v>
      </c>
      <c r="D784" s="1">
        <v>477</v>
      </c>
      <c r="E784" s="1">
        <v>166</v>
      </c>
    </row>
    <row r="785" spans="1:5" ht="15.75" customHeight="1" x14ac:dyDescent="0.35">
      <c r="A785" s="6">
        <v>44614</v>
      </c>
      <c r="B785" s="1">
        <v>133</v>
      </c>
      <c r="C785" s="7">
        <v>113</v>
      </c>
      <c r="D785" s="1">
        <v>118</v>
      </c>
      <c r="E785" s="1">
        <v>216</v>
      </c>
    </row>
    <row r="786" spans="1:5" ht="15.75" customHeight="1" x14ac:dyDescent="0.35">
      <c r="A786" s="6">
        <v>44615</v>
      </c>
      <c r="B786" s="1">
        <v>113</v>
      </c>
      <c r="C786" s="7">
        <v>218</v>
      </c>
      <c r="D786" s="1">
        <v>163</v>
      </c>
      <c r="E786" s="1">
        <v>410</v>
      </c>
    </row>
    <row r="787" spans="1:5" ht="15.75" customHeight="1" x14ac:dyDescent="0.35">
      <c r="A787" s="6">
        <v>44616</v>
      </c>
      <c r="B787" s="1">
        <v>133</v>
      </c>
      <c r="C787" s="7">
        <v>263</v>
      </c>
      <c r="D787" s="1">
        <v>101</v>
      </c>
      <c r="E787" s="1">
        <v>184</v>
      </c>
    </row>
    <row r="788" spans="1:5" ht="15.75" customHeight="1" x14ac:dyDescent="0.35">
      <c r="A788" s="6">
        <v>44617</v>
      </c>
      <c r="B788" s="1">
        <v>351</v>
      </c>
      <c r="C788" s="7">
        <v>417</v>
      </c>
      <c r="D788" s="1">
        <v>101</v>
      </c>
      <c r="E788" s="1">
        <v>170</v>
      </c>
    </row>
    <row r="789" spans="1:5" ht="15.75" customHeight="1" x14ac:dyDescent="0.35">
      <c r="A789" s="6">
        <v>44618</v>
      </c>
      <c r="B789" s="1">
        <v>368</v>
      </c>
      <c r="C789" s="7">
        <v>306</v>
      </c>
      <c r="D789" s="1">
        <v>352</v>
      </c>
      <c r="E789" s="1">
        <v>397</v>
      </c>
    </row>
    <row r="790" spans="1:5" ht="15.75" customHeight="1" x14ac:dyDescent="0.35">
      <c r="A790" s="6">
        <v>44619</v>
      </c>
      <c r="B790" s="1">
        <v>104</v>
      </c>
      <c r="C790" s="7">
        <v>373</v>
      </c>
      <c r="D790" s="1">
        <v>210</v>
      </c>
      <c r="E790" s="1">
        <v>237</v>
      </c>
    </row>
    <row r="791" spans="1:5" ht="15.75" customHeight="1" x14ac:dyDescent="0.35">
      <c r="A791" s="6">
        <v>44620</v>
      </c>
      <c r="B791" s="1">
        <v>445</v>
      </c>
      <c r="C791" s="7">
        <v>153</v>
      </c>
      <c r="D791" s="1">
        <v>430</v>
      </c>
      <c r="E791" s="1">
        <v>247</v>
      </c>
    </row>
    <row r="792" spans="1:5" ht="15.75" customHeight="1" x14ac:dyDescent="0.35">
      <c r="A792" s="6">
        <v>44621</v>
      </c>
      <c r="B792" s="1">
        <v>426</v>
      </c>
      <c r="C792" s="7">
        <v>487</v>
      </c>
      <c r="D792" s="1">
        <v>270</v>
      </c>
      <c r="E792" s="1">
        <v>149</v>
      </c>
    </row>
    <row r="793" spans="1:5" ht="15.75" customHeight="1" x14ac:dyDescent="0.35">
      <c r="A793" s="6">
        <v>44622</v>
      </c>
      <c r="B793" s="1">
        <v>328</v>
      </c>
      <c r="C793" s="7">
        <v>253</v>
      </c>
      <c r="D793" s="1">
        <v>269</v>
      </c>
      <c r="E793" s="1">
        <v>305</v>
      </c>
    </row>
    <row r="794" spans="1:5" ht="15.75" customHeight="1" x14ac:dyDescent="0.35">
      <c r="A794" s="6">
        <v>44623</v>
      </c>
      <c r="B794" s="1">
        <v>398</v>
      </c>
      <c r="C794" s="7">
        <v>310</v>
      </c>
      <c r="D794" s="1">
        <v>446</v>
      </c>
      <c r="E794" s="1">
        <v>113</v>
      </c>
    </row>
    <row r="795" spans="1:5" ht="15.75" customHeight="1" x14ac:dyDescent="0.35">
      <c r="A795" s="6">
        <v>44624</v>
      </c>
      <c r="B795" s="1">
        <v>350</v>
      </c>
      <c r="C795" s="7">
        <v>274</v>
      </c>
      <c r="D795" s="1">
        <v>207</v>
      </c>
      <c r="E795" s="1">
        <v>474</v>
      </c>
    </row>
    <row r="796" spans="1:5" ht="15.75" customHeight="1" x14ac:dyDescent="0.35">
      <c r="A796" s="6">
        <v>44625</v>
      </c>
      <c r="B796" s="1">
        <v>279</v>
      </c>
      <c r="C796" s="7">
        <v>208</v>
      </c>
      <c r="D796" s="1">
        <v>437</v>
      </c>
      <c r="E796" s="1">
        <v>166</v>
      </c>
    </row>
    <row r="797" spans="1:5" ht="15.75" customHeight="1" x14ac:dyDescent="0.35">
      <c r="A797" s="6">
        <v>44626</v>
      </c>
      <c r="B797" s="1">
        <v>199</v>
      </c>
      <c r="C797" s="7">
        <v>446</v>
      </c>
      <c r="D797" s="1">
        <v>356</v>
      </c>
      <c r="E797" s="1">
        <v>301</v>
      </c>
    </row>
    <row r="798" spans="1:5" ht="15.75" customHeight="1" x14ac:dyDescent="0.35">
      <c r="A798" s="6">
        <v>44627</v>
      </c>
      <c r="B798" s="1">
        <v>218</v>
      </c>
      <c r="C798" s="7">
        <v>236</v>
      </c>
      <c r="D798" s="1">
        <v>297</v>
      </c>
      <c r="E798" s="1">
        <v>211</v>
      </c>
    </row>
    <row r="799" spans="1:5" ht="15.75" customHeight="1" x14ac:dyDescent="0.35">
      <c r="A799" s="6">
        <v>44628</v>
      </c>
      <c r="B799" s="1">
        <v>171</v>
      </c>
      <c r="C799" s="7">
        <v>168</v>
      </c>
      <c r="D799" s="1">
        <v>302</v>
      </c>
      <c r="E799" s="1">
        <v>105</v>
      </c>
    </row>
    <row r="800" spans="1:5" ht="15.75" customHeight="1" x14ac:dyDescent="0.35">
      <c r="A800" s="6">
        <v>44629</v>
      </c>
      <c r="B800" s="1">
        <v>442</v>
      </c>
      <c r="C800" s="7">
        <v>109</v>
      </c>
      <c r="D800" s="1">
        <v>377</v>
      </c>
      <c r="E800" s="1">
        <v>361</v>
      </c>
    </row>
    <row r="801" spans="1:5" ht="15.75" customHeight="1" x14ac:dyDescent="0.35">
      <c r="A801" s="6">
        <v>44630</v>
      </c>
      <c r="B801" s="1">
        <v>421</v>
      </c>
      <c r="C801" s="7">
        <v>425</v>
      </c>
      <c r="D801" s="1">
        <v>163</v>
      </c>
      <c r="E801" s="1">
        <v>480</v>
      </c>
    </row>
    <row r="802" spans="1:5" ht="15.75" customHeight="1" x14ac:dyDescent="0.35">
      <c r="A802" s="6">
        <v>44631</v>
      </c>
      <c r="B802" s="1">
        <v>298</v>
      </c>
      <c r="C802" s="7">
        <v>403</v>
      </c>
      <c r="D802" s="1">
        <v>439</v>
      </c>
      <c r="E802" s="1">
        <v>160</v>
      </c>
    </row>
    <row r="803" spans="1:5" ht="15.75" customHeight="1" x14ac:dyDescent="0.35">
      <c r="A803" s="6">
        <v>44632</v>
      </c>
      <c r="B803" s="1">
        <v>469</v>
      </c>
      <c r="C803" s="7">
        <v>427</v>
      </c>
      <c r="D803" s="1">
        <v>103</v>
      </c>
      <c r="E803" s="1">
        <v>259</v>
      </c>
    </row>
    <row r="804" spans="1:5" ht="15.75" customHeight="1" x14ac:dyDescent="0.35">
      <c r="A804" s="6">
        <v>44633</v>
      </c>
      <c r="B804" s="1">
        <v>476</v>
      </c>
      <c r="C804" s="7">
        <v>361</v>
      </c>
      <c r="D804" s="1">
        <v>302</v>
      </c>
      <c r="E804" s="1">
        <v>127</v>
      </c>
    </row>
    <row r="805" spans="1:5" ht="15.75" customHeight="1" x14ac:dyDescent="0.35">
      <c r="A805" s="6">
        <v>44634</v>
      </c>
      <c r="B805" s="1">
        <v>116</v>
      </c>
      <c r="C805" s="7">
        <v>473</v>
      </c>
      <c r="D805" s="1">
        <v>290</v>
      </c>
      <c r="E805" s="1">
        <v>279</v>
      </c>
    </row>
    <row r="806" spans="1:5" ht="15.75" customHeight="1" x14ac:dyDescent="0.35">
      <c r="A806" s="6">
        <v>44635</v>
      </c>
      <c r="B806" s="1">
        <v>463</v>
      </c>
      <c r="C806" s="7">
        <v>410</v>
      </c>
      <c r="D806" s="1">
        <v>239</v>
      </c>
      <c r="E806" s="1">
        <v>391</v>
      </c>
    </row>
    <row r="807" spans="1:5" ht="15.75" customHeight="1" x14ac:dyDescent="0.35">
      <c r="A807" s="6">
        <v>44636</v>
      </c>
      <c r="B807" s="1">
        <v>497</v>
      </c>
      <c r="C807" s="7">
        <v>369</v>
      </c>
      <c r="D807" s="1">
        <v>319</v>
      </c>
      <c r="E807" s="1">
        <v>438</v>
      </c>
    </row>
    <row r="808" spans="1:5" ht="15.75" customHeight="1" x14ac:dyDescent="0.35">
      <c r="A808" s="6">
        <v>44637</v>
      </c>
      <c r="B808" s="1">
        <v>241</v>
      </c>
      <c r="C808" s="7">
        <v>414</v>
      </c>
      <c r="D808" s="1">
        <v>178</v>
      </c>
      <c r="E808" s="1">
        <v>467</v>
      </c>
    </row>
    <row r="809" spans="1:5" ht="15.75" customHeight="1" x14ac:dyDescent="0.35">
      <c r="A809" s="6">
        <v>44638</v>
      </c>
      <c r="B809" s="1">
        <v>392</v>
      </c>
      <c r="C809" s="7">
        <v>374</v>
      </c>
      <c r="D809" s="1">
        <v>300</v>
      </c>
      <c r="E809" s="1">
        <v>432</v>
      </c>
    </row>
    <row r="810" spans="1:5" ht="15.75" customHeight="1" x14ac:dyDescent="0.35">
      <c r="A810" s="6">
        <v>44639</v>
      </c>
      <c r="B810" s="1">
        <v>493</v>
      </c>
      <c r="C810" s="7">
        <v>191</v>
      </c>
      <c r="D810" s="1">
        <v>349</v>
      </c>
      <c r="E810" s="1">
        <v>468</v>
      </c>
    </row>
    <row r="811" spans="1:5" ht="15.75" customHeight="1" x14ac:dyDescent="0.35">
      <c r="A811" s="6">
        <v>44640</v>
      </c>
      <c r="B811" s="1">
        <v>209</v>
      </c>
      <c r="C811" s="7">
        <v>154</v>
      </c>
      <c r="D811" s="1">
        <v>321</v>
      </c>
      <c r="E811" s="1">
        <v>123</v>
      </c>
    </row>
    <row r="812" spans="1:5" ht="15.75" customHeight="1" x14ac:dyDescent="0.35">
      <c r="A812" s="6">
        <v>44641</v>
      </c>
      <c r="B812" s="1">
        <v>218</v>
      </c>
      <c r="C812" s="7">
        <v>366</v>
      </c>
      <c r="D812" s="1">
        <v>336</v>
      </c>
      <c r="E812" s="1">
        <v>499</v>
      </c>
    </row>
    <row r="813" spans="1:5" ht="15.75" customHeight="1" x14ac:dyDescent="0.35">
      <c r="A813" s="6">
        <v>44642</v>
      </c>
      <c r="B813" s="1">
        <v>115</v>
      </c>
      <c r="C813" s="7">
        <v>241</v>
      </c>
      <c r="D813" s="1">
        <v>262</v>
      </c>
      <c r="E813" s="1">
        <v>493</v>
      </c>
    </row>
    <row r="814" spans="1:5" ht="15.75" customHeight="1" x14ac:dyDescent="0.35">
      <c r="A814" s="6">
        <v>44643</v>
      </c>
      <c r="B814" s="1">
        <v>439</v>
      </c>
      <c r="C814" s="7">
        <v>343</v>
      </c>
      <c r="D814" s="1">
        <v>362</v>
      </c>
      <c r="E814" s="1">
        <v>153</v>
      </c>
    </row>
    <row r="815" spans="1:5" ht="15.75" customHeight="1" x14ac:dyDescent="0.35">
      <c r="A815" s="6">
        <v>44644</v>
      </c>
      <c r="B815" s="1">
        <v>232</v>
      </c>
      <c r="C815" s="7">
        <v>412</v>
      </c>
      <c r="D815" s="1">
        <v>175</v>
      </c>
      <c r="E815" s="1">
        <v>268</v>
      </c>
    </row>
    <row r="816" spans="1:5" ht="15.75" customHeight="1" x14ac:dyDescent="0.35">
      <c r="A816" s="6">
        <v>44645</v>
      </c>
      <c r="B816" s="1">
        <v>449</v>
      </c>
      <c r="C816" s="7">
        <v>357</v>
      </c>
      <c r="D816" s="1">
        <v>337</v>
      </c>
      <c r="E816" s="1">
        <v>497</v>
      </c>
    </row>
    <row r="817" spans="1:5" ht="15.75" customHeight="1" x14ac:dyDescent="0.35">
      <c r="A817" s="6">
        <v>44646</v>
      </c>
      <c r="B817" s="1">
        <v>333</v>
      </c>
      <c r="C817" s="7">
        <v>460</v>
      </c>
      <c r="D817" s="1">
        <v>414</v>
      </c>
      <c r="E817" s="1">
        <v>245</v>
      </c>
    </row>
    <row r="818" spans="1:5" ht="15.75" customHeight="1" x14ac:dyDescent="0.35">
      <c r="A818" s="6">
        <v>44647</v>
      </c>
      <c r="B818" s="1">
        <v>498</v>
      </c>
      <c r="C818" s="7">
        <v>453</v>
      </c>
      <c r="D818" s="1">
        <v>369</v>
      </c>
      <c r="E818" s="1">
        <v>137</v>
      </c>
    </row>
    <row r="819" spans="1:5" ht="15.75" customHeight="1" x14ac:dyDescent="0.35">
      <c r="A819" s="6">
        <v>44648</v>
      </c>
      <c r="B819" s="1">
        <v>314</v>
      </c>
      <c r="C819" s="7">
        <v>109</v>
      </c>
      <c r="D819" s="1">
        <v>393</v>
      </c>
      <c r="E819" s="1">
        <v>339</v>
      </c>
    </row>
    <row r="820" spans="1:5" ht="15.75" customHeight="1" x14ac:dyDescent="0.35">
      <c r="A820" s="6">
        <v>44649</v>
      </c>
      <c r="B820" s="1">
        <v>149</v>
      </c>
      <c r="C820" s="7">
        <v>273</v>
      </c>
      <c r="D820" s="1">
        <v>176</v>
      </c>
      <c r="E820" s="1">
        <v>438</v>
      </c>
    </row>
    <row r="821" spans="1:5" ht="15.75" customHeight="1" x14ac:dyDescent="0.35">
      <c r="A821" s="6">
        <v>44650</v>
      </c>
      <c r="B821" s="1">
        <v>112</v>
      </c>
      <c r="C821" s="7">
        <v>210</v>
      </c>
      <c r="D821" s="1">
        <v>100</v>
      </c>
      <c r="E821" s="1">
        <v>439</v>
      </c>
    </row>
    <row r="822" spans="1:5" ht="15.75" customHeight="1" x14ac:dyDescent="0.35">
      <c r="A822" s="6">
        <v>44651</v>
      </c>
      <c r="B822" s="1">
        <v>115</v>
      </c>
      <c r="C822" s="7">
        <v>357</v>
      </c>
      <c r="D822" s="1">
        <v>491</v>
      </c>
      <c r="E822" s="1">
        <v>300</v>
      </c>
    </row>
    <row r="823" spans="1:5" ht="15.75" customHeight="1" x14ac:dyDescent="0.35">
      <c r="A823" s="6">
        <v>44652</v>
      </c>
      <c r="B823" s="1">
        <v>249</v>
      </c>
      <c r="C823" s="7">
        <v>461</v>
      </c>
      <c r="D823" s="1">
        <v>431</v>
      </c>
      <c r="E823" s="1">
        <v>160</v>
      </c>
    </row>
    <row r="824" spans="1:5" ht="15.75" customHeight="1" x14ac:dyDescent="0.35">
      <c r="A824" s="6">
        <v>44653</v>
      </c>
      <c r="B824" s="1">
        <v>428</v>
      </c>
      <c r="C824" s="7">
        <v>223</v>
      </c>
      <c r="D824" s="1">
        <v>204</v>
      </c>
      <c r="E824" s="1">
        <v>357</v>
      </c>
    </row>
    <row r="825" spans="1:5" ht="15.75" customHeight="1" x14ac:dyDescent="0.35">
      <c r="A825" s="6">
        <v>44654</v>
      </c>
      <c r="B825" s="1">
        <v>448</v>
      </c>
      <c r="C825" s="7">
        <v>288</v>
      </c>
      <c r="D825" s="1">
        <v>492</v>
      </c>
      <c r="E825" s="1">
        <v>284</v>
      </c>
    </row>
    <row r="826" spans="1:5" ht="15.75" customHeight="1" x14ac:dyDescent="0.35">
      <c r="A826" s="6">
        <v>44655</v>
      </c>
      <c r="B826" s="1">
        <v>145</v>
      </c>
      <c r="C826" s="7">
        <v>397</v>
      </c>
      <c r="D826" s="1">
        <v>303</v>
      </c>
      <c r="E826" s="1">
        <v>240</v>
      </c>
    </row>
    <row r="827" spans="1:5" ht="15.75" customHeight="1" x14ac:dyDescent="0.35">
      <c r="A827" s="6">
        <v>44656</v>
      </c>
      <c r="B827" s="1">
        <v>396</v>
      </c>
      <c r="C827" s="7">
        <v>329</v>
      </c>
      <c r="D827" s="1">
        <v>358</v>
      </c>
      <c r="E827" s="1">
        <v>342</v>
      </c>
    </row>
    <row r="828" spans="1:5" ht="15.75" customHeight="1" x14ac:dyDescent="0.35">
      <c r="A828" s="6">
        <v>44657</v>
      </c>
      <c r="B828" s="1">
        <v>306</v>
      </c>
      <c r="C828" s="7">
        <v>488</v>
      </c>
      <c r="D828" s="1">
        <v>330</v>
      </c>
      <c r="E828" s="1">
        <v>417</v>
      </c>
    </row>
    <row r="829" spans="1:5" ht="15.75" customHeight="1" x14ac:dyDescent="0.35">
      <c r="A829" s="6">
        <v>44658</v>
      </c>
      <c r="B829" s="1">
        <v>437</v>
      </c>
      <c r="C829" s="7">
        <v>156</v>
      </c>
      <c r="D829" s="1">
        <v>277</v>
      </c>
      <c r="E829" s="1">
        <v>116</v>
      </c>
    </row>
    <row r="830" spans="1:5" ht="15.75" customHeight="1" x14ac:dyDescent="0.35">
      <c r="A830" s="6">
        <v>44659</v>
      </c>
      <c r="B830" s="1">
        <v>329</v>
      </c>
      <c r="C830" s="7">
        <v>356</v>
      </c>
      <c r="D830" s="1">
        <v>138</v>
      </c>
      <c r="E830" s="1">
        <v>373</v>
      </c>
    </row>
    <row r="831" spans="1:5" ht="15.75" customHeight="1" x14ac:dyDescent="0.35">
      <c r="A831" s="6">
        <v>44660</v>
      </c>
      <c r="B831" s="1">
        <v>250</v>
      </c>
      <c r="C831" s="7">
        <v>492</v>
      </c>
      <c r="D831" s="1">
        <v>239</v>
      </c>
      <c r="E831" s="1">
        <v>176</v>
      </c>
    </row>
    <row r="832" spans="1:5" ht="15.75" customHeight="1" x14ac:dyDescent="0.35">
      <c r="A832" s="6">
        <v>44661</v>
      </c>
      <c r="B832" s="1">
        <v>168</v>
      </c>
      <c r="C832" s="7">
        <v>419</v>
      </c>
      <c r="D832" s="1">
        <v>281</v>
      </c>
      <c r="E832" s="1">
        <v>204</v>
      </c>
    </row>
    <row r="833" spans="1:5" ht="15.75" customHeight="1" x14ac:dyDescent="0.35">
      <c r="A833" s="6">
        <v>44662</v>
      </c>
      <c r="B833" s="1">
        <v>188</v>
      </c>
      <c r="C833" s="7">
        <v>393</v>
      </c>
      <c r="D833" s="1">
        <v>249</v>
      </c>
      <c r="E833" s="1">
        <v>321</v>
      </c>
    </row>
    <row r="834" spans="1:5" ht="15.75" customHeight="1" x14ac:dyDescent="0.35">
      <c r="A834" s="6">
        <v>44663</v>
      </c>
      <c r="B834" s="1">
        <v>377</v>
      </c>
      <c r="C834" s="7">
        <v>484</v>
      </c>
      <c r="D834" s="1">
        <v>440</v>
      </c>
      <c r="E834" s="1">
        <v>406</v>
      </c>
    </row>
    <row r="835" spans="1:5" ht="15.75" customHeight="1" x14ac:dyDescent="0.35">
      <c r="A835" s="6">
        <v>44664</v>
      </c>
      <c r="B835" s="1">
        <v>488</v>
      </c>
      <c r="C835" s="7">
        <v>307</v>
      </c>
      <c r="D835" s="1">
        <v>292</v>
      </c>
      <c r="E835" s="1">
        <v>447</v>
      </c>
    </row>
    <row r="836" spans="1:5" ht="15.75" customHeight="1" x14ac:dyDescent="0.35">
      <c r="A836" s="6">
        <v>44665</v>
      </c>
      <c r="B836" s="1">
        <v>433</v>
      </c>
      <c r="C836" s="7">
        <v>131</v>
      </c>
      <c r="D836" s="1">
        <v>405</v>
      </c>
      <c r="E836" s="1">
        <v>375</v>
      </c>
    </row>
    <row r="837" spans="1:5" ht="15.75" customHeight="1" x14ac:dyDescent="0.35">
      <c r="A837" s="6">
        <v>44666</v>
      </c>
      <c r="B837" s="1">
        <v>474</v>
      </c>
      <c r="C837" s="7">
        <v>487</v>
      </c>
      <c r="D837" s="1">
        <v>212</v>
      </c>
      <c r="E837" s="1">
        <v>210</v>
      </c>
    </row>
    <row r="838" spans="1:5" ht="15.75" customHeight="1" x14ac:dyDescent="0.35">
      <c r="A838" s="6">
        <v>44667</v>
      </c>
      <c r="B838" s="1">
        <v>196</v>
      </c>
      <c r="C838" s="7">
        <v>236</v>
      </c>
      <c r="D838" s="1">
        <v>353</v>
      </c>
      <c r="E838" s="1">
        <v>219</v>
      </c>
    </row>
    <row r="839" spans="1:5" ht="15.75" customHeight="1" x14ac:dyDescent="0.35">
      <c r="A839" s="6">
        <v>44668</v>
      </c>
      <c r="B839" s="1">
        <v>430</v>
      </c>
      <c r="C839" s="7">
        <v>436</v>
      </c>
      <c r="D839" s="1">
        <v>436</v>
      </c>
      <c r="E839" s="1">
        <v>313</v>
      </c>
    </row>
    <row r="840" spans="1:5" ht="15.75" customHeight="1" x14ac:dyDescent="0.35">
      <c r="A840" s="6">
        <v>44669</v>
      </c>
      <c r="B840" s="1">
        <v>359</v>
      </c>
      <c r="C840" s="7">
        <v>323</v>
      </c>
      <c r="D840" s="1">
        <v>145</v>
      </c>
      <c r="E840" s="1">
        <v>134</v>
      </c>
    </row>
    <row r="841" spans="1:5" ht="15.75" customHeight="1" x14ac:dyDescent="0.35">
      <c r="A841" s="6">
        <v>44670</v>
      </c>
      <c r="B841" s="1">
        <v>345</v>
      </c>
      <c r="C841" s="7">
        <v>160</v>
      </c>
      <c r="D841" s="1">
        <v>147</v>
      </c>
      <c r="E841" s="1">
        <v>382</v>
      </c>
    </row>
    <row r="842" spans="1:5" ht="15.75" customHeight="1" x14ac:dyDescent="0.35">
      <c r="A842" s="6">
        <v>44671</v>
      </c>
      <c r="B842" s="1">
        <v>202</v>
      </c>
      <c r="C842" s="7">
        <v>319</v>
      </c>
      <c r="D842" s="1">
        <v>403</v>
      </c>
      <c r="E842" s="1">
        <v>473</v>
      </c>
    </row>
    <row r="843" spans="1:5" ht="15.75" customHeight="1" x14ac:dyDescent="0.35">
      <c r="A843" s="6">
        <v>44672</v>
      </c>
      <c r="B843" s="1">
        <v>358</v>
      </c>
      <c r="C843" s="7">
        <v>429</v>
      </c>
      <c r="D843" s="1">
        <v>201</v>
      </c>
      <c r="E843" s="1">
        <v>256</v>
      </c>
    </row>
    <row r="844" spans="1:5" ht="15.75" customHeight="1" x14ac:dyDescent="0.35">
      <c r="A844" s="6">
        <v>44673</v>
      </c>
      <c r="B844" s="1">
        <v>321</v>
      </c>
      <c r="C844" s="7">
        <v>302</v>
      </c>
      <c r="D844" s="1">
        <v>136</v>
      </c>
      <c r="E844" s="1">
        <v>462</v>
      </c>
    </row>
    <row r="845" spans="1:5" ht="15.75" customHeight="1" x14ac:dyDescent="0.35">
      <c r="A845" s="6">
        <v>44674</v>
      </c>
      <c r="B845" s="1">
        <v>330</v>
      </c>
      <c r="C845" s="7">
        <v>391</v>
      </c>
      <c r="D845" s="1">
        <v>456</v>
      </c>
      <c r="E845" s="1">
        <v>128</v>
      </c>
    </row>
    <row r="846" spans="1:5" ht="15.75" customHeight="1" x14ac:dyDescent="0.35">
      <c r="A846" s="6">
        <v>44675</v>
      </c>
      <c r="B846" s="1">
        <v>310</v>
      </c>
      <c r="C846" s="7">
        <v>357</v>
      </c>
      <c r="D846" s="1">
        <v>110</v>
      </c>
      <c r="E846" s="1">
        <v>310</v>
      </c>
    </row>
    <row r="847" spans="1:5" ht="15.75" customHeight="1" x14ac:dyDescent="0.35">
      <c r="A847" s="6">
        <v>44676</v>
      </c>
      <c r="B847" s="1">
        <v>194</v>
      </c>
      <c r="C847" s="7">
        <v>490</v>
      </c>
      <c r="D847" s="1">
        <v>212</v>
      </c>
      <c r="E847" s="1">
        <v>403</v>
      </c>
    </row>
    <row r="848" spans="1:5" ht="15.75" customHeight="1" x14ac:dyDescent="0.35">
      <c r="A848" s="6">
        <v>44677</v>
      </c>
      <c r="B848" s="1">
        <v>312</v>
      </c>
      <c r="C848" s="7">
        <v>367</v>
      </c>
      <c r="D848" s="1">
        <v>336</v>
      </c>
      <c r="E848" s="1">
        <v>112</v>
      </c>
    </row>
    <row r="849" spans="1:5" ht="15.75" customHeight="1" x14ac:dyDescent="0.35">
      <c r="A849" s="6">
        <v>44678</v>
      </c>
      <c r="B849" s="1">
        <v>223</v>
      </c>
      <c r="C849" s="7">
        <v>258</v>
      </c>
      <c r="D849" s="1">
        <v>173</v>
      </c>
      <c r="E849" s="1">
        <v>330</v>
      </c>
    </row>
    <row r="850" spans="1:5" ht="15.75" customHeight="1" x14ac:dyDescent="0.35">
      <c r="A850" s="6">
        <v>44679</v>
      </c>
      <c r="B850" s="1">
        <v>104</v>
      </c>
      <c r="C850" s="7">
        <v>441</v>
      </c>
      <c r="D850" s="1">
        <v>121</v>
      </c>
      <c r="E850" s="1">
        <v>489</v>
      </c>
    </row>
    <row r="851" spans="1:5" ht="15.75" customHeight="1" x14ac:dyDescent="0.35">
      <c r="A851" s="6">
        <v>44680</v>
      </c>
      <c r="B851" s="1">
        <v>425</v>
      </c>
      <c r="C851" s="7">
        <v>339</v>
      </c>
      <c r="D851" s="1">
        <v>346</v>
      </c>
      <c r="E851" s="1">
        <v>340</v>
      </c>
    </row>
    <row r="852" spans="1:5" ht="15.75" customHeight="1" x14ac:dyDescent="0.35">
      <c r="A852" s="6">
        <v>44681</v>
      </c>
      <c r="B852" s="1">
        <v>459</v>
      </c>
      <c r="C852" s="7">
        <v>105</v>
      </c>
      <c r="D852" s="1">
        <v>240</v>
      </c>
      <c r="E852" s="1">
        <v>365</v>
      </c>
    </row>
    <row r="853" spans="1:5" ht="15.75" customHeight="1" x14ac:dyDescent="0.35">
      <c r="A853" s="6">
        <v>44682</v>
      </c>
      <c r="B853" s="1">
        <v>150</v>
      </c>
      <c r="C853" s="7">
        <v>488</v>
      </c>
      <c r="D853" s="1">
        <v>320</v>
      </c>
      <c r="E853" s="1">
        <v>499</v>
      </c>
    </row>
    <row r="854" spans="1:5" ht="15.75" customHeight="1" x14ac:dyDescent="0.35">
      <c r="A854" s="6">
        <v>44683</v>
      </c>
      <c r="B854" s="1">
        <v>268</v>
      </c>
      <c r="C854" s="7">
        <v>140</v>
      </c>
      <c r="D854" s="1">
        <v>377</v>
      </c>
      <c r="E854" s="1">
        <v>292</v>
      </c>
    </row>
    <row r="855" spans="1:5" ht="15.75" customHeight="1" x14ac:dyDescent="0.35">
      <c r="A855" s="6">
        <v>44684</v>
      </c>
      <c r="B855" s="1">
        <v>140</v>
      </c>
      <c r="C855" s="7">
        <v>271</v>
      </c>
      <c r="D855" s="1">
        <v>442</v>
      </c>
      <c r="E855" s="1">
        <v>295</v>
      </c>
    </row>
    <row r="856" spans="1:5" ht="15.75" customHeight="1" x14ac:dyDescent="0.35">
      <c r="A856" s="6">
        <v>44685</v>
      </c>
      <c r="B856" s="1">
        <v>214</v>
      </c>
      <c r="C856" s="7">
        <v>174</v>
      </c>
      <c r="D856" s="1">
        <v>205</v>
      </c>
      <c r="E856" s="1">
        <v>295</v>
      </c>
    </row>
    <row r="857" spans="1:5" ht="15.75" customHeight="1" x14ac:dyDescent="0.35">
      <c r="A857" s="6">
        <v>44686</v>
      </c>
      <c r="B857" s="1">
        <v>482</v>
      </c>
      <c r="C857" s="7">
        <v>491</v>
      </c>
      <c r="D857" s="1">
        <v>114</v>
      </c>
      <c r="E857" s="1">
        <v>269</v>
      </c>
    </row>
    <row r="858" spans="1:5" ht="15.75" customHeight="1" x14ac:dyDescent="0.35">
      <c r="A858" s="6">
        <v>44687</v>
      </c>
      <c r="B858" s="1">
        <v>401</v>
      </c>
      <c r="C858" s="7">
        <v>318</v>
      </c>
      <c r="D858" s="1">
        <v>205</v>
      </c>
      <c r="E858" s="1">
        <v>253</v>
      </c>
    </row>
    <row r="859" spans="1:5" ht="15.75" customHeight="1" x14ac:dyDescent="0.35">
      <c r="A859" s="6">
        <v>44688</v>
      </c>
      <c r="B859" s="1">
        <v>226</v>
      </c>
      <c r="C859" s="7">
        <v>130</v>
      </c>
      <c r="D859" s="1">
        <v>197</v>
      </c>
      <c r="E859" s="1">
        <v>474</v>
      </c>
    </row>
    <row r="860" spans="1:5" ht="15.75" customHeight="1" x14ac:dyDescent="0.35">
      <c r="A860" s="6">
        <v>44689</v>
      </c>
      <c r="B860" s="1">
        <v>297</v>
      </c>
      <c r="C860" s="7">
        <v>182</v>
      </c>
      <c r="D860" s="1">
        <v>359</v>
      </c>
      <c r="E860" s="1">
        <v>320</v>
      </c>
    </row>
    <row r="861" spans="1:5" ht="15.75" customHeight="1" x14ac:dyDescent="0.35">
      <c r="A861" s="6">
        <v>44690</v>
      </c>
      <c r="B861" s="1">
        <v>100</v>
      </c>
      <c r="C861" s="7">
        <v>464</v>
      </c>
      <c r="D861" s="1">
        <v>423</v>
      </c>
      <c r="E861" s="1">
        <v>215</v>
      </c>
    </row>
    <row r="862" spans="1:5" ht="15.75" customHeight="1" x14ac:dyDescent="0.35">
      <c r="A862" s="6">
        <v>44691</v>
      </c>
      <c r="B862" s="1">
        <v>478</v>
      </c>
      <c r="C862" s="7">
        <v>225</v>
      </c>
      <c r="D862" s="1">
        <v>413</v>
      </c>
      <c r="E862" s="1">
        <v>192</v>
      </c>
    </row>
    <row r="863" spans="1:5" ht="15.75" customHeight="1" x14ac:dyDescent="0.35">
      <c r="A863" s="6">
        <v>44692</v>
      </c>
      <c r="B863" s="1">
        <v>481</v>
      </c>
      <c r="C863" s="7">
        <v>392</v>
      </c>
      <c r="D863" s="1">
        <v>283</v>
      </c>
      <c r="E863" s="1">
        <v>469</v>
      </c>
    </row>
    <row r="864" spans="1:5" ht="15.75" customHeight="1" x14ac:dyDescent="0.35">
      <c r="A864" s="6">
        <v>44693</v>
      </c>
      <c r="B864" s="1">
        <v>183</v>
      </c>
      <c r="C864" s="7">
        <v>205</v>
      </c>
      <c r="D864" s="1">
        <v>237</v>
      </c>
      <c r="E864" s="1">
        <v>185</v>
      </c>
    </row>
    <row r="865" spans="1:5" ht="15.75" customHeight="1" x14ac:dyDescent="0.35">
      <c r="A865" s="6">
        <v>44694</v>
      </c>
      <c r="B865" s="1">
        <v>384</v>
      </c>
      <c r="C865" s="7">
        <v>317</v>
      </c>
      <c r="D865" s="1">
        <v>270</v>
      </c>
      <c r="E865" s="1">
        <v>389</v>
      </c>
    </row>
    <row r="866" spans="1:5" ht="15.75" customHeight="1" x14ac:dyDescent="0.35">
      <c r="A866" s="6">
        <v>44695</v>
      </c>
      <c r="B866" s="1">
        <v>297</v>
      </c>
      <c r="C866" s="7">
        <v>183</v>
      </c>
      <c r="D866" s="1">
        <v>282</v>
      </c>
      <c r="E866" s="1">
        <v>187</v>
      </c>
    </row>
    <row r="867" spans="1:5" ht="15.75" customHeight="1" x14ac:dyDescent="0.35">
      <c r="A867" s="6">
        <v>44696</v>
      </c>
      <c r="B867" s="1">
        <v>444</v>
      </c>
      <c r="C867" s="7">
        <v>250</v>
      </c>
      <c r="D867" s="1">
        <v>218</v>
      </c>
      <c r="E867" s="1">
        <v>305</v>
      </c>
    </row>
    <row r="868" spans="1:5" ht="15.75" customHeight="1" x14ac:dyDescent="0.35">
      <c r="A868" s="6">
        <v>44697</v>
      </c>
      <c r="B868" s="1">
        <v>298</v>
      </c>
      <c r="C868" s="7">
        <v>350</v>
      </c>
      <c r="D868" s="1">
        <v>255</v>
      </c>
      <c r="E868" s="1">
        <v>428</v>
      </c>
    </row>
    <row r="869" spans="1:5" ht="15.75" customHeight="1" x14ac:dyDescent="0.35">
      <c r="A869" s="6">
        <v>44698</v>
      </c>
      <c r="B869" s="1">
        <v>126</v>
      </c>
      <c r="C869" s="7">
        <v>384</v>
      </c>
      <c r="D869" s="1">
        <v>391</v>
      </c>
      <c r="E869" s="1">
        <v>397</v>
      </c>
    </row>
    <row r="870" spans="1:5" ht="15.75" customHeight="1" x14ac:dyDescent="0.35">
      <c r="A870" s="6">
        <v>44699</v>
      </c>
      <c r="B870" s="1">
        <v>320</v>
      </c>
      <c r="C870" s="7">
        <v>394</v>
      </c>
      <c r="D870" s="1">
        <v>410</v>
      </c>
      <c r="E870" s="1">
        <v>181</v>
      </c>
    </row>
    <row r="871" spans="1:5" ht="15.75" customHeight="1" x14ac:dyDescent="0.35">
      <c r="A871" s="6">
        <v>44700</v>
      </c>
      <c r="B871" s="1">
        <v>362</v>
      </c>
      <c r="C871" s="7">
        <v>249</v>
      </c>
      <c r="D871" s="1">
        <v>280</v>
      </c>
      <c r="E871" s="1">
        <v>370</v>
      </c>
    </row>
    <row r="872" spans="1:5" ht="15.75" customHeight="1" x14ac:dyDescent="0.35">
      <c r="A872" s="6">
        <v>44701</v>
      </c>
      <c r="B872" s="1">
        <v>259</v>
      </c>
      <c r="C872" s="7">
        <v>133</v>
      </c>
      <c r="D872" s="1">
        <v>445</v>
      </c>
      <c r="E872" s="1">
        <v>260</v>
      </c>
    </row>
    <row r="873" spans="1:5" ht="15.75" customHeight="1" x14ac:dyDescent="0.35">
      <c r="A873" s="6">
        <v>44702</v>
      </c>
      <c r="B873" s="1">
        <v>338</v>
      </c>
      <c r="C873" s="7">
        <v>118</v>
      </c>
      <c r="D873" s="1">
        <v>174</v>
      </c>
      <c r="E873" s="1">
        <v>254</v>
      </c>
    </row>
    <row r="874" spans="1:5" ht="15.75" customHeight="1" x14ac:dyDescent="0.35">
      <c r="A874" s="6">
        <v>44703</v>
      </c>
      <c r="B874" s="1">
        <v>105</v>
      </c>
      <c r="C874" s="7">
        <v>308</v>
      </c>
      <c r="D874" s="1">
        <v>347</v>
      </c>
      <c r="E874" s="1">
        <v>325</v>
      </c>
    </row>
    <row r="875" spans="1:5" ht="15.75" customHeight="1" x14ac:dyDescent="0.35">
      <c r="A875" s="6">
        <v>44704</v>
      </c>
      <c r="B875" s="1">
        <v>105</v>
      </c>
      <c r="C875" s="7">
        <v>308</v>
      </c>
      <c r="D875" s="1">
        <v>206</v>
      </c>
      <c r="E875" s="1">
        <v>178</v>
      </c>
    </row>
    <row r="876" spans="1:5" ht="15.75" customHeight="1" x14ac:dyDescent="0.35">
      <c r="A876" s="6">
        <v>44705</v>
      </c>
      <c r="B876" s="1">
        <v>291</v>
      </c>
      <c r="C876" s="7">
        <v>171</v>
      </c>
      <c r="D876" s="1">
        <v>133</v>
      </c>
      <c r="E876" s="1">
        <v>475</v>
      </c>
    </row>
    <row r="877" spans="1:5" ht="15.75" customHeight="1" x14ac:dyDescent="0.35">
      <c r="A877" s="6">
        <v>44706</v>
      </c>
      <c r="B877" s="1">
        <v>389</v>
      </c>
      <c r="C877" s="7">
        <v>206</v>
      </c>
      <c r="D877" s="1">
        <v>328</v>
      </c>
      <c r="E877" s="1">
        <v>316</v>
      </c>
    </row>
    <row r="878" spans="1:5" ht="15.75" customHeight="1" x14ac:dyDescent="0.35">
      <c r="A878" s="6">
        <v>44707</v>
      </c>
      <c r="B878" s="1">
        <v>201</v>
      </c>
      <c r="C878" s="7">
        <v>383</v>
      </c>
      <c r="D878" s="1">
        <v>425</v>
      </c>
      <c r="E878" s="1">
        <v>319</v>
      </c>
    </row>
    <row r="879" spans="1:5" ht="15.75" customHeight="1" x14ac:dyDescent="0.35">
      <c r="A879" s="6">
        <v>44708</v>
      </c>
      <c r="B879" s="1">
        <v>431</v>
      </c>
      <c r="C879" s="7">
        <v>306</v>
      </c>
      <c r="D879" s="1">
        <v>258</v>
      </c>
      <c r="E879" s="1">
        <v>473</v>
      </c>
    </row>
    <row r="880" spans="1:5" ht="15.75" customHeight="1" x14ac:dyDescent="0.35">
      <c r="A880" s="6">
        <v>44709</v>
      </c>
      <c r="B880" s="1">
        <v>192</v>
      </c>
      <c r="C880" s="7">
        <v>431</v>
      </c>
      <c r="D880" s="1">
        <v>471</v>
      </c>
      <c r="E880" s="1">
        <v>347</v>
      </c>
    </row>
    <row r="881" spans="1:5" ht="15.75" customHeight="1" x14ac:dyDescent="0.35">
      <c r="A881" s="6">
        <v>44710</v>
      </c>
      <c r="B881" s="1">
        <v>274</v>
      </c>
      <c r="C881" s="7">
        <v>395</v>
      </c>
      <c r="D881" s="1">
        <v>368</v>
      </c>
      <c r="E881" s="1">
        <v>415</v>
      </c>
    </row>
    <row r="882" spans="1:5" ht="15.75" customHeight="1" x14ac:dyDescent="0.35">
      <c r="A882" s="6">
        <v>44711</v>
      </c>
      <c r="B882" s="1">
        <v>460</v>
      </c>
      <c r="C882" s="7">
        <v>291</v>
      </c>
      <c r="D882" s="1">
        <v>185</v>
      </c>
      <c r="E882" s="1">
        <v>302</v>
      </c>
    </row>
    <row r="883" spans="1:5" ht="15.75" customHeight="1" x14ac:dyDescent="0.35">
      <c r="A883" s="6">
        <v>44712</v>
      </c>
      <c r="B883" s="1">
        <v>407</v>
      </c>
      <c r="C883" s="7">
        <v>426</v>
      </c>
      <c r="D883" s="1">
        <v>446</v>
      </c>
      <c r="E883" s="1">
        <v>190</v>
      </c>
    </row>
    <row r="884" spans="1:5" ht="15.75" customHeight="1" x14ac:dyDescent="0.35">
      <c r="A884" s="6">
        <v>44713</v>
      </c>
      <c r="B884" s="1">
        <v>277</v>
      </c>
      <c r="C884" s="7">
        <v>157</v>
      </c>
      <c r="D884" s="1">
        <v>413</v>
      </c>
      <c r="E884" s="1">
        <v>172</v>
      </c>
    </row>
    <row r="885" spans="1:5" ht="15.75" customHeight="1" x14ac:dyDescent="0.35">
      <c r="A885" s="6">
        <v>44714</v>
      </c>
      <c r="B885" s="1">
        <v>432</v>
      </c>
      <c r="C885" s="7">
        <v>252</v>
      </c>
      <c r="D885" s="1">
        <v>165</v>
      </c>
      <c r="E885" s="1">
        <v>277</v>
      </c>
    </row>
    <row r="886" spans="1:5" ht="15.75" customHeight="1" x14ac:dyDescent="0.35">
      <c r="A886" s="6">
        <v>44715</v>
      </c>
      <c r="B886" s="1">
        <v>207</v>
      </c>
      <c r="C886" s="7">
        <v>305</v>
      </c>
      <c r="D886" s="1">
        <v>397</v>
      </c>
      <c r="E886" s="1">
        <v>342</v>
      </c>
    </row>
    <row r="887" spans="1:5" ht="15.75" customHeight="1" x14ac:dyDescent="0.35">
      <c r="A887" s="6">
        <v>44716</v>
      </c>
      <c r="B887" s="1">
        <v>226</v>
      </c>
      <c r="C887" s="7">
        <v>402</v>
      </c>
      <c r="D887" s="1">
        <v>106</v>
      </c>
      <c r="E887" s="1">
        <v>260</v>
      </c>
    </row>
    <row r="888" spans="1:5" ht="15.75" customHeight="1" x14ac:dyDescent="0.35">
      <c r="A888" s="6">
        <v>44717</v>
      </c>
      <c r="B888" s="1">
        <v>174</v>
      </c>
      <c r="C888" s="7">
        <v>269</v>
      </c>
      <c r="D888" s="1">
        <v>473</v>
      </c>
      <c r="E888" s="1">
        <v>394</v>
      </c>
    </row>
    <row r="889" spans="1:5" ht="15.75" customHeight="1" x14ac:dyDescent="0.35">
      <c r="A889" s="6">
        <v>44718</v>
      </c>
      <c r="B889" s="1">
        <v>371</v>
      </c>
      <c r="C889" s="7">
        <v>197</v>
      </c>
      <c r="D889" s="1">
        <v>139</v>
      </c>
      <c r="E889" s="1">
        <v>396</v>
      </c>
    </row>
    <row r="890" spans="1:5" ht="15.75" customHeight="1" x14ac:dyDescent="0.35">
      <c r="A890" s="6">
        <v>44719</v>
      </c>
      <c r="B890" s="1">
        <v>283</v>
      </c>
      <c r="C890" s="7">
        <v>223</v>
      </c>
      <c r="D890" s="1">
        <v>269</v>
      </c>
      <c r="E890" s="1">
        <v>409</v>
      </c>
    </row>
    <row r="891" spans="1:5" ht="15.75" customHeight="1" x14ac:dyDescent="0.35">
      <c r="A891" s="6">
        <v>44720</v>
      </c>
      <c r="B891" s="1">
        <v>380</v>
      </c>
      <c r="C891" s="7">
        <v>482</v>
      </c>
      <c r="D891" s="1">
        <v>471</v>
      </c>
      <c r="E891" s="1">
        <v>295</v>
      </c>
    </row>
    <row r="892" spans="1:5" ht="15.75" customHeight="1" x14ac:dyDescent="0.35">
      <c r="A892" s="6">
        <v>44721</v>
      </c>
      <c r="B892" s="1">
        <v>463</v>
      </c>
      <c r="C892" s="7">
        <v>224</v>
      </c>
      <c r="D892" s="1">
        <v>195</v>
      </c>
      <c r="E892" s="1">
        <v>140</v>
      </c>
    </row>
    <row r="893" spans="1:5" ht="15.75" customHeight="1" x14ac:dyDescent="0.35">
      <c r="A893" s="6">
        <v>44722</v>
      </c>
      <c r="B893" s="1">
        <v>465</v>
      </c>
      <c r="C893" s="7">
        <v>132</v>
      </c>
      <c r="D893" s="1">
        <v>462</v>
      </c>
      <c r="E893" s="1">
        <v>230</v>
      </c>
    </row>
    <row r="894" spans="1:5" ht="15.75" customHeight="1" x14ac:dyDescent="0.35">
      <c r="A894" s="6">
        <v>44723</v>
      </c>
      <c r="B894" s="1">
        <v>104</v>
      </c>
      <c r="C894" s="7">
        <v>356</v>
      </c>
      <c r="D894" s="1">
        <v>360</v>
      </c>
      <c r="E894" s="1">
        <v>357</v>
      </c>
    </row>
    <row r="895" spans="1:5" ht="15.75" customHeight="1" x14ac:dyDescent="0.35">
      <c r="A895" s="6">
        <v>44724</v>
      </c>
      <c r="B895" s="1">
        <v>349</v>
      </c>
      <c r="C895" s="7">
        <v>278</v>
      </c>
      <c r="D895" s="1">
        <v>238</v>
      </c>
      <c r="E895" s="1">
        <v>430</v>
      </c>
    </row>
    <row r="896" spans="1:5" ht="15.75" customHeight="1" x14ac:dyDescent="0.35">
      <c r="A896" s="6">
        <v>44725</v>
      </c>
      <c r="B896" s="1">
        <v>190</v>
      </c>
      <c r="C896" s="7">
        <v>173</v>
      </c>
      <c r="D896" s="1">
        <v>427</v>
      </c>
      <c r="E896" s="1">
        <v>124</v>
      </c>
    </row>
    <row r="897" spans="1:5" ht="15.75" customHeight="1" x14ac:dyDescent="0.35">
      <c r="A897" s="6">
        <v>44726</v>
      </c>
      <c r="B897" s="1">
        <v>356</v>
      </c>
      <c r="C897" s="7">
        <v>482</v>
      </c>
      <c r="D897" s="1">
        <v>469</v>
      </c>
      <c r="E897" s="1">
        <v>102</v>
      </c>
    </row>
    <row r="898" spans="1:5" ht="15.75" customHeight="1" x14ac:dyDescent="0.35">
      <c r="A898" s="6">
        <v>44727</v>
      </c>
      <c r="B898" s="1">
        <v>227</v>
      </c>
      <c r="C898" s="7">
        <v>407</v>
      </c>
      <c r="D898" s="1">
        <v>255</v>
      </c>
      <c r="E898" s="1">
        <v>108</v>
      </c>
    </row>
    <row r="899" spans="1:5" ht="15.75" customHeight="1" x14ac:dyDescent="0.35">
      <c r="A899" s="6">
        <v>44728</v>
      </c>
      <c r="B899" s="1">
        <v>130</v>
      </c>
      <c r="C899" s="7">
        <v>351</v>
      </c>
      <c r="D899" s="1">
        <v>349</v>
      </c>
      <c r="E899" s="1">
        <v>451</v>
      </c>
    </row>
    <row r="900" spans="1:5" ht="15.75" customHeight="1" x14ac:dyDescent="0.35">
      <c r="A900" s="6">
        <v>44729</v>
      </c>
      <c r="B900" s="1">
        <v>368</v>
      </c>
      <c r="C900" s="7">
        <v>321</v>
      </c>
      <c r="D900" s="1">
        <v>157</v>
      </c>
      <c r="E900" s="1">
        <v>280</v>
      </c>
    </row>
    <row r="901" spans="1:5" ht="15.75" customHeight="1" x14ac:dyDescent="0.35">
      <c r="A901" s="6">
        <v>44730</v>
      </c>
      <c r="B901" s="1">
        <v>251</v>
      </c>
      <c r="C901" s="7">
        <v>252</v>
      </c>
      <c r="D901" s="1">
        <v>411</v>
      </c>
      <c r="E901" s="1">
        <v>439</v>
      </c>
    </row>
    <row r="902" spans="1:5" ht="15.75" customHeight="1" x14ac:dyDescent="0.35">
      <c r="A902" s="6">
        <v>44731</v>
      </c>
      <c r="B902" s="1">
        <v>130</v>
      </c>
      <c r="C902" s="7">
        <v>387</v>
      </c>
      <c r="D902" s="1">
        <v>330</v>
      </c>
      <c r="E902" s="1">
        <v>255</v>
      </c>
    </row>
    <row r="903" spans="1:5" ht="15.75" customHeight="1" x14ac:dyDescent="0.35">
      <c r="A903" s="6">
        <v>44732</v>
      </c>
      <c r="B903" s="1">
        <v>253</v>
      </c>
      <c r="C903" s="7">
        <v>463</v>
      </c>
      <c r="D903" s="1">
        <v>423</v>
      </c>
      <c r="E903" s="1">
        <v>232</v>
      </c>
    </row>
    <row r="904" spans="1:5" ht="15.75" customHeight="1" x14ac:dyDescent="0.35">
      <c r="A904" s="6">
        <v>44733</v>
      </c>
      <c r="B904" s="1">
        <v>167</v>
      </c>
      <c r="C904" s="7">
        <v>441</v>
      </c>
      <c r="D904" s="1">
        <v>323</v>
      </c>
      <c r="E904" s="1">
        <v>123</v>
      </c>
    </row>
    <row r="905" spans="1:5" ht="15.75" customHeight="1" x14ac:dyDescent="0.35">
      <c r="A905" s="6">
        <v>44734</v>
      </c>
      <c r="B905" s="1">
        <v>181</v>
      </c>
      <c r="C905" s="7">
        <v>423</v>
      </c>
      <c r="D905" s="1">
        <v>123</v>
      </c>
      <c r="E905" s="1">
        <v>295</v>
      </c>
    </row>
    <row r="906" spans="1:5" ht="15.75" customHeight="1" x14ac:dyDescent="0.35">
      <c r="A906" s="6">
        <v>44735</v>
      </c>
      <c r="B906" s="1">
        <v>434</v>
      </c>
      <c r="C906" s="7">
        <v>307</v>
      </c>
      <c r="D906" s="1">
        <v>127</v>
      </c>
      <c r="E906" s="1">
        <v>297</v>
      </c>
    </row>
    <row r="907" spans="1:5" ht="15.75" customHeight="1" x14ac:dyDescent="0.35">
      <c r="A907" s="6">
        <v>44736</v>
      </c>
      <c r="B907" s="1">
        <v>237</v>
      </c>
      <c r="C907" s="7">
        <v>101</v>
      </c>
      <c r="D907" s="1">
        <v>412</v>
      </c>
      <c r="E907" s="1">
        <v>319</v>
      </c>
    </row>
    <row r="908" spans="1:5" ht="15.75" customHeight="1" x14ac:dyDescent="0.35">
      <c r="A908" s="6">
        <v>44737</v>
      </c>
      <c r="B908" s="1">
        <v>448</v>
      </c>
      <c r="C908" s="7">
        <v>134</v>
      </c>
      <c r="D908" s="1">
        <v>138</v>
      </c>
      <c r="E908" s="1">
        <v>183</v>
      </c>
    </row>
    <row r="909" spans="1:5" ht="15.75" customHeight="1" x14ac:dyDescent="0.35">
      <c r="A909" s="6">
        <v>44738</v>
      </c>
      <c r="B909" s="1">
        <v>204</v>
      </c>
      <c r="C909" s="7">
        <v>302</v>
      </c>
      <c r="D909" s="1">
        <v>444</v>
      </c>
      <c r="E909" s="1">
        <v>221</v>
      </c>
    </row>
    <row r="910" spans="1:5" ht="15.75" customHeight="1" x14ac:dyDescent="0.35">
      <c r="A910" s="6">
        <v>44739</v>
      </c>
      <c r="B910" s="1">
        <v>109</v>
      </c>
      <c r="C910" s="7">
        <v>348</v>
      </c>
      <c r="D910" s="1">
        <v>395</v>
      </c>
      <c r="E910" s="1">
        <v>227</v>
      </c>
    </row>
    <row r="911" spans="1:5" ht="15.75" customHeight="1" x14ac:dyDescent="0.35">
      <c r="A911" s="6">
        <v>44740</v>
      </c>
      <c r="B911" s="1">
        <v>434</v>
      </c>
      <c r="C911" s="7">
        <v>212</v>
      </c>
      <c r="D911" s="1">
        <v>425</v>
      </c>
      <c r="E911" s="1">
        <v>482</v>
      </c>
    </row>
    <row r="912" spans="1:5" ht="15.75" customHeight="1" x14ac:dyDescent="0.35">
      <c r="A912" s="6">
        <v>44741</v>
      </c>
      <c r="B912" s="1">
        <v>163</v>
      </c>
      <c r="C912" s="7">
        <v>270</v>
      </c>
      <c r="D912" s="1">
        <v>352</v>
      </c>
      <c r="E912" s="1">
        <v>439</v>
      </c>
    </row>
    <row r="913" spans="1:5" ht="15.75" customHeight="1" x14ac:dyDescent="0.35">
      <c r="A913" s="6">
        <v>44742</v>
      </c>
      <c r="B913" s="1">
        <v>392</v>
      </c>
      <c r="C913" s="7">
        <v>249</v>
      </c>
      <c r="D913" s="1">
        <v>446</v>
      </c>
      <c r="E913" s="1">
        <v>490</v>
      </c>
    </row>
    <row r="914" spans="1:5" ht="15.75" customHeight="1" x14ac:dyDescent="0.35">
      <c r="A914" s="6">
        <v>44743</v>
      </c>
      <c r="B914" s="1">
        <v>192</v>
      </c>
      <c r="C914" s="7">
        <v>286</v>
      </c>
      <c r="D914" s="1">
        <v>438</v>
      </c>
      <c r="E914" s="1">
        <v>290</v>
      </c>
    </row>
    <row r="915" spans="1:5" ht="15.75" customHeight="1" x14ac:dyDescent="0.35">
      <c r="A915" s="6">
        <v>44744</v>
      </c>
      <c r="B915" s="1">
        <v>334</v>
      </c>
      <c r="C915" s="7">
        <v>443</v>
      </c>
      <c r="D915" s="1">
        <v>305</v>
      </c>
      <c r="E915" s="1">
        <v>293</v>
      </c>
    </row>
    <row r="916" spans="1:5" ht="15.75" customHeight="1" x14ac:dyDescent="0.35">
      <c r="A916" s="6">
        <v>44745</v>
      </c>
      <c r="B916" s="1">
        <v>288</v>
      </c>
      <c r="C916" s="7">
        <v>206</v>
      </c>
      <c r="D916" s="1">
        <v>236</v>
      </c>
      <c r="E916" s="1">
        <v>178</v>
      </c>
    </row>
    <row r="917" spans="1:5" ht="15.75" customHeight="1" x14ac:dyDescent="0.35">
      <c r="A917" s="6">
        <v>44746</v>
      </c>
      <c r="B917" s="1">
        <v>450</v>
      </c>
      <c r="C917" s="7">
        <v>213</v>
      </c>
      <c r="D917" s="1">
        <v>223</v>
      </c>
      <c r="E917" s="1">
        <v>105</v>
      </c>
    </row>
    <row r="918" spans="1:5" ht="15.75" customHeight="1" x14ac:dyDescent="0.35">
      <c r="A918" s="6">
        <v>44747</v>
      </c>
      <c r="B918" s="1">
        <v>352</v>
      </c>
      <c r="C918" s="7">
        <v>403</v>
      </c>
      <c r="D918" s="1">
        <v>395</v>
      </c>
      <c r="E918" s="1">
        <v>410</v>
      </c>
    </row>
    <row r="919" spans="1:5" ht="15.75" customHeight="1" x14ac:dyDescent="0.35">
      <c r="A919" s="6">
        <v>44748</v>
      </c>
      <c r="B919" s="1">
        <v>120</v>
      </c>
      <c r="C919" s="7">
        <v>212</v>
      </c>
      <c r="D919" s="1">
        <v>149</v>
      </c>
      <c r="E919" s="1">
        <v>342</v>
      </c>
    </row>
    <row r="920" spans="1:5" ht="15.75" customHeight="1" x14ac:dyDescent="0.35">
      <c r="A920" s="6">
        <v>44749</v>
      </c>
      <c r="B920" s="1">
        <v>376</v>
      </c>
      <c r="C920" s="7">
        <v>309</v>
      </c>
      <c r="D920" s="1">
        <v>131</v>
      </c>
      <c r="E920" s="1">
        <v>279</v>
      </c>
    </row>
    <row r="921" spans="1:5" ht="15.75" customHeight="1" x14ac:dyDescent="0.35">
      <c r="A921" s="6">
        <v>44750</v>
      </c>
      <c r="B921" s="1">
        <v>463</v>
      </c>
      <c r="C921" s="7">
        <v>153</v>
      </c>
      <c r="D921" s="1">
        <v>362</v>
      </c>
      <c r="E921" s="1">
        <v>160</v>
      </c>
    </row>
    <row r="922" spans="1:5" ht="15.75" customHeight="1" x14ac:dyDescent="0.35">
      <c r="A922" s="6">
        <v>44751</v>
      </c>
      <c r="B922" s="1">
        <v>484</v>
      </c>
      <c r="C922" s="7">
        <v>274</v>
      </c>
      <c r="D922" s="1">
        <v>414</v>
      </c>
      <c r="E922" s="1">
        <v>330</v>
      </c>
    </row>
    <row r="923" spans="1:5" ht="15.75" customHeight="1" x14ac:dyDescent="0.35">
      <c r="A923" s="6">
        <v>44752</v>
      </c>
      <c r="B923" s="1">
        <v>399</v>
      </c>
      <c r="C923" s="7">
        <v>253</v>
      </c>
      <c r="D923" s="1">
        <v>395</v>
      </c>
      <c r="E923" s="1">
        <v>256</v>
      </c>
    </row>
    <row r="924" spans="1:5" ht="15.75" customHeight="1" x14ac:dyDescent="0.35">
      <c r="A924" s="6">
        <v>44753</v>
      </c>
      <c r="B924" s="1">
        <v>395</v>
      </c>
      <c r="C924" s="7">
        <v>250</v>
      </c>
      <c r="D924" s="1">
        <v>488</v>
      </c>
      <c r="E924" s="1">
        <v>437</v>
      </c>
    </row>
    <row r="925" spans="1:5" ht="15.75" customHeight="1" x14ac:dyDescent="0.35">
      <c r="A925" s="6">
        <v>44754</v>
      </c>
      <c r="B925" s="1">
        <v>209</v>
      </c>
      <c r="C925" s="7">
        <v>213</v>
      </c>
      <c r="D925" s="1">
        <v>126</v>
      </c>
      <c r="E925" s="1">
        <v>308</v>
      </c>
    </row>
    <row r="926" spans="1:5" ht="15.75" customHeight="1" x14ac:dyDescent="0.35">
      <c r="A926" s="6">
        <v>44755</v>
      </c>
      <c r="B926" s="1">
        <v>331</v>
      </c>
      <c r="C926" s="7">
        <v>182</v>
      </c>
      <c r="D926" s="1">
        <v>401</v>
      </c>
      <c r="E926" s="1">
        <v>197</v>
      </c>
    </row>
    <row r="927" spans="1:5" ht="15.75" customHeight="1" x14ac:dyDescent="0.35">
      <c r="A927" s="6">
        <v>44756</v>
      </c>
      <c r="B927" s="1">
        <v>472</v>
      </c>
      <c r="C927" s="7">
        <v>153</v>
      </c>
      <c r="D927" s="1">
        <v>373</v>
      </c>
      <c r="E927" s="1">
        <v>342</v>
      </c>
    </row>
    <row r="928" spans="1:5" ht="15.75" customHeight="1" x14ac:dyDescent="0.35">
      <c r="A928" s="6">
        <v>44757</v>
      </c>
      <c r="B928" s="1">
        <v>339</v>
      </c>
      <c r="C928" s="7">
        <v>130</v>
      </c>
      <c r="D928" s="1">
        <v>151</v>
      </c>
      <c r="E928" s="1">
        <v>163</v>
      </c>
    </row>
    <row r="929" spans="1:5" ht="15.75" customHeight="1" x14ac:dyDescent="0.35">
      <c r="A929" s="6">
        <v>44758</v>
      </c>
      <c r="B929" s="1">
        <v>365</v>
      </c>
      <c r="C929" s="7">
        <v>182</v>
      </c>
      <c r="D929" s="1">
        <v>142</v>
      </c>
      <c r="E929" s="1">
        <v>444</v>
      </c>
    </row>
    <row r="930" spans="1:5" ht="15.75" customHeight="1" x14ac:dyDescent="0.35">
      <c r="A930" s="6">
        <v>44759</v>
      </c>
      <c r="B930" s="1">
        <v>257</v>
      </c>
      <c r="C930" s="7">
        <v>161</v>
      </c>
      <c r="D930" s="1">
        <v>268</v>
      </c>
      <c r="E930" s="1">
        <v>196</v>
      </c>
    </row>
    <row r="931" spans="1:5" ht="15.75" customHeight="1" x14ac:dyDescent="0.35">
      <c r="A931" s="6">
        <v>44760</v>
      </c>
      <c r="B931" s="1">
        <v>403</v>
      </c>
      <c r="C931" s="7">
        <v>463</v>
      </c>
      <c r="D931" s="1">
        <v>211</v>
      </c>
      <c r="E931" s="1">
        <v>226</v>
      </c>
    </row>
    <row r="932" spans="1:5" ht="15.75" customHeight="1" x14ac:dyDescent="0.35">
      <c r="A932" s="6">
        <v>44761</v>
      </c>
      <c r="B932" s="1">
        <v>281</v>
      </c>
      <c r="C932" s="7">
        <v>195</v>
      </c>
      <c r="D932" s="1">
        <v>257</v>
      </c>
      <c r="E932" s="1">
        <v>334</v>
      </c>
    </row>
    <row r="933" spans="1:5" ht="15.75" customHeight="1" x14ac:dyDescent="0.35">
      <c r="A933" s="6">
        <v>44762</v>
      </c>
      <c r="B933" s="1">
        <v>353</v>
      </c>
      <c r="C933" s="7">
        <v>225</v>
      </c>
      <c r="D933" s="1">
        <v>286</v>
      </c>
      <c r="E933" s="1">
        <v>235</v>
      </c>
    </row>
    <row r="934" spans="1:5" ht="15.75" customHeight="1" x14ac:dyDescent="0.35">
      <c r="A934" s="6">
        <v>44763</v>
      </c>
      <c r="B934" s="1">
        <v>192</v>
      </c>
      <c r="C934" s="7">
        <v>278</v>
      </c>
      <c r="D934" s="1">
        <v>453</v>
      </c>
      <c r="E934" s="1">
        <v>451</v>
      </c>
    </row>
    <row r="935" spans="1:5" ht="15.75" customHeight="1" x14ac:dyDescent="0.35">
      <c r="A935" s="6">
        <v>44764</v>
      </c>
      <c r="B935" s="1">
        <v>340</v>
      </c>
      <c r="C935" s="7">
        <v>164</v>
      </c>
      <c r="D935" s="1">
        <v>386</v>
      </c>
      <c r="E935" s="1">
        <v>267</v>
      </c>
    </row>
    <row r="936" spans="1:5" ht="15.75" customHeight="1" x14ac:dyDescent="0.35">
      <c r="A936" s="6">
        <v>44765</v>
      </c>
      <c r="B936" s="1">
        <v>145</v>
      </c>
      <c r="C936" s="7">
        <v>388</v>
      </c>
      <c r="D936" s="1">
        <v>350</v>
      </c>
      <c r="E936" s="1">
        <v>431</v>
      </c>
    </row>
    <row r="937" spans="1:5" ht="15.75" customHeight="1" x14ac:dyDescent="0.35">
      <c r="A937" s="6">
        <v>44766</v>
      </c>
      <c r="B937" s="1">
        <v>448</v>
      </c>
      <c r="C937" s="7">
        <v>320</v>
      </c>
      <c r="D937" s="1">
        <v>114</v>
      </c>
      <c r="E937" s="1">
        <v>305</v>
      </c>
    </row>
    <row r="938" spans="1:5" ht="15.75" customHeight="1" x14ac:dyDescent="0.35">
      <c r="A938" s="6">
        <v>44767</v>
      </c>
      <c r="B938" s="1">
        <v>450</v>
      </c>
      <c r="C938" s="7">
        <v>257</v>
      </c>
      <c r="D938" s="1">
        <v>190</v>
      </c>
      <c r="E938" s="1">
        <v>317</v>
      </c>
    </row>
    <row r="939" spans="1:5" ht="15.75" customHeight="1" x14ac:dyDescent="0.35">
      <c r="A939" s="6">
        <v>44768</v>
      </c>
      <c r="B939" s="1">
        <v>369</v>
      </c>
      <c r="C939" s="7">
        <v>118</v>
      </c>
      <c r="D939" s="1">
        <v>267</v>
      </c>
      <c r="E939" s="1">
        <v>201</v>
      </c>
    </row>
    <row r="940" spans="1:5" ht="15.75" customHeight="1" x14ac:dyDescent="0.35">
      <c r="A940" s="6">
        <v>44769</v>
      </c>
      <c r="B940" s="1">
        <v>230</v>
      </c>
      <c r="C940" s="7">
        <v>269</v>
      </c>
      <c r="D940" s="1">
        <v>183</v>
      </c>
      <c r="E940" s="1">
        <v>294</v>
      </c>
    </row>
    <row r="941" spans="1:5" ht="15.75" customHeight="1" x14ac:dyDescent="0.35">
      <c r="A941" s="6">
        <v>44770</v>
      </c>
      <c r="B941" s="1">
        <v>303</v>
      </c>
      <c r="C941" s="7">
        <v>487</v>
      </c>
      <c r="D941" s="1">
        <v>470</v>
      </c>
      <c r="E941" s="1">
        <v>109</v>
      </c>
    </row>
    <row r="942" spans="1:5" ht="15.75" customHeight="1" x14ac:dyDescent="0.35">
      <c r="A942" s="6">
        <v>44771</v>
      </c>
      <c r="B942" s="1">
        <v>241</v>
      </c>
      <c r="C942" s="7">
        <v>229</v>
      </c>
      <c r="D942" s="1">
        <v>221</v>
      </c>
      <c r="E942" s="1">
        <v>168</v>
      </c>
    </row>
    <row r="943" spans="1:5" ht="15.75" customHeight="1" x14ac:dyDescent="0.35">
      <c r="A943" s="6">
        <v>44772</v>
      </c>
      <c r="B943" s="1">
        <v>109</v>
      </c>
      <c r="C943" s="7">
        <v>265</v>
      </c>
      <c r="D943" s="1">
        <v>311</v>
      </c>
      <c r="E943" s="1">
        <v>397</v>
      </c>
    </row>
    <row r="944" spans="1:5" ht="15.75" customHeight="1" x14ac:dyDescent="0.35">
      <c r="A944" s="6">
        <v>44773</v>
      </c>
      <c r="B944" s="1">
        <v>153</v>
      </c>
      <c r="C944" s="7">
        <v>238</v>
      </c>
      <c r="D944" s="1">
        <v>367</v>
      </c>
      <c r="E944" s="1">
        <v>422</v>
      </c>
    </row>
    <row r="945" spans="1:5" ht="15.75" customHeight="1" x14ac:dyDescent="0.35">
      <c r="A945" s="6">
        <v>44774</v>
      </c>
      <c r="B945" s="1">
        <v>349</v>
      </c>
      <c r="C945" s="7">
        <v>699</v>
      </c>
      <c r="D945" s="1">
        <v>363</v>
      </c>
      <c r="E945" s="1">
        <v>321</v>
      </c>
    </row>
    <row r="946" spans="1:5" ht="15.75" customHeight="1" x14ac:dyDescent="0.35">
      <c r="A946" s="6">
        <v>44775</v>
      </c>
      <c r="B946" s="1">
        <v>380</v>
      </c>
      <c r="C946" s="7">
        <v>793</v>
      </c>
      <c r="D946" s="1">
        <v>287</v>
      </c>
      <c r="E946" s="1">
        <v>308</v>
      </c>
    </row>
    <row r="947" spans="1:5" ht="15.75" customHeight="1" x14ac:dyDescent="0.35">
      <c r="A947" s="6">
        <v>44776</v>
      </c>
      <c r="B947" s="1">
        <v>103</v>
      </c>
      <c r="C947" s="7">
        <v>681</v>
      </c>
      <c r="D947" s="1">
        <v>170</v>
      </c>
      <c r="E947" s="1">
        <v>263</v>
      </c>
    </row>
    <row r="948" spans="1:5" ht="15.75" customHeight="1" x14ac:dyDescent="0.35">
      <c r="A948" s="6">
        <v>44777</v>
      </c>
      <c r="B948" s="1">
        <v>180</v>
      </c>
      <c r="C948" s="7">
        <v>567</v>
      </c>
      <c r="D948" s="1">
        <v>495</v>
      </c>
      <c r="E948" s="1">
        <v>309</v>
      </c>
    </row>
    <row r="949" spans="1:5" ht="15.75" customHeight="1" x14ac:dyDescent="0.35">
      <c r="A949" s="6">
        <v>44778</v>
      </c>
      <c r="B949" s="1">
        <v>227</v>
      </c>
      <c r="C949" s="7">
        <v>924</v>
      </c>
      <c r="D949" s="1">
        <v>136</v>
      </c>
      <c r="E949" s="1">
        <v>222</v>
      </c>
    </row>
    <row r="950" spans="1:5" ht="15.75" customHeight="1" x14ac:dyDescent="0.35">
      <c r="A950" s="6">
        <v>44779</v>
      </c>
      <c r="B950" s="1">
        <v>308</v>
      </c>
      <c r="C950" s="7">
        <v>602</v>
      </c>
      <c r="D950" s="1">
        <v>322</v>
      </c>
      <c r="E950" s="1">
        <v>327</v>
      </c>
    </row>
    <row r="951" spans="1:5" ht="15.75" customHeight="1" x14ac:dyDescent="0.35">
      <c r="A951" s="6">
        <v>44780</v>
      </c>
      <c r="B951" s="1">
        <v>244</v>
      </c>
      <c r="C951" s="7">
        <v>848</v>
      </c>
      <c r="D951" s="1">
        <v>339</v>
      </c>
      <c r="E951" s="1">
        <v>369</v>
      </c>
    </row>
    <row r="952" spans="1:5" ht="15.75" customHeight="1" x14ac:dyDescent="0.35">
      <c r="A952" s="6">
        <v>44781</v>
      </c>
      <c r="B952" s="1">
        <v>477</v>
      </c>
      <c r="C952" s="7">
        <v>235</v>
      </c>
      <c r="D952" s="1">
        <v>463</v>
      </c>
      <c r="E952" s="1">
        <v>487</v>
      </c>
    </row>
    <row r="953" spans="1:5" ht="15.75" customHeight="1" x14ac:dyDescent="0.35">
      <c r="A953" s="6">
        <v>44782</v>
      </c>
      <c r="B953" s="1">
        <v>399</v>
      </c>
      <c r="C953" s="7">
        <v>631</v>
      </c>
      <c r="D953" s="1">
        <v>116</v>
      </c>
      <c r="E953" s="1">
        <v>383</v>
      </c>
    </row>
    <row r="954" spans="1:5" ht="15.75" customHeight="1" x14ac:dyDescent="0.35">
      <c r="A954" s="6">
        <v>44783</v>
      </c>
      <c r="B954" s="1">
        <v>348</v>
      </c>
      <c r="C954" s="7">
        <v>418</v>
      </c>
      <c r="D954" s="1">
        <v>100</v>
      </c>
      <c r="E954" s="1">
        <v>318</v>
      </c>
    </row>
    <row r="955" spans="1:5" ht="15.75" customHeight="1" x14ac:dyDescent="0.35">
      <c r="A955" s="6">
        <v>44784</v>
      </c>
      <c r="B955" s="1">
        <v>143</v>
      </c>
      <c r="C955" s="7">
        <v>547</v>
      </c>
      <c r="D955" s="1">
        <v>442</v>
      </c>
      <c r="E955" s="1">
        <v>392</v>
      </c>
    </row>
    <row r="956" spans="1:5" ht="15.75" customHeight="1" x14ac:dyDescent="0.35">
      <c r="A956" s="6">
        <v>44785</v>
      </c>
      <c r="B956" s="1">
        <v>281</v>
      </c>
      <c r="C956" s="7">
        <v>935</v>
      </c>
      <c r="D956" s="1">
        <v>161</v>
      </c>
      <c r="E956" s="1">
        <v>393</v>
      </c>
    </row>
    <row r="957" spans="1:5" ht="15.75" customHeight="1" x14ac:dyDescent="0.35">
      <c r="A957" s="6">
        <v>44786</v>
      </c>
      <c r="B957" s="1">
        <v>493</v>
      </c>
      <c r="C957" s="7">
        <v>340</v>
      </c>
      <c r="D957" s="1">
        <v>301</v>
      </c>
      <c r="E957" s="1">
        <v>468</v>
      </c>
    </row>
    <row r="958" spans="1:5" ht="15.75" customHeight="1" x14ac:dyDescent="0.35">
      <c r="A958" s="6">
        <v>44787</v>
      </c>
      <c r="B958" s="1">
        <v>144</v>
      </c>
      <c r="C958" s="7">
        <v>321</v>
      </c>
      <c r="D958" s="1">
        <v>448</v>
      </c>
      <c r="E958" s="1">
        <v>148</v>
      </c>
    </row>
    <row r="959" spans="1:5" ht="15.75" customHeight="1" x14ac:dyDescent="0.35">
      <c r="A959" s="6">
        <v>44788</v>
      </c>
      <c r="B959" s="1">
        <v>477</v>
      </c>
      <c r="C959" s="7">
        <v>581</v>
      </c>
      <c r="D959" s="1">
        <v>366</v>
      </c>
      <c r="E959" s="1">
        <v>112</v>
      </c>
    </row>
    <row r="960" spans="1:5" ht="15.75" customHeight="1" x14ac:dyDescent="0.35">
      <c r="A960" s="6">
        <v>44789</v>
      </c>
      <c r="B960" s="1">
        <v>212</v>
      </c>
      <c r="C960" s="7">
        <v>895</v>
      </c>
      <c r="D960" s="1">
        <v>266</v>
      </c>
      <c r="E960" s="1">
        <v>153</v>
      </c>
    </row>
    <row r="961" spans="1:5" ht="15.75" customHeight="1" x14ac:dyDescent="0.35">
      <c r="A961" s="6">
        <v>44790</v>
      </c>
      <c r="B961" s="1">
        <v>273</v>
      </c>
      <c r="C961" s="7">
        <v>638</v>
      </c>
      <c r="D961" s="1">
        <v>137</v>
      </c>
      <c r="E961" s="1">
        <v>193</v>
      </c>
    </row>
    <row r="962" spans="1:5" ht="15.75" customHeight="1" x14ac:dyDescent="0.35">
      <c r="A962" s="6">
        <v>44791</v>
      </c>
      <c r="B962" s="1">
        <v>309</v>
      </c>
      <c r="C962" s="7">
        <v>780</v>
      </c>
      <c r="D962" s="1">
        <v>394</v>
      </c>
      <c r="E962" s="1">
        <v>409</v>
      </c>
    </row>
    <row r="963" spans="1:5" ht="15.75" customHeight="1" x14ac:dyDescent="0.35">
      <c r="A963" s="6">
        <v>44792</v>
      </c>
      <c r="B963" s="1">
        <v>456</v>
      </c>
      <c r="C963" s="7">
        <v>973</v>
      </c>
      <c r="D963" s="1">
        <v>359</v>
      </c>
      <c r="E963" s="1">
        <v>295</v>
      </c>
    </row>
    <row r="964" spans="1:5" ht="15.75" customHeight="1" x14ac:dyDescent="0.35">
      <c r="A964" s="6">
        <v>44793</v>
      </c>
      <c r="B964" s="1">
        <v>265</v>
      </c>
      <c r="C964" s="7">
        <v>262</v>
      </c>
      <c r="D964" s="1">
        <v>377</v>
      </c>
      <c r="E964" s="1">
        <v>160</v>
      </c>
    </row>
    <row r="965" spans="1:5" ht="15.75" customHeight="1" x14ac:dyDescent="0.35">
      <c r="A965" s="6">
        <v>44794</v>
      </c>
      <c r="B965" s="1">
        <v>138</v>
      </c>
      <c r="C965" s="7">
        <v>925</v>
      </c>
      <c r="D965" s="1">
        <v>437</v>
      </c>
      <c r="E965" s="1">
        <v>192</v>
      </c>
    </row>
    <row r="966" spans="1:5" ht="15.75" customHeight="1" x14ac:dyDescent="0.35">
      <c r="A966" s="6">
        <v>44795</v>
      </c>
      <c r="B966" s="1">
        <v>217</v>
      </c>
      <c r="C966" s="7">
        <v>332</v>
      </c>
      <c r="D966" s="1">
        <v>476</v>
      </c>
      <c r="E966" s="1">
        <v>183</v>
      </c>
    </row>
    <row r="967" spans="1:5" ht="15.75" customHeight="1" x14ac:dyDescent="0.35">
      <c r="A967" s="6">
        <v>44796</v>
      </c>
      <c r="B967" s="1">
        <v>192</v>
      </c>
      <c r="C967" s="7">
        <v>545</v>
      </c>
      <c r="D967" s="1">
        <v>460</v>
      </c>
      <c r="E967" s="1">
        <v>226</v>
      </c>
    </row>
    <row r="968" spans="1:5" ht="15.75" customHeight="1" x14ac:dyDescent="0.35">
      <c r="A968" s="6">
        <v>44797</v>
      </c>
      <c r="B968" s="1">
        <v>184</v>
      </c>
      <c r="C968" s="7">
        <v>440</v>
      </c>
      <c r="D968" s="1">
        <v>259</v>
      </c>
      <c r="E968" s="1">
        <v>141</v>
      </c>
    </row>
    <row r="969" spans="1:5" ht="15.75" customHeight="1" x14ac:dyDescent="0.35">
      <c r="A969" s="6">
        <v>44798</v>
      </c>
      <c r="B969" s="1">
        <v>161</v>
      </c>
      <c r="C969" s="7">
        <v>715</v>
      </c>
      <c r="D969" s="1">
        <v>459</v>
      </c>
      <c r="E969" s="1">
        <v>120</v>
      </c>
    </row>
    <row r="970" spans="1:5" ht="15.75" customHeight="1" x14ac:dyDescent="0.35">
      <c r="A970" s="6">
        <v>44799</v>
      </c>
      <c r="B970" s="1">
        <v>336</v>
      </c>
      <c r="C970" s="7">
        <v>742</v>
      </c>
      <c r="D970" s="1">
        <v>403</v>
      </c>
      <c r="E970" s="1">
        <v>397</v>
      </c>
    </row>
    <row r="971" spans="1:5" ht="15.75" customHeight="1" x14ac:dyDescent="0.35">
      <c r="A971" s="6">
        <v>44800</v>
      </c>
      <c r="B971" s="1">
        <v>166</v>
      </c>
      <c r="C971" s="7">
        <v>631</v>
      </c>
      <c r="D971" s="1">
        <v>221</v>
      </c>
      <c r="E971" s="1">
        <v>233</v>
      </c>
    </row>
    <row r="972" spans="1:5" ht="15.75" customHeight="1" x14ac:dyDescent="0.35">
      <c r="A972" s="6">
        <v>44801</v>
      </c>
      <c r="B972" s="1">
        <v>393</v>
      </c>
      <c r="C972" s="7">
        <v>554</v>
      </c>
      <c r="D972" s="1">
        <v>353</v>
      </c>
      <c r="E972" s="1">
        <v>320</v>
      </c>
    </row>
    <row r="973" spans="1:5" ht="15.75" customHeight="1" x14ac:dyDescent="0.35">
      <c r="A973" s="6">
        <v>44802</v>
      </c>
      <c r="B973" s="1">
        <v>102</v>
      </c>
      <c r="C973" s="7">
        <v>756</v>
      </c>
      <c r="D973" s="1">
        <v>284</v>
      </c>
      <c r="E973" s="1">
        <v>150</v>
      </c>
    </row>
    <row r="974" spans="1:5" ht="15.75" customHeight="1" x14ac:dyDescent="0.35">
      <c r="A974" s="6">
        <v>44803</v>
      </c>
      <c r="B974" s="1">
        <v>255</v>
      </c>
      <c r="C974" s="7">
        <v>412</v>
      </c>
      <c r="D974" s="1">
        <v>326</v>
      </c>
      <c r="E974" s="1">
        <v>207</v>
      </c>
    </row>
    <row r="975" spans="1:5" ht="15.75" customHeight="1" x14ac:dyDescent="0.35">
      <c r="A975" s="6">
        <v>44804</v>
      </c>
      <c r="B975" s="1">
        <v>240</v>
      </c>
      <c r="C975" s="7">
        <v>335</v>
      </c>
      <c r="D975" s="1">
        <v>181</v>
      </c>
      <c r="E975" s="1">
        <v>446</v>
      </c>
    </row>
    <row r="976" spans="1:5" ht="15.75" customHeight="1" x14ac:dyDescent="0.35">
      <c r="A976" s="6">
        <v>44805</v>
      </c>
      <c r="B976" s="1">
        <v>731</v>
      </c>
      <c r="C976" s="7">
        <v>131</v>
      </c>
      <c r="D976" s="1">
        <v>334</v>
      </c>
      <c r="E976" s="1">
        <v>209</v>
      </c>
    </row>
    <row r="977" spans="1:5" ht="15.75" customHeight="1" x14ac:dyDescent="0.35">
      <c r="A977" s="6">
        <v>44806</v>
      </c>
      <c r="B977" s="1">
        <v>659</v>
      </c>
      <c r="C977" s="7">
        <v>136</v>
      </c>
      <c r="D977" s="1">
        <v>241</v>
      </c>
      <c r="E977" s="1">
        <v>182</v>
      </c>
    </row>
    <row r="978" spans="1:5" ht="15.75" customHeight="1" x14ac:dyDescent="0.35">
      <c r="A978" s="6">
        <v>44807</v>
      </c>
      <c r="B978" s="1">
        <v>995</v>
      </c>
      <c r="C978" s="7">
        <v>398</v>
      </c>
      <c r="D978" s="1">
        <v>186</v>
      </c>
      <c r="E978" s="1">
        <v>328</v>
      </c>
    </row>
    <row r="979" spans="1:5" ht="15.75" customHeight="1" x14ac:dyDescent="0.35">
      <c r="A979" s="6">
        <v>44808</v>
      </c>
      <c r="B979" s="1">
        <v>831</v>
      </c>
      <c r="C979" s="7">
        <v>245</v>
      </c>
      <c r="D979" s="1">
        <v>434</v>
      </c>
      <c r="E979" s="1">
        <v>342</v>
      </c>
    </row>
    <row r="980" spans="1:5" ht="15.75" customHeight="1" x14ac:dyDescent="0.35">
      <c r="A980" s="6">
        <v>44809</v>
      </c>
      <c r="B980" s="1">
        <v>514</v>
      </c>
      <c r="C980" s="7">
        <v>217</v>
      </c>
      <c r="D980" s="1">
        <v>318</v>
      </c>
      <c r="E980" s="1">
        <v>465</v>
      </c>
    </row>
    <row r="981" spans="1:5" ht="15.75" customHeight="1" x14ac:dyDescent="0.35">
      <c r="A981" s="6">
        <v>44810</v>
      </c>
      <c r="B981" s="1">
        <v>429</v>
      </c>
      <c r="C981" s="7">
        <v>320</v>
      </c>
      <c r="D981" s="1">
        <v>412</v>
      </c>
      <c r="E981" s="1">
        <v>363</v>
      </c>
    </row>
    <row r="982" spans="1:5" ht="15.75" customHeight="1" x14ac:dyDescent="0.35">
      <c r="A982" s="6">
        <v>44811</v>
      </c>
      <c r="B982" s="1">
        <v>282</v>
      </c>
      <c r="C982" s="7">
        <v>138</v>
      </c>
      <c r="D982" s="1">
        <v>391</v>
      </c>
      <c r="E982" s="1">
        <v>303</v>
      </c>
    </row>
    <row r="983" spans="1:5" ht="15.75" customHeight="1" x14ac:dyDescent="0.35">
      <c r="A983" s="6">
        <v>44812</v>
      </c>
      <c r="B983" s="1">
        <v>612</v>
      </c>
      <c r="C983" s="7">
        <v>288</v>
      </c>
      <c r="D983" s="1">
        <v>299</v>
      </c>
      <c r="E983" s="1">
        <v>400</v>
      </c>
    </row>
    <row r="984" spans="1:5" ht="15.75" customHeight="1" x14ac:dyDescent="0.35">
      <c r="A984" s="6">
        <v>44813</v>
      </c>
      <c r="B984" s="1">
        <v>817</v>
      </c>
      <c r="C984" s="7">
        <v>206</v>
      </c>
      <c r="D984" s="1">
        <v>196</v>
      </c>
      <c r="E984" s="1">
        <v>330</v>
      </c>
    </row>
    <row r="985" spans="1:5" ht="15.75" customHeight="1" x14ac:dyDescent="0.35">
      <c r="A985" s="6">
        <v>44814</v>
      </c>
      <c r="B985" s="1">
        <v>505</v>
      </c>
      <c r="C985" s="7">
        <v>189</v>
      </c>
      <c r="D985" s="1">
        <v>498</v>
      </c>
      <c r="E985" s="1">
        <v>205</v>
      </c>
    </row>
    <row r="986" spans="1:5" ht="15.75" customHeight="1" x14ac:dyDescent="0.35">
      <c r="A986" s="6">
        <v>44815</v>
      </c>
      <c r="B986" s="1">
        <v>509</v>
      </c>
      <c r="C986" s="7">
        <v>227</v>
      </c>
      <c r="D986" s="1">
        <v>473</v>
      </c>
      <c r="E986" s="1">
        <v>159</v>
      </c>
    </row>
    <row r="987" spans="1:5" ht="15.75" customHeight="1" x14ac:dyDescent="0.35">
      <c r="A987" s="6">
        <v>44816</v>
      </c>
      <c r="B987" s="1">
        <v>778</v>
      </c>
      <c r="C987" s="7">
        <v>308</v>
      </c>
      <c r="D987" s="1">
        <v>450</v>
      </c>
      <c r="E987" s="1">
        <v>407</v>
      </c>
    </row>
    <row r="988" spans="1:5" ht="15.75" customHeight="1" x14ac:dyDescent="0.35">
      <c r="A988" s="6">
        <v>44817</v>
      </c>
      <c r="B988" s="1">
        <v>880</v>
      </c>
      <c r="C988" s="7">
        <v>446</v>
      </c>
      <c r="D988" s="1">
        <v>195</v>
      </c>
      <c r="E988" s="1">
        <v>488</v>
      </c>
    </row>
    <row r="989" spans="1:5" ht="15.75" customHeight="1" x14ac:dyDescent="0.35">
      <c r="A989" s="6">
        <v>44818</v>
      </c>
      <c r="B989" s="1">
        <v>361</v>
      </c>
      <c r="C989" s="7">
        <v>397</v>
      </c>
      <c r="D989" s="1">
        <v>113</v>
      </c>
      <c r="E989" s="1">
        <v>109</v>
      </c>
    </row>
    <row r="990" spans="1:5" ht="15.75" customHeight="1" x14ac:dyDescent="0.35">
      <c r="A990" s="6">
        <v>44819</v>
      </c>
      <c r="B990" s="1">
        <v>583</v>
      </c>
      <c r="C990" s="7">
        <v>167</v>
      </c>
      <c r="D990" s="1">
        <v>407</v>
      </c>
      <c r="E990" s="1">
        <v>440</v>
      </c>
    </row>
    <row r="991" spans="1:5" ht="15.75" customHeight="1" x14ac:dyDescent="0.35">
      <c r="A991" s="6">
        <v>44820</v>
      </c>
      <c r="B991" s="1">
        <v>940</v>
      </c>
      <c r="C991" s="7">
        <v>342</v>
      </c>
      <c r="D991" s="1">
        <v>117</v>
      </c>
      <c r="E991" s="1">
        <v>306</v>
      </c>
    </row>
    <row r="992" spans="1:5" ht="15.75" customHeight="1" x14ac:dyDescent="0.35">
      <c r="A992" s="6">
        <v>44821</v>
      </c>
      <c r="B992" s="1">
        <v>496</v>
      </c>
      <c r="C992" s="7">
        <v>268</v>
      </c>
      <c r="D992" s="1">
        <v>295</v>
      </c>
      <c r="E992" s="1">
        <v>100</v>
      </c>
    </row>
    <row r="993" spans="1:5" ht="15.75" customHeight="1" x14ac:dyDescent="0.35">
      <c r="A993" s="6">
        <v>44822</v>
      </c>
      <c r="B993" s="1">
        <v>444</v>
      </c>
      <c r="C993" s="7">
        <v>106</v>
      </c>
      <c r="D993" s="1">
        <v>275</v>
      </c>
      <c r="E993" s="1">
        <v>325</v>
      </c>
    </row>
    <row r="994" spans="1:5" ht="15.75" customHeight="1" x14ac:dyDescent="0.35">
      <c r="A994" s="6">
        <v>44823</v>
      </c>
      <c r="B994" s="1">
        <v>747</v>
      </c>
      <c r="C994" s="7">
        <v>291</v>
      </c>
      <c r="D994" s="1">
        <v>432</v>
      </c>
      <c r="E994" s="1">
        <v>232</v>
      </c>
    </row>
    <row r="995" spans="1:5" ht="15.75" customHeight="1" x14ac:dyDescent="0.35">
      <c r="A995" s="6">
        <v>44824</v>
      </c>
      <c r="B995" s="1">
        <v>372</v>
      </c>
      <c r="C995" s="7">
        <v>108</v>
      </c>
      <c r="D995" s="1">
        <v>396</v>
      </c>
      <c r="E995" s="1">
        <v>113</v>
      </c>
    </row>
    <row r="996" spans="1:5" ht="15.75" customHeight="1" x14ac:dyDescent="0.35">
      <c r="A996" s="6">
        <v>44825</v>
      </c>
      <c r="B996" s="1">
        <v>760</v>
      </c>
      <c r="C996" s="7">
        <v>162</v>
      </c>
      <c r="D996" s="1">
        <v>186</v>
      </c>
      <c r="E996" s="1">
        <v>164</v>
      </c>
    </row>
    <row r="997" spans="1:5" ht="15.75" customHeight="1" x14ac:dyDescent="0.35">
      <c r="A997" s="6">
        <v>44826</v>
      </c>
      <c r="B997" s="1">
        <v>349</v>
      </c>
      <c r="C997" s="7">
        <v>492</v>
      </c>
      <c r="D997" s="1">
        <v>311</v>
      </c>
      <c r="E997" s="1">
        <v>124</v>
      </c>
    </row>
    <row r="998" spans="1:5" ht="15.75" customHeight="1" x14ac:dyDescent="0.35">
      <c r="A998" s="6">
        <v>44827</v>
      </c>
      <c r="B998" s="1">
        <v>227</v>
      </c>
      <c r="C998" s="7">
        <v>215</v>
      </c>
      <c r="D998" s="1">
        <v>428</v>
      </c>
      <c r="E998" s="1">
        <v>175</v>
      </c>
    </row>
    <row r="999" spans="1:5" ht="15.75" customHeight="1" x14ac:dyDescent="0.35">
      <c r="A999" s="6">
        <v>44828</v>
      </c>
      <c r="B999" s="1">
        <v>868</v>
      </c>
      <c r="C999" s="7">
        <v>379</v>
      </c>
      <c r="D999" s="1">
        <v>485</v>
      </c>
      <c r="E999" s="1">
        <v>473</v>
      </c>
    </row>
    <row r="1000" spans="1:5" ht="15.75" customHeight="1" x14ac:dyDescent="0.35">
      <c r="A1000" s="6">
        <v>44829</v>
      </c>
      <c r="B1000" s="1">
        <v>653</v>
      </c>
      <c r="C1000" s="7">
        <v>393</v>
      </c>
      <c r="D1000" s="1">
        <v>147</v>
      </c>
      <c r="E1000" s="1">
        <v>187</v>
      </c>
    </row>
    <row r="1001" spans="1:5" ht="15.75" customHeight="1" x14ac:dyDescent="0.35">
      <c r="A1001" s="6">
        <v>44830</v>
      </c>
      <c r="B1001" s="1">
        <v>650</v>
      </c>
      <c r="C1001" s="7">
        <v>140</v>
      </c>
      <c r="D1001" s="1">
        <v>370</v>
      </c>
      <c r="E1001" s="1">
        <v>353</v>
      </c>
    </row>
    <row r="1002" spans="1:5" ht="15.75" customHeight="1" x14ac:dyDescent="0.35">
      <c r="A1002" s="6">
        <v>44831</v>
      </c>
      <c r="B1002" s="1">
        <v>791</v>
      </c>
      <c r="C1002" s="7">
        <v>220</v>
      </c>
      <c r="D1002" s="1">
        <v>320</v>
      </c>
      <c r="E1002" s="1">
        <v>495</v>
      </c>
    </row>
    <row r="1003" spans="1:5" ht="15.75" customHeight="1" x14ac:dyDescent="0.35">
      <c r="A1003" s="6">
        <v>44832</v>
      </c>
      <c r="B1003" s="1">
        <v>480</v>
      </c>
      <c r="C1003" s="7">
        <v>277</v>
      </c>
      <c r="D1003" s="1">
        <v>157</v>
      </c>
      <c r="E1003" s="1">
        <v>409</v>
      </c>
    </row>
    <row r="1004" spans="1:5" ht="15.75" customHeight="1" x14ac:dyDescent="0.35">
      <c r="A1004" s="6">
        <v>44833</v>
      </c>
      <c r="B1004" s="1">
        <v>513</v>
      </c>
      <c r="C1004" s="7">
        <v>202</v>
      </c>
      <c r="D1004" s="1">
        <v>179</v>
      </c>
      <c r="E1004" s="1">
        <v>436</v>
      </c>
    </row>
    <row r="1005" spans="1:5" ht="15.75" customHeight="1" x14ac:dyDescent="0.35">
      <c r="A1005" s="6">
        <v>44834</v>
      </c>
      <c r="B1005" s="1">
        <v>769</v>
      </c>
      <c r="C1005" s="7">
        <v>122</v>
      </c>
      <c r="D1005" s="1">
        <v>421</v>
      </c>
      <c r="E1005" s="1">
        <v>333</v>
      </c>
    </row>
    <row r="1006" spans="1:5" ht="15.75" customHeight="1" x14ac:dyDescent="0.35">
      <c r="A1006" s="6">
        <v>44835</v>
      </c>
      <c r="B1006" s="1">
        <v>107</v>
      </c>
      <c r="C1006" s="7">
        <v>193</v>
      </c>
      <c r="D1006" s="1">
        <v>178</v>
      </c>
      <c r="E1006" s="1">
        <v>448</v>
      </c>
    </row>
    <row r="1007" spans="1:5" ht="15.75" customHeight="1" x14ac:dyDescent="0.35">
      <c r="A1007" s="6">
        <v>44836</v>
      </c>
      <c r="B1007" s="1">
        <v>487</v>
      </c>
      <c r="C1007" s="7">
        <v>137</v>
      </c>
      <c r="D1007" s="1">
        <v>207</v>
      </c>
      <c r="E1007" s="1">
        <v>414</v>
      </c>
    </row>
    <row r="1008" spans="1:5" ht="15.75" customHeight="1" x14ac:dyDescent="0.35">
      <c r="A1008" s="6">
        <v>44837</v>
      </c>
      <c r="B1008" s="1">
        <v>201</v>
      </c>
      <c r="C1008" s="7">
        <v>468</v>
      </c>
      <c r="D1008" s="1">
        <v>158</v>
      </c>
      <c r="E1008" s="1">
        <v>189</v>
      </c>
    </row>
    <row r="1009" spans="1:5" ht="15.75" customHeight="1" x14ac:dyDescent="0.35">
      <c r="A1009" s="6">
        <v>44838</v>
      </c>
      <c r="B1009" s="1">
        <v>287</v>
      </c>
      <c r="C1009" s="7">
        <v>323</v>
      </c>
      <c r="D1009" s="1">
        <v>256</v>
      </c>
      <c r="E1009" s="1">
        <v>293</v>
      </c>
    </row>
    <row r="1010" spans="1:5" ht="15.75" customHeight="1" x14ac:dyDescent="0.35">
      <c r="A1010" s="6">
        <v>44839</v>
      </c>
      <c r="B1010" s="1">
        <v>403</v>
      </c>
      <c r="C1010" s="7">
        <v>277</v>
      </c>
      <c r="D1010" s="1">
        <v>107</v>
      </c>
      <c r="E1010" s="1">
        <v>140</v>
      </c>
    </row>
    <row r="1011" spans="1:5" ht="15.75" customHeight="1" x14ac:dyDescent="0.35">
      <c r="A1011" s="6">
        <v>44840</v>
      </c>
      <c r="B1011" s="1">
        <v>264</v>
      </c>
      <c r="C1011" s="7">
        <v>293</v>
      </c>
      <c r="D1011" s="1">
        <v>458</v>
      </c>
      <c r="E1011" s="1">
        <v>190</v>
      </c>
    </row>
    <row r="1012" spans="1:5" ht="15.75" customHeight="1" x14ac:dyDescent="0.35">
      <c r="A1012" s="6">
        <v>44841</v>
      </c>
      <c r="B1012" s="1">
        <v>474</v>
      </c>
      <c r="C1012" s="7">
        <v>325</v>
      </c>
      <c r="D1012" s="1">
        <v>430</v>
      </c>
      <c r="E1012" s="1">
        <v>492</v>
      </c>
    </row>
    <row r="1013" spans="1:5" ht="15.75" customHeight="1" x14ac:dyDescent="0.35">
      <c r="A1013" s="6">
        <v>44842</v>
      </c>
      <c r="B1013" s="1">
        <v>477</v>
      </c>
      <c r="C1013" s="7">
        <v>157</v>
      </c>
      <c r="D1013" s="1">
        <v>418</v>
      </c>
      <c r="E1013" s="1">
        <v>362</v>
      </c>
    </row>
    <row r="1014" spans="1:5" ht="15.75" customHeight="1" x14ac:dyDescent="0.35">
      <c r="A1014" s="6">
        <v>44843</v>
      </c>
      <c r="B1014" s="1">
        <v>186</v>
      </c>
      <c r="C1014" s="7">
        <v>294</v>
      </c>
      <c r="D1014" s="1">
        <v>182</v>
      </c>
      <c r="E1014" s="1">
        <v>227</v>
      </c>
    </row>
    <row r="1015" spans="1:5" ht="15.75" customHeight="1" x14ac:dyDescent="0.35">
      <c r="A1015" s="6">
        <v>44844</v>
      </c>
      <c r="B1015" s="1">
        <v>400</v>
      </c>
      <c r="C1015" s="7">
        <v>263</v>
      </c>
      <c r="D1015" s="1">
        <v>147</v>
      </c>
      <c r="E1015" s="1">
        <v>345</v>
      </c>
    </row>
    <row r="1016" spans="1:5" ht="15.75" customHeight="1" x14ac:dyDescent="0.35">
      <c r="A1016" s="6">
        <v>44845</v>
      </c>
      <c r="B1016" s="1">
        <v>319</v>
      </c>
      <c r="C1016" s="7">
        <v>231</v>
      </c>
      <c r="D1016" s="1">
        <v>260</v>
      </c>
      <c r="E1016" s="1">
        <v>165</v>
      </c>
    </row>
    <row r="1017" spans="1:5" ht="15.75" customHeight="1" x14ac:dyDescent="0.35">
      <c r="A1017" s="6">
        <v>44846</v>
      </c>
      <c r="B1017" s="1">
        <v>121</v>
      </c>
      <c r="C1017" s="7">
        <v>254</v>
      </c>
      <c r="D1017" s="1">
        <v>214</v>
      </c>
      <c r="E1017" s="1">
        <v>296</v>
      </c>
    </row>
    <row r="1018" spans="1:5" ht="15.75" customHeight="1" x14ac:dyDescent="0.35">
      <c r="A1018" s="6">
        <v>44847</v>
      </c>
      <c r="B1018" s="1">
        <v>105</v>
      </c>
      <c r="C1018" s="7">
        <v>167</v>
      </c>
      <c r="D1018" s="1">
        <v>397</v>
      </c>
      <c r="E1018" s="1">
        <v>348</v>
      </c>
    </row>
    <row r="1019" spans="1:5" ht="15.75" customHeight="1" x14ac:dyDescent="0.35">
      <c r="A1019" s="6">
        <v>44848</v>
      </c>
      <c r="B1019" s="1">
        <v>194</v>
      </c>
      <c r="C1019" s="7">
        <v>459</v>
      </c>
      <c r="D1019" s="1">
        <v>350</v>
      </c>
      <c r="E1019" s="1">
        <v>488</v>
      </c>
    </row>
    <row r="1020" spans="1:5" ht="15.75" customHeight="1" x14ac:dyDescent="0.35">
      <c r="A1020" s="6">
        <v>44849</v>
      </c>
      <c r="B1020" s="1">
        <v>147</v>
      </c>
      <c r="C1020" s="7">
        <v>257</v>
      </c>
      <c r="D1020" s="1">
        <v>115</v>
      </c>
      <c r="E1020" s="1">
        <v>200</v>
      </c>
    </row>
    <row r="1021" spans="1:5" ht="15.75" customHeight="1" x14ac:dyDescent="0.35">
      <c r="A1021" s="6">
        <v>44850</v>
      </c>
      <c r="B1021" s="1">
        <v>159</v>
      </c>
      <c r="C1021" s="7">
        <v>486</v>
      </c>
      <c r="D1021" s="1">
        <v>115</v>
      </c>
      <c r="E1021" s="1">
        <v>282</v>
      </c>
    </row>
    <row r="1022" spans="1:5" ht="15.75" customHeight="1" x14ac:dyDescent="0.35">
      <c r="A1022" s="6">
        <v>44851</v>
      </c>
      <c r="B1022" s="1">
        <v>287</v>
      </c>
      <c r="C1022" s="7">
        <v>448</v>
      </c>
      <c r="D1022" s="1">
        <v>452</v>
      </c>
      <c r="E1022" s="1">
        <v>233</v>
      </c>
    </row>
    <row r="1023" spans="1:5" ht="15.75" customHeight="1" x14ac:dyDescent="0.35">
      <c r="A1023" s="6">
        <v>44852</v>
      </c>
      <c r="B1023" s="1">
        <v>130</v>
      </c>
      <c r="C1023" s="7">
        <v>436</v>
      </c>
      <c r="D1023" s="1">
        <v>230</v>
      </c>
      <c r="E1023" s="1">
        <v>141</v>
      </c>
    </row>
    <row r="1024" spans="1:5" ht="15.75" customHeight="1" x14ac:dyDescent="0.35">
      <c r="A1024" s="6">
        <v>44853</v>
      </c>
      <c r="B1024" s="1">
        <v>499</v>
      </c>
      <c r="C1024" s="7">
        <v>316</v>
      </c>
      <c r="D1024" s="1">
        <v>429</v>
      </c>
      <c r="E1024" s="1">
        <v>267</v>
      </c>
    </row>
    <row r="1025" spans="1:5" ht="15.75" customHeight="1" x14ac:dyDescent="0.35">
      <c r="A1025" s="6">
        <v>44854</v>
      </c>
      <c r="B1025" s="1">
        <v>413</v>
      </c>
      <c r="C1025" s="7">
        <v>418</v>
      </c>
      <c r="D1025" s="1">
        <v>482</v>
      </c>
      <c r="E1025" s="1">
        <v>292</v>
      </c>
    </row>
    <row r="1026" spans="1:5" ht="15.75" customHeight="1" x14ac:dyDescent="0.35">
      <c r="A1026" s="6">
        <v>44855</v>
      </c>
      <c r="B1026" s="1">
        <v>177</v>
      </c>
      <c r="C1026" s="7">
        <v>229</v>
      </c>
      <c r="D1026" s="1">
        <v>122</v>
      </c>
      <c r="E1026" s="1">
        <v>391</v>
      </c>
    </row>
    <row r="1027" spans="1:5" ht="15.75" customHeight="1" x14ac:dyDescent="0.35">
      <c r="A1027" s="6">
        <v>44856</v>
      </c>
      <c r="B1027" s="1">
        <v>162</v>
      </c>
      <c r="C1027" s="7">
        <v>461</v>
      </c>
      <c r="D1027" s="1">
        <v>345</v>
      </c>
      <c r="E1027" s="1">
        <v>409</v>
      </c>
    </row>
    <row r="1028" spans="1:5" ht="15.75" customHeight="1" x14ac:dyDescent="0.35">
      <c r="A1028" s="6">
        <v>44857</v>
      </c>
      <c r="B1028" s="1">
        <v>417</v>
      </c>
      <c r="C1028" s="7">
        <v>183</v>
      </c>
      <c r="D1028" s="1">
        <v>353</v>
      </c>
      <c r="E1028" s="1">
        <v>133</v>
      </c>
    </row>
    <row r="1029" spans="1:5" ht="15.75" customHeight="1" x14ac:dyDescent="0.35">
      <c r="A1029" s="6">
        <v>44858</v>
      </c>
      <c r="B1029" s="1">
        <v>373</v>
      </c>
      <c r="C1029" s="7">
        <v>255</v>
      </c>
      <c r="D1029" s="1">
        <v>490</v>
      </c>
      <c r="E1029" s="1">
        <v>130</v>
      </c>
    </row>
    <row r="1030" spans="1:5" ht="15.75" customHeight="1" x14ac:dyDescent="0.35">
      <c r="A1030" s="6">
        <v>44859</v>
      </c>
      <c r="B1030" s="1">
        <v>303</v>
      </c>
      <c r="C1030" s="7">
        <v>158</v>
      </c>
      <c r="D1030" s="1">
        <v>294</v>
      </c>
      <c r="E1030" s="1">
        <v>402</v>
      </c>
    </row>
    <row r="1031" spans="1:5" ht="15.75" customHeight="1" x14ac:dyDescent="0.35">
      <c r="A1031" s="6">
        <v>44860</v>
      </c>
      <c r="B1031" s="1">
        <v>100</v>
      </c>
      <c r="C1031" s="7">
        <v>213</v>
      </c>
      <c r="D1031" s="1">
        <v>269</v>
      </c>
      <c r="E1031" s="1">
        <v>115</v>
      </c>
    </row>
    <row r="1032" spans="1:5" ht="15.75" customHeight="1" x14ac:dyDescent="0.35">
      <c r="A1032" s="6">
        <v>44861</v>
      </c>
      <c r="B1032" s="1">
        <v>457</v>
      </c>
      <c r="C1032" s="7">
        <v>204</v>
      </c>
      <c r="D1032" s="1">
        <v>382</v>
      </c>
      <c r="E1032" s="1">
        <v>444</v>
      </c>
    </row>
    <row r="1033" spans="1:5" ht="15.75" customHeight="1" x14ac:dyDescent="0.35">
      <c r="A1033" s="6">
        <v>44862</v>
      </c>
      <c r="B1033" s="1">
        <v>155</v>
      </c>
      <c r="C1033" s="7">
        <v>176</v>
      </c>
      <c r="D1033" s="1">
        <v>451</v>
      </c>
      <c r="E1033" s="1">
        <v>419</v>
      </c>
    </row>
    <row r="1034" spans="1:5" ht="15.75" customHeight="1" x14ac:dyDescent="0.35">
      <c r="A1034" s="6">
        <v>44863</v>
      </c>
      <c r="B1034" s="1">
        <v>244</v>
      </c>
      <c r="C1034" s="7">
        <v>266</v>
      </c>
      <c r="D1034" s="1">
        <v>486</v>
      </c>
      <c r="E1034" s="1">
        <v>315</v>
      </c>
    </row>
    <row r="1035" spans="1:5" ht="15.75" customHeight="1" x14ac:dyDescent="0.35">
      <c r="A1035" s="6">
        <v>44864</v>
      </c>
      <c r="B1035" s="1">
        <v>283</v>
      </c>
      <c r="C1035" s="7">
        <v>442</v>
      </c>
      <c r="D1035" s="1">
        <v>153</v>
      </c>
      <c r="E1035" s="1">
        <v>329</v>
      </c>
    </row>
    <row r="1036" spans="1:5" ht="15.75" customHeight="1" x14ac:dyDescent="0.35">
      <c r="A1036" s="6">
        <v>44865</v>
      </c>
      <c r="B1036" s="1">
        <v>178</v>
      </c>
      <c r="C1036" s="7">
        <v>165</v>
      </c>
      <c r="D1036" s="1">
        <v>114</v>
      </c>
      <c r="E1036" s="1">
        <v>120</v>
      </c>
    </row>
    <row r="1037" spans="1:5" ht="15.75" customHeight="1" x14ac:dyDescent="0.35">
      <c r="A1037" s="6">
        <v>44866</v>
      </c>
      <c r="B1037" s="1">
        <v>423</v>
      </c>
      <c r="C1037" s="7">
        <v>102</v>
      </c>
      <c r="D1037" s="1">
        <v>170</v>
      </c>
      <c r="E1037" s="1">
        <v>293</v>
      </c>
    </row>
    <row r="1038" spans="1:5" ht="15.75" customHeight="1" x14ac:dyDescent="0.35">
      <c r="A1038" s="6">
        <v>44867</v>
      </c>
      <c r="B1038" s="1">
        <v>215</v>
      </c>
      <c r="C1038" s="7">
        <v>285</v>
      </c>
      <c r="D1038" s="1">
        <v>309</v>
      </c>
      <c r="E1038" s="1">
        <v>346</v>
      </c>
    </row>
    <row r="1039" spans="1:5" ht="15.75" customHeight="1" x14ac:dyDescent="0.35">
      <c r="A1039" s="6">
        <v>44868</v>
      </c>
      <c r="B1039" s="1">
        <v>115</v>
      </c>
      <c r="C1039" s="7">
        <v>154</v>
      </c>
      <c r="D1039" s="1">
        <v>133</v>
      </c>
      <c r="E1039" s="1">
        <v>218</v>
      </c>
    </row>
    <row r="1040" spans="1:5" ht="15.75" customHeight="1" x14ac:dyDescent="0.35">
      <c r="A1040" s="6">
        <v>44869</v>
      </c>
      <c r="B1040" s="1">
        <v>126</v>
      </c>
      <c r="C1040" s="7">
        <v>354</v>
      </c>
      <c r="D1040" s="1">
        <v>451</v>
      </c>
      <c r="E1040" s="1">
        <v>169</v>
      </c>
    </row>
    <row r="1041" spans="1:5" ht="15.75" customHeight="1" x14ac:dyDescent="0.35">
      <c r="A1041" s="6">
        <v>44870</v>
      </c>
      <c r="B1041" s="1">
        <v>488</v>
      </c>
      <c r="C1041" s="7">
        <v>278</v>
      </c>
      <c r="D1041" s="1">
        <v>419</v>
      </c>
      <c r="E1041" s="1">
        <v>129</v>
      </c>
    </row>
    <row r="1042" spans="1:5" ht="15.75" customHeight="1" x14ac:dyDescent="0.35">
      <c r="A1042" s="6">
        <v>44871</v>
      </c>
      <c r="B1042" s="1">
        <v>132</v>
      </c>
      <c r="C1042" s="7">
        <v>385</v>
      </c>
      <c r="D1042" s="1">
        <v>116</v>
      </c>
      <c r="E1042" s="1">
        <v>433</v>
      </c>
    </row>
    <row r="1043" spans="1:5" ht="15.75" customHeight="1" x14ac:dyDescent="0.35">
      <c r="A1043" s="6">
        <v>44872</v>
      </c>
      <c r="B1043" s="1">
        <v>446</v>
      </c>
      <c r="C1043" s="7">
        <v>183</v>
      </c>
      <c r="D1043" s="1">
        <v>359</v>
      </c>
      <c r="E1043" s="1">
        <v>375</v>
      </c>
    </row>
    <row r="1044" spans="1:5" ht="15.75" customHeight="1" x14ac:dyDescent="0.35">
      <c r="A1044" s="6">
        <v>44873</v>
      </c>
      <c r="B1044" s="1">
        <v>352</v>
      </c>
      <c r="C1044" s="7">
        <v>434</v>
      </c>
      <c r="D1044" s="1">
        <v>373</v>
      </c>
      <c r="E1044" s="1">
        <v>460</v>
      </c>
    </row>
    <row r="1045" spans="1:5" ht="15.75" customHeight="1" x14ac:dyDescent="0.35">
      <c r="A1045" s="6">
        <v>44874</v>
      </c>
      <c r="B1045" s="1">
        <v>338</v>
      </c>
      <c r="C1045" s="7">
        <v>171</v>
      </c>
      <c r="D1045" s="1">
        <v>150</v>
      </c>
      <c r="E1045" s="1">
        <v>378</v>
      </c>
    </row>
    <row r="1046" spans="1:5" ht="15.75" customHeight="1" x14ac:dyDescent="0.35">
      <c r="A1046" s="6">
        <v>44875</v>
      </c>
      <c r="B1046" s="1">
        <v>177</v>
      </c>
      <c r="C1046" s="7">
        <v>409</v>
      </c>
      <c r="D1046" s="1">
        <v>434</v>
      </c>
      <c r="E1046" s="1">
        <v>103</v>
      </c>
    </row>
    <row r="1047" spans="1:5" ht="15.75" customHeight="1" x14ac:dyDescent="0.35">
      <c r="A1047" s="6">
        <v>44876</v>
      </c>
      <c r="B1047" s="1">
        <v>400</v>
      </c>
      <c r="C1047" s="7">
        <v>482</v>
      </c>
      <c r="D1047" s="1">
        <v>256</v>
      </c>
      <c r="E1047" s="1">
        <v>242</v>
      </c>
    </row>
    <row r="1048" spans="1:5" ht="15.75" customHeight="1" x14ac:dyDescent="0.35">
      <c r="A1048" s="6">
        <v>44877</v>
      </c>
      <c r="B1048" s="1">
        <v>170</v>
      </c>
      <c r="C1048" s="7">
        <v>395</v>
      </c>
      <c r="D1048" s="1">
        <v>155</v>
      </c>
      <c r="E1048" s="1">
        <v>210</v>
      </c>
    </row>
    <row r="1049" spans="1:5" ht="15.75" customHeight="1" x14ac:dyDescent="0.35">
      <c r="A1049" s="6">
        <v>44878</v>
      </c>
      <c r="B1049" s="1">
        <v>441</v>
      </c>
      <c r="C1049" s="7">
        <v>391</v>
      </c>
      <c r="D1049" s="1">
        <v>408</v>
      </c>
      <c r="E1049" s="1">
        <v>468</v>
      </c>
    </row>
    <row r="1050" spans="1:5" ht="15.75" customHeight="1" x14ac:dyDescent="0.35">
      <c r="A1050" s="6">
        <v>44879</v>
      </c>
      <c r="B1050" s="1">
        <v>224</v>
      </c>
      <c r="C1050" s="7">
        <v>449</v>
      </c>
      <c r="D1050" s="1">
        <v>342</v>
      </c>
      <c r="E1050" s="1">
        <v>373</v>
      </c>
    </row>
    <row r="1051" spans="1:5" ht="15.75" customHeight="1" x14ac:dyDescent="0.35">
      <c r="A1051" s="6">
        <v>44880</v>
      </c>
      <c r="B1051" s="1">
        <v>370</v>
      </c>
      <c r="C1051" s="7">
        <v>158</v>
      </c>
      <c r="D1051" s="1">
        <v>492</v>
      </c>
      <c r="E1051" s="1">
        <v>276</v>
      </c>
    </row>
    <row r="1052" spans="1:5" ht="15.75" customHeight="1" x14ac:dyDescent="0.35">
      <c r="A1052" s="6">
        <v>44881</v>
      </c>
      <c r="B1052" s="1">
        <v>198</v>
      </c>
      <c r="C1052" s="7">
        <v>391</v>
      </c>
      <c r="D1052" s="1">
        <v>438</v>
      </c>
      <c r="E1052" s="1">
        <v>469</v>
      </c>
    </row>
    <row r="1053" spans="1:5" ht="15.75" customHeight="1" x14ac:dyDescent="0.35">
      <c r="A1053" s="6">
        <v>44882</v>
      </c>
      <c r="B1053" s="1">
        <v>127</v>
      </c>
      <c r="C1053" s="7">
        <v>487</v>
      </c>
      <c r="D1053" s="1">
        <v>470</v>
      </c>
      <c r="E1053" s="1">
        <v>175</v>
      </c>
    </row>
    <row r="1054" spans="1:5" ht="15.75" customHeight="1" x14ac:dyDescent="0.35">
      <c r="A1054" s="6">
        <v>44883</v>
      </c>
      <c r="B1054" s="1">
        <v>365</v>
      </c>
      <c r="C1054" s="7">
        <v>280</v>
      </c>
      <c r="D1054" s="1">
        <v>120</v>
      </c>
      <c r="E1054" s="1">
        <v>342</v>
      </c>
    </row>
    <row r="1055" spans="1:5" ht="15.75" customHeight="1" x14ac:dyDescent="0.35">
      <c r="A1055" s="6">
        <v>44884</v>
      </c>
      <c r="B1055" s="1">
        <v>242</v>
      </c>
      <c r="C1055" s="7">
        <v>165</v>
      </c>
      <c r="D1055" s="1">
        <v>176</v>
      </c>
      <c r="E1055" s="1">
        <v>471</v>
      </c>
    </row>
    <row r="1056" spans="1:5" ht="15.75" customHeight="1" x14ac:dyDescent="0.35">
      <c r="A1056" s="6">
        <v>44885</v>
      </c>
      <c r="B1056" s="1">
        <v>220</v>
      </c>
      <c r="C1056" s="7">
        <v>182</v>
      </c>
      <c r="D1056" s="1">
        <v>263</v>
      </c>
      <c r="E1056" s="1">
        <v>358</v>
      </c>
    </row>
    <row r="1057" spans="1:5" ht="15.75" customHeight="1" x14ac:dyDescent="0.35">
      <c r="A1057" s="6">
        <v>44886</v>
      </c>
      <c r="B1057" s="1">
        <v>241</v>
      </c>
      <c r="C1057" s="7">
        <v>279</v>
      </c>
      <c r="D1057" s="1">
        <v>364</v>
      </c>
      <c r="E1057" s="1">
        <v>187</v>
      </c>
    </row>
    <row r="1058" spans="1:5" ht="15.75" customHeight="1" x14ac:dyDescent="0.35">
      <c r="A1058" s="6">
        <v>44887</v>
      </c>
      <c r="B1058" s="1">
        <v>190</v>
      </c>
      <c r="C1058" s="7">
        <v>129</v>
      </c>
      <c r="D1058" s="1">
        <v>348</v>
      </c>
      <c r="E1058" s="1">
        <v>439</v>
      </c>
    </row>
    <row r="1059" spans="1:5" ht="15.75" customHeight="1" x14ac:dyDescent="0.35">
      <c r="A1059" s="6">
        <v>44888</v>
      </c>
      <c r="B1059" s="1">
        <v>231</v>
      </c>
      <c r="C1059" s="7">
        <v>276</v>
      </c>
      <c r="D1059" s="1">
        <v>268</v>
      </c>
      <c r="E1059" s="1">
        <v>206</v>
      </c>
    </row>
    <row r="1060" spans="1:5" ht="15.75" customHeight="1" x14ac:dyDescent="0.35">
      <c r="A1060" s="6">
        <v>44889</v>
      </c>
      <c r="B1060" s="1">
        <v>422</v>
      </c>
      <c r="C1060" s="7">
        <v>478</v>
      </c>
      <c r="D1060" s="1">
        <v>188</v>
      </c>
      <c r="E1060" s="1">
        <v>184</v>
      </c>
    </row>
    <row r="1061" spans="1:5" ht="15.75" customHeight="1" x14ac:dyDescent="0.35">
      <c r="A1061" s="6">
        <v>44890</v>
      </c>
      <c r="B1061" s="1">
        <v>429</v>
      </c>
      <c r="C1061" s="7">
        <v>381</v>
      </c>
      <c r="D1061" s="1">
        <v>190</v>
      </c>
      <c r="E1061" s="1">
        <v>140</v>
      </c>
    </row>
    <row r="1062" spans="1:5" ht="15.75" customHeight="1" x14ac:dyDescent="0.35">
      <c r="A1062" s="6">
        <v>44891</v>
      </c>
      <c r="B1062" s="1">
        <v>465</v>
      </c>
      <c r="C1062" s="7">
        <v>481</v>
      </c>
      <c r="D1062" s="1">
        <v>293</v>
      </c>
      <c r="E1062" s="1">
        <v>389</v>
      </c>
    </row>
    <row r="1063" spans="1:5" ht="15.75" customHeight="1" x14ac:dyDescent="0.35">
      <c r="A1063" s="6">
        <v>44892</v>
      </c>
      <c r="B1063" s="1">
        <v>272</v>
      </c>
      <c r="C1063" s="7">
        <v>453</v>
      </c>
      <c r="D1063" s="1">
        <v>203</v>
      </c>
      <c r="E1063" s="1">
        <v>327</v>
      </c>
    </row>
    <row r="1064" spans="1:5" ht="15.75" customHeight="1" x14ac:dyDescent="0.35">
      <c r="A1064" s="6">
        <v>44893</v>
      </c>
      <c r="B1064" s="1">
        <v>242</v>
      </c>
      <c r="C1064" s="7">
        <v>104</v>
      </c>
      <c r="D1064" s="1">
        <v>165</v>
      </c>
      <c r="E1064" s="1">
        <v>397</v>
      </c>
    </row>
    <row r="1065" spans="1:5" ht="15.75" customHeight="1" x14ac:dyDescent="0.35">
      <c r="A1065" s="6">
        <v>44894</v>
      </c>
      <c r="B1065" s="1">
        <v>344</v>
      </c>
      <c r="C1065" s="7">
        <v>314</v>
      </c>
      <c r="D1065" s="1">
        <v>463</v>
      </c>
      <c r="E1065" s="1">
        <v>482</v>
      </c>
    </row>
    <row r="1066" spans="1:5" ht="15.75" customHeight="1" x14ac:dyDescent="0.35">
      <c r="A1066" s="6">
        <v>44895</v>
      </c>
      <c r="B1066" s="1">
        <v>280</v>
      </c>
      <c r="C1066" s="7">
        <v>255</v>
      </c>
      <c r="D1066" s="1">
        <v>338</v>
      </c>
      <c r="E1066" s="1">
        <v>177</v>
      </c>
    </row>
    <row r="1067" spans="1:5" ht="15.75" customHeight="1" x14ac:dyDescent="0.35">
      <c r="A1067" s="6">
        <v>44896</v>
      </c>
      <c r="B1067" s="1">
        <v>343</v>
      </c>
      <c r="C1067" s="7">
        <v>194</v>
      </c>
      <c r="D1067" s="1">
        <v>415</v>
      </c>
      <c r="E1067" s="1">
        <v>499</v>
      </c>
    </row>
    <row r="1068" spans="1:5" ht="15.75" customHeight="1" x14ac:dyDescent="0.35">
      <c r="A1068" s="6">
        <v>44897</v>
      </c>
      <c r="B1068" s="1">
        <v>270</v>
      </c>
      <c r="C1068" s="7">
        <v>187</v>
      </c>
      <c r="D1068" s="1">
        <v>469</v>
      </c>
      <c r="E1068" s="1">
        <v>493</v>
      </c>
    </row>
    <row r="1069" spans="1:5" ht="15.75" customHeight="1" x14ac:dyDescent="0.35">
      <c r="A1069" s="6">
        <v>44898</v>
      </c>
      <c r="B1069" s="1">
        <v>349</v>
      </c>
      <c r="C1069" s="7">
        <v>330</v>
      </c>
      <c r="D1069" s="1">
        <v>398</v>
      </c>
      <c r="E1069" s="1">
        <v>360</v>
      </c>
    </row>
    <row r="1070" spans="1:5" ht="15.75" customHeight="1" x14ac:dyDescent="0.35">
      <c r="A1070" s="6">
        <v>44899</v>
      </c>
      <c r="B1070" s="1">
        <v>390</v>
      </c>
      <c r="C1070" s="7">
        <v>151</v>
      </c>
      <c r="D1070" s="1">
        <v>230</v>
      </c>
      <c r="E1070" s="1">
        <v>432</v>
      </c>
    </row>
    <row r="1071" spans="1:5" ht="15.75" customHeight="1" x14ac:dyDescent="0.35">
      <c r="A1071" s="6">
        <v>44900</v>
      </c>
      <c r="B1071" s="1">
        <v>271</v>
      </c>
      <c r="C1071" s="7">
        <v>185</v>
      </c>
      <c r="D1071" s="1">
        <v>977</v>
      </c>
      <c r="E1071" s="1">
        <v>378</v>
      </c>
    </row>
    <row r="1072" spans="1:5" ht="15.75" customHeight="1" x14ac:dyDescent="0.35">
      <c r="A1072" s="6">
        <v>44901</v>
      </c>
      <c r="B1072" s="1">
        <v>174</v>
      </c>
      <c r="C1072" s="7">
        <v>443</v>
      </c>
      <c r="D1072" s="1">
        <v>276</v>
      </c>
      <c r="E1072" s="1">
        <v>169</v>
      </c>
    </row>
    <row r="1073" spans="1:5" ht="15.75" customHeight="1" x14ac:dyDescent="0.35">
      <c r="A1073" s="6">
        <v>44902</v>
      </c>
      <c r="B1073" s="1">
        <v>155</v>
      </c>
      <c r="C1073" s="7">
        <v>169</v>
      </c>
      <c r="D1073" s="1">
        <v>737</v>
      </c>
      <c r="E1073" s="1">
        <v>211</v>
      </c>
    </row>
    <row r="1074" spans="1:5" ht="15.75" customHeight="1" x14ac:dyDescent="0.35">
      <c r="A1074" s="6">
        <v>44903</v>
      </c>
      <c r="B1074" s="1">
        <v>338</v>
      </c>
      <c r="C1074" s="7">
        <v>324</v>
      </c>
      <c r="D1074" s="1">
        <v>205</v>
      </c>
      <c r="E1074" s="1">
        <v>454</v>
      </c>
    </row>
    <row r="1075" spans="1:5" ht="15.75" customHeight="1" x14ac:dyDescent="0.35">
      <c r="A1075" s="6">
        <v>44904</v>
      </c>
      <c r="B1075" s="1">
        <v>442</v>
      </c>
      <c r="C1075" s="7">
        <v>295</v>
      </c>
      <c r="D1075" s="1">
        <v>354</v>
      </c>
      <c r="E1075" s="1">
        <v>148</v>
      </c>
    </row>
    <row r="1076" spans="1:5" ht="15.75" customHeight="1" x14ac:dyDescent="0.35">
      <c r="A1076" s="6">
        <v>44905</v>
      </c>
      <c r="B1076" s="1">
        <v>360</v>
      </c>
      <c r="C1076" s="7">
        <v>437</v>
      </c>
      <c r="D1076" s="1">
        <v>359</v>
      </c>
      <c r="E1076" s="1">
        <v>310</v>
      </c>
    </row>
    <row r="1077" spans="1:5" ht="15.75" customHeight="1" x14ac:dyDescent="0.35">
      <c r="A1077" s="6">
        <v>44906</v>
      </c>
      <c r="B1077" s="1">
        <v>206</v>
      </c>
      <c r="C1077" s="7">
        <v>221</v>
      </c>
      <c r="D1077" s="1">
        <v>465</v>
      </c>
      <c r="E1077" s="1">
        <v>420</v>
      </c>
    </row>
    <row r="1078" spans="1:5" ht="15.75" customHeight="1" x14ac:dyDescent="0.35">
      <c r="A1078" s="6">
        <v>44907</v>
      </c>
      <c r="B1078" s="1">
        <v>446</v>
      </c>
      <c r="C1078" s="7">
        <v>484</v>
      </c>
      <c r="D1078" s="1">
        <v>661</v>
      </c>
      <c r="E1078" s="1">
        <v>379</v>
      </c>
    </row>
    <row r="1079" spans="1:5" ht="15.75" customHeight="1" x14ac:dyDescent="0.35">
      <c r="A1079" s="6">
        <v>44908</v>
      </c>
      <c r="B1079" s="1">
        <v>414</v>
      </c>
      <c r="C1079" s="7">
        <v>351</v>
      </c>
      <c r="D1079" s="1">
        <v>215</v>
      </c>
      <c r="E1079" s="1">
        <v>496</v>
      </c>
    </row>
    <row r="1080" spans="1:5" ht="15.75" customHeight="1" x14ac:dyDescent="0.35">
      <c r="A1080" s="6">
        <v>44909</v>
      </c>
      <c r="B1080" s="1">
        <v>197</v>
      </c>
      <c r="C1080" s="7">
        <v>380</v>
      </c>
      <c r="D1080" s="1">
        <v>756</v>
      </c>
      <c r="E1080" s="1">
        <v>472</v>
      </c>
    </row>
    <row r="1081" spans="1:5" ht="15.75" customHeight="1" x14ac:dyDescent="0.35">
      <c r="A1081" s="6">
        <v>44910</v>
      </c>
      <c r="B1081" s="1">
        <v>476</v>
      </c>
      <c r="C1081" s="7">
        <v>495</v>
      </c>
      <c r="D1081" s="1">
        <v>833</v>
      </c>
      <c r="E1081" s="1">
        <v>327</v>
      </c>
    </row>
    <row r="1082" spans="1:5" ht="15.75" customHeight="1" x14ac:dyDescent="0.35">
      <c r="A1082" s="6">
        <v>44911</v>
      </c>
      <c r="B1082" s="1">
        <v>235</v>
      </c>
      <c r="C1082" s="7">
        <v>230</v>
      </c>
      <c r="D1082" s="1">
        <v>575</v>
      </c>
      <c r="E1082" s="1">
        <v>256</v>
      </c>
    </row>
    <row r="1083" spans="1:5" ht="15.75" customHeight="1" x14ac:dyDescent="0.35">
      <c r="A1083" s="6">
        <v>44912</v>
      </c>
      <c r="B1083" s="1">
        <v>343</v>
      </c>
      <c r="C1083" s="7">
        <v>362</v>
      </c>
      <c r="D1083" s="1">
        <v>838</v>
      </c>
      <c r="E1083" s="1">
        <v>431</v>
      </c>
    </row>
    <row r="1084" spans="1:5" ht="15.75" customHeight="1" x14ac:dyDescent="0.35">
      <c r="A1084" s="6">
        <v>44913</v>
      </c>
      <c r="B1084" s="1">
        <v>148</v>
      </c>
      <c r="C1084" s="7">
        <v>406</v>
      </c>
      <c r="D1084" s="1">
        <v>331</v>
      </c>
      <c r="E1084" s="1">
        <v>361</v>
      </c>
    </row>
    <row r="1085" spans="1:5" ht="15.75" customHeight="1" x14ac:dyDescent="0.35">
      <c r="A1085" s="6">
        <v>44914</v>
      </c>
      <c r="B1085" s="1">
        <v>444</v>
      </c>
      <c r="C1085" s="7">
        <v>481</v>
      </c>
      <c r="D1085" s="1">
        <v>652</v>
      </c>
      <c r="E1085" s="1">
        <v>245</v>
      </c>
    </row>
    <row r="1086" spans="1:5" ht="15.75" customHeight="1" x14ac:dyDescent="0.35">
      <c r="A1086" s="6">
        <v>44915</v>
      </c>
      <c r="B1086" s="1">
        <v>186</v>
      </c>
      <c r="C1086" s="7">
        <v>110</v>
      </c>
      <c r="D1086" s="1">
        <v>471</v>
      </c>
      <c r="E1086" s="1">
        <v>191</v>
      </c>
    </row>
    <row r="1087" spans="1:5" ht="15.75" customHeight="1" x14ac:dyDescent="0.35">
      <c r="A1087" s="6">
        <v>44916</v>
      </c>
      <c r="B1087" s="1">
        <v>492</v>
      </c>
      <c r="C1087" s="7">
        <v>124</v>
      </c>
      <c r="D1087" s="1">
        <v>628</v>
      </c>
      <c r="E1087" s="1">
        <v>399</v>
      </c>
    </row>
    <row r="1088" spans="1:5" ht="15.75" customHeight="1" x14ac:dyDescent="0.35">
      <c r="A1088" s="6">
        <v>44917</v>
      </c>
      <c r="B1088" s="1">
        <v>439</v>
      </c>
      <c r="C1088" s="7">
        <v>106</v>
      </c>
      <c r="D1088" s="1">
        <v>428</v>
      </c>
      <c r="E1088" s="1">
        <v>290</v>
      </c>
    </row>
    <row r="1089" spans="1:5" ht="15.75" customHeight="1" x14ac:dyDescent="0.35">
      <c r="A1089" s="6">
        <v>44918</v>
      </c>
      <c r="B1089" s="1">
        <v>346</v>
      </c>
      <c r="C1089" s="7">
        <v>202</v>
      </c>
      <c r="D1089" s="1">
        <v>769</v>
      </c>
      <c r="E1089" s="1">
        <v>427</v>
      </c>
    </row>
    <row r="1090" spans="1:5" ht="15.75" customHeight="1" x14ac:dyDescent="0.35">
      <c r="A1090" s="6">
        <v>44919</v>
      </c>
      <c r="B1090" s="1">
        <v>188</v>
      </c>
      <c r="C1090" s="7">
        <v>481</v>
      </c>
      <c r="D1090" s="1">
        <v>703</v>
      </c>
      <c r="E1090" s="1">
        <v>161</v>
      </c>
    </row>
    <row r="1091" spans="1:5" ht="15.75" customHeight="1" x14ac:dyDescent="0.35">
      <c r="A1091" s="6">
        <v>44920</v>
      </c>
      <c r="B1091" s="1">
        <v>467</v>
      </c>
      <c r="C1091" s="7">
        <v>484</v>
      </c>
      <c r="D1091" s="1">
        <v>746</v>
      </c>
      <c r="E1091" s="1">
        <v>197</v>
      </c>
    </row>
    <row r="1092" spans="1:5" ht="15.75" customHeight="1" x14ac:dyDescent="0.35">
      <c r="A1092" s="6">
        <v>44921</v>
      </c>
      <c r="B1092" s="1">
        <v>312</v>
      </c>
      <c r="C1092" s="7">
        <v>117</v>
      </c>
      <c r="D1092" s="1">
        <v>668</v>
      </c>
      <c r="E1092" s="1">
        <v>340</v>
      </c>
    </row>
    <row r="1093" spans="1:5" ht="15.75" customHeight="1" x14ac:dyDescent="0.35">
      <c r="A1093" s="6">
        <v>44922</v>
      </c>
      <c r="B1093" s="1">
        <v>271</v>
      </c>
      <c r="C1093" s="7">
        <v>282</v>
      </c>
      <c r="D1093" s="1">
        <v>372</v>
      </c>
      <c r="E1093" s="1">
        <v>498</v>
      </c>
    </row>
    <row r="1094" spans="1:5" ht="15.75" customHeight="1" x14ac:dyDescent="0.35">
      <c r="A1094" s="6">
        <v>44923</v>
      </c>
      <c r="B1094" s="1">
        <v>415</v>
      </c>
      <c r="C1094" s="7">
        <v>396</v>
      </c>
      <c r="D1094" s="1">
        <v>480</v>
      </c>
      <c r="E1094" s="1">
        <v>466</v>
      </c>
    </row>
    <row r="1095" spans="1:5" ht="15.75" customHeight="1" x14ac:dyDescent="0.35">
      <c r="A1095" s="6">
        <v>44924</v>
      </c>
      <c r="B1095" s="1">
        <v>232</v>
      </c>
      <c r="C1095" s="7">
        <v>231</v>
      </c>
      <c r="D1095" s="1">
        <v>406</v>
      </c>
      <c r="E1095" s="1">
        <v>100</v>
      </c>
    </row>
    <row r="1096" spans="1:5" ht="15.75" customHeight="1" x14ac:dyDescent="0.35">
      <c r="A1096" s="6">
        <v>44925</v>
      </c>
      <c r="B1096" s="1">
        <v>158</v>
      </c>
      <c r="C1096" s="7">
        <v>302</v>
      </c>
      <c r="D1096" s="1">
        <v>597</v>
      </c>
      <c r="E1096" s="1">
        <v>202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35B8-C347-4B1F-846C-C9FCEC9DFC1E}">
  <dimension ref="A1:I1000"/>
  <sheetViews>
    <sheetView workbookViewId="0">
      <selection activeCell="S29" sqref="S29"/>
    </sheetView>
  </sheetViews>
  <sheetFormatPr defaultColWidth="14.453125" defaultRowHeight="15" customHeight="1" x14ac:dyDescent="0.35"/>
  <cols>
    <col min="1" max="1" width="9.26953125" customWidth="1"/>
    <col min="2" max="2" width="8.1796875" customWidth="1"/>
    <col min="3" max="3" width="9.453125" customWidth="1"/>
    <col min="4" max="4" width="7" customWidth="1"/>
    <col min="5" max="5" width="8.7265625" customWidth="1"/>
    <col min="6" max="6" width="12" bestFit="1" customWidth="1"/>
    <col min="7" max="8" width="8.7265625" customWidth="1"/>
    <col min="9" max="9" width="11" bestFit="1" customWidth="1"/>
    <col min="10" max="26" width="8.7265625" customWidth="1"/>
  </cols>
  <sheetData>
    <row r="1" spans="1:9" ht="14.5" x14ac:dyDescent="0.35">
      <c r="A1" s="1" t="s">
        <v>0</v>
      </c>
      <c r="B1" s="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9" ht="14.5" x14ac:dyDescent="0.35">
      <c r="A2" s="2" t="s">
        <v>2</v>
      </c>
      <c r="B2" s="1">
        <v>9209</v>
      </c>
      <c r="C2" s="11"/>
    </row>
    <row r="3" spans="1:9" ht="14.5" x14ac:dyDescent="0.35">
      <c r="A3" s="2" t="s">
        <v>3</v>
      </c>
      <c r="B3" s="1">
        <v>8943</v>
      </c>
      <c r="C3" s="11">
        <f>B2</f>
        <v>9209</v>
      </c>
      <c r="D3">
        <f>B3-C3</f>
        <v>-266</v>
      </c>
      <c r="E3">
        <f>ABS(D3)</f>
        <v>266</v>
      </c>
      <c r="F3" s="12">
        <f>E3^2</f>
        <v>70756</v>
      </c>
      <c r="G3" s="13">
        <f>E3/B3</f>
        <v>2.9743933802974392E-2</v>
      </c>
      <c r="H3" t="s">
        <v>65</v>
      </c>
      <c r="I3" s="17">
        <f>AVERAGE(E3:E37)</f>
        <v>2380.6571428571428</v>
      </c>
    </row>
    <row r="4" spans="1:9" ht="14.5" x14ac:dyDescent="0.35">
      <c r="A4" s="2" t="s">
        <v>4</v>
      </c>
      <c r="B4" s="1">
        <v>9563</v>
      </c>
      <c r="C4" s="11">
        <f>B3</f>
        <v>8943</v>
      </c>
      <c r="D4">
        <f t="shared" ref="D4:D37" si="0">B4-C4</f>
        <v>620</v>
      </c>
      <c r="E4">
        <f t="shared" ref="E4:E37" si="1">ABS(D4)</f>
        <v>620</v>
      </c>
      <c r="F4" s="12">
        <f t="shared" ref="F4:F37" si="2">E4^2</f>
        <v>384400</v>
      </c>
      <c r="G4" s="13">
        <f t="shared" ref="G4:G37" si="3">E4/B4</f>
        <v>6.4833211335355009E-2</v>
      </c>
      <c r="H4" t="s">
        <v>66</v>
      </c>
      <c r="I4" s="14">
        <f>AVERAGE(F3:F37)</f>
        <v>17083081.514285713</v>
      </c>
    </row>
    <row r="5" spans="1:9" ht="14.5" x14ac:dyDescent="0.35">
      <c r="A5" s="2" t="s">
        <v>5</v>
      </c>
      <c r="B5" s="1">
        <v>8561</v>
      </c>
      <c r="C5" s="11">
        <f t="shared" ref="C5:C37" si="4">B4</f>
        <v>9563</v>
      </c>
      <c r="D5">
        <f t="shared" si="0"/>
        <v>-1002</v>
      </c>
      <c r="E5">
        <f t="shared" si="1"/>
        <v>1002</v>
      </c>
      <c r="F5" s="12">
        <f t="shared" si="2"/>
        <v>1004004</v>
      </c>
      <c r="G5" s="13">
        <f t="shared" si="3"/>
        <v>0.11704240158859947</v>
      </c>
      <c r="H5" t="s">
        <v>67</v>
      </c>
      <c r="I5" s="15">
        <f>AVERAGE(G3:G37)</f>
        <v>0.2243950890695493</v>
      </c>
    </row>
    <row r="6" spans="1:9" ht="14.5" x14ac:dyDescent="0.35">
      <c r="A6" s="2" t="s">
        <v>6</v>
      </c>
      <c r="B6" s="1">
        <v>8400</v>
      </c>
      <c r="C6" s="11">
        <f t="shared" si="4"/>
        <v>8561</v>
      </c>
      <c r="D6">
        <f t="shared" si="0"/>
        <v>-161</v>
      </c>
      <c r="E6">
        <f t="shared" si="1"/>
        <v>161</v>
      </c>
      <c r="F6" s="12">
        <f t="shared" si="2"/>
        <v>25921</v>
      </c>
      <c r="G6" s="13">
        <f t="shared" si="3"/>
        <v>1.9166666666666665E-2</v>
      </c>
    </row>
    <row r="7" spans="1:9" ht="14.5" x14ac:dyDescent="0.35">
      <c r="A7" s="2" t="s">
        <v>7</v>
      </c>
      <c r="B7" s="1">
        <v>9164</v>
      </c>
      <c r="C7" s="11">
        <f t="shared" si="4"/>
        <v>8400</v>
      </c>
      <c r="D7">
        <f t="shared" si="0"/>
        <v>764</v>
      </c>
      <c r="E7">
        <f t="shared" si="1"/>
        <v>764</v>
      </c>
      <c r="F7" s="12">
        <f t="shared" si="2"/>
        <v>583696</v>
      </c>
      <c r="G7" s="13">
        <f t="shared" si="3"/>
        <v>8.3369707551287642E-2</v>
      </c>
      <c r="H7" t="s">
        <v>68</v>
      </c>
      <c r="I7" s="13">
        <f>100% - I5</f>
        <v>0.7756049109304507</v>
      </c>
    </row>
    <row r="8" spans="1:9" ht="14.5" x14ac:dyDescent="0.35">
      <c r="A8" s="2" t="s">
        <v>8</v>
      </c>
      <c r="B8" s="1">
        <v>8420</v>
      </c>
      <c r="C8" s="11">
        <f t="shared" si="4"/>
        <v>9164</v>
      </c>
      <c r="D8">
        <f t="shared" si="0"/>
        <v>-744</v>
      </c>
      <c r="E8">
        <f t="shared" si="1"/>
        <v>744</v>
      </c>
      <c r="F8" s="12">
        <f t="shared" si="2"/>
        <v>553536</v>
      </c>
      <c r="G8" s="13">
        <f t="shared" si="3"/>
        <v>8.836104513064133E-2</v>
      </c>
    </row>
    <row r="9" spans="1:9" ht="14.5" x14ac:dyDescent="0.35">
      <c r="A9" s="2" t="s">
        <v>9</v>
      </c>
      <c r="B9" s="1">
        <v>19001</v>
      </c>
      <c r="C9" s="11">
        <f t="shared" si="4"/>
        <v>8420</v>
      </c>
      <c r="D9">
        <f t="shared" si="0"/>
        <v>10581</v>
      </c>
      <c r="E9">
        <f t="shared" si="1"/>
        <v>10581</v>
      </c>
      <c r="F9" s="12">
        <f t="shared" si="2"/>
        <v>111957561</v>
      </c>
      <c r="G9" s="13">
        <f t="shared" si="3"/>
        <v>0.55686542813536133</v>
      </c>
    </row>
    <row r="10" spans="1:9" ht="14.5" x14ac:dyDescent="0.35">
      <c r="A10" s="2" t="s">
        <v>10</v>
      </c>
      <c r="B10" s="1">
        <v>9283</v>
      </c>
      <c r="C10" s="11">
        <f t="shared" si="4"/>
        <v>19001</v>
      </c>
      <c r="D10">
        <f t="shared" si="0"/>
        <v>-9718</v>
      </c>
      <c r="E10">
        <f t="shared" si="1"/>
        <v>9718</v>
      </c>
      <c r="F10" s="12">
        <f t="shared" si="2"/>
        <v>94439524</v>
      </c>
      <c r="G10" s="13">
        <f t="shared" si="3"/>
        <v>1.0468598513411613</v>
      </c>
    </row>
    <row r="11" spans="1:9" ht="14.5" x14ac:dyDescent="0.35">
      <c r="A11" s="2" t="s">
        <v>11</v>
      </c>
      <c r="B11" s="1">
        <v>7909</v>
      </c>
      <c r="C11" s="11">
        <f t="shared" si="4"/>
        <v>9283</v>
      </c>
      <c r="D11">
        <f t="shared" si="0"/>
        <v>-1374</v>
      </c>
      <c r="E11">
        <f t="shared" si="1"/>
        <v>1374</v>
      </c>
      <c r="F11" s="12">
        <f t="shared" si="2"/>
        <v>1887876</v>
      </c>
      <c r="G11" s="13">
        <f t="shared" si="3"/>
        <v>0.17372613478315843</v>
      </c>
    </row>
    <row r="12" spans="1:9" ht="14.5" x14ac:dyDescent="0.35">
      <c r="A12" s="2" t="s">
        <v>12</v>
      </c>
      <c r="B12" s="1">
        <v>9992</v>
      </c>
      <c r="C12" s="11">
        <f t="shared" si="4"/>
        <v>7909</v>
      </c>
      <c r="D12">
        <f t="shared" si="0"/>
        <v>2083</v>
      </c>
      <c r="E12">
        <f t="shared" si="1"/>
        <v>2083</v>
      </c>
      <c r="F12" s="12">
        <f t="shared" si="2"/>
        <v>4338889</v>
      </c>
      <c r="G12" s="13">
        <f t="shared" si="3"/>
        <v>0.20846677341873499</v>
      </c>
    </row>
    <row r="13" spans="1:9" ht="14.5" x14ac:dyDescent="0.35">
      <c r="A13" s="2" t="s">
        <v>13</v>
      </c>
      <c r="B13" s="1">
        <v>9603</v>
      </c>
      <c r="C13" s="11">
        <f t="shared" si="4"/>
        <v>9992</v>
      </c>
      <c r="D13">
        <f t="shared" si="0"/>
        <v>-389</v>
      </c>
      <c r="E13">
        <f t="shared" si="1"/>
        <v>389</v>
      </c>
      <c r="F13" s="12">
        <f t="shared" si="2"/>
        <v>151321</v>
      </c>
      <c r="G13" s="13">
        <f t="shared" si="3"/>
        <v>4.0508174528793087E-2</v>
      </c>
    </row>
    <row r="14" spans="1:9" ht="14.5" x14ac:dyDescent="0.35">
      <c r="A14" s="2" t="s">
        <v>14</v>
      </c>
      <c r="B14" s="1">
        <v>10323</v>
      </c>
      <c r="C14" s="11">
        <f t="shared" si="4"/>
        <v>9603</v>
      </c>
      <c r="D14">
        <f t="shared" si="0"/>
        <v>720</v>
      </c>
      <c r="E14">
        <f t="shared" si="1"/>
        <v>720</v>
      </c>
      <c r="F14" s="12">
        <f t="shared" si="2"/>
        <v>518400</v>
      </c>
      <c r="G14" s="13">
        <f t="shared" si="3"/>
        <v>6.9747166521360066E-2</v>
      </c>
    </row>
    <row r="15" spans="1:9" ht="14.5" x14ac:dyDescent="0.35">
      <c r="A15" s="2" t="s">
        <v>15</v>
      </c>
      <c r="B15" s="1">
        <v>7579</v>
      </c>
      <c r="C15" s="11">
        <f t="shared" si="4"/>
        <v>10323</v>
      </c>
      <c r="D15">
        <f t="shared" si="0"/>
        <v>-2744</v>
      </c>
      <c r="E15">
        <f t="shared" si="1"/>
        <v>2744</v>
      </c>
      <c r="F15" s="12">
        <f t="shared" si="2"/>
        <v>7529536</v>
      </c>
      <c r="G15" s="13">
        <f t="shared" si="3"/>
        <v>0.36205304129832433</v>
      </c>
    </row>
    <row r="16" spans="1:9" ht="14.5" x14ac:dyDescent="0.35">
      <c r="A16" s="2" t="s">
        <v>16</v>
      </c>
      <c r="B16" s="1">
        <v>8772</v>
      </c>
      <c r="C16" s="11">
        <f t="shared" si="4"/>
        <v>7579</v>
      </c>
      <c r="D16">
        <f t="shared" si="0"/>
        <v>1193</v>
      </c>
      <c r="E16">
        <f t="shared" si="1"/>
        <v>1193</v>
      </c>
      <c r="F16" s="12">
        <f t="shared" si="2"/>
        <v>1423249</v>
      </c>
      <c r="G16" s="13">
        <f t="shared" si="3"/>
        <v>0.13600091199270406</v>
      </c>
    </row>
    <row r="17" spans="1:7" ht="14.5" x14ac:dyDescent="0.35">
      <c r="A17" s="2" t="s">
        <v>17</v>
      </c>
      <c r="B17" s="1">
        <v>8798</v>
      </c>
      <c r="C17" s="11">
        <f t="shared" si="4"/>
        <v>8772</v>
      </c>
      <c r="D17">
        <f t="shared" si="0"/>
        <v>26</v>
      </c>
      <c r="E17">
        <f t="shared" si="1"/>
        <v>26</v>
      </c>
      <c r="F17" s="12">
        <f t="shared" si="2"/>
        <v>676</v>
      </c>
      <c r="G17" s="13">
        <f t="shared" si="3"/>
        <v>2.9552170947942714E-3</v>
      </c>
    </row>
    <row r="18" spans="1:7" ht="14.5" x14ac:dyDescent="0.35">
      <c r="A18" s="2" t="s">
        <v>18</v>
      </c>
      <c r="B18" s="1">
        <v>8536</v>
      </c>
      <c r="C18" s="11">
        <f t="shared" si="4"/>
        <v>8798</v>
      </c>
      <c r="D18">
        <f t="shared" si="0"/>
        <v>-262</v>
      </c>
      <c r="E18">
        <f t="shared" si="1"/>
        <v>262</v>
      </c>
      <c r="F18" s="12">
        <f t="shared" si="2"/>
        <v>68644</v>
      </c>
      <c r="G18" s="13">
        <f t="shared" si="3"/>
        <v>3.069353327085286E-2</v>
      </c>
    </row>
    <row r="19" spans="1:7" ht="14.5" x14ac:dyDescent="0.35">
      <c r="A19" s="2" t="s">
        <v>19</v>
      </c>
      <c r="B19" s="1">
        <v>9805</v>
      </c>
      <c r="C19" s="11">
        <f t="shared" si="4"/>
        <v>8536</v>
      </c>
      <c r="D19">
        <f t="shared" si="0"/>
        <v>1269</v>
      </c>
      <c r="E19">
        <f t="shared" si="1"/>
        <v>1269</v>
      </c>
      <c r="F19" s="12">
        <f t="shared" si="2"/>
        <v>1610361</v>
      </c>
      <c r="G19" s="13">
        <f t="shared" si="3"/>
        <v>0.12942376338602754</v>
      </c>
    </row>
    <row r="20" spans="1:7" ht="14.5" x14ac:dyDescent="0.35">
      <c r="A20" s="2" t="s">
        <v>20</v>
      </c>
      <c r="B20" s="1">
        <v>9843</v>
      </c>
      <c r="C20" s="11">
        <f t="shared" si="4"/>
        <v>9805</v>
      </c>
      <c r="D20">
        <f t="shared" si="0"/>
        <v>38</v>
      </c>
      <c r="E20">
        <f t="shared" si="1"/>
        <v>38</v>
      </c>
      <c r="F20" s="12">
        <f t="shared" si="2"/>
        <v>1444</v>
      </c>
      <c r="G20" s="13">
        <f t="shared" si="3"/>
        <v>3.860611602153815E-3</v>
      </c>
    </row>
    <row r="21" spans="1:7" ht="15.75" customHeight="1" x14ac:dyDescent="0.35">
      <c r="A21" s="2" t="s">
        <v>21</v>
      </c>
      <c r="B21" s="1">
        <v>16744</v>
      </c>
      <c r="C21" s="11">
        <f t="shared" si="4"/>
        <v>9843</v>
      </c>
      <c r="D21">
        <f t="shared" si="0"/>
        <v>6901</v>
      </c>
      <c r="E21">
        <f t="shared" si="1"/>
        <v>6901</v>
      </c>
      <c r="F21" s="12">
        <f t="shared" si="2"/>
        <v>47623801</v>
      </c>
      <c r="G21" s="13">
        <f t="shared" si="3"/>
        <v>0.41214763497372192</v>
      </c>
    </row>
    <row r="22" spans="1:7" ht="15.75" customHeight="1" x14ac:dyDescent="0.35">
      <c r="A22" s="2" t="s">
        <v>22</v>
      </c>
      <c r="B22" s="1">
        <v>10011</v>
      </c>
      <c r="C22" s="11">
        <f t="shared" si="4"/>
        <v>16744</v>
      </c>
      <c r="D22">
        <f t="shared" si="0"/>
        <v>-6733</v>
      </c>
      <c r="E22">
        <f t="shared" si="1"/>
        <v>6733</v>
      </c>
      <c r="F22" s="12">
        <f t="shared" si="2"/>
        <v>45333289</v>
      </c>
      <c r="G22" s="13">
        <f t="shared" si="3"/>
        <v>0.67256018379782234</v>
      </c>
    </row>
    <row r="23" spans="1:7" ht="15.75" customHeight="1" x14ac:dyDescent="0.35">
      <c r="A23" s="2" t="s">
        <v>23</v>
      </c>
      <c r="B23" s="1">
        <v>8365</v>
      </c>
      <c r="C23" s="11">
        <f t="shared" si="4"/>
        <v>10011</v>
      </c>
      <c r="D23">
        <f t="shared" si="0"/>
        <v>-1646</v>
      </c>
      <c r="E23">
        <f t="shared" si="1"/>
        <v>1646</v>
      </c>
      <c r="F23" s="12">
        <f t="shared" si="2"/>
        <v>2709316</v>
      </c>
      <c r="G23" s="13">
        <f t="shared" si="3"/>
        <v>0.19677226539151224</v>
      </c>
    </row>
    <row r="24" spans="1:7" ht="15.75" customHeight="1" x14ac:dyDescent="0.35">
      <c r="A24" s="2" t="s">
        <v>24</v>
      </c>
      <c r="B24" s="1">
        <v>9334</v>
      </c>
      <c r="C24" s="11">
        <f t="shared" si="4"/>
        <v>8365</v>
      </c>
      <c r="D24">
        <f t="shared" si="0"/>
        <v>969</v>
      </c>
      <c r="E24">
        <f t="shared" si="1"/>
        <v>969</v>
      </c>
      <c r="F24" s="12">
        <f t="shared" si="2"/>
        <v>938961</v>
      </c>
      <c r="G24" s="13">
        <f t="shared" si="3"/>
        <v>0.10381401328476537</v>
      </c>
    </row>
    <row r="25" spans="1:7" ht="15.75" customHeight="1" x14ac:dyDescent="0.35">
      <c r="A25" s="2" t="s">
        <v>25</v>
      </c>
      <c r="B25" s="1">
        <v>9754</v>
      </c>
      <c r="C25" s="11">
        <f t="shared" si="4"/>
        <v>9334</v>
      </c>
      <c r="D25">
        <f t="shared" si="0"/>
        <v>420</v>
      </c>
      <c r="E25">
        <f t="shared" si="1"/>
        <v>420</v>
      </c>
      <c r="F25" s="12">
        <f t="shared" si="2"/>
        <v>176400</v>
      </c>
      <c r="G25" s="13">
        <f t="shared" si="3"/>
        <v>4.3059257740414192E-2</v>
      </c>
    </row>
    <row r="26" spans="1:7" ht="15.75" customHeight="1" x14ac:dyDescent="0.35">
      <c r="A26" s="2" t="s">
        <v>26</v>
      </c>
      <c r="B26" s="1">
        <v>9945</v>
      </c>
      <c r="C26" s="11">
        <f t="shared" si="4"/>
        <v>9754</v>
      </c>
      <c r="D26">
        <f t="shared" si="0"/>
        <v>191</v>
      </c>
      <c r="E26">
        <f t="shared" si="1"/>
        <v>191</v>
      </c>
      <c r="F26" s="12">
        <f t="shared" si="2"/>
        <v>36481</v>
      </c>
      <c r="G26" s="13">
        <f t="shared" si="3"/>
        <v>1.9205630970336854E-2</v>
      </c>
    </row>
    <row r="27" spans="1:7" ht="15.75" customHeight="1" x14ac:dyDescent="0.35">
      <c r="A27" s="2" t="s">
        <v>27</v>
      </c>
      <c r="B27" s="1">
        <v>7495</v>
      </c>
      <c r="C27" s="11">
        <f t="shared" si="4"/>
        <v>9945</v>
      </c>
      <c r="D27">
        <f t="shared" si="0"/>
        <v>-2450</v>
      </c>
      <c r="E27">
        <f t="shared" si="1"/>
        <v>2450</v>
      </c>
      <c r="F27" s="12">
        <f t="shared" si="2"/>
        <v>6002500</v>
      </c>
      <c r="G27" s="13">
        <f t="shared" si="3"/>
        <v>0.32688458972648432</v>
      </c>
    </row>
    <row r="28" spans="1:7" ht="15.75" customHeight="1" x14ac:dyDescent="0.35">
      <c r="A28" s="2" t="s">
        <v>28</v>
      </c>
      <c r="B28" s="1">
        <v>10073</v>
      </c>
      <c r="C28" s="11">
        <f t="shared" si="4"/>
        <v>7495</v>
      </c>
      <c r="D28">
        <f t="shared" si="0"/>
        <v>2578</v>
      </c>
      <c r="E28">
        <f t="shared" si="1"/>
        <v>2578</v>
      </c>
      <c r="F28" s="12">
        <f t="shared" si="2"/>
        <v>6646084</v>
      </c>
      <c r="G28" s="13">
        <f t="shared" si="3"/>
        <v>0.25593169860021842</v>
      </c>
    </row>
    <row r="29" spans="1:7" ht="15.75" customHeight="1" x14ac:dyDescent="0.35">
      <c r="A29" s="2" t="s">
        <v>29</v>
      </c>
      <c r="B29" s="1">
        <v>10364</v>
      </c>
      <c r="C29" s="11">
        <f t="shared" si="4"/>
        <v>10073</v>
      </c>
      <c r="D29">
        <f t="shared" si="0"/>
        <v>291</v>
      </c>
      <c r="E29">
        <f t="shared" si="1"/>
        <v>291</v>
      </c>
      <c r="F29" s="12">
        <f t="shared" si="2"/>
        <v>84681</v>
      </c>
      <c r="G29" s="13">
        <f t="shared" si="3"/>
        <v>2.8077962176765729E-2</v>
      </c>
    </row>
    <row r="30" spans="1:7" ht="15.75" customHeight="1" x14ac:dyDescent="0.35">
      <c r="A30" s="2" t="s">
        <v>30</v>
      </c>
      <c r="B30" s="1">
        <v>9083</v>
      </c>
      <c r="C30" s="11">
        <f t="shared" si="4"/>
        <v>10364</v>
      </c>
      <c r="D30">
        <f t="shared" si="0"/>
        <v>-1281</v>
      </c>
      <c r="E30">
        <f t="shared" si="1"/>
        <v>1281</v>
      </c>
      <c r="F30" s="12">
        <f t="shared" si="2"/>
        <v>1640961</v>
      </c>
      <c r="G30" s="13">
        <f t="shared" si="3"/>
        <v>0.14103269844764946</v>
      </c>
    </row>
    <row r="31" spans="1:7" ht="15.75" customHeight="1" x14ac:dyDescent="0.35">
      <c r="A31" s="2" t="s">
        <v>31</v>
      </c>
      <c r="B31" s="1">
        <v>8900</v>
      </c>
      <c r="C31" s="11">
        <f t="shared" si="4"/>
        <v>9083</v>
      </c>
      <c r="D31">
        <f t="shared" si="0"/>
        <v>-183</v>
      </c>
      <c r="E31">
        <f t="shared" si="1"/>
        <v>183</v>
      </c>
      <c r="F31" s="12">
        <f t="shared" si="2"/>
        <v>33489</v>
      </c>
      <c r="G31" s="13">
        <f t="shared" si="3"/>
        <v>2.0561797752808988E-2</v>
      </c>
    </row>
    <row r="32" spans="1:7" ht="15.75" customHeight="1" x14ac:dyDescent="0.35">
      <c r="A32" s="2" t="s">
        <v>32</v>
      </c>
      <c r="B32" s="1">
        <v>7919</v>
      </c>
      <c r="C32" s="11">
        <f t="shared" si="4"/>
        <v>8900</v>
      </c>
      <c r="D32">
        <f t="shared" si="0"/>
        <v>-981</v>
      </c>
      <c r="E32">
        <f t="shared" si="1"/>
        <v>981</v>
      </c>
      <c r="F32" s="12">
        <f t="shared" si="2"/>
        <v>962361</v>
      </c>
      <c r="G32" s="13">
        <f t="shared" si="3"/>
        <v>0.12387927768657658</v>
      </c>
    </row>
    <row r="33" spans="1:7" ht="15.75" customHeight="1" x14ac:dyDescent="0.35">
      <c r="A33" s="2" t="s">
        <v>33</v>
      </c>
      <c r="B33" s="1">
        <v>19057</v>
      </c>
      <c r="C33" s="11">
        <f t="shared" si="4"/>
        <v>7919</v>
      </c>
      <c r="D33">
        <f t="shared" si="0"/>
        <v>11138</v>
      </c>
      <c r="E33">
        <f t="shared" si="1"/>
        <v>11138</v>
      </c>
      <c r="F33" s="12">
        <f t="shared" si="2"/>
        <v>124055044</v>
      </c>
      <c r="G33" s="13">
        <f t="shared" si="3"/>
        <v>0.58445715485123573</v>
      </c>
    </row>
    <row r="34" spans="1:7" ht="15.75" customHeight="1" x14ac:dyDescent="0.35">
      <c r="A34" s="2" t="s">
        <v>34</v>
      </c>
      <c r="B34" s="1">
        <v>7530</v>
      </c>
      <c r="C34" s="11">
        <f t="shared" si="4"/>
        <v>19057</v>
      </c>
      <c r="D34">
        <f t="shared" si="0"/>
        <v>-11527</v>
      </c>
      <c r="E34">
        <f t="shared" si="1"/>
        <v>11527</v>
      </c>
      <c r="F34" s="12">
        <f t="shared" si="2"/>
        <v>132871729</v>
      </c>
      <c r="G34" s="13">
        <f t="shared" si="3"/>
        <v>1.5308100929614874</v>
      </c>
    </row>
    <row r="35" spans="1:7" ht="15.75" customHeight="1" x14ac:dyDescent="0.35">
      <c r="A35" s="2" t="s">
        <v>35</v>
      </c>
      <c r="B35" s="1">
        <v>8954</v>
      </c>
      <c r="C35" s="11">
        <f t="shared" si="4"/>
        <v>7530</v>
      </c>
      <c r="D35">
        <f t="shared" si="0"/>
        <v>1424</v>
      </c>
      <c r="E35">
        <f t="shared" si="1"/>
        <v>1424</v>
      </c>
      <c r="F35" s="12">
        <f t="shared" si="2"/>
        <v>2027776</v>
      </c>
      <c r="G35" s="13">
        <f t="shared" si="3"/>
        <v>0.15903506812597723</v>
      </c>
    </row>
    <row r="36" spans="1:7" ht="15.75" customHeight="1" x14ac:dyDescent="0.35">
      <c r="A36" s="2" t="s">
        <v>36</v>
      </c>
      <c r="B36" s="1">
        <v>9285</v>
      </c>
      <c r="C36" s="11">
        <f t="shared" si="4"/>
        <v>8954</v>
      </c>
      <c r="D36">
        <f t="shared" si="0"/>
        <v>331</v>
      </c>
      <c r="E36">
        <f t="shared" si="1"/>
        <v>331</v>
      </c>
      <c r="F36" s="12">
        <f t="shared" si="2"/>
        <v>109561</v>
      </c>
      <c r="G36" s="13">
        <f t="shared" si="3"/>
        <v>3.5648896068928376E-2</v>
      </c>
    </row>
    <row r="37" spans="1:7" ht="15.75" customHeight="1" x14ac:dyDescent="0.35">
      <c r="A37" s="2" t="s">
        <v>37</v>
      </c>
      <c r="B37" s="1">
        <v>8960</v>
      </c>
      <c r="C37" s="11">
        <f t="shared" si="4"/>
        <v>9285</v>
      </c>
      <c r="D37">
        <f t="shared" si="0"/>
        <v>-325</v>
      </c>
      <c r="E37">
        <f t="shared" si="1"/>
        <v>325</v>
      </c>
      <c r="F37" s="12">
        <f t="shared" si="2"/>
        <v>105625</v>
      </c>
      <c r="G37" s="13">
        <f t="shared" si="3"/>
        <v>3.6272321428571432E-2</v>
      </c>
    </row>
    <row r="38" spans="1:7" ht="15.75" customHeight="1" x14ac:dyDescent="0.35"/>
    <row r="39" spans="1:7" ht="15.75" customHeight="1" x14ac:dyDescent="0.35"/>
    <row r="40" spans="1:7" ht="15.75" customHeight="1" x14ac:dyDescent="0.35"/>
    <row r="41" spans="1:7" ht="15.75" customHeight="1" x14ac:dyDescent="0.35"/>
    <row r="42" spans="1:7" ht="15.75" customHeight="1" x14ac:dyDescent="0.35"/>
    <row r="43" spans="1:7" ht="15.75" customHeight="1" x14ac:dyDescent="0.35"/>
    <row r="44" spans="1:7" ht="15.75" customHeight="1" x14ac:dyDescent="0.35"/>
    <row r="45" spans="1:7" ht="15.75" customHeight="1" x14ac:dyDescent="0.35"/>
    <row r="46" spans="1:7" ht="15.75" customHeight="1" x14ac:dyDescent="0.35"/>
    <row r="47" spans="1:7" ht="15.75" customHeight="1" x14ac:dyDescent="0.35"/>
    <row r="48" spans="1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F1B7-5728-40AA-B686-1F39D4BD99D1}">
  <dimension ref="A1:I38"/>
  <sheetViews>
    <sheetView workbookViewId="0">
      <selection activeCell="M44" sqref="M44"/>
    </sheetView>
  </sheetViews>
  <sheetFormatPr defaultRowHeight="14.5" x14ac:dyDescent="0.35"/>
  <cols>
    <col min="6" max="6" width="12" bestFit="1" customWidth="1"/>
    <col min="9" max="9" width="20" bestFit="1" customWidth="1"/>
  </cols>
  <sheetData>
    <row r="1" spans="1:9" x14ac:dyDescent="0.35">
      <c r="D1" t="s">
        <v>69</v>
      </c>
    </row>
    <row r="2" spans="1:9" x14ac:dyDescent="0.35">
      <c r="A2" s="1" t="s">
        <v>0</v>
      </c>
      <c r="B2" s="1" t="s">
        <v>1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9" x14ac:dyDescent="0.35">
      <c r="A3" s="2" t="s">
        <v>2</v>
      </c>
      <c r="B3" s="1">
        <v>9209</v>
      </c>
      <c r="C3" s="11"/>
    </row>
    <row r="4" spans="1:9" x14ac:dyDescent="0.35">
      <c r="A4" s="2" t="s">
        <v>3</v>
      </c>
      <c r="B4" s="1">
        <v>8943</v>
      </c>
      <c r="C4" s="11"/>
      <c r="F4" s="12"/>
      <c r="G4" s="13"/>
      <c r="H4" t="s">
        <v>65</v>
      </c>
      <c r="I4" s="17">
        <f>AVERAGE(E6:E38)</f>
        <v>2199.818181818182</v>
      </c>
    </row>
    <row r="5" spans="1:9" x14ac:dyDescent="0.35">
      <c r="A5" s="2" t="s">
        <v>4</v>
      </c>
      <c r="B5" s="1">
        <v>9563</v>
      </c>
      <c r="C5" s="11"/>
      <c r="F5" s="12"/>
      <c r="G5" s="13"/>
      <c r="H5" t="s">
        <v>66</v>
      </c>
      <c r="I5" s="14">
        <f>AVERAGE(F6:F38)</f>
        <v>11529890.053872053</v>
      </c>
    </row>
    <row r="6" spans="1:9" x14ac:dyDescent="0.35">
      <c r="A6" s="2" t="s">
        <v>5</v>
      </c>
      <c r="B6" s="1">
        <v>8561</v>
      </c>
      <c r="C6" s="19">
        <f>AVERAGE(B3:B5)</f>
        <v>9238.3333333333339</v>
      </c>
      <c r="D6" s="17">
        <f t="shared" ref="D6:D38" si="0">B6-C6</f>
        <v>-677.33333333333394</v>
      </c>
      <c r="E6" s="17">
        <f t="shared" ref="E6:E38" si="1">ABS(D6)</f>
        <v>677.33333333333394</v>
      </c>
      <c r="F6" s="12">
        <f t="shared" ref="F6:F38" si="2">E6^2</f>
        <v>458780.44444444525</v>
      </c>
      <c r="G6" s="13">
        <f t="shared" ref="G6:G38" si="3">E6/B6</f>
        <v>7.9118483043258261E-2</v>
      </c>
      <c r="H6" t="s">
        <v>67</v>
      </c>
      <c r="I6" s="15">
        <f>AVERAGE(G6:G38)</f>
        <v>0.2014981406006516</v>
      </c>
    </row>
    <row r="7" spans="1:9" x14ac:dyDescent="0.35">
      <c r="A7" s="2" t="s">
        <v>6</v>
      </c>
      <c r="B7" s="1">
        <v>8400</v>
      </c>
      <c r="C7" s="19">
        <f t="shared" ref="C7:C38" si="4">AVERAGE(B4:B6)</f>
        <v>9022.3333333333339</v>
      </c>
      <c r="D7" s="17">
        <f t="shared" si="0"/>
        <v>-622.33333333333394</v>
      </c>
      <c r="E7" s="17">
        <f t="shared" si="1"/>
        <v>622.33333333333394</v>
      </c>
      <c r="F7" s="12">
        <f t="shared" si="2"/>
        <v>387298.77777777851</v>
      </c>
      <c r="G7" s="13">
        <f t="shared" si="3"/>
        <v>7.408730158730166E-2</v>
      </c>
    </row>
    <row r="8" spans="1:9" x14ac:dyDescent="0.35">
      <c r="A8" s="2" t="s">
        <v>7</v>
      </c>
      <c r="B8" s="1">
        <v>9164</v>
      </c>
      <c r="C8" s="19">
        <f t="shared" si="4"/>
        <v>8841.3333333333339</v>
      </c>
      <c r="D8" s="17">
        <f t="shared" si="0"/>
        <v>322.66666666666606</v>
      </c>
      <c r="E8" s="17">
        <f t="shared" si="1"/>
        <v>322.66666666666606</v>
      </c>
      <c r="F8" s="12">
        <f t="shared" si="2"/>
        <v>104113.77777777739</v>
      </c>
      <c r="G8" s="13">
        <f t="shared" si="3"/>
        <v>3.5210242979775867E-2</v>
      </c>
      <c r="H8" t="s">
        <v>70</v>
      </c>
      <c r="I8" s="15">
        <f>100% - I6</f>
        <v>0.79850185939934837</v>
      </c>
    </row>
    <row r="9" spans="1:9" x14ac:dyDescent="0.35">
      <c r="A9" s="2" t="s">
        <v>8</v>
      </c>
      <c r="B9" s="1">
        <v>8420</v>
      </c>
      <c r="C9" s="19">
        <f t="shared" si="4"/>
        <v>8708.3333333333339</v>
      </c>
      <c r="D9" s="17">
        <f t="shared" si="0"/>
        <v>-288.33333333333394</v>
      </c>
      <c r="E9" s="17">
        <f t="shared" si="1"/>
        <v>288.33333333333394</v>
      </c>
      <c r="F9" s="12">
        <f t="shared" si="2"/>
        <v>83136.111111111459</v>
      </c>
      <c r="G9" s="13">
        <f t="shared" si="3"/>
        <v>3.4243863816310442E-2</v>
      </c>
    </row>
    <row r="10" spans="1:9" x14ac:dyDescent="0.35">
      <c r="A10" s="2" t="s">
        <v>9</v>
      </c>
      <c r="B10" s="1">
        <v>19001</v>
      </c>
      <c r="C10" s="19">
        <f t="shared" si="4"/>
        <v>8661.3333333333339</v>
      </c>
      <c r="D10" s="17">
        <f t="shared" si="0"/>
        <v>10339.666666666666</v>
      </c>
      <c r="E10" s="17">
        <f t="shared" si="1"/>
        <v>10339.666666666666</v>
      </c>
      <c r="F10" s="12">
        <f t="shared" si="2"/>
        <v>106908706.77777776</v>
      </c>
      <c r="G10" s="13">
        <f t="shared" si="3"/>
        <v>0.54416434222760202</v>
      </c>
    </row>
    <row r="11" spans="1:9" x14ac:dyDescent="0.35">
      <c r="A11" s="2" t="s">
        <v>10</v>
      </c>
      <c r="B11" s="1">
        <v>9283</v>
      </c>
      <c r="C11" s="19">
        <f t="shared" si="4"/>
        <v>12195</v>
      </c>
      <c r="D11" s="17">
        <f t="shared" si="0"/>
        <v>-2912</v>
      </c>
      <c r="E11" s="17">
        <f t="shared" si="1"/>
        <v>2912</v>
      </c>
      <c r="F11" s="12">
        <f t="shared" si="2"/>
        <v>8479744</v>
      </c>
      <c r="G11" s="13">
        <f t="shared" si="3"/>
        <v>0.31369169449531403</v>
      </c>
    </row>
    <row r="12" spans="1:9" x14ac:dyDescent="0.35">
      <c r="A12" s="2" t="s">
        <v>11</v>
      </c>
      <c r="B12" s="1">
        <v>7909</v>
      </c>
      <c r="C12" s="19">
        <f t="shared" si="4"/>
        <v>12234.666666666666</v>
      </c>
      <c r="D12" s="17">
        <f t="shared" si="0"/>
        <v>-4325.6666666666661</v>
      </c>
      <c r="E12" s="17">
        <f t="shared" si="1"/>
        <v>4325.6666666666661</v>
      </c>
      <c r="F12" s="12">
        <f t="shared" si="2"/>
        <v>18711392.111111104</v>
      </c>
      <c r="G12" s="13">
        <f t="shared" si="3"/>
        <v>0.54692965819530481</v>
      </c>
    </row>
    <row r="13" spans="1:9" x14ac:dyDescent="0.35">
      <c r="A13" s="2" t="s">
        <v>12</v>
      </c>
      <c r="B13" s="1">
        <v>9992</v>
      </c>
      <c r="C13" s="19">
        <f t="shared" si="4"/>
        <v>12064.333333333334</v>
      </c>
      <c r="D13" s="17">
        <f t="shared" si="0"/>
        <v>-2072.3333333333339</v>
      </c>
      <c r="E13" s="17">
        <f t="shared" si="1"/>
        <v>2072.3333333333339</v>
      </c>
      <c r="F13" s="12">
        <f t="shared" si="2"/>
        <v>4294565.4444444468</v>
      </c>
      <c r="G13" s="13">
        <f t="shared" si="3"/>
        <v>0.20739925273552182</v>
      </c>
    </row>
    <row r="14" spans="1:9" x14ac:dyDescent="0.35">
      <c r="A14" s="2" t="s">
        <v>13</v>
      </c>
      <c r="B14" s="1">
        <v>9603</v>
      </c>
      <c r="C14" s="19">
        <f t="shared" si="4"/>
        <v>9061.3333333333339</v>
      </c>
      <c r="D14" s="17">
        <f t="shared" si="0"/>
        <v>541.66666666666606</v>
      </c>
      <c r="E14" s="17">
        <f t="shared" si="1"/>
        <v>541.66666666666606</v>
      </c>
      <c r="F14" s="12">
        <f t="shared" si="2"/>
        <v>293402.77777777711</v>
      </c>
      <c r="G14" s="13">
        <f t="shared" si="3"/>
        <v>5.6405984241035725E-2</v>
      </c>
    </row>
    <row r="15" spans="1:9" x14ac:dyDescent="0.35">
      <c r="A15" s="2" t="s">
        <v>14</v>
      </c>
      <c r="B15" s="1">
        <v>10323</v>
      </c>
      <c r="C15" s="19">
        <f t="shared" si="4"/>
        <v>9168</v>
      </c>
      <c r="D15" s="17">
        <f t="shared" si="0"/>
        <v>1155</v>
      </c>
      <c r="E15" s="17">
        <f t="shared" si="1"/>
        <v>1155</v>
      </c>
      <c r="F15" s="12">
        <f t="shared" si="2"/>
        <v>1334025</v>
      </c>
      <c r="G15" s="13">
        <f t="shared" si="3"/>
        <v>0.11188607962801511</v>
      </c>
    </row>
    <row r="16" spans="1:9" x14ac:dyDescent="0.35">
      <c r="A16" s="2" t="s">
        <v>15</v>
      </c>
      <c r="B16" s="1">
        <v>7579</v>
      </c>
      <c r="C16" s="19">
        <f t="shared" si="4"/>
        <v>9972.6666666666661</v>
      </c>
      <c r="D16" s="17">
        <f t="shared" si="0"/>
        <v>-2393.6666666666661</v>
      </c>
      <c r="E16" s="17">
        <f t="shared" si="1"/>
        <v>2393.6666666666661</v>
      </c>
      <c r="F16" s="12">
        <f t="shared" si="2"/>
        <v>5729640.1111111082</v>
      </c>
      <c r="G16" s="13">
        <f t="shared" si="3"/>
        <v>0.31582882526278744</v>
      </c>
    </row>
    <row r="17" spans="1:7" x14ac:dyDescent="0.35">
      <c r="A17" s="2" t="s">
        <v>16</v>
      </c>
      <c r="B17" s="1">
        <v>8772</v>
      </c>
      <c r="C17" s="19">
        <f t="shared" si="4"/>
        <v>9168.3333333333339</v>
      </c>
      <c r="D17" s="17">
        <f t="shared" si="0"/>
        <v>-396.33333333333394</v>
      </c>
      <c r="E17" s="17">
        <f t="shared" si="1"/>
        <v>396.33333333333394</v>
      </c>
      <c r="F17" s="12">
        <f t="shared" si="2"/>
        <v>157080.11111111159</v>
      </c>
      <c r="G17" s="13">
        <f t="shared" si="3"/>
        <v>4.5181638546891695E-2</v>
      </c>
    </row>
    <row r="18" spans="1:7" x14ac:dyDescent="0.35">
      <c r="A18" s="2" t="s">
        <v>17</v>
      </c>
      <c r="B18" s="1">
        <v>8798</v>
      </c>
      <c r="C18" s="19">
        <f t="shared" si="4"/>
        <v>8891.3333333333339</v>
      </c>
      <c r="D18" s="17">
        <f t="shared" si="0"/>
        <v>-93.33333333333394</v>
      </c>
      <c r="E18" s="17">
        <f t="shared" si="1"/>
        <v>93.33333333333394</v>
      </c>
      <c r="F18" s="12">
        <f t="shared" si="2"/>
        <v>8711.1111111112241</v>
      </c>
      <c r="G18" s="13">
        <f t="shared" si="3"/>
        <v>1.0608471622338479E-2</v>
      </c>
    </row>
    <row r="19" spans="1:7" x14ac:dyDescent="0.35">
      <c r="A19" s="2" t="s">
        <v>18</v>
      </c>
      <c r="B19" s="1">
        <v>8536</v>
      </c>
      <c r="C19" s="19">
        <f t="shared" si="4"/>
        <v>8383</v>
      </c>
      <c r="D19" s="17">
        <f t="shared" si="0"/>
        <v>153</v>
      </c>
      <c r="E19" s="17">
        <f t="shared" si="1"/>
        <v>153</v>
      </c>
      <c r="F19" s="12">
        <f t="shared" si="2"/>
        <v>23409</v>
      </c>
      <c r="G19" s="13">
        <f t="shared" si="3"/>
        <v>1.7924086223055295E-2</v>
      </c>
    </row>
    <row r="20" spans="1:7" x14ac:dyDescent="0.35">
      <c r="A20" s="2" t="s">
        <v>19</v>
      </c>
      <c r="B20" s="1">
        <v>9805</v>
      </c>
      <c r="C20" s="19">
        <f t="shared" si="4"/>
        <v>8702</v>
      </c>
      <c r="D20" s="17">
        <f t="shared" si="0"/>
        <v>1103</v>
      </c>
      <c r="E20" s="17">
        <f t="shared" si="1"/>
        <v>1103</v>
      </c>
      <c r="F20" s="12">
        <f t="shared" si="2"/>
        <v>1216609</v>
      </c>
      <c r="G20" s="13">
        <f t="shared" si="3"/>
        <v>0.11249362570117287</v>
      </c>
    </row>
    <row r="21" spans="1:7" x14ac:dyDescent="0.35">
      <c r="A21" s="2" t="s">
        <v>20</v>
      </c>
      <c r="B21" s="1">
        <v>9843</v>
      </c>
      <c r="C21" s="19">
        <f t="shared" si="4"/>
        <v>9046.3333333333339</v>
      </c>
      <c r="D21" s="17">
        <f t="shared" si="0"/>
        <v>796.66666666666606</v>
      </c>
      <c r="E21" s="17">
        <f t="shared" si="1"/>
        <v>796.66666666666606</v>
      </c>
      <c r="F21" s="12">
        <f t="shared" si="2"/>
        <v>634677.77777777682</v>
      </c>
      <c r="G21" s="13">
        <f t="shared" si="3"/>
        <v>8.0937383589014131E-2</v>
      </c>
    </row>
    <row r="22" spans="1:7" x14ac:dyDescent="0.35">
      <c r="A22" s="2" t="s">
        <v>21</v>
      </c>
      <c r="B22" s="1">
        <v>16744</v>
      </c>
      <c r="C22" s="19">
        <f t="shared" si="4"/>
        <v>9394.6666666666661</v>
      </c>
      <c r="D22" s="17">
        <f t="shared" si="0"/>
        <v>7349.3333333333339</v>
      </c>
      <c r="E22" s="17">
        <f t="shared" si="1"/>
        <v>7349.3333333333339</v>
      </c>
      <c r="F22" s="12">
        <f t="shared" si="2"/>
        <v>54012700.444444455</v>
      </c>
      <c r="G22" s="13">
        <f t="shared" si="3"/>
        <v>0.43892339544513459</v>
      </c>
    </row>
    <row r="23" spans="1:7" x14ac:dyDescent="0.35">
      <c r="A23" s="2" t="s">
        <v>22</v>
      </c>
      <c r="B23" s="1">
        <v>10011</v>
      </c>
      <c r="C23" s="19">
        <f t="shared" si="4"/>
        <v>12130.666666666666</v>
      </c>
      <c r="D23" s="17">
        <f t="shared" si="0"/>
        <v>-2119.6666666666661</v>
      </c>
      <c r="E23" s="17">
        <f t="shared" si="1"/>
        <v>2119.6666666666661</v>
      </c>
      <c r="F23" s="12">
        <f t="shared" si="2"/>
        <v>4492986.7777777752</v>
      </c>
      <c r="G23" s="13">
        <f t="shared" si="3"/>
        <v>0.21173375953118231</v>
      </c>
    </row>
    <row r="24" spans="1:7" x14ac:dyDescent="0.35">
      <c r="A24" s="2" t="s">
        <v>23</v>
      </c>
      <c r="B24" s="1">
        <v>8365</v>
      </c>
      <c r="C24" s="19">
        <f t="shared" si="4"/>
        <v>12199.333333333334</v>
      </c>
      <c r="D24" s="17">
        <f t="shared" si="0"/>
        <v>-3834.3333333333339</v>
      </c>
      <c r="E24" s="17">
        <f t="shared" si="1"/>
        <v>3834.3333333333339</v>
      </c>
      <c r="F24" s="12">
        <f t="shared" si="2"/>
        <v>14702112.111111116</v>
      </c>
      <c r="G24" s="13">
        <f t="shared" si="3"/>
        <v>0.45837816298067352</v>
      </c>
    </row>
    <row r="25" spans="1:7" x14ac:dyDescent="0.35">
      <c r="A25" s="2" t="s">
        <v>24</v>
      </c>
      <c r="B25" s="1">
        <v>9334</v>
      </c>
      <c r="C25" s="19">
        <f t="shared" si="4"/>
        <v>11706.666666666666</v>
      </c>
      <c r="D25" s="17">
        <f t="shared" si="0"/>
        <v>-2372.6666666666661</v>
      </c>
      <c r="E25" s="17">
        <f t="shared" si="1"/>
        <v>2372.6666666666661</v>
      </c>
      <c r="F25" s="12">
        <f t="shared" si="2"/>
        <v>5629547.1111111082</v>
      </c>
      <c r="G25" s="13">
        <f t="shared" si="3"/>
        <v>0.25419612884793935</v>
      </c>
    </row>
    <row r="26" spans="1:7" x14ac:dyDescent="0.35">
      <c r="A26" s="2" t="s">
        <v>25</v>
      </c>
      <c r="B26" s="1">
        <v>9754</v>
      </c>
      <c r="C26" s="19">
        <f t="shared" si="4"/>
        <v>9236.6666666666661</v>
      </c>
      <c r="D26" s="17">
        <f t="shared" si="0"/>
        <v>517.33333333333394</v>
      </c>
      <c r="E26" s="17">
        <f t="shared" si="1"/>
        <v>517.33333333333394</v>
      </c>
      <c r="F26" s="12">
        <f t="shared" si="2"/>
        <v>267633.77777777839</v>
      </c>
      <c r="G26" s="13">
        <f t="shared" si="3"/>
        <v>5.3038069851684841E-2</v>
      </c>
    </row>
    <row r="27" spans="1:7" x14ac:dyDescent="0.35">
      <c r="A27" s="2" t="s">
        <v>26</v>
      </c>
      <c r="B27" s="1">
        <v>9945</v>
      </c>
      <c r="C27" s="19">
        <f t="shared" si="4"/>
        <v>9151</v>
      </c>
      <c r="D27" s="17">
        <f t="shared" si="0"/>
        <v>794</v>
      </c>
      <c r="E27" s="17">
        <f t="shared" si="1"/>
        <v>794</v>
      </c>
      <c r="F27" s="12">
        <f t="shared" si="2"/>
        <v>630436</v>
      </c>
      <c r="G27" s="13">
        <f t="shared" si="3"/>
        <v>7.9839115133232774E-2</v>
      </c>
    </row>
    <row r="28" spans="1:7" x14ac:dyDescent="0.35">
      <c r="A28" s="2" t="s">
        <v>27</v>
      </c>
      <c r="B28" s="1">
        <v>7495</v>
      </c>
      <c r="C28" s="19">
        <f t="shared" si="4"/>
        <v>9677.6666666666661</v>
      </c>
      <c r="D28" s="17">
        <f t="shared" si="0"/>
        <v>-2182.6666666666661</v>
      </c>
      <c r="E28" s="17">
        <f t="shared" si="1"/>
        <v>2182.6666666666661</v>
      </c>
      <c r="F28" s="12">
        <f t="shared" si="2"/>
        <v>4764033.7777777752</v>
      </c>
      <c r="G28" s="13">
        <f t="shared" si="3"/>
        <v>0.29121636646653315</v>
      </c>
    </row>
    <row r="29" spans="1:7" x14ac:dyDescent="0.35">
      <c r="A29" s="2" t="s">
        <v>28</v>
      </c>
      <c r="B29" s="1">
        <v>10073</v>
      </c>
      <c r="C29" s="19">
        <f t="shared" si="4"/>
        <v>9064.6666666666661</v>
      </c>
      <c r="D29" s="17">
        <f t="shared" si="0"/>
        <v>1008.3333333333339</v>
      </c>
      <c r="E29" s="17">
        <f t="shared" si="1"/>
        <v>1008.3333333333339</v>
      </c>
      <c r="F29" s="12">
        <f t="shared" si="2"/>
        <v>1016736.1111111123</v>
      </c>
      <c r="G29" s="13">
        <f t="shared" si="3"/>
        <v>0.10010258446672629</v>
      </c>
    </row>
    <row r="30" spans="1:7" x14ac:dyDescent="0.35">
      <c r="A30" s="2" t="s">
        <v>29</v>
      </c>
      <c r="B30" s="1">
        <v>10364</v>
      </c>
      <c r="C30" s="19">
        <f t="shared" si="4"/>
        <v>9171</v>
      </c>
      <c r="D30" s="17">
        <f t="shared" si="0"/>
        <v>1193</v>
      </c>
      <c r="E30" s="17">
        <f t="shared" si="1"/>
        <v>1193</v>
      </c>
      <c r="F30" s="12">
        <f t="shared" si="2"/>
        <v>1423249</v>
      </c>
      <c r="G30" s="13">
        <f t="shared" si="3"/>
        <v>0.1151099961404863</v>
      </c>
    </row>
    <row r="31" spans="1:7" x14ac:dyDescent="0.35">
      <c r="A31" s="2" t="s">
        <v>30</v>
      </c>
      <c r="B31" s="1">
        <v>9083</v>
      </c>
      <c r="C31" s="19">
        <f t="shared" si="4"/>
        <v>9310.6666666666661</v>
      </c>
      <c r="D31" s="17">
        <f t="shared" si="0"/>
        <v>-227.66666666666606</v>
      </c>
      <c r="E31" s="17">
        <f t="shared" si="1"/>
        <v>227.66666666666606</v>
      </c>
      <c r="F31" s="12">
        <f t="shared" si="2"/>
        <v>51832.111111110833</v>
      </c>
      <c r="G31" s="13">
        <f t="shared" si="3"/>
        <v>2.5065140005137737E-2</v>
      </c>
    </row>
    <row r="32" spans="1:7" x14ac:dyDescent="0.35">
      <c r="A32" s="2" t="s">
        <v>31</v>
      </c>
      <c r="B32" s="1">
        <v>8900</v>
      </c>
      <c r="C32" s="19">
        <f t="shared" si="4"/>
        <v>9840</v>
      </c>
      <c r="D32" s="17">
        <f t="shared" si="0"/>
        <v>-940</v>
      </c>
      <c r="E32" s="17">
        <f t="shared" si="1"/>
        <v>940</v>
      </c>
      <c r="F32" s="12">
        <f t="shared" si="2"/>
        <v>883600</v>
      </c>
      <c r="G32" s="13">
        <f t="shared" si="3"/>
        <v>0.10561797752808989</v>
      </c>
    </row>
    <row r="33" spans="1:7" x14ac:dyDescent="0.35">
      <c r="A33" s="2" t="s">
        <v>32</v>
      </c>
      <c r="B33" s="1">
        <v>7919</v>
      </c>
      <c r="C33" s="19">
        <f t="shared" si="4"/>
        <v>9449</v>
      </c>
      <c r="D33" s="17">
        <f t="shared" si="0"/>
        <v>-1530</v>
      </c>
      <c r="E33" s="17">
        <f t="shared" si="1"/>
        <v>1530</v>
      </c>
      <c r="F33" s="12">
        <f t="shared" si="2"/>
        <v>2340900</v>
      </c>
      <c r="G33" s="13">
        <f t="shared" si="3"/>
        <v>0.19320621290566992</v>
      </c>
    </row>
    <row r="34" spans="1:7" x14ac:dyDescent="0.35">
      <c r="A34" s="2" t="s">
        <v>33</v>
      </c>
      <c r="B34" s="1">
        <v>19057</v>
      </c>
      <c r="C34" s="19">
        <f t="shared" si="4"/>
        <v>8634</v>
      </c>
      <c r="D34" s="17">
        <f t="shared" si="0"/>
        <v>10423</v>
      </c>
      <c r="E34" s="17">
        <f t="shared" si="1"/>
        <v>10423</v>
      </c>
      <c r="F34" s="12">
        <f t="shared" si="2"/>
        <v>108638929</v>
      </c>
      <c r="G34" s="13">
        <f t="shared" si="3"/>
        <v>0.54693813296951255</v>
      </c>
    </row>
    <row r="35" spans="1:7" x14ac:dyDescent="0.35">
      <c r="A35" s="2" t="s">
        <v>34</v>
      </c>
      <c r="B35" s="1">
        <v>7530</v>
      </c>
      <c r="C35" s="19">
        <f t="shared" si="4"/>
        <v>11958.666666666666</v>
      </c>
      <c r="D35" s="17">
        <f t="shared" si="0"/>
        <v>-4428.6666666666661</v>
      </c>
      <c r="E35" s="17">
        <f t="shared" si="1"/>
        <v>4428.6666666666661</v>
      </c>
      <c r="F35" s="12">
        <f t="shared" si="2"/>
        <v>19613088.44444444</v>
      </c>
      <c r="G35" s="13">
        <f t="shared" si="3"/>
        <v>0.58813634351482946</v>
      </c>
    </row>
    <row r="36" spans="1:7" x14ac:dyDescent="0.35">
      <c r="A36" s="2" t="s">
        <v>35</v>
      </c>
      <c r="B36" s="1">
        <v>8954</v>
      </c>
      <c r="C36" s="19">
        <f t="shared" si="4"/>
        <v>11502</v>
      </c>
      <c r="D36" s="17">
        <f t="shared" si="0"/>
        <v>-2548</v>
      </c>
      <c r="E36" s="17">
        <f t="shared" si="1"/>
        <v>2548</v>
      </c>
      <c r="F36" s="12">
        <f t="shared" si="2"/>
        <v>6492304</v>
      </c>
      <c r="G36" s="13">
        <f t="shared" si="3"/>
        <v>0.28456555729283001</v>
      </c>
    </row>
    <row r="37" spans="1:7" x14ac:dyDescent="0.35">
      <c r="A37" s="2" t="s">
        <v>36</v>
      </c>
      <c r="B37" s="1">
        <v>9285</v>
      </c>
      <c r="C37" s="19">
        <f t="shared" si="4"/>
        <v>11847</v>
      </c>
      <c r="D37" s="17">
        <f t="shared" si="0"/>
        <v>-2562</v>
      </c>
      <c r="E37" s="17">
        <f t="shared" si="1"/>
        <v>2562</v>
      </c>
      <c r="F37" s="12">
        <f t="shared" si="2"/>
        <v>6563844</v>
      </c>
      <c r="G37" s="13">
        <f t="shared" si="3"/>
        <v>0.27592891760904686</v>
      </c>
    </row>
    <row r="38" spans="1:7" x14ac:dyDescent="0.35">
      <c r="A38" s="2" t="s">
        <v>37</v>
      </c>
      <c r="B38" s="1">
        <v>8960</v>
      </c>
      <c r="C38" s="19">
        <f t="shared" si="4"/>
        <v>8589.6666666666661</v>
      </c>
      <c r="D38" s="17">
        <f t="shared" si="0"/>
        <v>370.33333333333394</v>
      </c>
      <c r="E38" s="17">
        <f t="shared" si="1"/>
        <v>370.33333333333394</v>
      </c>
      <c r="F38" s="12">
        <f t="shared" si="2"/>
        <v>137146.77777777822</v>
      </c>
      <c r="G38" s="13">
        <f t="shared" si="3"/>
        <v>4.1331845238095306E-2</v>
      </c>
    </row>
  </sheetData>
  <pageMargins left="0.7" right="0.7" top="0.75" bottom="0.75" header="0.3" footer="0.3"/>
  <ignoredErrors>
    <ignoredError sqref="C6:C38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68C7-02B7-49AE-8B5C-5FB57AFC2656}">
  <dimension ref="A1:U38"/>
  <sheetViews>
    <sheetView zoomScale="90" zoomScaleNormal="90" workbookViewId="0">
      <selection activeCell="L52" sqref="L52"/>
    </sheetView>
  </sheetViews>
  <sheetFormatPr defaultRowHeight="14.5" x14ac:dyDescent="0.35"/>
  <cols>
    <col min="7" max="7" width="15.26953125" customWidth="1"/>
    <col min="8" max="8" width="19.81640625" bestFit="1" customWidth="1"/>
    <col min="10" max="10" width="12" bestFit="1" customWidth="1"/>
    <col min="12" max="12" width="8.26953125" customWidth="1"/>
    <col min="13" max="13" width="12.453125" customWidth="1"/>
    <col min="14" max="14" width="10.453125" customWidth="1"/>
    <col min="15" max="15" width="10.54296875" customWidth="1"/>
  </cols>
  <sheetData>
    <row r="1" spans="1:21" x14ac:dyDescent="0.35">
      <c r="E1" t="s">
        <v>71</v>
      </c>
      <c r="F1" t="s">
        <v>73</v>
      </c>
      <c r="G1">
        <f>SLOPE(D3:D38,A3:A38)</f>
        <v>9.6397683397683398</v>
      </c>
      <c r="J1" t="s">
        <v>74</v>
      </c>
      <c r="K1">
        <f>INTERCEPT(D3:D38,A3:A38)</f>
        <v>9640.4698412698399</v>
      </c>
    </row>
    <row r="2" spans="1:21" x14ac:dyDescent="0.35">
      <c r="A2" t="s">
        <v>75</v>
      </c>
      <c r="B2" s="1" t="s">
        <v>0</v>
      </c>
      <c r="C2" s="1" t="s">
        <v>76</v>
      </c>
      <c r="D2" s="1" t="s">
        <v>1</v>
      </c>
      <c r="E2" t="s">
        <v>72</v>
      </c>
      <c r="F2" t="s">
        <v>61</v>
      </c>
      <c r="G2" t="s">
        <v>80</v>
      </c>
      <c r="H2" t="s">
        <v>81</v>
      </c>
      <c r="I2" t="s">
        <v>62</v>
      </c>
      <c r="J2" t="s">
        <v>63</v>
      </c>
      <c r="K2" t="s">
        <v>64</v>
      </c>
      <c r="P2" t="s">
        <v>77</v>
      </c>
    </row>
    <row r="3" spans="1:21" x14ac:dyDescent="0.35">
      <c r="A3">
        <v>1</v>
      </c>
      <c r="B3" s="2" t="s">
        <v>2</v>
      </c>
      <c r="C3" s="2" t="str">
        <f>RIGHT(TRIM(B3),2)</f>
        <v>01</v>
      </c>
      <c r="D3" s="1">
        <v>9209</v>
      </c>
      <c r="E3" s="18">
        <f>_xlfn.FORECAST.LINEAR(A3,$D$3:$D$38,$A$3:$A$38)</f>
        <v>9650.109609609608</v>
      </c>
      <c r="F3" s="17">
        <f>D3-H3</f>
        <v>-447.85284063616382</v>
      </c>
      <c r="G3" s="21">
        <f>VLOOKUP(C3,$O$3:$R$15,4,FALSE)</f>
        <v>1.0006987724802463</v>
      </c>
      <c r="H3" s="20">
        <f>E3*G3</f>
        <v>9656.8528406361638</v>
      </c>
      <c r="I3" s="17">
        <f t="shared" ref="I3:I38" si="0">ABS(F3)</f>
        <v>447.85284063616382</v>
      </c>
      <c r="J3" s="12">
        <f t="shared" ref="J3:J38" si="1">I3^2</f>
        <v>200572.16686588115</v>
      </c>
      <c r="K3" s="13">
        <f t="shared" ref="K3:K38" si="2">I3/D3</f>
        <v>4.8632081728327052E-2</v>
      </c>
      <c r="O3" t="s">
        <v>76</v>
      </c>
      <c r="P3" t="s">
        <v>78</v>
      </c>
      <c r="Q3" t="s">
        <v>79</v>
      </c>
      <c r="R3" t="s">
        <v>80</v>
      </c>
    </row>
    <row r="4" spans="1:21" x14ac:dyDescent="0.35">
      <c r="A4">
        <v>2</v>
      </c>
      <c r="B4" s="2" t="s">
        <v>3</v>
      </c>
      <c r="C4" s="2" t="str">
        <f t="shared" ref="C4:C38" si="3">RIGHT(TRIM(B4),2)</f>
        <v>02</v>
      </c>
      <c r="D4" s="1">
        <v>8943</v>
      </c>
      <c r="E4" s="18">
        <f t="shared" ref="E4:E38" si="4">_xlfn.FORECAST.LINEAR(A4,$D$3:$D$38,$A$3:$A$38)</f>
        <v>9659.7493779493761</v>
      </c>
      <c r="F4" s="17">
        <f t="shared" ref="F4:F38" si="5">D4-H4</f>
        <v>1067.0182254502497</v>
      </c>
      <c r="G4" s="21">
        <f>VLOOKUP(C4,$O$3:$R$15,4,FALSE)</f>
        <v>0.81534017772019118</v>
      </c>
      <c r="H4" s="20">
        <f t="shared" ref="H4:H38" si="6">E4*G4</f>
        <v>7875.9817745497503</v>
      </c>
      <c r="I4" s="17">
        <f t="shared" si="0"/>
        <v>1067.0182254502497</v>
      </c>
      <c r="J4" s="12">
        <f t="shared" si="1"/>
        <v>1138527.8934429998</v>
      </c>
      <c r="K4" s="13">
        <f t="shared" si="2"/>
        <v>0.11931323106902043</v>
      </c>
      <c r="L4" t="s">
        <v>65</v>
      </c>
      <c r="M4" s="17">
        <f>AVERAGE(I3:I38)</f>
        <v>545.49219787698996</v>
      </c>
      <c r="O4" t="str" cm="1">
        <f t="array" ref="O4:O15">_xlfn.UNIQUE(C3:C38)</f>
        <v>01</v>
      </c>
      <c r="P4" s="16">
        <f>AVERAGEIF(C3:C38,O4,D3:D38)</f>
        <v>9825.6666666666661</v>
      </c>
      <c r="Q4" s="16">
        <f>AVERAGE($D$3:$D$38)</f>
        <v>9818.8055555555547</v>
      </c>
      <c r="R4">
        <f>P4/Q4</f>
        <v>1.0006987724802463</v>
      </c>
      <c r="T4" t="s">
        <v>65</v>
      </c>
      <c r="U4">
        <v>1498.9882692216022</v>
      </c>
    </row>
    <row r="5" spans="1:21" x14ac:dyDescent="0.35">
      <c r="A5">
        <v>3</v>
      </c>
      <c r="B5" s="2" t="s">
        <v>4</v>
      </c>
      <c r="C5" s="2" t="str">
        <f t="shared" si="3"/>
        <v>03</v>
      </c>
      <c r="D5" s="1">
        <v>9563</v>
      </c>
      <c r="E5" s="18">
        <f t="shared" si="4"/>
        <v>9669.3891462891443</v>
      </c>
      <c r="F5" s="17">
        <f t="shared" si="5"/>
        <v>237.76502738966155</v>
      </c>
      <c r="G5" s="21">
        <f>VLOOKUP(C5,$O$3:$R$15,4,FALSE)</f>
        <v>0.964407868121547</v>
      </c>
      <c r="H5" s="20">
        <f t="shared" si="6"/>
        <v>9325.2349726103384</v>
      </c>
      <c r="I5" s="17">
        <f t="shared" si="0"/>
        <v>237.76502738966155</v>
      </c>
      <c r="J5" s="12">
        <f t="shared" si="1"/>
        <v>56532.208249606512</v>
      </c>
      <c r="K5" s="13">
        <f t="shared" si="2"/>
        <v>2.4863016562758713E-2</v>
      </c>
      <c r="L5" t="s">
        <v>66</v>
      </c>
      <c r="M5" s="14">
        <f>AVERAGE(J3:J38)</f>
        <v>439419.94713900279</v>
      </c>
      <c r="O5" t="str">
        <v>02</v>
      </c>
      <c r="P5" s="16">
        <f>AVERAGEIF(C4:C39,O5,D4:D39)</f>
        <v>8005.666666666667</v>
      </c>
      <c r="Q5" s="16">
        <f t="shared" ref="Q5:Q15" si="7">AVERAGE($D$3:$D$38)</f>
        <v>9818.8055555555547</v>
      </c>
      <c r="R5">
        <f t="shared" ref="R5:R15" si="8">P5/Q5</f>
        <v>0.81534017772019118</v>
      </c>
      <c r="T5" t="s">
        <v>66</v>
      </c>
      <c r="U5">
        <v>7157686.4304077886</v>
      </c>
    </row>
    <row r="6" spans="1:21" x14ac:dyDescent="0.35">
      <c r="A6">
        <v>4</v>
      </c>
      <c r="B6" s="2" t="s">
        <v>5</v>
      </c>
      <c r="C6" s="2" t="str">
        <f t="shared" si="3"/>
        <v>04</v>
      </c>
      <c r="D6" s="1">
        <v>8561</v>
      </c>
      <c r="E6" s="18">
        <f t="shared" si="4"/>
        <v>9679.0289146289124</v>
      </c>
      <c r="F6" s="17">
        <f t="shared" si="5"/>
        <v>-548.44877093301329</v>
      </c>
      <c r="G6" s="21">
        <f>VLOOKUP(C6,$O$3:$R$15,4,FALSE)</f>
        <v>0.94115317262509313</v>
      </c>
      <c r="H6" s="20">
        <f t="shared" si="6"/>
        <v>9109.4487709330133</v>
      </c>
      <c r="I6" s="17">
        <f t="shared" si="0"/>
        <v>548.44877093301329</v>
      </c>
      <c r="J6" s="12">
        <f t="shared" si="1"/>
        <v>300796.0543379329</v>
      </c>
      <c r="K6" s="13">
        <f t="shared" si="2"/>
        <v>6.4063634030255029E-2</v>
      </c>
      <c r="L6" t="s">
        <v>67</v>
      </c>
      <c r="M6" s="15">
        <f>AVERAGE(K3:K38)</f>
        <v>5.6386550905961709E-2</v>
      </c>
      <c r="O6" t="str">
        <v>03</v>
      </c>
      <c r="P6" s="16">
        <f>AVERAGEIF(C5:C40,O6,D5:D40)</f>
        <v>9469.3333333333339</v>
      </c>
      <c r="Q6" s="16">
        <f t="shared" si="7"/>
        <v>9818.8055555555547</v>
      </c>
      <c r="R6">
        <f t="shared" si="8"/>
        <v>0.964407868121547</v>
      </c>
      <c r="T6" t="s">
        <v>67</v>
      </c>
      <c r="U6" s="13">
        <v>0.13320828399956661</v>
      </c>
    </row>
    <row r="7" spans="1:21" x14ac:dyDescent="0.35">
      <c r="A7">
        <v>5</v>
      </c>
      <c r="B7" s="2" t="s">
        <v>6</v>
      </c>
      <c r="C7" s="2" t="str">
        <f t="shared" si="3"/>
        <v>05</v>
      </c>
      <c r="D7" s="1">
        <v>8400</v>
      </c>
      <c r="E7" s="18">
        <f t="shared" si="4"/>
        <v>9688.6686829686823</v>
      </c>
      <c r="F7" s="17">
        <f t="shared" si="5"/>
        <v>-158.04945030637464</v>
      </c>
      <c r="G7" s="21">
        <f>VLOOKUP(C7,$O$3:$R$15,4,FALSE)</f>
        <v>0.88330499579887811</v>
      </c>
      <c r="H7" s="20">
        <f t="shared" si="6"/>
        <v>8558.0494503063746</v>
      </c>
      <c r="I7" s="17">
        <f t="shared" si="0"/>
        <v>158.04945030637464</v>
      </c>
      <c r="J7" s="12">
        <f t="shared" si="1"/>
        <v>24979.628742147186</v>
      </c>
      <c r="K7" s="13">
        <f t="shared" si="2"/>
        <v>1.8815410750758887E-2</v>
      </c>
      <c r="O7" t="str">
        <v>04</v>
      </c>
      <c r="P7" s="16">
        <f>AVERAGEIF(C6:C41,O7,D6:D41)</f>
        <v>9241</v>
      </c>
      <c r="Q7" s="16">
        <f t="shared" si="7"/>
        <v>9818.8055555555547</v>
      </c>
      <c r="R7">
        <f t="shared" si="8"/>
        <v>0.94115317262509313</v>
      </c>
      <c r="U7" s="13"/>
    </row>
    <row r="8" spans="1:21" x14ac:dyDescent="0.35">
      <c r="A8">
        <v>6</v>
      </c>
      <c r="B8" s="2" t="s">
        <v>7</v>
      </c>
      <c r="C8" s="2" t="str">
        <f t="shared" si="3"/>
        <v>06</v>
      </c>
      <c r="D8" s="1">
        <v>9164</v>
      </c>
      <c r="E8" s="18">
        <f t="shared" si="4"/>
        <v>9698.3084513084505</v>
      </c>
      <c r="F8" s="17">
        <f t="shared" si="5"/>
        <v>-11.663193798132852</v>
      </c>
      <c r="G8" s="21">
        <f>VLOOKUP(C8,$O$3:$R$15,4,FALSE)</f>
        <v>0.94610964786959262</v>
      </c>
      <c r="H8" s="20">
        <f t="shared" si="6"/>
        <v>9175.6631937981329</v>
      </c>
      <c r="I8" s="17">
        <f t="shared" si="0"/>
        <v>11.663193798132852</v>
      </c>
      <c r="J8" s="12">
        <f t="shared" si="1"/>
        <v>136.03008957280463</v>
      </c>
      <c r="K8" s="13">
        <f t="shared" si="2"/>
        <v>1.2727186597700623E-3</v>
      </c>
      <c r="L8" t="s">
        <v>70</v>
      </c>
      <c r="M8" s="15">
        <f>100% - M6</f>
        <v>0.94361344909403833</v>
      </c>
      <c r="O8" t="str">
        <v>05</v>
      </c>
      <c r="P8" s="16">
        <f>AVERAGEIF(C7:C42,O8,D7:D42)</f>
        <v>8673</v>
      </c>
      <c r="Q8" s="16">
        <f t="shared" si="7"/>
        <v>9818.8055555555547</v>
      </c>
      <c r="R8">
        <f t="shared" si="8"/>
        <v>0.88330499579887811</v>
      </c>
      <c r="T8" t="s">
        <v>70</v>
      </c>
      <c r="U8" s="13">
        <v>0.86679171600043337</v>
      </c>
    </row>
    <row r="9" spans="1:21" x14ac:dyDescent="0.35">
      <c r="A9">
        <v>7</v>
      </c>
      <c r="B9" s="2" t="s">
        <v>8</v>
      </c>
      <c r="C9" s="2" t="str">
        <f t="shared" si="3"/>
        <v>07</v>
      </c>
      <c r="D9" s="1">
        <v>8420</v>
      </c>
      <c r="E9" s="18">
        <f t="shared" si="4"/>
        <v>9707.9482196482186</v>
      </c>
      <c r="F9" s="17">
        <f t="shared" si="5"/>
        <v>-208.79905465406955</v>
      </c>
      <c r="G9" s="21">
        <f>VLOOKUP(C9,$O$3:$R$15,4,FALSE)</f>
        <v>0.88883859487321681</v>
      </c>
      <c r="H9" s="20">
        <f t="shared" si="6"/>
        <v>8628.7990546540696</v>
      </c>
      <c r="I9" s="17">
        <f t="shared" si="0"/>
        <v>208.79905465406955</v>
      </c>
      <c r="J9" s="12">
        <f t="shared" si="1"/>
        <v>43597.045224433125</v>
      </c>
      <c r="K9" s="13">
        <f t="shared" si="2"/>
        <v>2.4797987488606836E-2</v>
      </c>
      <c r="O9" t="str">
        <v>06</v>
      </c>
      <c r="P9" s="16">
        <f>AVERAGEIF(C8:C43,O9,D8:D43)</f>
        <v>9289.6666666666661</v>
      </c>
      <c r="Q9" s="16">
        <f t="shared" si="7"/>
        <v>9818.8055555555547</v>
      </c>
      <c r="R9">
        <f t="shared" si="8"/>
        <v>0.94610964786959262</v>
      </c>
    </row>
    <row r="10" spans="1:21" x14ac:dyDescent="0.35">
      <c r="A10">
        <v>8</v>
      </c>
      <c r="B10" s="2" t="s">
        <v>9</v>
      </c>
      <c r="C10" s="2" t="str">
        <f t="shared" si="3"/>
        <v>08</v>
      </c>
      <c r="D10" s="1">
        <v>19001</v>
      </c>
      <c r="E10" s="18">
        <f t="shared" si="4"/>
        <v>9717.5879879879867</v>
      </c>
      <c r="F10" s="17">
        <f t="shared" si="5"/>
        <v>921.9762360419154</v>
      </c>
      <c r="G10" s="21">
        <f>VLOOKUP(C10,$O$3:$R$15,4,FALSE)</f>
        <v>1.8604435366374616</v>
      </c>
      <c r="H10" s="20">
        <f t="shared" si="6"/>
        <v>18079.023763958085</v>
      </c>
      <c r="I10" s="17">
        <f t="shared" si="0"/>
        <v>921.9762360419154</v>
      </c>
      <c r="J10" s="12">
        <f t="shared" si="1"/>
        <v>850040.1798260177</v>
      </c>
      <c r="K10" s="13">
        <f t="shared" si="2"/>
        <v>4.8522511238456682E-2</v>
      </c>
      <c r="O10" t="str">
        <v>07</v>
      </c>
      <c r="P10" s="16">
        <f>AVERAGEIF(C9:C44,O10,D9:D44)</f>
        <v>8727.3333333333339</v>
      </c>
      <c r="Q10" s="16">
        <f t="shared" si="7"/>
        <v>9818.8055555555547</v>
      </c>
      <c r="R10">
        <f t="shared" si="8"/>
        <v>0.88883859487321681</v>
      </c>
    </row>
    <row r="11" spans="1:21" x14ac:dyDescent="0.35">
      <c r="A11">
        <v>9</v>
      </c>
      <c r="B11" s="2" t="s">
        <v>10</v>
      </c>
      <c r="C11" s="2" t="str">
        <f t="shared" si="3"/>
        <v>09</v>
      </c>
      <c r="D11" s="1">
        <v>9283</v>
      </c>
      <c r="E11" s="18">
        <f t="shared" si="4"/>
        <v>9727.2277563277548</v>
      </c>
      <c r="F11" s="17">
        <f t="shared" si="5"/>
        <v>425.06047910096277</v>
      </c>
      <c r="G11" s="21">
        <f>VLOOKUP(C11,$O$3:$R$15,4,FALSE)</f>
        <v>0.9106335065647837</v>
      </c>
      <c r="H11" s="20">
        <f t="shared" si="6"/>
        <v>8857.9395208990372</v>
      </c>
      <c r="I11" s="17">
        <f t="shared" si="0"/>
        <v>425.06047910096277</v>
      </c>
      <c r="J11" s="12">
        <f t="shared" si="1"/>
        <v>180676.41089354001</v>
      </c>
      <c r="K11" s="13">
        <f t="shared" si="2"/>
        <v>4.5789128417641149E-2</v>
      </c>
      <c r="O11" t="str">
        <v>08</v>
      </c>
      <c r="P11" s="16">
        <f>AVERAGEIF(C10:C45,O11,D10:D45)</f>
        <v>18267.333333333332</v>
      </c>
      <c r="Q11" s="16">
        <f t="shared" si="7"/>
        <v>9818.8055555555547</v>
      </c>
      <c r="R11">
        <f t="shared" si="8"/>
        <v>1.8604435366374616</v>
      </c>
    </row>
    <row r="12" spans="1:21" x14ac:dyDescent="0.35">
      <c r="A12">
        <v>10</v>
      </c>
      <c r="B12" s="2" t="s">
        <v>11</v>
      </c>
      <c r="C12" s="2" t="str">
        <f t="shared" si="3"/>
        <v>10</v>
      </c>
      <c r="D12" s="1">
        <v>7909</v>
      </c>
      <c r="E12" s="18">
        <f t="shared" si="4"/>
        <v>9736.867524667523</v>
      </c>
      <c r="F12" s="17">
        <f t="shared" si="5"/>
        <v>-430.15736228311289</v>
      </c>
      <c r="G12" s="21">
        <f>VLOOKUP(C12,$O$3:$R$15,4,FALSE)</f>
        <v>0.85645176348107532</v>
      </c>
      <c r="H12" s="20">
        <f t="shared" si="6"/>
        <v>8339.1573622831129</v>
      </c>
      <c r="I12" s="17">
        <f t="shared" si="0"/>
        <v>430.15736228311289</v>
      </c>
      <c r="J12" s="12">
        <f t="shared" si="1"/>
        <v>185035.35632636523</v>
      </c>
      <c r="K12" s="13">
        <f t="shared" si="2"/>
        <v>5.4388337625883534E-2</v>
      </c>
      <c r="O12" t="str">
        <v>09</v>
      </c>
      <c r="P12" s="16">
        <f>AVERAGEIF(C11:C46,O12,D11:D46)</f>
        <v>8941.3333333333339</v>
      </c>
      <c r="Q12" s="16">
        <f t="shared" si="7"/>
        <v>9818.8055555555547</v>
      </c>
      <c r="R12">
        <f t="shared" si="8"/>
        <v>0.9106335065647837</v>
      </c>
    </row>
    <row r="13" spans="1:21" x14ac:dyDescent="0.35">
      <c r="A13">
        <v>11</v>
      </c>
      <c r="B13" s="2" t="s">
        <v>12</v>
      </c>
      <c r="C13" s="2" t="str">
        <f t="shared" si="3"/>
        <v>11</v>
      </c>
      <c r="D13" s="1">
        <v>9992</v>
      </c>
      <c r="E13" s="18">
        <f t="shared" si="4"/>
        <v>9746.5072930072911</v>
      </c>
      <c r="F13" s="17">
        <f t="shared" si="5"/>
        <v>525.22325944041768</v>
      </c>
      <c r="G13" s="21">
        <f>VLOOKUP(C13,$O$3:$R$15,4,FALSE)</f>
        <v>0.97129940561903616</v>
      </c>
      <c r="H13" s="20">
        <f t="shared" si="6"/>
        <v>9466.7767405595823</v>
      </c>
      <c r="I13" s="17">
        <f t="shared" si="0"/>
        <v>525.22325944041768</v>
      </c>
      <c r="J13" s="12">
        <f t="shared" si="1"/>
        <v>275859.47225721629</v>
      </c>
      <c r="K13" s="13">
        <f t="shared" si="2"/>
        <v>5.2564377445998567E-2</v>
      </c>
      <c r="O13" t="str">
        <v>10</v>
      </c>
      <c r="P13" s="16">
        <f>AVERAGEIF(C12:C47,O13,D12:D47)</f>
        <v>8409.3333333333339</v>
      </c>
      <c r="Q13" s="16">
        <f t="shared" si="7"/>
        <v>9818.8055555555547</v>
      </c>
      <c r="R13">
        <f t="shared" si="8"/>
        <v>0.85645176348107532</v>
      </c>
    </row>
    <row r="14" spans="1:21" x14ac:dyDescent="0.35">
      <c r="A14">
        <v>12</v>
      </c>
      <c r="B14" s="2" t="s">
        <v>13</v>
      </c>
      <c r="C14" s="2" t="str">
        <f t="shared" si="3"/>
        <v>12</v>
      </c>
      <c r="D14" s="1">
        <v>9603</v>
      </c>
      <c r="E14" s="18">
        <f t="shared" si="4"/>
        <v>9756.1470613470592</v>
      </c>
      <c r="F14" s="17">
        <f t="shared" si="5"/>
        <v>224.23477331204958</v>
      </c>
      <c r="G14" s="21">
        <f>VLOOKUP(C14,$O$3:$R$15,4,FALSE)</f>
        <v>0.96131855820887935</v>
      </c>
      <c r="H14" s="20">
        <f t="shared" si="6"/>
        <v>9378.7652266879504</v>
      </c>
      <c r="I14" s="17">
        <f t="shared" si="0"/>
        <v>224.23477331204958</v>
      </c>
      <c r="J14" s="12">
        <f t="shared" si="1"/>
        <v>50281.233562306261</v>
      </c>
      <c r="K14" s="13">
        <f t="shared" si="2"/>
        <v>2.3350491857966216E-2</v>
      </c>
      <c r="O14" t="str">
        <v>11</v>
      </c>
      <c r="P14" s="16">
        <f>AVERAGEIF(C13:C48,O14,D13:D48)</f>
        <v>9537</v>
      </c>
      <c r="Q14" s="16">
        <f t="shared" si="7"/>
        <v>9818.8055555555547</v>
      </c>
      <c r="R14">
        <f t="shared" si="8"/>
        <v>0.97129940561903616</v>
      </c>
    </row>
    <row r="15" spans="1:21" x14ac:dyDescent="0.35">
      <c r="A15">
        <v>13</v>
      </c>
      <c r="B15" s="2" t="s">
        <v>14</v>
      </c>
      <c r="C15" s="2" t="str">
        <f t="shared" si="3"/>
        <v>01</v>
      </c>
      <c r="D15" s="1">
        <v>10323</v>
      </c>
      <c r="E15" s="18">
        <f t="shared" si="4"/>
        <v>9765.7868296868292</v>
      </c>
      <c r="F15" s="17">
        <f t="shared" si="5"/>
        <v>550.38910722863329</v>
      </c>
      <c r="G15" s="21">
        <f>VLOOKUP(C15,$O$3:$R$15,4,FALSE)</f>
        <v>1.0006987724802463</v>
      </c>
      <c r="H15" s="20">
        <f t="shared" si="6"/>
        <v>9772.6108927713667</v>
      </c>
      <c r="I15" s="17">
        <f t="shared" si="0"/>
        <v>550.38910722863329</v>
      </c>
      <c r="J15" s="12">
        <f t="shared" si="1"/>
        <v>302928.16935593198</v>
      </c>
      <c r="K15" s="13">
        <f t="shared" si="2"/>
        <v>5.3316778768636372E-2</v>
      </c>
      <c r="O15" t="str">
        <v>12</v>
      </c>
      <c r="P15" s="16">
        <f>AVERAGEIF(C14:C49,O15,D14:D49)</f>
        <v>9439</v>
      </c>
      <c r="Q15" s="16">
        <f t="shared" si="7"/>
        <v>9818.8055555555547</v>
      </c>
      <c r="R15">
        <f t="shared" si="8"/>
        <v>0.96131855820887935</v>
      </c>
    </row>
    <row r="16" spans="1:21" x14ac:dyDescent="0.35">
      <c r="A16">
        <v>14</v>
      </c>
      <c r="B16" s="2" t="s">
        <v>15</v>
      </c>
      <c r="C16" s="2" t="str">
        <f t="shared" si="3"/>
        <v>02</v>
      </c>
      <c r="D16" s="1">
        <v>7579</v>
      </c>
      <c r="E16" s="18">
        <f t="shared" si="4"/>
        <v>9775.4265980265973</v>
      </c>
      <c r="F16" s="17">
        <f t="shared" si="5"/>
        <v>-391.29805972569011</v>
      </c>
      <c r="G16" s="21">
        <f>VLOOKUP(C16,$O$3:$R$15,4,FALSE)</f>
        <v>0.81534017772019118</v>
      </c>
      <c r="H16" s="20">
        <f t="shared" si="6"/>
        <v>7970.2980597256901</v>
      </c>
      <c r="I16" s="17">
        <f t="shared" si="0"/>
        <v>391.29805972569011</v>
      </c>
      <c r="J16" s="12">
        <f t="shared" si="1"/>
        <v>153114.17154508975</v>
      </c>
      <c r="K16" s="13">
        <f t="shared" si="2"/>
        <v>5.1629246566260736E-2</v>
      </c>
    </row>
    <row r="17" spans="1:11" x14ac:dyDescent="0.35">
      <c r="A17">
        <v>15</v>
      </c>
      <c r="B17" s="2" t="s">
        <v>16</v>
      </c>
      <c r="C17" s="2" t="str">
        <f t="shared" si="3"/>
        <v>03</v>
      </c>
      <c r="D17" s="1">
        <v>8772</v>
      </c>
      <c r="E17" s="18">
        <f t="shared" si="4"/>
        <v>9785.0663663663654</v>
      </c>
      <c r="F17" s="17">
        <f t="shared" si="5"/>
        <v>-664.79499381523965</v>
      </c>
      <c r="G17" s="21">
        <f>VLOOKUP(C17,$O$3:$R$15,4,FALSE)</f>
        <v>0.964407868121547</v>
      </c>
      <c r="H17" s="20">
        <f t="shared" si="6"/>
        <v>9436.7949938152396</v>
      </c>
      <c r="I17" s="17">
        <f t="shared" si="0"/>
        <v>664.79499381523965</v>
      </c>
      <c r="J17" s="12">
        <f t="shared" si="1"/>
        <v>441952.38380180451</v>
      </c>
      <c r="K17" s="13">
        <f t="shared" si="2"/>
        <v>7.5786023006753273E-2</v>
      </c>
    </row>
    <row r="18" spans="1:11" x14ac:dyDescent="0.35">
      <c r="A18">
        <v>16</v>
      </c>
      <c r="B18" s="2" t="s">
        <v>17</v>
      </c>
      <c r="C18" s="2" t="str">
        <f t="shared" si="3"/>
        <v>04</v>
      </c>
      <c r="D18" s="1">
        <v>8798</v>
      </c>
      <c r="E18" s="18">
        <f t="shared" si="4"/>
        <v>9794.7061347061335</v>
      </c>
      <c r="F18" s="17">
        <f t="shared" si="5"/>
        <v>-420.31875360914091</v>
      </c>
      <c r="G18" s="21">
        <f>VLOOKUP(C18,$O$3:$R$15,4,FALSE)</f>
        <v>0.94115317262509313</v>
      </c>
      <c r="H18" s="20">
        <f t="shared" si="6"/>
        <v>9218.3187536091409</v>
      </c>
      <c r="I18" s="17">
        <f t="shared" si="0"/>
        <v>420.31875360914091</v>
      </c>
      <c r="J18" s="12">
        <f t="shared" si="1"/>
        <v>176667.85463554171</v>
      </c>
      <c r="K18" s="13">
        <f t="shared" si="2"/>
        <v>4.7774352535705944E-2</v>
      </c>
    </row>
    <row r="19" spans="1:11" x14ac:dyDescent="0.35">
      <c r="A19">
        <v>17</v>
      </c>
      <c r="B19" s="2" t="s">
        <v>18</v>
      </c>
      <c r="C19" s="2" t="str">
        <f t="shared" si="3"/>
        <v>05</v>
      </c>
      <c r="D19" s="1">
        <v>8536</v>
      </c>
      <c r="E19" s="18">
        <f t="shared" si="4"/>
        <v>9804.3459030459017</v>
      </c>
      <c r="F19" s="17">
        <f t="shared" si="5"/>
        <v>-124.2277167007087</v>
      </c>
      <c r="G19" s="21">
        <f>VLOOKUP(C19,$O$3:$R$15,4,FALSE)</f>
        <v>0.88330499579887811</v>
      </c>
      <c r="H19" s="20">
        <f t="shared" si="6"/>
        <v>8660.2277167007087</v>
      </c>
      <c r="I19" s="17">
        <f t="shared" si="0"/>
        <v>124.2277167007087</v>
      </c>
      <c r="J19" s="12">
        <f t="shared" si="1"/>
        <v>15432.525596671539</v>
      </c>
      <c r="K19" s="13">
        <f t="shared" si="2"/>
        <v>1.4553387617233914E-2</v>
      </c>
    </row>
    <row r="20" spans="1:11" x14ac:dyDescent="0.35">
      <c r="A20">
        <v>18</v>
      </c>
      <c r="B20" s="2" t="s">
        <v>19</v>
      </c>
      <c r="C20" s="2" t="str">
        <f t="shared" si="3"/>
        <v>06</v>
      </c>
      <c r="D20" s="1">
        <v>9805</v>
      </c>
      <c r="E20" s="18">
        <f t="shared" si="4"/>
        <v>9813.9856713856698</v>
      </c>
      <c r="F20" s="17">
        <f t="shared" si="5"/>
        <v>519.89347224807716</v>
      </c>
      <c r="G20" s="21">
        <f>VLOOKUP(C20,$O$3:$R$15,4,FALSE)</f>
        <v>0.94610964786959262</v>
      </c>
      <c r="H20" s="20">
        <f t="shared" si="6"/>
        <v>9285.1065277519228</v>
      </c>
      <c r="I20" s="17">
        <f t="shared" si="0"/>
        <v>519.89347224807716</v>
      </c>
      <c r="J20" s="12">
        <f t="shared" si="1"/>
        <v>270289.22248616215</v>
      </c>
      <c r="K20" s="13">
        <f t="shared" si="2"/>
        <v>5.3023301606127199E-2</v>
      </c>
    </row>
    <row r="21" spans="1:11" x14ac:dyDescent="0.35">
      <c r="A21">
        <v>19</v>
      </c>
      <c r="B21" s="2" t="s">
        <v>20</v>
      </c>
      <c r="C21" s="2" t="str">
        <f t="shared" si="3"/>
        <v>07</v>
      </c>
      <c r="D21" s="1">
        <v>9843</v>
      </c>
      <c r="E21" s="18">
        <f t="shared" si="4"/>
        <v>9823.6254397254379</v>
      </c>
      <c r="F21" s="17">
        <f t="shared" si="5"/>
        <v>1111.382567593655</v>
      </c>
      <c r="G21" s="21">
        <f>VLOOKUP(C21,$O$3:$R$15,4,FALSE)</f>
        <v>0.88883859487321681</v>
      </c>
      <c r="H21" s="20">
        <f t="shared" si="6"/>
        <v>8731.617432406345</v>
      </c>
      <c r="I21" s="17">
        <f t="shared" si="0"/>
        <v>1111.382567593655</v>
      </c>
      <c r="J21" s="12">
        <f t="shared" si="1"/>
        <v>1235171.2115510653</v>
      </c>
      <c r="K21" s="13">
        <f t="shared" si="2"/>
        <v>0.1129109588127253</v>
      </c>
    </row>
    <row r="22" spans="1:11" x14ac:dyDescent="0.35">
      <c r="A22">
        <v>20</v>
      </c>
      <c r="B22" s="2" t="s">
        <v>21</v>
      </c>
      <c r="C22" s="2" t="str">
        <f t="shared" si="3"/>
        <v>08</v>
      </c>
      <c r="D22" s="1">
        <v>16744</v>
      </c>
      <c r="E22" s="18">
        <f t="shared" si="4"/>
        <v>9833.265208065206</v>
      </c>
      <c r="F22" s="17">
        <f t="shared" si="5"/>
        <v>-1550.2347003869363</v>
      </c>
      <c r="G22" s="21">
        <f>VLOOKUP(C22,$O$3:$R$15,4,FALSE)</f>
        <v>1.8604435366374616</v>
      </c>
      <c r="H22" s="20">
        <f t="shared" si="6"/>
        <v>18294.234700386936</v>
      </c>
      <c r="I22" s="17">
        <f t="shared" si="0"/>
        <v>1550.2347003869363</v>
      </c>
      <c r="J22" s="12">
        <f t="shared" si="1"/>
        <v>2403227.6262837742</v>
      </c>
      <c r="K22" s="13">
        <f t="shared" si="2"/>
        <v>9.2584489989664134E-2</v>
      </c>
    </row>
    <row r="23" spans="1:11" x14ac:dyDescent="0.35">
      <c r="A23">
        <v>21</v>
      </c>
      <c r="B23" s="2" t="s">
        <v>22</v>
      </c>
      <c r="C23" s="2" t="str">
        <f t="shared" si="3"/>
        <v>09</v>
      </c>
      <c r="D23" s="1">
        <v>10011</v>
      </c>
      <c r="E23" s="18">
        <f t="shared" si="4"/>
        <v>9842.9049764049741</v>
      </c>
      <c r="F23" s="17">
        <f t="shared" si="5"/>
        <v>1047.7209265523779</v>
      </c>
      <c r="G23" s="21">
        <f>VLOOKUP(C23,$O$3:$R$15,4,FALSE)</f>
        <v>0.9106335065647837</v>
      </c>
      <c r="H23" s="20">
        <f t="shared" si="6"/>
        <v>8963.2790734476221</v>
      </c>
      <c r="I23" s="17">
        <f t="shared" si="0"/>
        <v>1047.7209265523779</v>
      </c>
      <c r="J23" s="12">
        <f t="shared" si="1"/>
        <v>1097719.1399357733</v>
      </c>
      <c r="K23" s="13">
        <f t="shared" si="2"/>
        <v>0.10465696998825072</v>
      </c>
    </row>
    <row r="24" spans="1:11" x14ac:dyDescent="0.35">
      <c r="A24">
        <v>22</v>
      </c>
      <c r="B24" s="2" t="s">
        <v>23</v>
      </c>
      <c r="C24" s="2" t="str">
        <f t="shared" si="3"/>
        <v>10</v>
      </c>
      <c r="D24" s="1">
        <v>8365</v>
      </c>
      <c r="E24" s="18">
        <f t="shared" si="4"/>
        <v>9852.5447447447441</v>
      </c>
      <c r="F24" s="17">
        <f t="shared" si="5"/>
        <v>-73.229321412836725</v>
      </c>
      <c r="G24" s="21">
        <f>VLOOKUP(C24,$O$3:$R$15,4,FALSE)</f>
        <v>0.85645176348107532</v>
      </c>
      <c r="H24" s="20">
        <f t="shared" si="6"/>
        <v>8438.2293214128367</v>
      </c>
      <c r="I24" s="17">
        <f t="shared" si="0"/>
        <v>73.229321412836725</v>
      </c>
      <c r="J24" s="12">
        <f t="shared" si="1"/>
        <v>5362.5335145845474</v>
      </c>
      <c r="K24" s="13">
        <f t="shared" si="2"/>
        <v>8.7542524103809589E-3</v>
      </c>
    </row>
    <row r="25" spans="1:11" x14ac:dyDescent="0.35">
      <c r="A25">
        <v>23</v>
      </c>
      <c r="B25" s="2" t="s">
        <v>24</v>
      </c>
      <c r="C25" s="2" t="str">
        <f t="shared" si="3"/>
        <v>11</v>
      </c>
      <c r="D25" s="1">
        <v>9334</v>
      </c>
      <c r="E25" s="18">
        <f t="shared" si="4"/>
        <v>9862.1845130845122</v>
      </c>
      <c r="F25" s="17">
        <f t="shared" si="5"/>
        <v>-245.13395566425061</v>
      </c>
      <c r="G25" s="21">
        <f>VLOOKUP(C25,$O$3:$R$15,4,FALSE)</f>
        <v>0.97129940561903616</v>
      </c>
      <c r="H25" s="20">
        <f t="shared" si="6"/>
        <v>9579.1339556642506</v>
      </c>
      <c r="I25" s="17">
        <f t="shared" si="0"/>
        <v>245.13395566425061</v>
      </c>
      <c r="J25" s="12">
        <f t="shared" si="1"/>
        <v>60090.656219602781</v>
      </c>
      <c r="K25" s="13">
        <f t="shared" si="2"/>
        <v>2.6262476501419607E-2</v>
      </c>
    </row>
    <row r="26" spans="1:11" x14ac:dyDescent="0.35">
      <c r="A26">
        <v>24</v>
      </c>
      <c r="B26" s="2" t="s">
        <v>25</v>
      </c>
      <c r="C26" s="2" t="str">
        <f t="shared" si="3"/>
        <v>12</v>
      </c>
      <c r="D26" s="1">
        <v>9754</v>
      </c>
      <c r="E26" s="18">
        <f t="shared" si="4"/>
        <v>9871.8242814242803</v>
      </c>
      <c r="F26" s="17">
        <f t="shared" si="5"/>
        <v>264.03211488980378</v>
      </c>
      <c r="G26" s="21">
        <f>VLOOKUP(C26,$O$3:$R$15,4,FALSE)</f>
        <v>0.96131855820887935</v>
      </c>
      <c r="H26" s="20">
        <f t="shared" si="6"/>
        <v>9489.9678851101962</v>
      </c>
      <c r="I26" s="17">
        <f t="shared" si="0"/>
        <v>264.03211488980378</v>
      </c>
      <c r="J26" s="12">
        <f t="shared" si="1"/>
        <v>69712.957693182543</v>
      </c>
      <c r="K26" s="13">
        <f t="shared" si="2"/>
        <v>2.7069111635206457E-2</v>
      </c>
    </row>
    <row r="27" spans="1:11" x14ac:dyDescent="0.35">
      <c r="A27">
        <v>25</v>
      </c>
      <c r="B27" s="2" t="s">
        <v>26</v>
      </c>
      <c r="C27" s="2" t="str">
        <f t="shared" si="3"/>
        <v>01</v>
      </c>
      <c r="D27" s="1">
        <v>9945</v>
      </c>
      <c r="E27" s="18">
        <f t="shared" si="4"/>
        <v>9881.4640497640485</v>
      </c>
      <c r="F27" s="17">
        <f t="shared" si="5"/>
        <v>56.631055093434043</v>
      </c>
      <c r="G27" s="21">
        <f>VLOOKUP(C27,$O$3:$R$15,4,FALSE)</f>
        <v>1.0006987724802463</v>
      </c>
      <c r="H27" s="20">
        <f t="shared" si="6"/>
        <v>9888.368944906566</v>
      </c>
      <c r="I27" s="17">
        <f t="shared" si="0"/>
        <v>56.631055093434043</v>
      </c>
      <c r="J27" s="12">
        <f t="shared" si="1"/>
        <v>3207.0764009955619</v>
      </c>
      <c r="K27" s="13">
        <f t="shared" si="2"/>
        <v>5.6944248459963841E-3</v>
      </c>
    </row>
    <row r="28" spans="1:11" x14ac:dyDescent="0.35">
      <c r="A28">
        <v>26</v>
      </c>
      <c r="B28" s="2" t="s">
        <v>27</v>
      </c>
      <c r="C28" s="2" t="str">
        <f t="shared" si="3"/>
        <v>02</v>
      </c>
      <c r="D28" s="1">
        <v>7495</v>
      </c>
      <c r="E28" s="18">
        <f t="shared" si="4"/>
        <v>9891.1038181038166</v>
      </c>
      <c r="F28" s="17">
        <f t="shared" si="5"/>
        <v>-569.61434490162719</v>
      </c>
      <c r="G28" s="21">
        <f>VLOOKUP(C28,$O$3:$R$15,4,FALSE)</f>
        <v>0.81534017772019118</v>
      </c>
      <c r="H28" s="20">
        <f t="shared" si="6"/>
        <v>8064.6143449016272</v>
      </c>
      <c r="I28" s="17">
        <f t="shared" si="0"/>
        <v>569.61434490162719</v>
      </c>
      <c r="J28" s="12">
        <f t="shared" si="1"/>
        <v>324460.50191770989</v>
      </c>
      <c r="K28" s="13">
        <f t="shared" si="2"/>
        <v>7.5999245483872879E-2</v>
      </c>
    </row>
    <row r="29" spans="1:11" x14ac:dyDescent="0.35">
      <c r="A29">
        <v>27</v>
      </c>
      <c r="B29" s="2" t="s">
        <v>28</v>
      </c>
      <c r="C29" s="2" t="str">
        <f t="shared" si="3"/>
        <v>03</v>
      </c>
      <c r="D29" s="1">
        <v>10073</v>
      </c>
      <c r="E29" s="18">
        <f t="shared" si="4"/>
        <v>9900.7435864435847</v>
      </c>
      <c r="F29" s="17">
        <f t="shared" si="5"/>
        <v>524.64498497986278</v>
      </c>
      <c r="G29" s="21">
        <f>VLOOKUP(C29,$O$3:$R$15,4,FALSE)</f>
        <v>0.964407868121547</v>
      </c>
      <c r="H29" s="20">
        <f t="shared" si="6"/>
        <v>9548.3550150201372</v>
      </c>
      <c r="I29" s="17">
        <f t="shared" si="0"/>
        <v>524.64498497986278</v>
      </c>
      <c r="J29" s="12">
        <f t="shared" si="1"/>
        <v>275252.36026452045</v>
      </c>
      <c r="K29" s="13">
        <f t="shared" si="2"/>
        <v>5.208428323040433E-2</v>
      </c>
    </row>
    <row r="30" spans="1:11" x14ac:dyDescent="0.35">
      <c r="A30">
        <v>28</v>
      </c>
      <c r="B30" s="2" t="s">
        <v>29</v>
      </c>
      <c r="C30" s="2" t="str">
        <f t="shared" si="3"/>
        <v>04</v>
      </c>
      <c r="D30" s="1">
        <v>10364</v>
      </c>
      <c r="E30" s="18">
        <f t="shared" si="4"/>
        <v>9910.3833547833528</v>
      </c>
      <c r="F30" s="17">
        <f t="shared" si="5"/>
        <v>1036.8112637147333</v>
      </c>
      <c r="G30" s="21">
        <f>VLOOKUP(C30,$O$3:$R$15,4,FALSE)</f>
        <v>0.94115317262509313</v>
      </c>
      <c r="H30" s="20">
        <f t="shared" si="6"/>
        <v>9327.1887362852667</v>
      </c>
      <c r="I30" s="17">
        <f t="shared" si="0"/>
        <v>1036.8112637147333</v>
      </c>
      <c r="J30" s="12">
        <f t="shared" si="1"/>
        <v>1074977.5965657423</v>
      </c>
      <c r="K30" s="13">
        <f t="shared" si="2"/>
        <v>0.10003968194854625</v>
      </c>
    </row>
    <row r="31" spans="1:11" x14ac:dyDescent="0.35">
      <c r="A31">
        <v>29</v>
      </c>
      <c r="B31" s="2" t="s">
        <v>30</v>
      </c>
      <c r="C31" s="2" t="str">
        <f t="shared" si="3"/>
        <v>05</v>
      </c>
      <c r="D31" s="1">
        <v>9083</v>
      </c>
      <c r="E31" s="18">
        <f t="shared" si="4"/>
        <v>9920.023123123121</v>
      </c>
      <c r="F31" s="17">
        <f t="shared" si="5"/>
        <v>320.59401690495724</v>
      </c>
      <c r="G31" s="21">
        <f>VLOOKUP(C31,$O$3:$R$15,4,FALSE)</f>
        <v>0.88330499579887811</v>
      </c>
      <c r="H31" s="20">
        <f t="shared" si="6"/>
        <v>8762.4059830950428</v>
      </c>
      <c r="I31" s="17">
        <f t="shared" si="0"/>
        <v>320.59401690495724</v>
      </c>
      <c r="J31" s="12">
        <f t="shared" si="1"/>
        <v>102780.52367525602</v>
      </c>
      <c r="K31" s="13">
        <f t="shared" si="2"/>
        <v>3.5296049422542906E-2</v>
      </c>
    </row>
    <row r="32" spans="1:11" x14ac:dyDescent="0.35">
      <c r="A32">
        <v>30</v>
      </c>
      <c r="B32" s="2" t="s">
        <v>31</v>
      </c>
      <c r="C32" s="2" t="str">
        <f t="shared" si="3"/>
        <v>06</v>
      </c>
      <c r="D32" s="1">
        <v>8900</v>
      </c>
      <c r="E32" s="18">
        <f t="shared" si="4"/>
        <v>9929.6628914628909</v>
      </c>
      <c r="F32" s="17">
        <f t="shared" si="5"/>
        <v>-494.54986170571647</v>
      </c>
      <c r="G32" s="21">
        <f>VLOOKUP(C32,$O$3:$R$15,4,FALSE)</f>
        <v>0.94610964786959262</v>
      </c>
      <c r="H32" s="20">
        <f t="shared" si="6"/>
        <v>9394.5498617057165</v>
      </c>
      <c r="I32" s="17">
        <f t="shared" si="0"/>
        <v>494.54986170571647</v>
      </c>
      <c r="J32" s="12">
        <f t="shared" si="1"/>
        <v>244579.5657131433</v>
      </c>
      <c r="K32" s="13">
        <f t="shared" si="2"/>
        <v>5.5567400191653536E-2</v>
      </c>
    </row>
    <row r="33" spans="1:11" x14ac:dyDescent="0.35">
      <c r="A33">
        <v>31</v>
      </c>
      <c r="B33" s="2" t="s">
        <v>32</v>
      </c>
      <c r="C33" s="2" t="str">
        <f t="shared" si="3"/>
        <v>07</v>
      </c>
      <c r="D33" s="1">
        <v>7919</v>
      </c>
      <c r="E33" s="18">
        <f t="shared" si="4"/>
        <v>9939.302659802659</v>
      </c>
      <c r="F33" s="17">
        <f t="shared" si="5"/>
        <v>-915.43581015862219</v>
      </c>
      <c r="G33" s="21">
        <f>VLOOKUP(C33,$O$3:$R$15,4,FALSE)</f>
        <v>0.88883859487321681</v>
      </c>
      <c r="H33" s="20">
        <f t="shared" si="6"/>
        <v>8834.4358101586222</v>
      </c>
      <c r="I33" s="17">
        <f t="shared" si="0"/>
        <v>915.43581015862219</v>
      </c>
      <c r="J33" s="12">
        <f t="shared" si="1"/>
        <v>838022.72252077295</v>
      </c>
      <c r="K33" s="13">
        <f t="shared" si="2"/>
        <v>0.11559992551567397</v>
      </c>
    </row>
    <row r="34" spans="1:11" x14ac:dyDescent="0.35">
      <c r="A34">
        <v>32</v>
      </c>
      <c r="B34" s="2" t="s">
        <v>33</v>
      </c>
      <c r="C34" s="2" t="str">
        <f t="shared" si="3"/>
        <v>08</v>
      </c>
      <c r="D34" s="1">
        <v>19057</v>
      </c>
      <c r="E34" s="18">
        <f t="shared" si="4"/>
        <v>9948.9424281424272</v>
      </c>
      <c r="F34" s="17">
        <f t="shared" si="5"/>
        <v>547.55436318420834</v>
      </c>
      <c r="G34" s="21">
        <f>VLOOKUP(C34,$O$3:$R$15,4,FALSE)</f>
        <v>1.8604435366374616</v>
      </c>
      <c r="H34" s="20">
        <f t="shared" si="6"/>
        <v>18509.445636815792</v>
      </c>
      <c r="I34" s="17">
        <f t="shared" si="0"/>
        <v>547.55436318420834</v>
      </c>
      <c r="J34" s="12">
        <f t="shared" si="1"/>
        <v>299815.78064206394</v>
      </c>
      <c r="K34" s="13">
        <f t="shared" si="2"/>
        <v>2.8732453333903989E-2</v>
      </c>
    </row>
    <row r="35" spans="1:11" x14ac:dyDescent="0.35">
      <c r="A35">
        <v>33</v>
      </c>
      <c r="B35" s="2" t="s">
        <v>34</v>
      </c>
      <c r="C35" s="2" t="str">
        <f t="shared" si="3"/>
        <v>09</v>
      </c>
      <c r="D35" s="1">
        <v>7530</v>
      </c>
      <c r="E35" s="18">
        <f t="shared" si="4"/>
        <v>9958.5821964821953</v>
      </c>
      <c r="F35" s="17">
        <f t="shared" si="5"/>
        <v>-1538.6186259962069</v>
      </c>
      <c r="G35" s="21">
        <f>VLOOKUP(C35,$O$3:$R$15,4,FALSE)</f>
        <v>0.9106335065647837</v>
      </c>
      <c r="H35" s="20">
        <f t="shared" si="6"/>
        <v>9068.6186259962069</v>
      </c>
      <c r="I35" s="17">
        <f t="shared" si="0"/>
        <v>1538.6186259962069</v>
      </c>
      <c r="J35" s="12">
        <f t="shared" si="1"/>
        <v>2367347.2762624556</v>
      </c>
      <c r="K35" s="13">
        <f t="shared" si="2"/>
        <v>0.20433182284146173</v>
      </c>
    </row>
    <row r="36" spans="1:11" x14ac:dyDescent="0.35">
      <c r="A36">
        <v>34</v>
      </c>
      <c r="B36" s="2" t="s">
        <v>35</v>
      </c>
      <c r="C36" s="2" t="str">
        <f t="shared" si="3"/>
        <v>10</v>
      </c>
      <c r="D36" s="1">
        <v>8954</v>
      </c>
      <c r="E36" s="18">
        <f t="shared" si="4"/>
        <v>9968.2219648219634</v>
      </c>
      <c r="F36" s="17">
        <f t="shared" si="5"/>
        <v>416.69871945743944</v>
      </c>
      <c r="G36" s="21">
        <f>VLOOKUP(C36,$O$3:$R$15,4,FALSE)</f>
        <v>0.85645176348107532</v>
      </c>
      <c r="H36" s="20">
        <f t="shared" si="6"/>
        <v>8537.3012805425606</v>
      </c>
      <c r="I36" s="17">
        <f t="shared" si="0"/>
        <v>416.69871945743944</v>
      </c>
      <c r="J36" s="12">
        <f t="shared" si="1"/>
        <v>173637.82279746982</v>
      </c>
      <c r="K36" s="13">
        <f t="shared" si="2"/>
        <v>4.6537717160759377E-2</v>
      </c>
    </row>
    <row r="37" spans="1:11" x14ac:dyDescent="0.35">
      <c r="A37">
        <v>35</v>
      </c>
      <c r="B37" s="2" t="s">
        <v>36</v>
      </c>
      <c r="C37" s="2" t="str">
        <f t="shared" si="3"/>
        <v>11</v>
      </c>
      <c r="D37" s="1">
        <v>9285</v>
      </c>
      <c r="E37" s="18">
        <f t="shared" si="4"/>
        <v>9977.8617331617315</v>
      </c>
      <c r="F37" s="17">
        <f t="shared" si="5"/>
        <v>-406.49117076891525</v>
      </c>
      <c r="G37" s="21">
        <f>VLOOKUP(C37,$O$3:$R$15,4,FALSE)</f>
        <v>0.97129940561903616</v>
      </c>
      <c r="H37" s="20">
        <f t="shared" si="6"/>
        <v>9691.4911707689153</v>
      </c>
      <c r="I37" s="17">
        <f t="shared" si="0"/>
        <v>406.49117076891525</v>
      </c>
      <c r="J37" s="12">
        <f t="shared" si="1"/>
        <v>165235.07191308343</v>
      </c>
      <c r="K37" s="13">
        <f t="shared" si="2"/>
        <v>4.37793398781815E-2</v>
      </c>
    </row>
    <row r="38" spans="1:11" x14ac:dyDescent="0.35">
      <c r="A38">
        <v>36</v>
      </c>
      <c r="B38" s="2" t="s">
        <v>37</v>
      </c>
      <c r="C38" s="2" t="str">
        <f t="shared" si="3"/>
        <v>12</v>
      </c>
      <c r="D38" s="1">
        <v>8960</v>
      </c>
      <c r="E38" s="18">
        <f t="shared" si="4"/>
        <v>9987.5015015014997</v>
      </c>
      <c r="F38" s="17">
        <f t="shared" si="5"/>
        <v>-641.17054353243839</v>
      </c>
      <c r="G38" s="21">
        <f>VLOOKUP(C38,$O$3:$R$15,4,FALSE)</f>
        <v>0.96131855820887935</v>
      </c>
      <c r="H38" s="20">
        <f t="shared" si="6"/>
        <v>9601.1705435324384</v>
      </c>
      <c r="I38" s="17">
        <f t="shared" si="0"/>
        <v>641.17054353243839</v>
      </c>
      <c r="J38" s="12">
        <f t="shared" si="1"/>
        <v>411099.66589368245</v>
      </c>
      <c r="K38" s="13">
        <f t="shared" si="2"/>
        <v>7.1559212447816781E-2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4D7E-377F-4686-9951-4620A858CA83}">
  <dimension ref="A1:J37"/>
  <sheetViews>
    <sheetView tabSelected="1" workbookViewId="0">
      <selection activeCell="Q36" sqref="Q36"/>
    </sheetView>
  </sheetViews>
  <sheetFormatPr defaultRowHeight="14.5" x14ac:dyDescent="0.35"/>
  <cols>
    <col min="6" max="6" width="12" bestFit="1" customWidth="1"/>
    <col min="7" max="7" width="10.6328125" bestFit="1" customWidth="1"/>
    <col min="8" max="8" width="5.7265625" bestFit="1" customWidth="1"/>
    <col min="9" max="10" width="11" bestFit="1" customWidth="1"/>
    <col min="14" max="14" width="12" bestFit="1" customWidth="1"/>
  </cols>
  <sheetData>
    <row r="1" spans="1:10" x14ac:dyDescent="0.35">
      <c r="A1" s="1" t="s">
        <v>0</v>
      </c>
      <c r="B1" s="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10" x14ac:dyDescent="0.35">
      <c r="A2" s="2" t="s">
        <v>2</v>
      </c>
      <c r="B2" s="1">
        <v>9209</v>
      </c>
      <c r="C2" t="e">
        <v>#N/A</v>
      </c>
    </row>
    <row r="3" spans="1:10" x14ac:dyDescent="0.35">
      <c r="A3" s="2" t="s">
        <v>3</v>
      </c>
      <c r="B3" s="1">
        <v>8943</v>
      </c>
      <c r="C3" s="17">
        <f>B2</f>
        <v>9209</v>
      </c>
      <c r="D3" s="17">
        <f>B3-C3</f>
        <v>-266</v>
      </c>
      <c r="E3" s="17">
        <f>ABS(D3)</f>
        <v>266</v>
      </c>
      <c r="F3" s="12">
        <f>E3^2</f>
        <v>70756</v>
      </c>
      <c r="G3" s="13">
        <f>E3/B3</f>
        <v>2.9743933802974392E-2</v>
      </c>
      <c r="I3" t="s">
        <v>65</v>
      </c>
      <c r="J3" s="17">
        <f>AVERAGE(E3:E37)</f>
        <v>2117.191091655428</v>
      </c>
    </row>
    <row r="4" spans="1:10" x14ac:dyDescent="0.35">
      <c r="A4" s="2" t="s">
        <v>4</v>
      </c>
      <c r="B4" s="1">
        <v>9563</v>
      </c>
      <c r="C4" s="17">
        <f t="shared" ref="C4:C37" si="0">0.7*B3+0.3*C3</f>
        <v>9022.7999999999993</v>
      </c>
      <c r="D4" s="17">
        <f t="shared" ref="D4:D37" si="1">B4-C4</f>
        <v>540.20000000000073</v>
      </c>
      <c r="E4" s="17">
        <f t="shared" ref="E4:E37" si="2">ABS(D4)</f>
        <v>540.20000000000073</v>
      </c>
      <c r="F4" s="12">
        <f t="shared" ref="F4:F37" si="3">E4^2</f>
        <v>291816.04000000079</v>
      </c>
      <c r="G4" s="13">
        <f t="shared" ref="G4:G37" si="4">E4/B4</f>
        <v>5.6488549618320685E-2</v>
      </c>
      <c r="I4" t="s">
        <v>66</v>
      </c>
      <c r="J4" s="14">
        <f>AVERAGE(F3:F37)</f>
        <v>12976048.762553003</v>
      </c>
    </row>
    <row r="5" spans="1:10" x14ac:dyDescent="0.35">
      <c r="A5" s="2" t="s">
        <v>5</v>
      </c>
      <c r="B5" s="1">
        <v>8561</v>
      </c>
      <c r="C5" s="17">
        <f t="shared" si="0"/>
        <v>9400.9399999999987</v>
      </c>
      <c r="D5" s="17">
        <f t="shared" si="1"/>
        <v>-839.93999999999869</v>
      </c>
      <c r="E5" s="17">
        <f t="shared" si="2"/>
        <v>839.93999999999869</v>
      </c>
      <c r="F5" s="12">
        <f t="shared" si="3"/>
        <v>705499.2035999978</v>
      </c>
      <c r="G5" s="13">
        <f t="shared" si="4"/>
        <v>9.8112370050227618E-2</v>
      </c>
      <c r="I5" t="s">
        <v>67</v>
      </c>
      <c r="J5" s="15">
        <f>AVERAGE(G3:G37)</f>
        <v>0.19620091532738604</v>
      </c>
    </row>
    <row r="6" spans="1:10" x14ac:dyDescent="0.35">
      <c r="A6" s="2" t="s">
        <v>6</v>
      </c>
      <c r="B6" s="1">
        <v>8400</v>
      </c>
      <c r="C6" s="17">
        <f t="shared" si="0"/>
        <v>8812.982</v>
      </c>
      <c r="D6" s="17">
        <f t="shared" si="1"/>
        <v>-412.98199999999997</v>
      </c>
      <c r="E6" s="17">
        <f t="shared" si="2"/>
        <v>412.98199999999997</v>
      </c>
      <c r="F6" s="12">
        <f t="shared" si="3"/>
        <v>170554.13232399998</v>
      </c>
      <c r="G6" s="13">
        <f t="shared" si="4"/>
        <v>4.9164523809523804E-2</v>
      </c>
    </row>
    <row r="7" spans="1:10" x14ac:dyDescent="0.35">
      <c r="A7" s="2" t="s">
        <v>7</v>
      </c>
      <c r="B7" s="1">
        <v>9164</v>
      </c>
      <c r="C7" s="17">
        <f t="shared" si="0"/>
        <v>8523.8945999999996</v>
      </c>
      <c r="D7" s="17">
        <f t="shared" si="1"/>
        <v>640.10540000000037</v>
      </c>
      <c r="E7" s="17">
        <f t="shared" si="2"/>
        <v>640.10540000000037</v>
      </c>
      <c r="F7" s="12">
        <f t="shared" si="3"/>
        <v>409734.9231091605</v>
      </c>
      <c r="G7" s="13">
        <f t="shared" si="4"/>
        <v>6.9850000000000037E-2</v>
      </c>
      <c r="I7" t="s">
        <v>68</v>
      </c>
      <c r="J7" s="13">
        <f>100% - J5</f>
        <v>0.80379908467261396</v>
      </c>
    </row>
    <row r="8" spans="1:10" x14ac:dyDescent="0.35">
      <c r="A8" s="2" t="s">
        <v>8</v>
      </c>
      <c r="B8" s="1">
        <v>8420</v>
      </c>
      <c r="C8" s="17">
        <f t="shared" si="0"/>
        <v>8971.9683799999984</v>
      </c>
      <c r="D8" s="17">
        <f t="shared" si="1"/>
        <v>-551.96837999999843</v>
      </c>
      <c r="E8" s="17">
        <f t="shared" si="2"/>
        <v>551.96837999999843</v>
      </c>
      <c r="F8" s="12">
        <f t="shared" si="3"/>
        <v>304669.09251982265</v>
      </c>
      <c r="G8" s="13">
        <f t="shared" si="4"/>
        <v>6.5554439429928557E-2</v>
      </c>
    </row>
    <row r="9" spans="1:10" x14ac:dyDescent="0.35">
      <c r="A9" s="2" t="s">
        <v>9</v>
      </c>
      <c r="B9" s="1">
        <v>19001</v>
      </c>
      <c r="C9" s="17">
        <f t="shared" si="0"/>
        <v>8585.5905139999995</v>
      </c>
      <c r="D9" s="17">
        <f t="shared" si="1"/>
        <v>10415.409486</v>
      </c>
      <c r="E9" s="17">
        <f t="shared" si="2"/>
        <v>10415.409486</v>
      </c>
      <c r="F9" s="12">
        <f t="shared" si="3"/>
        <v>108480754.76105879</v>
      </c>
      <c r="G9" s="13">
        <f t="shared" si="4"/>
        <v>0.54815059660017895</v>
      </c>
    </row>
    <row r="10" spans="1:10" x14ac:dyDescent="0.35">
      <c r="A10" s="2" t="s">
        <v>10</v>
      </c>
      <c r="B10" s="1">
        <v>9283</v>
      </c>
      <c r="C10" s="17">
        <f t="shared" si="0"/>
        <v>15876.377154199999</v>
      </c>
      <c r="D10" s="17">
        <f t="shared" si="1"/>
        <v>-6593.3771541999995</v>
      </c>
      <c r="E10" s="17">
        <f t="shared" si="2"/>
        <v>6593.3771541999995</v>
      </c>
      <c r="F10" s="12">
        <f t="shared" si="3"/>
        <v>43472622.297526486</v>
      </c>
      <c r="G10" s="13">
        <f t="shared" si="4"/>
        <v>0.71026361674027783</v>
      </c>
    </row>
    <row r="11" spans="1:10" x14ac:dyDescent="0.35">
      <c r="A11" s="2" t="s">
        <v>11</v>
      </c>
      <c r="B11" s="1">
        <v>7909</v>
      </c>
      <c r="C11" s="17">
        <f t="shared" si="0"/>
        <v>11261.01314626</v>
      </c>
      <c r="D11" s="17">
        <f t="shared" si="1"/>
        <v>-3352.0131462600002</v>
      </c>
      <c r="E11" s="17">
        <f t="shared" si="2"/>
        <v>3352.0131462600002</v>
      </c>
      <c r="F11" s="12">
        <f t="shared" si="3"/>
        <v>11235992.132699866</v>
      </c>
      <c r="G11" s="13">
        <f t="shared" si="4"/>
        <v>0.42382262564926038</v>
      </c>
    </row>
    <row r="12" spans="1:10" x14ac:dyDescent="0.35">
      <c r="A12" s="2" t="s">
        <v>12</v>
      </c>
      <c r="B12" s="1">
        <v>9992</v>
      </c>
      <c r="C12" s="17">
        <f t="shared" si="0"/>
        <v>8914.603943877999</v>
      </c>
      <c r="D12" s="17">
        <f t="shared" si="1"/>
        <v>1077.396056122001</v>
      </c>
      <c r="E12" s="17">
        <f t="shared" si="2"/>
        <v>1077.396056122001</v>
      </c>
      <c r="F12" s="12">
        <f t="shared" si="3"/>
        <v>1160782.261747242</v>
      </c>
      <c r="G12" s="13">
        <f t="shared" si="4"/>
        <v>0.10782586630524429</v>
      </c>
    </row>
    <row r="13" spans="1:10" x14ac:dyDescent="0.35">
      <c r="A13" s="2" t="s">
        <v>13</v>
      </c>
      <c r="B13" s="1">
        <v>9603</v>
      </c>
      <c r="C13" s="17">
        <f t="shared" si="0"/>
        <v>9668.781183163399</v>
      </c>
      <c r="D13" s="17">
        <f t="shared" si="1"/>
        <v>-65.781183163398964</v>
      </c>
      <c r="E13" s="17">
        <f t="shared" si="2"/>
        <v>65.781183163398964</v>
      </c>
      <c r="F13" s="12">
        <f t="shared" si="3"/>
        <v>4327.164058376643</v>
      </c>
      <c r="G13" s="13">
        <f t="shared" si="4"/>
        <v>6.8500659339163763E-3</v>
      </c>
    </row>
    <row r="14" spans="1:10" x14ac:dyDescent="0.35">
      <c r="A14" s="2" t="s">
        <v>14</v>
      </c>
      <c r="B14" s="1">
        <v>10323</v>
      </c>
      <c r="C14" s="17">
        <f t="shared" si="0"/>
        <v>9622.7343549490197</v>
      </c>
      <c r="D14" s="17">
        <f t="shared" si="1"/>
        <v>700.26564505098031</v>
      </c>
      <c r="E14" s="17">
        <f t="shared" si="2"/>
        <v>700.26564505098031</v>
      </c>
      <c r="F14" s="12">
        <f t="shared" si="3"/>
        <v>490371.97363866557</v>
      </c>
      <c r="G14" s="13">
        <f t="shared" si="4"/>
        <v>6.7835478547997707E-2</v>
      </c>
    </row>
    <row r="15" spans="1:10" x14ac:dyDescent="0.35">
      <c r="A15" s="2" t="s">
        <v>15</v>
      </c>
      <c r="B15" s="1">
        <v>7579</v>
      </c>
      <c r="C15" s="17">
        <f t="shared" si="0"/>
        <v>10112.920306484706</v>
      </c>
      <c r="D15" s="17">
        <f t="shared" si="1"/>
        <v>-2533.9203064847061</v>
      </c>
      <c r="E15" s="17">
        <f t="shared" si="2"/>
        <v>2533.9203064847061</v>
      </c>
      <c r="F15" s="12">
        <f t="shared" si="3"/>
        <v>6420752.1196155464</v>
      </c>
      <c r="G15" s="13">
        <f t="shared" si="4"/>
        <v>0.33433438533905607</v>
      </c>
    </row>
    <row r="16" spans="1:10" x14ac:dyDescent="0.35">
      <c r="A16" s="2" t="s">
        <v>16</v>
      </c>
      <c r="B16" s="1">
        <v>8772</v>
      </c>
      <c r="C16" s="17">
        <f t="shared" si="0"/>
        <v>8339.17609194541</v>
      </c>
      <c r="D16" s="17">
        <f t="shared" si="1"/>
        <v>432.82390805458999</v>
      </c>
      <c r="E16" s="17">
        <f t="shared" si="2"/>
        <v>432.82390805458999</v>
      </c>
      <c r="F16" s="12">
        <f t="shared" si="3"/>
        <v>187336.53538364818</v>
      </c>
      <c r="G16" s="13">
        <f t="shared" si="4"/>
        <v>4.9341530785976973E-2</v>
      </c>
    </row>
    <row r="17" spans="1:7" x14ac:dyDescent="0.35">
      <c r="A17" s="2" t="s">
        <v>17</v>
      </c>
      <c r="B17" s="1">
        <v>8798</v>
      </c>
      <c r="C17" s="17">
        <f t="shared" si="0"/>
        <v>8642.1528275836226</v>
      </c>
      <c r="D17" s="17">
        <f t="shared" si="1"/>
        <v>155.84717241637736</v>
      </c>
      <c r="E17" s="17">
        <f t="shared" si="2"/>
        <v>155.84717241637736</v>
      </c>
      <c r="F17" s="12">
        <f t="shared" si="3"/>
        <v>24288.341150180051</v>
      </c>
      <c r="G17" s="13">
        <f t="shared" si="4"/>
        <v>1.7713931850008795E-2</v>
      </c>
    </row>
    <row r="18" spans="1:7" x14ac:dyDescent="0.35">
      <c r="A18" s="2" t="s">
        <v>18</v>
      </c>
      <c r="B18" s="1">
        <v>8536</v>
      </c>
      <c r="C18" s="17">
        <f t="shared" si="0"/>
        <v>8751.2458482750862</v>
      </c>
      <c r="D18" s="17">
        <f t="shared" si="1"/>
        <v>-215.24584827508625</v>
      </c>
      <c r="E18" s="17">
        <f t="shared" si="2"/>
        <v>215.24584827508625</v>
      </c>
      <c r="F18" s="12">
        <f t="shared" si="3"/>
        <v>46330.775199661446</v>
      </c>
      <c r="G18" s="13">
        <f t="shared" si="4"/>
        <v>2.5216242768871397E-2</v>
      </c>
    </row>
    <row r="19" spans="1:7" x14ac:dyDescent="0.35">
      <c r="A19" s="2" t="s">
        <v>19</v>
      </c>
      <c r="B19" s="1">
        <v>9805</v>
      </c>
      <c r="C19" s="17">
        <f t="shared" si="0"/>
        <v>8600.5737544825261</v>
      </c>
      <c r="D19" s="17">
        <f t="shared" si="1"/>
        <v>1204.4262455174739</v>
      </c>
      <c r="E19" s="17">
        <f t="shared" si="2"/>
        <v>1204.4262455174739</v>
      </c>
      <c r="F19" s="12">
        <f t="shared" si="3"/>
        <v>1450642.5808913184</v>
      </c>
      <c r="G19" s="13">
        <f t="shared" si="4"/>
        <v>0.12283796486664701</v>
      </c>
    </row>
    <row r="20" spans="1:7" x14ac:dyDescent="0.35">
      <c r="A20" s="2" t="s">
        <v>20</v>
      </c>
      <c r="B20" s="1">
        <v>9843</v>
      </c>
      <c r="C20" s="17">
        <f t="shared" si="0"/>
        <v>9443.672126344758</v>
      </c>
      <c r="D20" s="17">
        <f t="shared" si="1"/>
        <v>399.327873655242</v>
      </c>
      <c r="E20" s="17">
        <f t="shared" si="2"/>
        <v>399.327873655242</v>
      </c>
      <c r="F20" s="12">
        <f t="shared" si="3"/>
        <v>159462.75067801692</v>
      </c>
      <c r="G20" s="13">
        <f t="shared" si="4"/>
        <v>4.0569732160443156E-2</v>
      </c>
    </row>
    <row r="21" spans="1:7" x14ac:dyDescent="0.35">
      <c r="A21" s="2" t="s">
        <v>21</v>
      </c>
      <c r="B21" s="1">
        <v>16744</v>
      </c>
      <c r="C21" s="17">
        <f t="shared" si="0"/>
        <v>9723.2016379034267</v>
      </c>
      <c r="D21" s="17">
        <f t="shared" si="1"/>
        <v>7020.7983620965733</v>
      </c>
      <c r="E21" s="17">
        <f t="shared" si="2"/>
        <v>7020.7983620965733</v>
      </c>
      <c r="F21" s="12">
        <f t="shared" si="3"/>
        <v>49291609.641217925</v>
      </c>
      <c r="G21" s="13">
        <f t="shared" si="4"/>
        <v>0.41930233887342172</v>
      </c>
    </row>
    <row r="22" spans="1:7" x14ac:dyDescent="0.35">
      <c r="A22" s="2" t="s">
        <v>22</v>
      </c>
      <c r="B22" s="1">
        <v>10011</v>
      </c>
      <c r="C22" s="17">
        <f t="shared" si="0"/>
        <v>14637.760491371027</v>
      </c>
      <c r="D22" s="17">
        <f t="shared" si="1"/>
        <v>-4626.7604913710275</v>
      </c>
      <c r="E22" s="17">
        <f t="shared" si="2"/>
        <v>4626.7604913710275</v>
      </c>
      <c r="F22" s="12">
        <f t="shared" si="3"/>
        <v>21406912.644511871</v>
      </c>
      <c r="G22" s="13">
        <f t="shared" si="4"/>
        <v>0.46216766470592624</v>
      </c>
    </row>
    <row r="23" spans="1:7" x14ac:dyDescent="0.35">
      <c r="A23" s="2" t="s">
        <v>23</v>
      </c>
      <c r="B23" s="1">
        <v>8365</v>
      </c>
      <c r="C23" s="17">
        <f t="shared" si="0"/>
        <v>11399.028147411307</v>
      </c>
      <c r="D23" s="17">
        <f t="shared" si="1"/>
        <v>-3034.0281474113071</v>
      </c>
      <c r="E23" s="17">
        <f t="shared" si="2"/>
        <v>3034.0281474113071</v>
      </c>
      <c r="F23" s="12">
        <f t="shared" si="3"/>
        <v>9205326.7992840894</v>
      </c>
      <c r="G23" s="13">
        <f t="shared" si="4"/>
        <v>0.36270509831575698</v>
      </c>
    </row>
    <row r="24" spans="1:7" x14ac:dyDescent="0.35">
      <c r="A24" s="2" t="s">
        <v>24</v>
      </c>
      <c r="B24" s="1">
        <v>9334</v>
      </c>
      <c r="C24" s="17">
        <f t="shared" si="0"/>
        <v>9275.2084442233918</v>
      </c>
      <c r="D24" s="17">
        <f t="shared" si="1"/>
        <v>58.79155577660822</v>
      </c>
      <c r="E24" s="17">
        <f t="shared" si="2"/>
        <v>58.79155577660822</v>
      </c>
      <c r="F24" s="12">
        <f t="shared" si="3"/>
        <v>3456.4470306340354</v>
      </c>
      <c r="G24" s="13">
        <f t="shared" si="4"/>
        <v>6.2986453585395568E-3</v>
      </c>
    </row>
    <row r="25" spans="1:7" x14ac:dyDescent="0.35">
      <c r="A25" s="2" t="s">
        <v>25</v>
      </c>
      <c r="B25" s="1">
        <v>9754</v>
      </c>
      <c r="C25" s="17">
        <f t="shared" si="0"/>
        <v>9316.3625332670163</v>
      </c>
      <c r="D25" s="17">
        <f t="shared" si="1"/>
        <v>437.63746673298374</v>
      </c>
      <c r="E25" s="17">
        <f t="shared" si="2"/>
        <v>437.63746673298374</v>
      </c>
      <c r="F25" s="12">
        <f t="shared" si="3"/>
        <v>191526.55228846346</v>
      </c>
      <c r="G25" s="13">
        <f t="shared" si="4"/>
        <v>4.4867486849803538E-2</v>
      </c>
    </row>
    <row r="26" spans="1:7" x14ac:dyDescent="0.35">
      <c r="A26" s="2" t="s">
        <v>26</v>
      </c>
      <c r="B26" s="1">
        <v>9945</v>
      </c>
      <c r="C26" s="17">
        <f t="shared" si="0"/>
        <v>9622.7087599801034</v>
      </c>
      <c r="D26" s="17">
        <f t="shared" si="1"/>
        <v>322.29124001989658</v>
      </c>
      <c r="E26" s="17">
        <f t="shared" si="2"/>
        <v>322.29124001989658</v>
      </c>
      <c r="F26" s="12">
        <f t="shared" si="3"/>
        <v>103871.64339356258</v>
      </c>
      <c r="G26" s="13">
        <f t="shared" si="4"/>
        <v>3.2407364506776934E-2</v>
      </c>
    </row>
    <row r="27" spans="1:7" x14ac:dyDescent="0.35">
      <c r="A27" s="2" t="s">
        <v>27</v>
      </c>
      <c r="B27" s="1">
        <v>7495</v>
      </c>
      <c r="C27" s="17">
        <f t="shared" si="0"/>
        <v>9848.3126279940316</v>
      </c>
      <c r="D27" s="17">
        <f t="shared" si="1"/>
        <v>-2353.3126279940316</v>
      </c>
      <c r="E27" s="17">
        <f t="shared" si="2"/>
        <v>2353.3126279940316</v>
      </c>
      <c r="F27" s="12">
        <f t="shared" si="3"/>
        <v>5538080.3250761749</v>
      </c>
      <c r="G27" s="13">
        <f t="shared" si="4"/>
        <v>0.31398433995917702</v>
      </c>
    </row>
    <row r="28" spans="1:7" x14ac:dyDescent="0.35">
      <c r="A28" s="2" t="s">
        <v>28</v>
      </c>
      <c r="B28" s="1">
        <v>10073</v>
      </c>
      <c r="C28" s="17">
        <f t="shared" si="0"/>
        <v>8200.9937883982093</v>
      </c>
      <c r="D28" s="17">
        <f t="shared" si="1"/>
        <v>1872.0062116017907</v>
      </c>
      <c r="E28" s="17">
        <f t="shared" si="2"/>
        <v>1872.0062116017907</v>
      </c>
      <c r="F28" s="12">
        <f t="shared" si="3"/>
        <v>3504407.2562756883</v>
      </c>
      <c r="G28" s="13">
        <f t="shared" si="4"/>
        <v>0.18584396025035149</v>
      </c>
    </row>
    <row r="29" spans="1:7" x14ac:dyDescent="0.35">
      <c r="A29" s="2" t="s">
        <v>29</v>
      </c>
      <c r="B29" s="1">
        <v>10364</v>
      </c>
      <c r="C29" s="17">
        <f t="shared" si="0"/>
        <v>9511.3981365194632</v>
      </c>
      <c r="D29" s="17">
        <f t="shared" si="1"/>
        <v>852.60186348053685</v>
      </c>
      <c r="E29" s="17">
        <f t="shared" si="2"/>
        <v>852.60186348053685</v>
      </c>
      <c r="F29" s="12">
        <f t="shared" si="3"/>
        <v>726929.93761048396</v>
      </c>
      <c r="G29" s="13">
        <f t="shared" si="4"/>
        <v>8.226571434586423E-2</v>
      </c>
    </row>
    <row r="30" spans="1:7" x14ac:dyDescent="0.35">
      <c r="A30" s="2" t="s">
        <v>30</v>
      </c>
      <c r="B30" s="1">
        <v>9083</v>
      </c>
      <c r="C30" s="17">
        <f t="shared" si="0"/>
        <v>10108.219440955838</v>
      </c>
      <c r="D30" s="17">
        <f t="shared" si="1"/>
        <v>-1025.2194409558379</v>
      </c>
      <c r="E30" s="17">
        <f t="shared" si="2"/>
        <v>1025.2194409558379</v>
      </c>
      <c r="F30" s="12">
        <f t="shared" si="3"/>
        <v>1051074.9021138006</v>
      </c>
      <c r="G30" s="13">
        <f t="shared" si="4"/>
        <v>0.11287233743871385</v>
      </c>
    </row>
    <row r="31" spans="1:7" x14ac:dyDescent="0.35">
      <c r="A31" s="2" t="s">
        <v>31</v>
      </c>
      <c r="B31" s="1">
        <v>8900</v>
      </c>
      <c r="C31" s="17">
        <f t="shared" si="0"/>
        <v>9390.5658322867512</v>
      </c>
      <c r="D31" s="17">
        <f t="shared" si="1"/>
        <v>-490.56583228675117</v>
      </c>
      <c r="E31" s="17">
        <f t="shared" si="2"/>
        <v>490.56583228675117</v>
      </c>
      <c r="F31" s="12">
        <f t="shared" si="3"/>
        <v>240654.83580719287</v>
      </c>
      <c r="G31" s="13">
        <f t="shared" si="4"/>
        <v>5.5119756436713616E-2</v>
      </c>
    </row>
    <row r="32" spans="1:7" x14ac:dyDescent="0.35">
      <c r="A32" s="2" t="s">
        <v>32</v>
      </c>
      <c r="B32" s="1">
        <v>7919</v>
      </c>
      <c r="C32" s="17">
        <f t="shared" si="0"/>
        <v>9047.1697496860252</v>
      </c>
      <c r="D32" s="17">
        <f t="shared" si="1"/>
        <v>-1128.1697496860252</v>
      </c>
      <c r="E32" s="17">
        <f t="shared" si="2"/>
        <v>1128.1697496860252</v>
      </c>
      <c r="F32" s="12">
        <f t="shared" si="3"/>
        <v>1272766.9841066287</v>
      </c>
      <c r="G32" s="13">
        <f t="shared" si="4"/>
        <v>0.1424636633016827</v>
      </c>
    </row>
    <row r="33" spans="1:7" x14ac:dyDescent="0.35">
      <c r="A33" s="2" t="s">
        <v>33</v>
      </c>
      <c r="B33" s="1">
        <v>19057</v>
      </c>
      <c r="C33" s="17">
        <f t="shared" si="0"/>
        <v>8257.4509249058065</v>
      </c>
      <c r="D33" s="17">
        <f t="shared" si="1"/>
        <v>10799.549075094194</v>
      </c>
      <c r="E33" s="17">
        <f t="shared" si="2"/>
        <v>10799.549075094194</v>
      </c>
      <c r="F33" s="12">
        <f t="shared" si="3"/>
        <v>116630260.22536784</v>
      </c>
      <c r="G33" s="13">
        <f t="shared" si="4"/>
        <v>0.56669722805762679</v>
      </c>
    </row>
    <row r="34" spans="1:7" x14ac:dyDescent="0.35">
      <c r="A34" s="2" t="s">
        <v>34</v>
      </c>
      <c r="B34" s="1">
        <v>7530</v>
      </c>
      <c r="C34" s="17">
        <f t="shared" si="0"/>
        <v>15817.135277471742</v>
      </c>
      <c r="D34" s="17">
        <f t="shared" si="1"/>
        <v>-8287.1352774717416</v>
      </c>
      <c r="E34" s="17">
        <f t="shared" si="2"/>
        <v>8287.1352774717416</v>
      </c>
      <c r="F34" s="12">
        <f t="shared" si="3"/>
        <v>68676611.10711664</v>
      </c>
      <c r="G34" s="13">
        <f t="shared" si="4"/>
        <v>1.1005491736350255</v>
      </c>
    </row>
    <row r="35" spans="1:7" x14ac:dyDescent="0.35">
      <c r="A35" s="2" t="s">
        <v>35</v>
      </c>
      <c r="B35" s="1">
        <v>8954</v>
      </c>
      <c r="C35" s="17">
        <f t="shared" si="0"/>
        <v>10016.140583241522</v>
      </c>
      <c r="D35" s="17">
        <f t="shared" si="1"/>
        <v>-1062.1405832415221</v>
      </c>
      <c r="E35" s="17">
        <f t="shared" si="2"/>
        <v>1062.1405832415221</v>
      </c>
      <c r="F35" s="12">
        <f t="shared" si="3"/>
        <v>1128142.6185686407</v>
      </c>
      <c r="G35" s="13">
        <f t="shared" si="4"/>
        <v>0.11862191012302012</v>
      </c>
    </row>
    <row r="36" spans="1:7" x14ac:dyDescent="0.35">
      <c r="A36" s="2" t="s">
        <v>36</v>
      </c>
      <c r="B36" s="1">
        <v>9285</v>
      </c>
      <c r="C36" s="17">
        <f t="shared" si="0"/>
        <v>9272.6421749724559</v>
      </c>
      <c r="D36" s="17">
        <f t="shared" si="1"/>
        <v>12.357825027544095</v>
      </c>
      <c r="E36" s="17">
        <f t="shared" si="2"/>
        <v>12.357825027544095</v>
      </c>
      <c r="F36" s="12">
        <f t="shared" si="3"/>
        <v>152.71583941139522</v>
      </c>
      <c r="G36" s="13">
        <f t="shared" si="4"/>
        <v>1.3309450756644151E-3</v>
      </c>
    </row>
    <row r="37" spans="1:7" x14ac:dyDescent="0.35">
      <c r="A37" s="2" t="s">
        <v>37</v>
      </c>
      <c r="B37" s="1">
        <v>8960</v>
      </c>
      <c r="C37" s="17">
        <f t="shared" si="0"/>
        <v>9281.2926524917366</v>
      </c>
      <c r="D37" s="17">
        <f t="shared" si="1"/>
        <v>-321.29265249173659</v>
      </c>
      <c r="E37" s="17">
        <f t="shared" si="2"/>
        <v>321.29265249173659</v>
      </c>
      <c r="F37" s="12">
        <f t="shared" si="3"/>
        <v>103228.96854517581</v>
      </c>
      <c r="G37" s="13">
        <f t="shared" si="4"/>
        <v>3.5858554965595604E-2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in Month</vt:lpstr>
      <vt:lpstr>Sheet1</vt:lpstr>
      <vt:lpstr>Data in days</vt:lpstr>
      <vt:lpstr>Naive A Tablet</vt:lpstr>
      <vt:lpstr>Moving A Tablet</vt:lpstr>
      <vt:lpstr>SLR Tablet</vt:lpstr>
      <vt:lpstr>Exponential Tablet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Ehiabhi</dc:creator>
  <cp:lastModifiedBy>James Ehiabhi</cp:lastModifiedBy>
  <dcterms:created xsi:type="dcterms:W3CDTF">2025-01-07T02:04:55Z</dcterms:created>
  <dcterms:modified xsi:type="dcterms:W3CDTF">2025-01-07T02:04:55Z</dcterms:modified>
</cp:coreProperties>
</file>