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jamesfulford/Desktop/Harvard Remote Sensing/Final/arabah-project/"/>
    </mc:Choice>
  </mc:AlternateContent>
  <xr:revisionPtr revIDLastSave="0" documentId="13_ncr:1_{B0A8A186-2AD5-224F-8E29-CB89D0DE50F9}" xr6:coauthVersionLast="36" xr6:coauthVersionMax="36" xr10:uidLastSave="{00000000-0000-0000-0000-000000000000}"/>
  <bookViews>
    <workbookView xWindow="0" yWindow="460" windowWidth="25600" windowHeight="155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F4" i="2" l="1"/>
  <c r="F3" i="2"/>
  <c r="G4" i="2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3" i="2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<sst xmlns="http://schemas.openxmlformats.org/spreadsheetml/2006/main" count="15" uniqueCount="14">
  <si>
    <t>max</t>
  </si>
  <si>
    <t>mean</t>
  </si>
  <si>
    <t>min</t>
  </si>
  <si>
    <t>std_dev</t>
  </si>
  <si>
    <t>sum</t>
  </si>
  <si>
    <t>sum_of_squares</t>
  </si>
  <si>
    <t>year</t>
  </si>
  <si>
    <t>CHANGE</t>
  </si>
  <si>
    <t>Additive Change</t>
  </si>
  <si>
    <t>Multiplicative Change</t>
  </si>
  <si>
    <t>Year</t>
  </si>
  <si>
    <t>Mean NDVI</t>
  </si>
  <si>
    <t>Difference</t>
  </si>
  <si>
    <t>Relative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</si>
</sst>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4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9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Biblical Arabah Mean</a:t>
            </a:r>
            <a:r>
              <a:rPr lang="en-US" baseline="0"/>
              <a:t> NDVI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708153106928309E-3"/>
                  <c:y val="0.101395583127866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2745.8646153846148</c:v>
                </c:pt>
                <c:pt idx="1">
                  <c:v>3054.455384615384</c:v>
                </c:pt>
                <c:pt idx="2">
                  <c:v>3558.9092307692308</c:v>
                </c:pt>
                <c:pt idx="3">
                  <c:v>3723.956923076923</c:v>
                </c:pt>
                <c:pt idx="4">
                  <c:v>2871.5907692307692</c:v>
                </c:pt>
                <c:pt idx="5">
                  <c:v>3228.8830769230772</c:v>
                </c:pt>
                <c:pt idx="6">
                  <c:v>3156.752307692308</c:v>
                </c:pt>
                <c:pt idx="7">
                  <c:v>3133.476923076923</c:v>
                </c:pt>
                <c:pt idx="8">
                  <c:v>2819.1323076923081</c:v>
                </c:pt>
                <c:pt idx="9">
                  <c:v>2559.4907692307688</c:v>
                </c:pt>
                <c:pt idx="10">
                  <c:v>2745.8646153846148</c:v>
                </c:pt>
                <c:pt idx="11">
                  <c:v>2454.5061538461541</c:v>
                </c:pt>
                <c:pt idx="12">
                  <c:v>2678.2415384615379</c:v>
                </c:pt>
                <c:pt idx="13">
                  <c:v>3092.104615384615</c:v>
                </c:pt>
                <c:pt idx="14">
                  <c:v>2581.4907692307688</c:v>
                </c:pt>
                <c:pt idx="15">
                  <c:v>3574.941538461539</c:v>
                </c:pt>
                <c:pt idx="16">
                  <c:v>2973.3876923076919</c:v>
                </c:pt>
                <c:pt idx="17">
                  <c:v>2865.6569230769228</c:v>
                </c:pt>
                <c:pt idx="18">
                  <c:v>2557.666153846154</c:v>
                </c:pt>
                <c:pt idx="19">
                  <c:v>3092.2184615384622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E-FE4B-B5D9-D48CB36C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23920"/>
        <c:axId val="639553440"/>
      </c:scatterChart>
      <c:valAx>
        <c:axId val="68592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53440"/>
        <c:crosses val="autoZero"/>
        <c:crossBetween val="midCat"/>
      </c:valAx>
      <c:valAx>
        <c:axId val="6395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23</xdr:row>
      <xdr:rowOff>101600</xdr:rowOff>
    </xdr:from>
    <xdr:to>
      <xdr:col>8</xdr:col>
      <xdr:colOff>342900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73DB7-9911-F64B-9718-F8694F3C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workbookViewId="0">
      <selection activeCell="P18" sqref="P18"/>
    </sheetView>
  </sheetViews>
  <sheetFormatPr baseColWidth="10" defaultColWidth="8.83203125" defaultRowHeight="15" x14ac:dyDescent="0.2"/>
  <cols>
    <col min="10" max="10" width="17.83203125" bestFit="1" customWidth="1"/>
    <col min="14" max="14" width="14.6640625" customWidth="1"/>
    <col min="15" max="15" width="13.5" customWidth="1"/>
    <col min="16" max="17" width="12.1640625" bestFit="1" customWidth="1"/>
    <col min="18" max="18" width="10.8320312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2" t="s">
        <v>7</v>
      </c>
      <c r="K1" s="2"/>
      <c r="L1" s="2"/>
      <c r="M1" s="2"/>
      <c r="N1" s="2"/>
      <c r="O1" s="2"/>
      <c r="P1" s="2"/>
      <c r="Q1" s="2"/>
      <c r="R1" s="2"/>
    </row>
    <row r="2" spans="1:18" x14ac:dyDescent="0.2">
      <c r="A2" s="1">
        <v>0</v>
      </c>
      <c r="B2">
        <v>5736</v>
      </c>
      <c r="C2">
        <v>2745.8646153846148</v>
      </c>
      <c r="D2">
        <v>941</v>
      </c>
      <c r="E2">
        <v>1175.189218011154</v>
      </c>
      <c r="F2">
        <v>1784812</v>
      </c>
      <c r="G2">
        <v>896314234.0861541</v>
      </c>
      <c r="H2">
        <v>2000</v>
      </c>
      <c r="J2" t="s">
        <v>8</v>
      </c>
      <c r="R2" s="3"/>
    </row>
    <row r="3" spans="1:18" x14ac:dyDescent="0.2">
      <c r="A3" s="1">
        <v>1</v>
      </c>
      <c r="B3">
        <v>7002</v>
      </c>
      <c r="C3">
        <v>3054.455384615384</v>
      </c>
      <c r="D3">
        <v>734</v>
      </c>
      <c r="E3">
        <v>1585.8684852148931</v>
      </c>
      <c r="F3">
        <v>1985396</v>
      </c>
      <c r="G3">
        <v>1632221275.2061579</v>
      </c>
      <c r="H3">
        <v>2001</v>
      </c>
      <c r="J3" s="4">
        <f>C3-C2</f>
        <v>308.59076923076918</v>
      </c>
    </row>
    <row r="4" spans="1:18" x14ac:dyDescent="0.2">
      <c r="A4" s="1">
        <v>2</v>
      </c>
      <c r="B4">
        <v>7209</v>
      </c>
      <c r="C4">
        <v>3558.9092307692308</v>
      </c>
      <c r="D4">
        <v>934</v>
      </c>
      <c r="E4">
        <v>1561.368653909881</v>
      </c>
      <c r="F4">
        <v>2313291</v>
      </c>
      <c r="G4">
        <v>1582178975.6446171</v>
      </c>
      <c r="H4">
        <v>2002</v>
      </c>
      <c r="J4" s="4">
        <f t="shared" ref="J4:J21" si="0">C4-C3</f>
        <v>504.45384615384683</v>
      </c>
    </row>
    <row r="5" spans="1:18" x14ac:dyDescent="0.2">
      <c r="A5" s="1">
        <v>3</v>
      </c>
      <c r="B5">
        <v>7183</v>
      </c>
      <c r="C5">
        <v>3723.956923076923</v>
      </c>
      <c r="D5">
        <v>993</v>
      </c>
      <c r="E5">
        <v>1554.9575238793809</v>
      </c>
      <c r="F5">
        <v>2420572</v>
      </c>
      <c r="G5">
        <v>1569212492.793844</v>
      </c>
      <c r="H5">
        <v>2003</v>
      </c>
      <c r="J5" s="4">
        <f t="shared" si="0"/>
        <v>165.04769230769216</v>
      </c>
    </row>
    <row r="6" spans="1:18" x14ac:dyDescent="0.2">
      <c r="A6" s="1">
        <v>4</v>
      </c>
      <c r="B6">
        <v>6560</v>
      </c>
      <c r="C6">
        <v>2871.5907692307692</v>
      </c>
      <c r="D6">
        <v>15</v>
      </c>
      <c r="E6">
        <v>1363.021979653261</v>
      </c>
      <c r="F6">
        <v>1866534</v>
      </c>
      <c r="G6">
        <v>1205730967.144613</v>
      </c>
      <c r="H6">
        <v>2004</v>
      </c>
      <c r="J6" s="4">
        <f t="shared" si="0"/>
        <v>-852.36615384615379</v>
      </c>
    </row>
    <row r="7" spans="1:18" x14ac:dyDescent="0.2">
      <c r="A7" s="1">
        <v>5</v>
      </c>
      <c r="B7">
        <v>7777</v>
      </c>
      <c r="C7">
        <v>3228.8830769230772</v>
      </c>
      <c r="D7">
        <v>869</v>
      </c>
      <c r="E7">
        <v>1432.2203484532861</v>
      </c>
      <c r="F7">
        <v>2098774</v>
      </c>
      <c r="G7">
        <v>1331264577.1138501</v>
      </c>
      <c r="H7">
        <v>2005</v>
      </c>
      <c r="J7" s="4">
        <f t="shared" si="0"/>
        <v>357.29230769230799</v>
      </c>
    </row>
    <row r="8" spans="1:18" x14ac:dyDescent="0.2">
      <c r="A8" s="1">
        <v>6</v>
      </c>
      <c r="B8">
        <v>7584</v>
      </c>
      <c r="C8">
        <v>3156.752307692308</v>
      </c>
      <c r="D8">
        <v>891</v>
      </c>
      <c r="E8">
        <v>1555.8928704201489</v>
      </c>
      <c r="F8">
        <v>2051889</v>
      </c>
      <c r="G8">
        <v>1571100903.1215379</v>
      </c>
      <c r="H8">
        <v>2006</v>
      </c>
      <c r="J8" s="4">
        <f t="shared" si="0"/>
        <v>-72.130769230769147</v>
      </c>
    </row>
    <row r="9" spans="1:18" x14ac:dyDescent="0.2">
      <c r="A9" s="1">
        <v>7</v>
      </c>
      <c r="B9">
        <v>6993</v>
      </c>
      <c r="C9">
        <v>3133.476923076923</v>
      </c>
      <c r="D9">
        <v>862</v>
      </c>
      <c r="E9">
        <v>1426.349821136296</v>
      </c>
      <c r="F9">
        <v>2036760</v>
      </c>
      <c r="G9">
        <v>1320373504.1538479</v>
      </c>
      <c r="H9">
        <v>2007</v>
      </c>
      <c r="J9" s="4">
        <f t="shared" si="0"/>
        <v>-23.275384615385065</v>
      </c>
    </row>
    <row r="10" spans="1:18" x14ac:dyDescent="0.2">
      <c r="A10" s="1">
        <v>8</v>
      </c>
      <c r="B10">
        <v>6426</v>
      </c>
      <c r="C10">
        <v>2819.1323076923081</v>
      </c>
      <c r="D10">
        <v>-1272</v>
      </c>
      <c r="E10">
        <v>1251.5059259235591</v>
      </c>
      <c r="F10">
        <v>1832436</v>
      </c>
      <c r="G10">
        <v>1016507336.621538</v>
      </c>
      <c r="H10">
        <v>2008</v>
      </c>
      <c r="J10" s="4">
        <f t="shared" si="0"/>
        <v>-314.34461538461483</v>
      </c>
    </row>
    <row r="11" spans="1:18" x14ac:dyDescent="0.2">
      <c r="A11" s="1">
        <v>9</v>
      </c>
      <c r="B11">
        <v>6451</v>
      </c>
      <c r="C11">
        <v>2559.4907692307688</v>
      </c>
      <c r="D11">
        <v>544</v>
      </c>
      <c r="E11">
        <v>1184.5989344532959</v>
      </c>
      <c r="F11">
        <v>1663669</v>
      </c>
      <c r="G11">
        <v>910725238.44461656</v>
      </c>
      <c r="H11">
        <v>2009</v>
      </c>
      <c r="J11" s="4">
        <f t="shared" si="0"/>
        <v>-259.64153846153931</v>
      </c>
    </row>
    <row r="12" spans="1:18" x14ac:dyDescent="0.2">
      <c r="A12" s="1">
        <v>10</v>
      </c>
      <c r="B12">
        <v>5736</v>
      </c>
      <c r="C12">
        <v>2745.8646153846148</v>
      </c>
      <c r="D12">
        <v>941</v>
      </c>
      <c r="E12">
        <v>1175.189218011154</v>
      </c>
      <c r="F12">
        <v>1784812</v>
      </c>
      <c r="G12">
        <v>896314234.0861541</v>
      </c>
      <c r="H12">
        <v>2010</v>
      </c>
      <c r="J12" s="4">
        <f t="shared" si="0"/>
        <v>186.37384615384599</v>
      </c>
    </row>
    <row r="13" spans="1:18" x14ac:dyDescent="0.2">
      <c r="A13" s="1">
        <v>11</v>
      </c>
      <c r="B13">
        <v>5269</v>
      </c>
      <c r="C13">
        <v>2454.5061538461541</v>
      </c>
      <c r="D13">
        <v>668</v>
      </c>
      <c r="E13">
        <v>1064.6860012059519</v>
      </c>
      <c r="F13">
        <v>1595429</v>
      </c>
      <c r="G13">
        <v>735678026.475384</v>
      </c>
      <c r="H13">
        <v>2011</v>
      </c>
      <c r="J13" s="4">
        <f t="shared" si="0"/>
        <v>-291.35846153846069</v>
      </c>
    </row>
    <row r="14" spans="1:18" x14ac:dyDescent="0.2">
      <c r="A14" s="1">
        <v>12</v>
      </c>
      <c r="B14">
        <v>6656</v>
      </c>
      <c r="C14">
        <v>2678.2415384615379</v>
      </c>
      <c r="D14">
        <v>831</v>
      </c>
      <c r="E14">
        <v>1273.6860337624951</v>
      </c>
      <c r="F14">
        <v>1740857</v>
      </c>
      <c r="G14">
        <v>1052857197.0784611</v>
      </c>
      <c r="H14">
        <v>2012</v>
      </c>
      <c r="J14" s="4">
        <f t="shared" si="0"/>
        <v>223.73538461538374</v>
      </c>
    </row>
    <row r="15" spans="1:18" x14ac:dyDescent="0.2">
      <c r="A15" s="1">
        <v>13</v>
      </c>
      <c r="B15">
        <v>8290</v>
      </c>
      <c r="C15">
        <v>3092.104615384615</v>
      </c>
      <c r="D15">
        <v>971</v>
      </c>
      <c r="E15">
        <v>1438.4304025350209</v>
      </c>
      <c r="F15">
        <v>2009868</v>
      </c>
      <c r="G15">
        <v>1342834232.886153</v>
      </c>
      <c r="H15">
        <v>2013</v>
      </c>
      <c r="J15" s="4">
        <f t="shared" si="0"/>
        <v>413.86307692307719</v>
      </c>
    </row>
    <row r="16" spans="1:18" x14ac:dyDescent="0.2">
      <c r="A16" s="1">
        <v>14</v>
      </c>
      <c r="B16">
        <v>6242</v>
      </c>
      <c r="C16">
        <v>2581.4907692307688</v>
      </c>
      <c r="D16">
        <v>389</v>
      </c>
      <c r="E16">
        <v>1183.36803974087</v>
      </c>
      <c r="F16">
        <v>1677969</v>
      </c>
      <c r="G16">
        <v>908833586.44461632</v>
      </c>
      <c r="H16">
        <v>2014</v>
      </c>
      <c r="J16" s="4">
        <f t="shared" si="0"/>
        <v>-510.61384615384623</v>
      </c>
    </row>
    <row r="17" spans="1:18" x14ac:dyDescent="0.2">
      <c r="A17" s="1">
        <v>15</v>
      </c>
      <c r="B17">
        <v>7916</v>
      </c>
      <c r="C17">
        <v>3574.941538461539</v>
      </c>
      <c r="D17">
        <v>1095</v>
      </c>
      <c r="E17">
        <v>1435.677054098453</v>
      </c>
      <c r="F17">
        <v>2323712</v>
      </c>
      <c r="G17">
        <v>1337698423.7784641</v>
      </c>
      <c r="H17">
        <v>2015</v>
      </c>
      <c r="J17" s="4">
        <f t="shared" si="0"/>
        <v>993.45076923077022</v>
      </c>
    </row>
    <row r="18" spans="1:18" x14ac:dyDescent="0.2">
      <c r="A18" s="1">
        <v>16</v>
      </c>
      <c r="B18">
        <v>7036</v>
      </c>
      <c r="C18">
        <v>2973.3876923076919</v>
      </c>
      <c r="D18">
        <v>970</v>
      </c>
      <c r="E18">
        <v>1211.546917237632</v>
      </c>
      <c r="F18">
        <v>1932702</v>
      </c>
      <c r="G18">
        <v>952632010.30153859</v>
      </c>
      <c r="H18">
        <v>2016</v>
      </c>
      <c r="J18" s="4">
        <f t="shared" si="0"/>
        <v>-601.55384615384719</v>
      </c>
    </row>
    <row r="19" spans="1:18" x14ac:dyDescent="0.2">
      <c r="A19" s="1">
        <v>17</v>
      </c>
      <c r="B19">
        <v>7068</v>
      </c>
      <c r="C19">
        <v>2865.6569230769228</v>
      </c>
      <c r="D19">
        <v>778</v>
      </c>
      <c r="E19">
        <v>1375.511155020861</v>
      </c>
      <c r="F19">
        <v>1862677</v>
      </c>
      <c r="G19">
        <v>1227928078.4938481</v>
      </c>
      <c r="H19">
        <v>2017</v>
      </c>
      <c r="J19" s="4">
        <f t="shared" si="0"/>
        <v>-107.73076923076906</v>
      </c>
    </row>
    <row r="20" spans="1:18" x14ac:dyDescent="0.2">
      <c r="A20" s="1">
        <v>18</v>
      </c>
      <c r="B20">
        <v>6657</v>
      </c>
      <c r="C20">
        <v>2557.666153846154</v>
      </c>
      <c r="D20">
        <v>695</v>
      </c>
      <c r="E20">
        <v>1181.771214197043</v>
      </c>
      <c r="F20">
        <v>1662483</v>
      </c>
      <c r="G20">
        <v>906382498.55538476</v>
      </c>
      <c r="H20">
        <v>2018</v>
      </c>
      <c r="J20" s="4">
        <f t="shared" si="0"/>
        <v>-307.99076923076882</v>
      </c>
    </row>
    <row r="21" spans="1:18" x14ac:dyDescent="0.2">
      <c r="A21" s="1">
        <v>19</v>
      </c>
      <c r="B21">
        <v>7209</v>
      </c>
      <c r="C21">
        <v>3092.2184615384622</v>
      </c>
      <c r="D21">
        <v>914</v>
      </c>
      <c r="E21">
        <v>1448.977333948515</v>
      </c>
      <c r="F21">
        <v>2009942</v>
      </c>
      <c r="G21">
        <v>1362598418.9784579</v>
      </c>
      <c r="H21">
        <v>2019</v>
      </c>
      <c r="J21" s="4">
        <f t="shared" si="0"/>
        <v>534.5523076923082</v>
      </c>
    </row>
    <row r="23" spans="1:18" x14ac:dyDescent="0.2">
      <c r="J23" s="2" t="s">
        <v>7</v>
      </c>
      <c r="K23" s="2"/>
      <c r="L23" s="2"/>
      <c r="M23" s="2"/>
      <c r="N23" s="2"/>
      <c r="O23" s="2"/>
      <c r="P23" s="2"/>
      <c r="Q23" s="2"/>
      <c r="R23" s="2"/>
    </row>
    <row r="24" spans="1:18" x14ac:dyDescent="0.2">
      <c r="J24" t="s">
        <v>9</v>
      </c>
      <c r="R24" s="3"/>
    </row>
    <row r="25" spans="1:18" x14ac:dyDescent="0.2">
      <c r="J25" s="3">
        <f>C2/C3</f>
        <v>0.8989702809918021</v>
      </c>
    </row>
    <row r="26" spans="1:18" x14ac:dyDescent="0.2">
      <c r="J26" s="3">
        <f t="shared" ref="J26:J43" si="1">C3/C4</f>
        <v>0.85825605165973484</v>
      </c>
    </row>
    <row r="27" spans="1:18" x14ac:dyDescent="0.2">
      <c r="J27" s="3">
        <f t="shared" si="1"/>
        <v>0.95567948402278469</v>
      </c>
    </row>
    <row r="28" spans="1:18" x14ac:dyDescent="0.2">
      <c r="J28" s="3">
        <f t="shared" si="1"/>
        <v>1.2968271673593945</v>
      </c>
    </row>
    <row r="29" spans="1:18" x14ac:dyDescent="0.2">
      <c r="J29" s="3">
        <f t="shared" si="1"/>
        <v>0.88934492232131701</v>
      </c>
    </row>
    <row r="30" spans="1:18" x14ac:dyDescent="0.2">
      <c r="J30" s="3">
        <f t="shared" si="1"/>
        <v>1.0228496765663249</v>
      </c>
    </row>
    <row r="31" spans="1:18" x14ac:dyDescent="0.2">
      <c r="J31" s="3">
        <f t="shared" si="1"/>
        <v>1.0074279738408061</v>
      </c>
    </row>
    <row r="32" spans="1:18" x14ac:dyDescent="0.2">
      <c r="J32" s="3">
        <f t="shared" si="1"/>
        <v>1.1115040307001169</v>
      </c>
    </row>
    <row r="33" spans="10:10" x14ac:dyDescent="0.2">
      <c r="J33" s="3">
        <f t="shared" si="1"/>
        <v>1.1014426547588496</v>
      </c>
    </row>
    <row r="34" spans="10:10" x14ac:dyDescent="0.2">
      <c r="J34" s="3">
        <f t="shared" si="1"/>
        <v>0.93212562443551483</v>
      </c>
    </row>
    <row r="35" spans="10:10" x14ac:dyDescent="0.2">
      <c r="J35" s="3">
        <f t="shared" si="1"/>
        <v>1.1187034960502782</v>
      </c>
    </row>
    <row r="36" spans="10:10" x14ac:dyDescent="0.2">
      <c r="J36" s="3">
        <f t="shared" si="1"/>
        <v>0.91646183460215314</v>
      </c>
    </row>
    <row r="37" spans="10:10" x14ac:dyDescent="0.2">
      <c r="J37" s="3">
        <f t="shared" si="1"/>
        <v>0.86615489176403615</v>
      </c>
    </row>
    <row r="38" spans="10:10" x14ac:dyDescent="0.2">
      <c r="J38" s="3">
        <f t="shared" si="1"/>
        <v>1.1977980522882128</v>
      </c>
    </row>
    <row r="39" spans="10:10" x14ac:dyDescent="0.2">
      <c r="J39" s="3">
        <f t="shared" si="1"/>
        <v>0.72210712859424897</v>
      </c>
    </row>
    <row r="40" spans="10:10" x14ac:dyDescent="0.2">
      <c r="J40" s="3">
        <f t="shared" si="1"/>
        <v>1.2023126172581189</v>
      </c>
    </row>
    <row r="41" spans="10:10" x14ac:dyDescent="0.2">
      <c r="J41" s="3">
        <f t="shared" si="1"/>
        <v>1.0375937427691435</v>
      </c>
    </row>
    <row r="42" spans="10:10" x14ac:dyDescent="0.2">
      <c r="J42" s="3">
        <f t="shared" si="1"/>
        <v>1.1204186749578791</v>
      </c>
    </row>
    <row r="43" spans="10:10" x14ac:dyDescent="0.2">
      <c r="J43" s="3">
        <f t="shared" si="1"/>
        <v>0.82712983757740255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AEF9-51EF-ED4C-9881-22F42C134F78}">
  <dimension ref="A1:G21"/>
  <sheetViews>
    <sheetView tabSelected="1" workbookViewId="0">
      <selection activeCell="G4" sqref="G4"/>
    </sheetView>
  </sheetViews>
  <sheetFormatPr baseColWidth="10" defaultRowHeight="15" x14ac:dyDescent="0.2"/>
  <cols>
    <col min="2" max="2" width="12.6640625" bestFit="1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</row>
    <row r="2" spans="1:7" x14ac:dyDescent="0.2">
      <c r="A2">
        <v>2000</v>
      </c>
      <c r="B2" s="5">
        <v>2745.8646153846148</v>
      </c>
    </row>
    <row r="3" spans="1:7" x14ac:dyDescent="0.2">
      <c r="A3">
        <v>2001</v>
      </c>
      <c r="B3" s="5">
        <v>3054.455384615384</v>
      </c>
      <c r="C3" s="5">
        <f>B3-B2</f>
        <v>308.59076923076918</v>
      </c>
      <c r="D3" s="6">
        <f>C3/B2</f>
        <v>0.1123838252992472</v>
      </c>
      <c r="F3" s="7">
        <f>AVERAGE(C3:C21)</f>
        <v>18.229149797570916</v>
      </c>
    </row>
    <row r="4" spans="1:7" x14ac:dyDescent="0.2">
      <c r="A4">
        <v>2002</v>
      </c>
      <c r="B4" s="5">
        <v>3558.9092307692308</v>
      </c>
      <c r="C4" s="5">
        <f t="shared" ref="C4:C21" si="0">B4-B3</f>
        <v>504.45384615384683</v>
      </c>
      <c r="D4" s="6">
        <f t="shared" ref="D4:D21" si="1">C4/B3</f>
        <v>0.16515345049551852</v>
      </c>
      <c r="F4">
        <f>_xlfn.STDEV.S(C3:C21)</f>
        <v>455.7959555698863</v>
      </c>
      <c r="G4">
        <f>F3/F4</f>
        <v>3.9994101691356219E-2</v>
      </c>
    </row>
    <row r="5" spans="1:7" x14ac:dyDescent="0.2">
      <c r="A5">
        <v>2003</v>
      </c>
      <c r="B5" s="5">
        <v>3723.956923076923</v>
      </c>
      <c r="C5" s="5">
        <f t="shared" si="0"/>
        <v>165.04769230769216</v>
      </c>
      <c r="D5" s="6">
        <f t="shared" si="1"/>
        <v>4.6375920712093684E-2</v>
      </c>
    </row>
    <row r="6" spans="1:7" x14ac:dyDescent="0.2">
      <c r="A6">
        <v>2004</v>
      </c>
      <c r="B6" s="5">
        <v>2871.5907692307692</v>
      </c>
      <c r="C6" s="5">
        <f t="shared" si="0"/>
        <v>-852.36615384615379</v>
      </c>
      <c r="D6" s="6">
        <f t="shared" si="1"/>
        <v>-0.22888722169801187</v>
      </c>
    </row>
    <row r="7" spans="1:7" x14ac:dyDescent="0.2">
      <c r="A7">
        <v>2005</v>
      </c>
      <c r="B7" s="5">
        <v>3228.8830769230772</v>
      </c>
      <c r="C7" s="5">
        <f t="shared" si="0"/>
        <v>357.29230769230799</v>
      </c>
      <c r="D7" s="6">
        <f t="shared" si="1"/>
        <v>0.12442312864378587</v>
      </c>
    </row>
    <row r="8" spans="1:7" x14ac:dyDescent="0.2">
      <c r="A8">
        <v>2006</v>
      </c>
      <c r="B8" s="5">
        <v>3156.752307692308</v>
      </c>
      <c r="C8" s="5">
        <f t="shared" si="0"/>
        <v>-72.130769230769147</v>
      </c>
      <c r="D8" s="6">
        <f t="shared" si="1"/>
        <v>-2.2339232332780918E-2</v>
      </c>
    </row>
    <row r="9" spans="1:7" x14ac:dyDescent="0.2">
      <c r="A9">
        <v>2007</v>
      </c>
      <c r="B9" s="5">
        <v>3133.476923076923</v>
      </c>
      <c r="C9" s="5">
        <f t="shared" si="0"/>
        <v>-23.275384615385065</v>
      </c>
      <c r="D9" s="6">
        <f t="shared" si="1"/>
        <v>-7.3732058605510782E-3</v>
      </c>
    </row>
    <row r="10" spans="1:7" x14ac:dyDescent="0.2">
      <c r="A10">
        <v>2008</v>
      </c>
      <c r="B10" s="5">
        <v>2819.1323076923081</v>
      </c>
      <c r="C10" s="5">
        <f t="shared" si="0"/>
        <v>-314.34461538461483</v>
      </c>
      <c r="D10" s="6">
        <f t="shared" si="1"/>
        <v>-0.10031815235962982</v>
      </c>
    </row>
    <row r="11" spans="1:7" x14ac:dyDescent="0.2">
      <c r="A11">
        <v>2009</v>
      </c>
      <c r="B11" s="5">
        <v>2559.4907692307688</v>
      </c>
      <c r="C11" s="5">
        <f t="shared" si="0"/>
        <v>-259.64153846153931</v>
      </c>
      <c r="D11" s="6">
        <f t="shared" si="1"/>
        <v>-9.2099805941381049E-2</v>
      </c>
    </row>
    <row r="12" spans="1:7" x14ac:dyDescent="0.2">
      <c r="A12">
        <v>2010</v>
      </c>
      <c r="B12" s="5">
        <v>2745.8646153846148</v>
      </c>
      <c r="C12" s="5">
        <f t="shared" si="0"/>
        <v>186.37384615384599</v>
      </c>
      <c r="D12" s="6">
        <f t="shared" si="1"/>
        <v>7.2816768239355248E-2</v>
      </c>
    </row>
    <row r="13" spans="1:7" x14ac:dyDescent="0.2">
      <c r="A13">
        <v>2011</v>
      </c>
      <c r="B13" s="5">
        <v>2454.5061538461541</v>
      </c>
      <c r="C13" s="5">
        <f t="shared" si="0"/>
        <v>-291.35846153846069</v>
      </c>
      <c r="D13" s="6">
        <f t="shared" si="1"/>
        <v>-0.10610809429788655</v>
      </c>
    </row>
    <row r="14" spans="1:7" x14ac:dyDescent="0.2">
      <c r="A14">
        <v>2012</v>
      </c>
      <c r="B14" s="5">
        <v>2678.2415384615379</v>
      </c>
      <c r="C14" s="5">
        <f t="shared" si="0"/>
        <v>223.73538461538374</v>
      </c>
      <c r="D14" s="6">
        <f t="shared" si="1"/>
        <v>9.1152912476831882E-2</v>
      </c>
    </row>
    <row r="15" spans="1:7" x14ac:dyDescent="0.2">
      <c r="A15">
        <v>2013</v>
      </c>
      <c r="B15" s="5">
        <v>3092.104615384615</v>
      </c>
      <c r="C15" s="5">
        <f t="shared" si="0"/>
        <v>413.86307692307719</v>
      </c>
      <c r="D15" s="6">
        <f t="shared" si="1"/>
        <v>0.15452791355062492</v>
      </c>
    </row>
    <row r="16" spans="1:7" x14ac:dyDescent="0.2">
      <c r="A16">
        <v>2014</v>
      </c>
      <c r="B16" s="5">
        <v>2581.4907692307688</v>
      </c>
      <c r="C16" s="5">
        <f t="shared" si="0"/>
        <v>-510.61384615384623</v>
      </c>
      <c r="D16" s="6">
        <f t="shared" si="1"/>
        <v>-0.16513472526553988</v>
      </c>
    </row>
    <row r="17" spans="1:4" x14ac:dyDescent="0.2">
      <c r="A17">
        <v>2015</v>
      </c>
      <c r="B17" s="5">
        <v>3574.941538461539</v>
      </c>
      <c r="C17" s="5">
        <f t="shared" si="0"/>
        <v>993.45076923077022</v>
      </c>
      <c r="D17" s="6">
        <f t="shared" si="1"/>
        <v>0.38483607265688502</v>
      </c>
    </row>
    <row r="18" spans="1:4" x14ac:dyDescent="0.2">
      <c r="A18">
        <v>2016</v>
      </c>
      <c r="B18" s="5">
        <v>2973.3876923076919</v>
      </c>
      <c r="C18" s="5">
        <f t="shared" si="0"/>
        <v>-601.55384615384719</v>
      </c>
      <c r="D18" s="6">
        <f t="shared" si="1"/>
        <v>-0.16826956180456124</v>
      </c>
    </row>
    <row r="19" spans="1:4" x14ac:dyDescent="0.2">
      <c r="A19">
        <v>2017</v>
      </c>
      <c r="B19" s="5">
        <v>2865.6569230769228</v>
      </c>
      <c r="C19" s="5">
        <f t="shared" si="0"/>
        <v>-107.73076923076906</v>
      </c>
      <c r="D19" s="6">
        <f t="shared" si="1"/>
        <v>-3.6231659096953334E-2</v>
      </c>
    </row>
    <row r="20" spans="1:4" x14ac:dyDescent="0.2">
      <c r="A20">
        <v>2018</v>
      </c>
      <c r="B20" s="5">
        <v>2557.666153846154</v>
      </c>
      <c r="C20" s="5">
        <f t="shared" si="0"/>
        <v>-307.99076923076882</v>
      </c>
      <c r="D20" s="6">
        <f t="shared" si="1"/>
        <v>-0.10747649753553609</v>
      </c>
    </row>
    <row r="21" spans="1:4" x14ac:dyDescent="0.2">
      <c r="A21">
        <v>2019</v>
      </c>
      <c r="B21" s="5">
        <v>3092.2184615384622</v>
      </c>
      <c r="C21" s="5">
        <f t="shared" si="0"/>
        <v>534.5523076923082</v>
      </c>
      <c r="D21" s="6">
        <f t="shared" si="1"/>
        <v>0.20900003188002542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Christine Fulford</cp:lastModifiedBy>
  <dcterms:created xsi:type="dcterms:W3CDTF">2019-12-16T14:29:12Z</dcterms:created>
  <dcterms:modified xsi:type="dcterms:W3CDTF">2019-12-19T04:39:32Z</dcterms:modified>
</cp:coreProperties>
</file>