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Games\GitHub\Warrior-Pilgrims\Warrior-Pilgrims\Assets\Resources\Data\Status Effects\"/>
    </mc:Choice>
  </mc:AlternateContent>
  <xr:revisionPtr revIDLastSave="0" documentId="13_ncr:1_{D40A1ED7-1D0D-4DD1-801E-C0DD50D2864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6" r:id="rId1"/>
    <sheet name="StatusEffectTypes" sheetId="1" r:id="rId2"/>
    <sheet name="StatModifiers" sheetId="2" r:id="rId3"/>
    <sheet name="TurnDamageEffects" sheetId="3" r:id="rId4"/>
    <sheet name="TurnHealingEffects" sheetId="4" r:id="rId5"/>
    <sheet name="TurnMoveEffects" sheetId="5" r:id="rId6"/>
  </sheets>
  <externalReferences>
    <externalReference r:id="rId7"/>
    <externalReference r:id="rId8"/>
  </externalReferences>
  <definedNames>
    <definedName name="StatModifiersForList">[2]!Table1[Name]</definedName>
    <definedName name="StatusEffectTypesForList">[1]!Table1[StatusEffectType]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C11" i="2"/>
  <c r="C10" i="2"/>
  <c r="C9" i="2"/>
  <c r="C8" i="2"/>
  <c r="C7" i="2"/>
  <c r="C6" i="2"/>
  <c r="C5" i="2"/>
  <c r="C4" i="2"/>
  <c r="C3" i="2"/>
  <c r="C2" i="2"/>
  <c r="E2" i="2" s="1"/>
  <c r="B11" i="2"/>
  <c r="B10" i="2"/>
  <c r="B9" i="2"/>
  <c r="B8" i="2"/>
  <c r="B7" i="2"/>
  <c r="B6" i="2"/>
  <c r="B5" i="2"/>
  <c r="B4" i="2"/>
  <c r="B3" i="2"/>
  <c r="B2" i="2"/>
  <c r="D2" i="2"/>
</calcChain>
</file>

<file path=xl/sharedStrings.xml><?xml version="1.0" encoding="utf-8"?>
<sst xmlns="http://schemas.openxmlformats.org/spreadsheetml/2006/main" count="10" uniqueCount="9">
  <si>
    <t>Name</t>
  </si>
  <si>
    <t>StatusEffectTypes</t>
  </si>
  <si>
    <t>Duration</t>
  </si>
  <si>
    <t>Tooltip Text</t>
  </si>
  <si>
    <t>Damage Must Land For Other Effects To Land</t>
  </si>
  <si>
    <t>Magnitude</t>
  </si>
  <si>
    <t>Value</t>
  </si>
  <si>
    <t>Stat</t>
  </si>
  <si>
    <t>Small Dexterity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</si>
</sst>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Games\GitHub\Warrior-Pilgrims\Warrior-Pilgrims\Assets\Resources\Data\Status%20Effects\StatusEffectTypes.xlsx" TargetMode="External"/><Relationship Id="rId1" Type="http://schemas.openxmlformats.org/officeDocument/2006/relationships/externalLinkPath" Target="StatusEffectTyp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Games\GitHub\Warrior-Pilgrims\Warrior-Pilgrims\Assets\Resources\Data\Stat%20Modifiers\Stat%20Modifiers.xlsx" TargetMode="External"/><Relationship Id="rId1" Type="http://schemas.openxmlformats.org/officeDocument/2006/relationships/externalLinkPath" Target="/Games/GitHub/Warrior-Pilgrims/Warrior-Pilgrims/Assets/Resources/Data/Stat%20Modifiers/Stat%20Modifi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9417F3-DA08-43CB-B643-5AD8836504B3}" name="Table3" displayName="Table3" ref="A1:D2" totalsRowShown="0">
  <autoFilter ref="A1:D2" xr:uid="{429417F3-DA08-43CB-B643-5AD8836504B3}"/>
  <tableColumns count="4">
    <tableColumn id="1" xr3:uid="{21EE355C-BCD0-48B1-B361-1E80B0CBD1AE}" name="Name"/>
    <tableColumn id="2" xr3:uid="{9E8D7658-7F72-4AA0-9B80-BD8D15AF25D4}" name="Duration"/>
    <tableColumn id="3" xr3:uid="{A8FC7504-F605-4E58-840C-CD7DCF917D63}" name="Tooltip Text"/>
    <tableColumn id="4" xr3:uid="{959D704E-87BE-46D0-8C5D-C37C824E9DB6}" name="Damage Must Land For Other Effects To La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DD7DDE-C17D-494F-A26C-32A85A202936}" name="Table2" displayName="Table2" ref="A1:A11" totalsRowShown="0">
  <autoFilter ref="A1:A11" xr:uid="{30DD7DDE-C17D-494F-A26C-32A85A202936}"/>
  <tableColumns count="1">
    <tableColumn id="1" xr3:uid="{80B87D92-E827-41A5-BEC2-807FDD388A90}" name="StatusEffectTyp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FA5E-DA33-4B88-8E2C-C2FC86A8F69C}" name="Table1" displayName="Table1" ref="A1:D11" totalsRowShown="0">
  <autoFilter ref="A1:D11" xr:uid="{713AFA5E-DA33-4B88-8E2C-C2FC86A8F69C}"/>
  <tableColumns count="4">
    <tableColumn id="1" xr3:uid="{F5048FC9-72AD-4471-BE5E-E923D8B7BDBD}" name="Name"/>
    <tableColumn id="2" xr3:uid="{69F66458-77F1-4CD3-A167-BDD47B021FBD}" name="Magnitude" dataDxfId="2">
      <calculatedColumnFormula>IFERROR(VLOOKUP(Table1[[#This Row],[Name]], [2]!Table1[#This Row], 2, FALSE), "")</calculatedColumnFormula>
    </tableColumn>
    <tableColumn id="3" xr3:uid="{F4484970-4653-472C-AC0C-1229AC1AB71D}" name="Value" dataDxfId="1">
      <calculatedColumnFormula>IFERROR(VLOOKUP(Table1[[#This Row],[Name]], [2]!Table1[#This Row],3, FALSE), "")</calculatedColumnFormula>
    </tableColumn>
    <tableColumn id="4" xr3:uid="{00F9C162-CE32-485B-B86F-2DE5E4EC271A}" name="Stat" dataDxfId="0">
      <calculatedColumnFormula>IFERROR(VLOOKUP(Table1[[#This Row],[Name]], [2]!Table1[#This Row],3, FALSE),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1F2C-A15F-428F-84F9-EC1E4F0A94E7}">
  <dimension ref="A1:D1"/>
  <sheetViews>
    <sheetView workbookViewId="0">
      <selection activeCell="A31" sqref="A31"/>
    </sheetView>
  </sheetViews>
  <sheetFormatPr defaultRowHeight="15" x14ac:dyDescent="0.25"/>
  <cols>
    <col min="1" max="1" width="23" customWidth="1"/>
    <col min="2" max="2" width="12.42578125" customWidth="1"/>
    <col min="3" max="3" width="52.85546875" customWidth="1"/>
    <col min="4" max="4" width="42.7109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</sheetData>
  <phoneticPr fontId="1" type="noConversion"/>
  <dataValidations count="2">
    <dataValidation allowBlank="1" showInputMessage="1" showErrorMessage="1" promptTitle="TRUE or FALSE" prompt="Enter only boolean values here." sqref="D2" xr:uid="{B38A3F6B-D0DD-4CF5-8527-6C4B091E8B8C}"/>
    <dataValidation type="whole" allowBlank="1" showInputMessage="1" showErrorMessage="1" sqref="B2" xr:uid="{CA1696A2-F079-4931-AF1C-63B37AFEB064}">
      <formula1>1</formula1>
      <formula2>1000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1</v>
      </c>
    </row>
  </sheetData>
  <dataValidations count="1">
    <dataValidation type="list" allowBlank="1" showInputMessage="1" showErrorMessage="1" sqref="A2:A11" xr:uid="{6C476848-BBEC-4C2C-9C27-5B20527F04EA}">
      <formula1>StatusEffectTypesForList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0764-05CB-46C8-A8B1-42AD2D91071C}">
  <dimension ref="A1:E11"/>
  <sheetViews>
    <sheetView tabSelected="1" workbookViewId="0">
      <selection activeCell="D2" sqref="D2"/>
    </sheetView>
  </sheetViews>
  <sheetFormatPr defaultRowHeight="15" x14ac:dyDescent="0.25"/>
  <cols>
    <col min="1" max="1" width="21.42578125" customWidth="1"/>
    <col min="2" max="2" width="16.8554687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</row>
    <row r="2" spans="1:5" x14ac:dyDescent="0.25">
      <c r="A2" t="s">
        <v>8</v>
      </c>
      <c r="B2" s="1" t="str">
        <f>IFERROR(VLOOKUP(Table1[[#This Row],[Name]], [2]!Table1[#This Row], 2, FALSE), "")</f>
        <v>Small Flat Bonus</v>
      </c>
      <c r="C2" s="1">
        <f>IFERROR(VLOOKUP(Table1[[#This Row],[Name]], [2]!Table1[#This Row],3, FALSE), "")</f>
        <v>2</v>
      </c>
      <c r="D2" s="1">
        <f>IFERROR(VLOOKUP(Table1[[#This Row],[Name]], [2]!Table1[#This Row],3, FALSE), "")</f>
        <v>2</v>
      </c>
      <c r="E2" s="1" t="str">
        <f>IFERROR(VLOOKUP(Table1[[#This Row],[Value]], [2]!Table1[#This Row],3, FALSE), "")</f>
        <v/>
      </c>
    </row>
    <row r="3" spans="1:5" x14ac:dyDescent="0.25">
      <c r="B3" s="1" t="str">
        <f>IFERROR(VLOOKUP(Table1[[#This Row],[Name]], [2]!Table1[#This Row], 2, FALSE), "")</f>
        <v/>
      </c>
      <c r="C3" s="1" t="str">
        <f>IFERROR(VLOOKUP(Table1[[#This Row],[Name]], [2]!Table1[#This Row],3, FALSE), "")</f>
        <v/>
      </c>
      <c r="D3" s="1" t="str">
        <f>IFERROR(VLOOKUP(Table1[[#This Row],[Name]], [2]!Table1[#This Row],3, FALSE), "")</f>
        <v/>
      </c>
    </row>
    <row r="4" spans="1:5" x14ac:dyDescent="0.25">
      <c r="B4" s="1" t="str">
        <f>IFERROR(VLOOKUP(Table1[[#This Row],[Name]], [2]!Table1[#This Row], 2, FALSE), "")</f>
        <v/>
      </c>
      <c r="C4" s="1" t="str">
        <f>IFERROR(VLOOKUP(Table1[[#This Row],[Name]], [2]!Table1[#This Row],3, FALSE), "")</f>
        <v/>
      </c>
      <c r="D4" s="1" t="str">
        <f>IFERROR(VLOOKUP(Table1[[#This Row],[Name]], [2]!Table1[#This Row],3, FALSE), "")</f>
        <v/>
      </c>
    </row>
    <row r="5" spans="1:5" x14ac:dyDescent="0.25">
      <c r="B5" s="1" t="str">
        <f>IFERROR(VLOOKUP(Table1[[#This Row],[Name]], [2]!Table1[#This Row], 2, FALSE), "")</f>
        <v/>
      </c>
      <c r="C5" s="1" t="str">
        <f>IFERROR(VLOOKUP(Table1[[#This Row],[Name]], [2]!Table1[#This Row],3, FALSE), "")</f>
        <v/>
      </c>
      <c r="D5" s="1" t="str">
        <f>IFERROR(VLOOKUP(Table1[[#This Row],[Name]], [2]!Table1[#This Row],3, FALSE), "")</f>
        <v/>
      </c>
    </row>
    <row r="6" spans="1:5" x14ac:dyDescent="0.25">
      <c r="B6" s="1" t="str">
        <f>IFERROR(VLOOKUP(Table1[[#This Row],[Name]], [2]!Table1[#This Row], 2, FALSE), "")</f>
        <v/>
      </c>
      <c r="C6" s="1" t="str">
        <f>IFERROR(VLOOKUP(Table1[[#This Row],[Name]], [2]!Table1[#This Row],3, FALSE), "")</f>
        <v/>
      </c>
      <c r="D6" s="1" t="str">
        <f>IFERROR(VLOOKUP(Table1[[#This Row],[Name]], [2]!Table1[#This Row],3, FALSE), "")</f>
        <v/>
      </c>
    </row>
    <row r="7" spans="1:5" x14ac:dyDescent="0.25">
      <c r="B7" s="1" t="str">
        <f>IFERROR(VLOOKUP(Table1[[#This Row],[Name]], [2]!Table1[#This Row], 2, FALSE), "")</f>
        <v/>
      </c>
      <c r="C7" s="1" t="str">
        <f>IFERROR(VLOOKUP(Table1[[#This Row],[Name]], [2]!Table1[#This Row],3, FALSE), "")</f>
        <v/>
      </c>
      <c r="D7" s="1" t="str">
        <f>IFERROR(VLOOKUP(Table1[[#This Row],[Name]], [2]!Table1[#This Row],3, FALSE), "")</f>
        <v/>
      </c>
    </row>
    <row r="8" spans="1:5" x14ac:dyDescent="0.25">
      <c r="B8" s="1" t="str">
        <f>IFERROR(VLOOKUP(Table1[[#This Row],[Name]], [2]!Table1[#This Row], 2, FALSE), "")</f>
        <v/>
      </c>
      <c r="C8" s="1" t="str">
        <f>IFERROR(VLOOKUP(Table1[[#This Row],[Name]], [2]!Table1[#This Row],3, FALSE), "")</f>
        <v/>
      </c>
      <c r="D8" s="1" t="str">
        <f>IFERROR(VLOOKUP(Table1[[#This Row],[Name]], [2]!Table1[#This Row],3, FALSE), "")</f>
        <v/>
      </c>
    </row>
    <row r="9" spans="1:5" x14ac:dyDescent="0.25">
      <c r="B9" s="1" t="str">
        <f>IFERROR(VLOOKUP(Table1[[#This Row],[Name]], [2]!Table1[#This Row], 2, FALSE), "")</f>
        <v/>
      </c>
      <c r="C9" s="1" t="str">
        <f>IFERROR(VLOOKUP(Table1[[#This Row],[Name]], [2]!Table1[#This Row],3, FALSE), "")</f>
        <v/>
      </c>
      <c r="D9" s="1" t="str">
        <f>IFERROR(VLOOKUP(Table1[[#This Row],[Name]], [2]!Table1[#This Row],3, FALSE), "")</f>
        <v/>
      </c>
    </row>
    <row r="10" spans="1:5" x14ac:dyDescent="0.25">
      <c r="B10" s="1" t="str">
        <f>IFERROR(VLOOKUP(Table1[[#This Row],[Name]], [2]!Table1[#This Row], 2, FALSE), "")</f>
        <v/>
      </c>
      <c r="C10" s="1" t="str">
        <f>IFERROR(VLOOKUP(Table1[[#This Row],[Name]], [2]!Table1[#This Row],3, FALSE), "")</f>
        <v/>
      </c>
      <c r="D10" s="1" t="str">
        <f>IFERROR(VLOOKUP(Table1[[#This Row],[Name]], [2]!Table1[#This Row],3, FALSE), "")</f>
        <v/>
      </c>
    </row>
    <row r="11" spans="1:5" x14ac:dyDescent="0.25">
      <c r="B11" s="1" t="str">
        <f>IFERROR(VLOOKUP(Table1[[#This Row],[Name]], [2]!Table1[#This Row], 2, FALSE), "")</f>
        <v/>
      </c>
      <c r="C11" s="1" t="str">
        <f>IFERROR(VLOOKUP(Table1[[#This Row],[Name]], [2]!Table1[#This Row],3, FALSE), "")</f>
        <v/>
      </c>
      <c r="D11" s="1" t="str">
        <f>IFERROR(VLOOKUP(Table1[[#This Row],[Name]], [2]!Table1[#This Row],3, FALSE), "")</f>
        <v/>
      </c>
    </row>
  </sheetData>
  <dataValidations count="1">
    <dataValidation type="list" allowBlank="1" showInputMessage="1" showErrorMessage="1" sqref="A2:A11" xr:uid="{358300AF-27E9-481F-A361-0139862AD4C5}">
      <formula1>StatModifiersForList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BE9C-4F7F-41FD-A307-048280ADB3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DDB9-8551-453B-B832-0C47C733A6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9279-ECF7-48FE-A5F2-93E5FE6E21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StatusEffectTypes</vt:lpstr>
      <vt:lpstr>StatModifiers</vt:lpstr>
      <vt:lpstr>TurnDamageEffects</vt:lpstr>
      <vt:lpstr>TurnHealingEffects</vt:lpstr>
      <vt:lpstr>TurnMoveEffects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Giddings</dc:creator>
  <cp:lastModifiedBy>James Giddings</cp:lastModifiedBy>
  <dcterms:created xsi:type="dcterms:W3CDTF">2015-06-05T18:17:20Z</dcterms:created>
  <dcterms:modified xsi:type="dcterms:W3CDTF">2023-03-12T11:33:26Z</dcterms:modified>
</cp:coreProperties>
</file>