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jamieh/Dropbox/"/>
    </mc:Choice>
  </mc:AlternateContent>
  <bookViews>
    <workbookView xWindow="1300" yWindow="460" windowWidth="37120" windowHeight="23540" tabRatio="500" activeTab="1"/>
  </bookViews>
  <sheets>
    <sheet name="Electricity use" sheetId="1" r:id="rId1"/>
    <sheet name="Gas use" sheetId="4"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9" i="1" l="1"/>
  <c r="G59" i="1"/>
  <c r="F60" i="1"/>
  <c r="G60" i="1"/>
  <c r="F61" i="1"/>
  <c r="G61" i="1"/>
  <c r="F62" i="1"/>
  <c r="G62" i="1"/>
  <c r="F63" i="1"/>
  <c r="G63" i="1"/>
  <c r="F64" i="1"/>
  <c r="G64" i="1"/>
  <c r="F65" i="1"/>
  <c r="G65" i="1"/>
  <c r="F66" i="1"/>
  <c r="G66" i="1"/>
  <c r="F67" i="1"/>
  <c r="G67" i="1"/>
  <c r="F68" i="1"/>
  <c r="G68" i="1"/>
  <c r="F69" i="1"/>
  <c r="G69" i="1"/>
  <c r="F70" i="1"/>
  <c r="G7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H11" i="4"/>
  <c r="F45" i="4"/>
  <c r="G45" i="4"/>
  <c r="H45" i="4"/>
  <c r="F46" i="4"/>
  <c r="G46" i="4"/>
  <c r="H46" i="4"/>
  <c r="F47" i="4"/>
  <c r="G47" i="4"/>
  <c r="H47" i="4"/>
  <c r="F48" i="4"/>
  <c r="G48" i="4"/>
  <c r="H48" i="4"/>
  <c r="F49" i="4"/>
  <c r="G49" i="4"/>
  <c r="H49" i="4"/>
  <c r="F50" i="4"/>
  <c r="G50" i="4"/>
  <c r="H50" i="4"/>
  <c r="F51" i="4"/>
  <c r="G51" i="4"/>
  <c r="H51" i="4"/>
  <c r="F52" i="4"/>
  <c r="G52" i="4"/>
  <c r="H52" i="4"/>
  <c r="F53" i="4"/>
  <c r="G53" i="4"/>
  <c r="H53" i="4"/>
  <c r="F54" i="4"/>
  <c r="G54" i="4"/>
  <c r="H54" i="4"/>
  <c r="F55" i="4"/>
  <c r="G55" i="4"/>
  <c r="H55" i="4"/>
  <c r="F56" i="4"/>
  <c r="G56" i="4"/>
  <c r="H56" i="4"/>
  <c r="F57" i="4"/>
  <c r="G57" i="4"/>
  <c r="H57" i="4"/>
  <c r="F58" i="4"/>
  <c r="G58" i="4"/>
  <c r="H58" i="4"/>
  <c r="F59" i="4"/>
  <c r="G59" i="4"/>
  <c r="H59" i="4"/>
  <c r="F60" i="4"/>
  <c r="G60" i="4"/>
  <c r="H60" i="4"/>
  <c r="F61" i="4"/>
  <c r="G61" i="4"/>
  <c r="H61" i="4"/>
  <c r="F62" i="4"/>
  <c r="G62" i="4"/>
  <c r="H62" i="4"/>
  <c r="F63" i="4"/>
  <c r="G63" i="4"/>
  <c r="H63" i="4"/>
  <c r="F64" i="4"/>
  <c r="G64" i="4"/>
  <c r="H64" i="4"/>
  <c r="F65" i="4"/>
  <c r="G65" i="4"/>
  <c r="H65" i="4"/>
  <c r="F66" i="4"/>
  <c r="G66" i="4"/>
  <c r="H66" i="4"/>
  <c r="F67" i="4"/>
  <c r="G67" i="4"/>
  <c r="H67" i="4"/>
  <c r="F68" i="4"/>
  <c r="G68" i="4"/>
  <c r="H68" i="4"/>
  <c r="F69" i="4"/>
  <c r="G69" i="4"/>
  <c r="H69" i="4"/>
  <c r="F70" i="4"/>
  <c r="G70" i="4"/>
  <c r="H70" i="4"/>
  <c r="F32" i="4"/>
  <c r="G32" i="4"/>
  <c r="H32" i="4"/>
  <c r="F33" i="4"/>
  <c r="G33" i="4"/>
  <c r="H33" i="4"/>
  <c r="F34" i="4"/>
  <c r="G34" i="4"/>
  <c r="H34" i="4"/>
  <c r="F35" i="4"/>
  <c r="G35" i="4"/>
  <c r="H35" i="4"/>
  <c r="F36" i="4"/>
  <c r="G36" i="4"/>
  <c r="H36" i="4"/>
  <c r="F37" i="4"/>
  <c r="G37" i="4"/>
  <c r="H37" i="4"/>
  <c r="F38" i="4"/>
  <c r="G38" i="4"/>
  <c r="H38" i="4"/>
  <c r="F39" i="4"/>
  <c r="G39" i="4"/>
  <c r="H39" i="4"/>
  <c r="F40" i="4"/>
  <c r="G40" i="4"/>
  <c r="H40" i="4"/>
  <c r="F41" i="4"/>
  <c r="G41" i="4"/>
  <c r="H41" i="4"/>
  <c r="F42" i="4"/>
  <c r="G42" i="4"/>
  <c r="H42" i="4"/>
  <c r="F43" i="4"/>
  <c r="G43" i="4"/>
  <c r="H43" i="4"/>
  <c r="F44" i="4"/>
  <c r="G44" i="4"/>
  <c r="H44" i="4"/>
  <c r="H12" i="4"/>
  <c r="H13" i="4"/>
  <c r="H14" i="4"/>
  <c r="H15" i="4"/>
  <c r="H16" i="4"/>
  <c r="H17" i="4"/>
  <c r="H18" i="4"/>
  <c r="H19" i="4"/>
  <c r="H20" i="4"/>
  <c r="H21" i="4"/>
  <c r="H22" i="4"/>
  <c r="H23" i="4"/>
  <c r="H24" i="4"/>
  <c r="H25" i="4"/>
  <c r="H26" i="4"/>
  <c r="H27" i="4"/>
  <c r="H28" i="4"/>
  <c r="H29" i="4"/>
  <c r="H30" i="4"/>
  <c r="H31" i="4"/>
  <c r="G11" i="4"/>
  <c r="G31" i="4"/>
  <c r="F31" i="4"/>
  <c r="G30" i="4"/>
  <c r="F30" i="4"/>
  <c r="G29" i="4"/>
  <c r="F29" i="4"/>
  <c r="G28" i="4"/>
  <c r="F28" i="4"/>
  <c r="G27" i="4"/>
  <c r="F27" i="4"/>
  <c r="G26" i="4"/>
  <c r="F26" i="4"/>
  <c r="G25" i="4"/>
  <c r="F25" i="4"/>
  <c r="G24" i="4"/>
  <c r="F24" i="4"/>
  <c r="G23" i="4"/>
  <c r="F23" i="4"/>
  <c r="G22" i="4"/>
  <c r="F22" i="4"/>
  <c r="G21" i="4"/>
  <c r="F21" i="4"/>
  <c r="G20" i="4"/>
  <c r="F20" i="4"/>
  <c r="G19" i="4"/>
  <c r="F19" i="4"/>
  <c r="G18" i="4"/>
  <c r="F18" i="4"/>
  <c r="G17" i="4"/>
  <c r="F17" i="4"/>
  <c r="G16" i="4"/>
  <c r="F16" i="4"/>
  <c r="G15" i="4"/>
  <c r="F15" i="4"/>
  <c r="G14" i="4"/>
  <c r="F14" i="4"/>
  <c r="G13" i="4"/>
  <c r="F13" i="4"/>
  <c r="G12" i="4"/>
  <c r="F12" i="4"/>
  <c r="F11" i="4"/>
  <c r="G27" i="1"/>
  <c r="G28" i="1"/>
  <c r="G29" i="1"/>
  <c r="G30" i="1"/>
  <c r="G12" i="1"/>
  <c r="G13" i="1"/>
  <c r="G14" i="1"/>
  <c r="G15" i="1"/>
  <c r="G16" i="1"/>
  <c r="G17" i="1"/>
  <c r="G18" i="1"/>
  <c r="G19" i="1"/>
  <c r="G20" i="1"/>
  <c r="G21" i="1"/>
  <c r="G22" i="1"/>
  <c r="G23" i="1"/>
  <c r="G24" i="1"/>
  <c r="G25" i="1"/>
  <c r="G26" i="1"/>
  <c r="G11" i="1"/>
  <c r="F25" i="1"/>
  <c r="F26" i="1"/>
  <c r="F27" i="1"/>
  <c r="F28" i="1"/>
  <c r="F29" i="1"/>
  <c r="F30" i="1"/>
  <c r="F12" i="1"/>
  <c r="F13" i="1"/>
  <c r="F14" i="1"/>
  <c r="F15" i="1"/>
  <c r="F16" i="1"/>
  <c r="F17" i="1"/>
  <c r="F18" i="1"/>
  <c r="F19" i="1"/>
  <c r="F20" i="1"/>
  <c r="F21" i="1"/>
  <c r="F22" i="1"/>
  <c r="F23" i="1"/>
  <c r="F24" i="1"/>
  <c r="G10" i="1"/>
  <c r="F11" i="1"/>
  <c r="F10" i="1"/>
</calcChain>
</file>

<file path=xl/sharedStrings.xml><?xml version="1.0" encoding="utf-8"?>
<sst xmlns="http://schemas.openxmlformats.org/spreadsheetml/2006/main" count="32" uniqueCount="18">
  <si>
    <t>Date</t>
  </si>
  <si>
    <t>Inside temp. (°C)</t>
  </si>
  <si>
    <t>External temp. (°C)</t>
  </si>
  <si>
    <t>-</t>
  </si>
  <si>
    <t>Unit price (cost per kWh of electricity in pence)</t>
  </si>
  <si>
    <t>Cost per day (£)</t>
  </si>
  <si>
    <t>Temp. difference (°C)</t>
  </si>
  <si>
    <t>The CHEESE electricity record spreadsheet</t>
  </si>
  <si>
    <t>Reading (kWh)</t>
  </si>
  <si>
    <t>www.cheeseproject.co.uk</t>
  </si>
  <si>
    <t>Reading (cubic metres)</t>
  </si>
  <si>
    <t>Unit price (cost of a cubic metre or foot of gas in pence)</t>
  </si>
  <si>
    <t>metric</t>
  </si>
  <si>
    <t>kWh of energy used per day</t>
  </si>
  <si>
    <t>The CHEESE gas record spreadsheet</t>
  </si>
  <si>
    <t>Gas meter type (enter 'metric' or 'imperial')</t>
  </si>
  <si>
    <t>Use the columns below to record your gas meter readings and temperature. For each reading, enter a new row with the date, reading and inside and outside temperatures. Then the temeperature difference, cost per day and kWh used are calculated in the right hand columns. You can overwrite the example entries for January, Feburary and March. Check your bill to see what the unit price (per cubic metre) is that you are paying and enter this in the black box (7 pence is roughly the current price, see https://www.ukpower.co.uk/home_energy/tariffs-per-unit-kwh).</t>
  </si>
  <si>
    <t>Use the columns below to record your electricity meter readings and temperature. For each reading, enter a new row with the date, reading and tinside and outside temperatures. The temeperature difference and cost per day are calculated in the right-hand columns. You can overwrite the example entries for January, Feburary and March. Check your electicity bill to see what the unit price (per kWh) is that you are paying and enter this in the black box (12 pence is roughly the current price, see https://www.ukpower.co.uk/home_energy/tariffs-per-unit-kwh).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</si>
</sst>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809]dd\ mmmm\ yyyy;@"/>
    <numFmt numFmtId="165" formatCode="&quot;£&quot;#,##0.00"/>
  </numFmts>
  <fonts count="6" x14ac:knownFonts="1">
    <font>
      <sz val="12"/>
      <color theme="1"/>
      <name val="Calibri"/>
      <family val="2"/>
      <scheme val="minor"/>
    </font>
    <font>
      <b/>
      <sz val="11"/>
      <color rgb="FF000000"/>
      <name val="Arial"/>
    </font>
    <font>
      <sz val="11"/>
      <color theme="1"/>
      <name val="Calibri"/>
      <family val="2"/>
      <scheme val="minor"/>
    </font>
    <font>
      <b/>
      <sz val="12"/>
      <color theme="1"/>
      <name val="Calibri"/>
      <family val="2"/>
      <scheme val="minor"/>
    </font>
    <font>
      <b/>
      <sz val="16"/>
      <color theme="1"/>
      <name val="Calibri"/>
      <scheme val="minor"/>
    </font>
    <font>
      <u/>
      <sz val="12"/>
      <color theme="10"/>
      <name val="Calibri"/>
      <family val="2"/>
      <scheme val="minor"/>
    </font>
  </fonts>
  <fills count="2">
    <fill>
      <patternFill patternType="none"/>
    </fill>
    <fill>
      <patternFill patternType="gray125"/>
    </fill>
  </fills>
  <borders count="10">
    <border>
      <left/>
      <right/>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2">
    <xf numFmtId="0" fontId="0" fillId="0" borderId="0"/>
    <xf numFmtId="0" fontId="5" fillId="0" borderId="0" applyNumberFormat="0" applyFill="0" applyBorder="0" applyAlignment="0" applyProtection="0"/>
  </cellStyleXfs>
  <cellXfs count="29">
    <xf numFmtId="0" fontId="0" fillId="0" borderId="0" xfId="0"/>
    <xf numFmtId="0" fontId="0" fillId="0" borderId="0" xfId="0" applyAlignment="1">
      <alignment horizontal="center"/>
    </xf>
    <xf numFmtId="1" fontId="0" fillId="0" borderId="0" xfId="0" applyNumberFormat="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5" fontId="0" fillId="0" borderId="0" xfId="0" applyNumberFormat="1" applyAlignment="1">
      <alignment horizontal="center"/>
    </xf>
    <xf numFmtId="1" fontId="0" fillId="0" borderId="0" xfId="0" applyNumberFormat="1" applyFont="1" applyAlignment="1"/>
    <xf numFmtId="165" fontId="0" fillId="0" borderId="3" xfId="0" applyNumberFormat="1" applyFont="1" applyBorder="1" applyAlignment="1">
      <alignment horizontal="center"/>
    </xf>
    <xf numFmtId="1" fontId="0" fillId="0" borderId="1" xfId="0" applyNumberFormat="1" applyFont="1" applyBorder="1" applyAlignment="1">
      <alignment horizontal="right"/>
    </xf>
    <xf numFmtId="1" fontId="0" fillId="0" borderId="2" xfId="0" applyNumberFormat="1" applyFont="1" applyBorder="1" applyAlignment="1">
      <alignment horizontal="right"/>
    </xf>
    <xf numFmtId="164" fontId="0" fillId="0" borderId="0" xfId="0" applyNumberFormat="1" applyAlignment="1">
      <alignment horizontal="center"/>
    </xf>
    <xf numFmtId="164" fontId="4" fillId="0" borderId="0" xfId="0" applyNumberFormat="1" applyFont="1" applyAlignment="1">
      <alignment horizontal="center"/>
    </xf>
    <xf numFmtId="164" fontId="4" fillId="0" borderId="0" xfId="0" applyNumberFormat="1" applyFont="1" applyAlignment="1">
      <alignment horizontal="center"/>
    </xf>
    <xf numFmtId="49" fontId="0" fillId="0" borderId="0" xfId="0" applyNumberFormat="1" applyAlignment="1">
      <alignment horizontal="left" wrapText="1"/>
    </xf>
    <xf numFmtId="49" fontId="0" fillId="0" borderId="0" xfId="0" applyNumberFormat="1" applyAlignment="1">
      <alignment wrapText="1"/>
    </xf>
    <xf numFmtId="164" fontId="4" fillId="0" borderId="0" xfId="0" applyNumberFormat="1" applyFont="1" applyAlignment="1"/>
    <xf numFmtId="164" fontId="1" fillId="0" borderId="0" xfId="0" applyNumberFormat="1" applyFont="1" applyAlignment="1">
      <alignment horizontal="center" wrapText="1"/>
    </xf>
    <xf numFmtId="0" fontId="1" fillId="0" borderId="0" xfId="0" applyFont="1" applyAlignment="1">
      <alignment horizontal="center" wrapText="1"/>
    </xf>
    <xf numFmtId="165" fontId="1" fillId="0" borderId="0" xfId="0" applyNumberFormat="1" applyFont="1" applyAlignment="1">
      <alignment horizontal="center" wrapText="1"/>
    </xf>
    <xf numFmtId="0" fontId="2" fillId="0" borderId="0" xfId="0" applyFont="1" applyAlignment="1">
      <alignment horizontal="center" wrapText="1"/>
    </xf>
    <xf numFmtId="164" fontId="5" fillId="0" borderId="0" xfId="1" applyNumberFormat="1" applyAlignment="1">
      <alignment horizontal="center"/>
    </xf>
    <xf numFmtId="2" fontId="4" fillId="0" borderId="0" xfId="0" applyNumberFormat="1" applyFont="1" applyAlignment="1">
      <alignment horizontal="center"/>
    </xf>
    <xf numFmtId="2" fontId="3" fillId="0" borderId="0" xfId="0" applyNumberFormat="1" applyFont="1" applyAlignment="1">
      <alignment horizontal="center" wrapText="1"/>
    </xf>
    <xf numFmtId="1" fontId="3" fillId="0" borderId="4" xfId="0" applyNumberFormat="1" applyFont="1" applyBorder="1" applyAlignment="1">
      <alignment horizontal="right"/>
    </xf>
    <xf numFmtId="1" fontId="3" fillId="0" borderId="5" xfId="0" applyNumberFormat="1" applyFont="1" applyBorder="1" applyAlignment="1">
      <alignment horizontal="right"/>
    </xf>
    <xf numFmtId="165" fontId="0" fillId="0" borderId="6" xfId="0" applyNumberFormat="1" applyFont="1" applyBorder="1" applyAlignment="1">
      <alignment horizontal="center"/>
    </xf>
    <xf numFmtId="1" fontId="3" fillId="0" borderId="7" xfId="0" applyNumberFormat="1" applyFont="1" applyBorder="1" applyAlignment="1">
      <alignment horizontal="right"/>
    </xf>
    <xf numFmtId="1" fontId="3" fillId="0" borderId="8" xfId="0" applyNumberFormat="1" applyFont="1" applyBorder="1" applyAlignment="1">
      <alignment horizontal="right"/>
    </xf>
    <xf numFmtId="165" fontId="0" fillId="0" borderId="9" xfId="0" applyNumberFormat="1"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cheeseproject.co.u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cheeseproject.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0"/>
  <sheetViews>
    <sheetView zoomScale="140" zoomScaleNormal="140" zoomScalePageLayoutView="140" workbookViewId="0">
      <selection activeCell="C22" sqref="C22"/>
    </sheetView>
  </sheetViews>
  <sheetFormatPr baseColWidth="10" defaultRowHeight="16" x14ac:dyDescent="0.2"/>
  <cols>
    <col min="1" max="1" width="3.33203125" customWidth="1"/>
    <col min="2" max="2" width="15.5" style="3" bestFit="1" customWidth="1"/>
    <col min="3" max="3" width="10.6640625" style="2" customWidth="1"/>
    <col min="4" max="4" width="12.1640625" style="1" customWidth="1"/>
    <col min="5" max="5" width="13.83203125" style="1" customWidth="1"/>
    <col min="6" max="6" width="14" style="5" customWidth="1"/>
    <col min="7" max="7" width="11.83203125" style="1" customWidth="1"/>
    <col min="8" max="8" width="18.83203125" style="1" customWidth="1"/>
    <col min="9" max="9" width="18.6640625" style="1" customWidth="1"/>
  </cols>
  <sheetData>
    <row r="1" spans="2:9" ht="21" x14ac:dyDescent="0.25">
      <c r="B1" s="11" t="s">
        <v>7</v>
      </c>
      <c r="C1" s="11"/>
      <c r="D1" s="11"/>
      <c r="E1" s="11"/>
      <c r="F1" s="11"/>
      <c r="G1" s="11"/>
    </row>
    <row r="2" spans="2:9" ht="17" customHeight="1" x14ac:dyDescent="0.25">
      <c r="B2" s="20" t="s">
        <v>9</v>
      </c>
      <c r="C2" s="10"/>
      <c r="D2" s="10"/>
      <c r="E2" s="10"/>
      <c r="F2" s="10"/>
      <c r="G2" s="10"/>
      <c r="H2" s="15"/>
      <c r="I2" s="15"/>
    </row>
    <row r="3" spans="2:9" ht="10" customHeight="1" x14ac:dyDescent="0.25">
      <c r="B3" s="12"/>
      <c r="C3" s="12"/>
      <c r="D3" s="12"/>
      <c r="E3" s="12"/>
      <c r="F3" s="12"/>
      <c r="G3" s="12"/>
      <c r="H3" s="12"/>
      <c r="I3" s="12"/>
    </row>
    <row r="4" spans="2:9" ht="113" customHeight="1" x14ac:dyDescent="0.2">
      <c r="B4" s="13" t="s">
        <v>17</v>
      </c>
      <c r="C4" s="13"/>
      <c r="D4" s="13"/>
      <c r="E4" s="13"/>
      <c r="F4" s="13"/>
      <c r="G4" s="13"/>
      <c r="H4" s="14"/>
      <c r="I4" s="14"/>
    </row>
    <row r="5" spans="2:9" ht="17" thickBot="1" x14ac:dyDescent="0.25"/>
    <row r="6" spans="2:9" ht="18" thickTop="1" thickBot="1" x14ac:dyDescent="0.25">
      <c r="B6" s="8" t="s">
        <v>4</v>
      </c>
      <c r="C6" s="9"/>
      <c r="D6" s="9"/>
      <c r="E6" s="9"/>
      <c r="F6" s="9"/>
      <c r="G6" s="7">
        <v>0.12</v>
      </c>
      <c r="H6" s="6"/>
      <c r="I6" s="6"/>
    </row>
    <row r="7" spans="2:9" ht="17" thickTop="1" x14ac:dyDescent="0.2"/>
    <row r="8" spans="2:9" s="19" customFormat="1" ht="29" x14ac:dyDescent="0.2">
      <c r="B8" s="16" t="s">
        <v>0</v>
      </c>
      <c r="C8" s="17" t="s">
        <v>8</v>
      </c>
      <c r="D8" s="17" t="s">
        <v>1</v>
      </c>
      <c r="E8" s="17" t="s">
        <v>2</v>
      </c>
      <c r="F8" s="17" t="s">
        <v>6</v>
      </c>
      <c r="G8" s="18" t="s">
        <v>5</v>
      </c>
    </row>
    <row r="9" spans="2:9" x14ac:dyDescent="0.2">
      <c r="B9" s="3">
        <v>42736</v>
      </c>
      <c r="C9" s="1">
        <v>100</v>
      </c>
      <c r="D9" s="1" t="s">
        <v>3</v>
      </c>
      <c r="E9" s="1" t="s">
        <v>3</v>
      </c>
      <c r="F9" s="1" t="s">
        <v>3</v>
      </c>
      <c r="G9" s="5" t="s">
        <v>3</v>
      </c>
    </row>
    <row r="10" spans="2:9" x14ac:dyDescent="0.2">
      <c r="B10" s="3">
        <v>42767</v>
      </c>
      <c r="C10" s="1">
        <v>300</v>
      </c>
      <c r="D10" s="1">
        <v>18</v>
      </c>
      <c r="E10" s="1">
        <v>10</v>
      </c>
      <c r="F10" s="1">
        <f>ABS(E10-D10)</f>
        <v>8</v>
      </c>
      <c r="G10" s="5">
        <f>(((C10-C9)/(B10-B9))*$G$6)</f>
        <v>0.77419354838709675</v>
      </c>
    </row>
    <row r="11" spans="2:9" x14ac:dyDescent="0.2">
      <c r="B11" s="3">
        <v>42795</v>
      </c>
      <c r="C11" s="1">
        <v>450</v>
      </c>
      <c r="D11" s="1">
        <v>17</v>
      </c>
      <c r="E11" s="1">
        <v>11</v>
      </c>
      <c r="F11" s="1">
        <f>ABS(E11-D11)</f>
        <v>6</v>
      </c>
      <c r="G11" s="5">
        <f>IF(AND(ISNUMBER(C11), ISNUMBER(C10), ISNUMBER(B11), ISNUMBER(B10)), (((C11-C10)/(B11-B10))*$G$6), 0)</f>
        <v>0.64285714285714279</v>
      </c>
    </row>
    <row r="12" spans="2:9" x14ac:dyDescent="0.2">
      <c r="F12" s="1">
        <f t="shared" ref="F12:F24" si="0">ABS(E12-D12)</f>
        <v>0</v>
      </c>
      <c r="G12" s="5">
        <f>IF(AND(ISNUMBER(C12), ISNUMBER(C11), ISNUMBER(B12), ISNUMBER(B11)), (((C12-C11)/(B12-B11))*$G$6), 0)</f>
        <v>0</v>
      </c>
    </row>
    <row r="13" spans="2:9" x14ac:dyDescent="0.2">
      <c r="F13" s="1">
        <f t="shared" si="0"/>
        <v>0</v>
      </c>
      <c r="G13" s="5">
        <f>IF(AND(ISNUMBER(C13), ISNUMBER(C12), ISNUMBER(B13), ISNUMBER(B12)), (((C13-C12)/(B13-B12))*$G$6), 0)</f>
        <v>0</v>
      </c>
    </row>
    <row r="14" spans="2:9" x14ac:dyDescent="0.2">
      <c r="F14" s="1">
        <f t="shared" si="0"/>
        <v>0</v>
      </c>
      <c r="G14" s="5">
        <f>IF(AND(ISNUMBER(C14), ISNUMBER(C13), ISNUMBER(B14), ISNUMBER(B13)), (((C14-C13)/(B14-B13))*$G$6), 0)</f>
        <v>0</v>
      </c>
    </row>
    <row r="15" spans="2:9" x14ac:dyDescent="0.2">
      <c r="F15" s="1">
        <f t="shared" si="0"/>
        <v>0</v>
      </c>
      <c r="G15" s="5">
        <f>IF(AND(ISNUMBER(C15), ISNUMBER(C14), ISNUMBER(B15), ISNUMBER(B14)), (((C15-C14)/(B15-B14))*$G$6), 0)</f>
        <v>0</v>
      </c>
    </row>
    <row r="16" spans="2:9" x14ac:dyDescent="0.2">
      <c r="F16" s="1">
        <f t="shared" si="0"/>
        <v>0</v>
      </c>
      <c r="G16" s="5">
        <f>IF(AND(ISNUMBER(C16), ISNUMBER(C15), ISNUMBER(B16), ISNUMBER(B15)), (((C16-C15)/(B16-B15))*$G$6), 0)</f>
        <v>0</v>
      </c>
    </row>
    <row r="17" spans="6:7" x14ac:dyDescent="0.2">
      <c r="F17" s="1">
        <f t="shared" si="0"/>
        <v>0</v>
      </c>
      <c r="G17" s="5">
        <f>IF(AND(ISNUMBER(C17), ISNUMBER(C16), ISNUMBER(B17), ISNUMBER(B16)), (((C17-C16)/(B17-B16))*$G$6), 0)</f>
        <v>0</v>
      </c>
    </row>
    <row r="18" spans="6:7" x14ac:dyDescent="0.2">
      <c r="F18" s="1">
        <f t="shared" si="0"/>
        <v>0</v>
      </c>
      <c r="G18" s="5">
        <f>IF(AND(ISNUMBER(C18), ISNUMBER(C17), ISNUMBER(B18), ISNUMBER(B17)), (((C18-C17)/(B18-B17))*$G$6), 0)</f>
        <v>0</v>
      </c>
    </row>
    <row r="19" spans="6:7" x14ac:dyDescent="0.2">
      <c r="F19" s="1">
        <f t="shared" si="0"/>
        <v>0</v>
      </c>
      <c r="G19" s="5">
        <f>IF(AND(ISNUMBER(C19), ISNUMBER(C18), ISNUMBER(B19), ISNUMBER(B18)), (((C19-C18)/(B19-B18))*$G$6), 0)</f>
        <v>0</v>
      </c>
    </row>
    <row r="20" spans="6:7" x14ac:dyDescent="0.2">
      <c r="F20" s="1">
        <f t="shared" si="0"/>
        <v>0</v>
      </c>
      <c r="G20" s="5">
        <f>IF(AND(ISNUMBER(C20), ISNUMBER(C19), ISNUMBER(B20), ISNUMBER(B19)), (((C20-C19)/(B20-B19))*$G$6), 0)</f>
        <v>0</v>
      </c>
    </row>
    <row r="21" spans="6:7" x14ac:dyDescent="0.2">
      <c r="F21" s="1">
        <f t="shared" si="0"/>
        <v>0</v>
      </c>
      <c r="G21" s="5">
        <f>IF(AND(ISNUMBER(C21), ISNUMBER(C20), ISNUMBER(B21), ISNUMBER(B20)), (((C21-C20)/(B21-B20))*$G$6), 0)</f>
        <v>0</v>
      </c>
    </row>
    <row r="22" spans="6:7" x14ac:dyDescent="0.2">
      <c r="F22" s="1">
        <f t="shared" si="0"/>
        <v>0</v>
      </c>
      <c r="G22" s="5">
        <f>IF(AND(ISNUMBER(C22), ISNUMBER(C21), ISNUMBER(B22), ISNUMBER(B21)), (((C22-C21)/(B22-B21))*$G$6), 0)</f>
        <v>0</v>
      </c>
    </row>
    <row r="23" spans="6:7" x14ac:dyDescent="0.2">
      <c r="F23" s="1">
        <f t="shared" si="0"/>
        <v>0</v>
      </c>
      <c r="G23" s="5">
        <f>IF(AND(ISNUMBER(C23), ISNUMBER(C22), ISNUMBER(B23), ISNUMBER(B22)), (((C23-C22)/(B23-B22))*$G$6), 0)</f>
        <v>0</v>
      </c>
    </row>
    <row r="24" spans="6:7" x14ac:dyDescent="0.2">
      <c r="F24" s="1">
        <f t="shared" si="0"/>
        <v>0</v>
      </c>
      <c r="G24" s="5">
        <f>IF(AND(ISNUMBER(C24), ISNUMBER(C23), ISNUMBER(B24), ISNUMBER(B23)), (((C24-C23)/(B24-B23))*$G$6), 0)</f>
        <v>0</v>
      </c>
    </row>
    <row r="25" spans="6:7" x14ac:dyDescent="0.2">
      <c r="F25" s="1">
        <f t="shared" ref="F25:F30" si="1">ABS(E25-D25)</f>
        <v>0</v>
      </c>
      <c r="G25" s="5">
        <f>IF(AND(ISNUMBER(C25), ISNUMBER(C24), ISNUMBER(B25), ISNUMBER(B24)), (((C25-C24)/(B25-B24))*$G$6), 0)</f>
        <v>0</v>
      </c>
    </row>
    <row r="26" spans="6:7" x14ac:dyDescent="0.2">
      <c r="F26" s="1">
        <f t="shared" si="1"/>
        <v>0</v>
      </c>
      <c r="G26" s="5">
        <f>IF(AND(ISNUMBER(C26), ISNUMBER(C25), ISNUMBER(B26), ISNUMBER(B25)), (((C26-C25)/(B26-B25))*$G$6), 0)</f>
        <v>0</v>
      </c>
    </row>
    <row r="27" spans="6:7" x14ac:dyDescent="0.2">
      <c r="F27" s="1">
        <f t="shared" si="1"/>
        <v>0</v>
      </c>
      <c r="G27" s="5">
        <f>IF(AND(ISNUMBER(C27), ISNUMBER(C26), ISNUMBER(B27), ISNUMBER(B26)), (((C27-C26)/(B27-B26))*$G$6), 0)</f>
        <v>0</v>
      </c>
    </row>
    <row r="28" spans="6:7" x14ac:dyDescent="0.2">
      <c r="F28" s="1">
        <f t="shared" si="1"/>
        <v>0</v>
      </c>
      <c r="G28" s="5">
        <f>IF(AND(ISNUMBER(C28), ISNUMBER(C27), ISNUMBER(B28), ISNUMBER(B27)), (((C28-C27)/(B28-B27))*$G$6), 0)</f>
        <v>0</v>
      </c>
    </row>
    <row r="29" spans="6:7" x14ac:dyDescent="0.2">
      <c r="F29" s="1">
        <f t="shared" si="1"/>
        <v>0</v>
      </c>
      <c r="G29" s="5">
        <f>IF(AND(ISNUMBER(C29), ISNUMBER(C28), ISNUMBER(B29), ISNUMBER(B28)), (((C29-C28)/(B29-B28))*$G$6), 0)</f>
        <v>0</v>
      </c>
    </row>
    <row r="30" spans="6:7" x14ac:dyDescent="0.2">
      <c r="F30" s="1">
        <f t="shared" si="1"/>
        <v>0</v>
      </c>
      <c r="G30" s="5">
        <f>IF(AND(ISNUMBER(C30), ISNUMBER(C29), ISNUMBER(B30), ISNUMBER(B29)), (((C30-C29)/(B30-B29))*$G$6), 0)</f>
        <v>0</v>
      </c>
    </row>
    <row r="31" spans="6:7" x14ac:dyDescent="0.2">
      <c r="F31" s="1">
        <f t="shared" ref="F31:F59" si="2">ABS(E31-D31)</f>
        <v>0</v>
      </c>
      <c r="G31" s="5">
        <f t="shared" ref="G31:G58" si="3">IF(AND(ISNUMBER(C31), ISNUMBER(C30), ISNUMBER(B31), ISNUMBER(B30)), (((C31-C30)/(B31-B30))*$G$6), 0)</f>
        <v>0</v>
      </c>
    </row>
    <row r="32" spans="6:7" x14ac:dyDescent="0.2">
      <c r="F32" s="1">
        <f t="shared" si="2"/>
        <v>0</v>
      </c>
      <c r="G32" s="5">
        <f t="shared" si="3"/>
        <v>0</v>
      </c>
    </row>
    <row r="33" spans="6:7" x14ac:dyDescent="0.2">
      <c r="F33" s="1">
        <f t="shared" si="2"/>
        <v>0</v>
      </c>
      <c r="G33" s="5">
        <f t="shared" si="3"/>
        <v>0</v>
      </c>
    </row>
    <row r="34" spans="6:7" x14ac:dyDescent="0.2">
      <c r="F34" s="1">
        <f t="shared" si="2"/>
        <v>0</v>
      </c>
      <c r="G34" s="5">
        <f t="shared" si="3"/>
        <v>0</v>
      </c>
    </row>
    <row r="35" spans="6:7" x14ac:dyDescent="0.2">
      <c r="F35" s="1">
        <f t="shared" si="2"/>
        <v>0</v>
      </c>
      <c r="G35" s="5">
        <f t="shared" si="3"/>
        <v>0</v>
      </c>
    </row>
    <row r="36" spans="6:7" x14ac:dyDescent="0.2">
      <c r="F36" s="1">
        <f t="shared" si="2"/>
        <v>0</v>
      </c>
      <c r="G36" s="5">
        <f t="shared" si="3"/>
        <v>0</v>
      </c>
    </row>
    <row r="37" spans="6:7" x14ac:dyDescent="0.2">
      <c r="F37" s="1">
        <f t="shared" si="2"/>
        <v>0</v>
      </c>
      <c r="G37" s="5">
        <f t="shared" si="3"/>
        <v>0</v>
      </c>
    </row>
    <row r="38" spans="6:7" x14ac:dyDescent="0.2">
      <c r="F38" s="1">
        <f t="shared" si="2"/>
        <v>0</v>
      </c>
      <c r="G38" s="5">
        <f t="shared" si="3"/>
        <v>0</v>
      </c>
    </row>
    <row r="39" spans="6:7" x14ac:dyDescent="0.2">
      <c r="F39" s="1">
        <f t="shared" si="2"/>
        <v>0</v>
      </c>
      <c r="G39" s="5">
        <f t="shared" si="3"/>
        <v>0</v>
      </c>
    </row>
    <row r="40" spans="6:7" x14ac:dyDescent="0.2">
      <c r="F40" s="1">
        <f t="shared" si="2"/>
        <v>0</v>
      </c>
      <c r="G40" s="5">
        <f t="shared" si="3"/>
        <v>0</v>
      </c>
    </row>
    <row r="41" spans="6:7" x14ac:dyDescent="0.2">
      <c r="F41" s="1">
        <f t="shared" si="2"/>
        <v>0</v>
      </c>
      <c r="G41" s="5">
        <f t="shared" si="3"/>
        <v>0</v>
      </c>
    </row>
    <row r="42" spans="6:7" x14ac:dyDescent="0.2">
      <c r="F42" s="1">
        <f t="shared" si="2"/>
        <v>0</v>
      </c>
      <c r="G42" s="5">
        <f t="shared" si="3"/>
        <v>0</v>
      </c>
    </row>
    <row r="43" spans="6:7" x14ac:dyDescent="0.2">
      <c r="F43" s="1">
        <f t="shared" si="2"/>
        <v>0</v>
      </c>
      <c r="G43" s="5">
        <f t="shared" si="3"/>
        <v>0</v>
      </c>
    </row>
    <row r="44" spans="6:7" x14ac:dyDescent="0.2">
      <c r="F44" s="1">
        <f t="shared" si="2"/>
        <v>0</v>
      </c>
      <c r="G44" s="5">
        <f t="shared" si="3"/>
        <v>0</v>
      </c>
    </row>
    <row r="45" spans="6:7" x14ac:dyDescent="0.2">
      <c r="F45" s="1">
        <f t="shared" si="2"/>
        <v>0</v>
      </c>
      <c r="G45" s="5">
        <f t="shared" si="3"/>
        <v>0</v>
      </c>
    </row>
    <row r="46" spans="6:7" x14ac:dyDescent="0.2">
      <c r="F46" s="1">
        <f t="shared" si="2"/>
        <v>0</v>
      </c>
      <c r="G46" s="5">
        <f t="shared" si="3"/>
        <v>0</v>
      </c>
    </row>
    <row r="47" spans="6:7" x14ac:dyDescent="0.2">
      <c r="F47" s="1">
        <f t="shared" si="2"/>
        <v>0</v>
      </c>
      <c r="G47" s="5">
        <f t="shared" si="3"/>
        <v>0</v>
      </c>
    </row>
    <row r="48" spans="6:7" x14ac:dyDescent="0.2">
      <c r="F48" s="1">
        <f t="shared" si="2"/>
        <v>0</v>
      </c>
      <c r="G48" s="5">
        <f t="shared" si="3"/>
        <v>0</v>
      </c>
    </row>
    <row r="49" spans="6:7" x14ac:dyDescent="0.2">
      <c r="F49" s="1">
        <f t="shared" si="2"/>
        <v>0</v>
      </c>
      <c r="G49" s="5">
        <f t="shared" si="3"/>
        <v>0</v>
      </c>
    </row>
    <row r="50" spans="6:7" x14ac:dyDescent="0.2">
      <c r="F50" s="1">
        <f t="shared" si="2"/>
        <v>0</v>
      </c>
      <c r="G50" s="5">
        <f t="shared" si="3"/>
        <v>0</v>
      </c>
    </row>
    <row r="51" spans="6:7" x14ac:dyDescent="0.2">
      <c r="F51" s="1">
        <f t="shared" si="2"/>
        <v>0</v>
      </c>
      <c r="G51" s="5">
        <f t="shared" si="3"/>
        <v>0</v>
      </c>
    </row>
    <row r="52" spans="6:7" x14ac:dyDescent="0.2">
      <c r="F52" s="1">
        <f t="shared" si="2"/>
        <v>0</v>
      </c>
      <c r="G52" s="5">
        <f t="shared" si="3"/>
        <v>0</v>
      </c>
    </row>
    <row r="53" spans="6:7" x14ac:dyDescent="0.2">
      <c r="F53" s="1">
        <f t="shared" si="2"/>
        <v>0</v>
      </c>
      <c r="G53" s="5">
        <f t="shared" si="3"/>
        <v>0</v>
      </c>
    </row>
    <row r="54" spans="6:7" x14ac:dyDescent="0.2">
      <c r="F54" s="1">
        <f t="shared" si="2"/>
        <v>0</v>
      </c>
      <c r="G54" s="5">
        <f t="shared" si="3"/>
        <v>0</v>
      </c>
    </row>
    <row r="55" spans="6:7" x14ac:dyDescent="0.2">
      <c r="F55" s="1">
        <f t="shared" si="2"/>
        <v>0</v>
      </c>
      <c r="G55" s="5">
        <f t="shared" si="3"/>
        <v>0</v>
      </c>
    </row>
    <row r="56" spans="6:7" x14ac:dyDescent="0.2">
      <c r="F56" s="1">
        <f t="shared" si="2"/>
        <v>0</v>
      </c>
      <c r="G56" s="5">
        <f t="shared" si="3"/>
        <v>0</v>
      </c>
    </row>
    <row r="57" spans="6:7" x14ac:dyDescent="0.2">
      <c r="F57" s="1">
        <f t="shared" si="2"/>
        <v>0</v>
      </c>
      <c r="G57" s="5">
        <f t="shared" si="3"/>
        <v>0</v>
      </c>
    </row>
    <row r="58" spans="6:7" x14ac:dyDescent="0.2">
      <c r="F58" s="1">
        <f t="shared" si="2"/>
        <v>0</v>
      </c>
      <c r="G58" s="5">
        <f t="shared" si="3"/>
        <v>0</v>
      </c>
    </row>
    <row r="59" spans="6:7" x14ac:dyDescent="0.2">
      <c r="F59" s="1">
        <f t="shared" si="2"/>
        <v>0</v>
      </c>
      <c r="G59" s="5">
        <f>IF(AND(ISNUMBER(C59), ISNUMBER(C58), ISNUMBER(B59), ISNUMBER(B58)), (((C59-C58)/(B59-B58))*$G$6), 0)</f>
        <v>0</v>
      </c>
    </row>
    <row r="60" spans="6:7" x14ac:dyDescent="0.2">
      <c r="F60" s="1">
        <f t="shared" ref="F60:F70" si="4">ABS(E60-D60)</f>
        <v>0</v>
      </c>
      <c r="G60" s="5">
        <f t="shared" ref="G60:G70" si="5">IF(AND(ISNUMBER(C60), ISNUMBER(C59), ISNUMBER(B60), ISNUMBER(B59)), (((C60-C59)/(B60-B59))*$G$6), 0)</f>
        <v>0</v>
      </c>
    </row>
    <row r="61" spans="6:7" x14ac:dyDescent="0.2">
      <c r="F61" s="1">
        <f t="shared" si="4"/>
        <v>0</v>
      </c>
      <c r="G61" s="5">
        <f t="shared" si="5"/>
        <v>0</v>
      </c>
    </row>
    <row r="62" spans="6:7" x14ac:dyDescent="0.2">
      <c r="F62" s="1">
        <f t="shared" si="4"/>
        <v>0</v>
      </c>
      <c r="G62" s="5">
        <f t="shared" si="5"/>
        <v>0</v>
      </c>
    </row>
    <row r="63" spans="6:7" x14ac:dyDescent="0.2">
      <c r="F63" s="1">
        <f t="shared" si="4"/>
        <v>0</v>
      </c>
      <c r="G63" s="5">
        <f t="shared" si="5"/>
        <v>0</v>
      </c>
    </row>
    <row r="64" spans="6:7" x14ac:dyDescent="0.2">
      <c r="F64" s="1">
        <f t="shared" si="4"/>
        <v>0</v>
      </c>
      <c r="G64" s="5">
        <f t="shared" si="5"/>
        <v>0</v>
      </c>
    </row>
    <row r="65" spans="6:7" x14ac:dyDescent="0.2">
      <c r="F65" s="1">
        <f t="shared" si="4"/>
        <v>0</v>
      </c>
      <c r="G65" s="5">
        <f t="shared" si="5"/>
        <v>0</v>
      </c>
    </row>
    <row r="66" spans="6:7" x14ac:dyDescent="0.2">
      <c r="F66" s="1">
        <f t="shared" si="4"/>
        <v>0</v>
      </c>
      <c r="G66" s="5">
        <f t="shared" si="5"/>
        <v>0</v>
      </c>
    </row>
    <row r="67" spans="6:7" x14ac:dyDescent="0.2">
      <c r="F67" s="1">
        <f t="shared" si="4"/>
        <v>0</v>
      </c>
      <c r="G67" s="5">
        <f t="shared" si="5"/>
        <v>0</v>
      </c>
    </row>
    <row r="68" spans="6:7" x14ac:dyDescent="0.2">
      <c r="F68" s="1">
        <f t="shared" si="4"/>
        <v>0</v>
      </c>
      <c r="G68" s="5">
        <f t="shared" si="5"/>
        <v>0</v>
      </c>
    </row>
    <row r="69" spans="6:7" x14ac:dyDescent="0.2">
      <c r="F69" s="1">
        <f t="shared" si="4"/>
        <v>0</v>
      </c>
      <c r="G69" s="5">
        <f t="shared" si="5"/>
        <v>0</v>
      </c>
    </row>
    <row r="70" spans="6:7" x14ac:dyDescent="0.2">
      <c r="F70" s="1">
        <f t="shared" si="4"/>
        <v>0</v>
      </c>
      <c r="G70" s="5">
        <f t="shared" si="5"/>
        <v>0</v>
      </c>
    </row>
  </sheetData>
  <mergeCells count="4">
    <mergeCell ref="B4:G4"/>
    <mergeCell ref="B1:G1"/>
    <mergeCell ref="B2:G2"/>
    <mergeCell ref="B6:F6"/>
  </mergeCells>
  <hyperlinks>
    <hyperlink ref="B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0"/>
  <sheetViews>
    <sheetView tabSelected="1" zoomScale="140" zoomScaleNormal="140" zoomScalePageLayoutView="140" workbookViewId="0">
      <selection activeCell="L6" sqref="L6"/>
    </sheetView>
  </sheetViews>
  <sheetFormatPr baseColWidth="10" defaultRowHeight="16" x14ac:dyDescent="0.2"/>
  <cols>
    <col min="1" max="1" width="3.33203125" customWidth="1"/>
    <col min="2" max="2" width="15.5" style="3" bestFit="1" customWidth="1"/>
    <col min="3" max="3" width="11.33203125" style="2" customWidth="1"/>
    <col min="4" max="4" width="12.1640625" style="1" customWidth="1"/>
    <col min="5" max="5" width="13.83203125" style="1" customWidth="1"/>
    <col min="6" max="6" width="14" style="5" customWidth="1"/>
    <col min="7" max="7" width="11.83203125" style="1" customWidth="1"/>
    <col min="8" max="8" width="16.1640625" style="4" customWidth="1"/>
    <col min="9" max="9" width="18.6640625" style="1" customWidth="1"/>
  </cols>
  <sheetData>
    <row r="1" spans="2:9" ht="21" x14ac:dyDescent="0.25">
      <c r="B1" s="11" t="s">
        <v>14</v>
      </c>
      <c r="C1" s="11"/>
      <c r="D1" s="11"/>
      <c r="E1" s="11"/>
      <c r="F1" s="11"/>
      <c r="G1" s="11"/>
      <c r="H1" s="11"/>
    </row>
    <row r="2" spans="2:9" ht="17" customHeight="1" x14ac:dyDescent="0.25">
      <c r="B2" s="20" t="s">
        <v>9</v>
      </c>
      <c r="C2" s="20"/>
      <c r="D2" s="20"/>
      <c r="E2" s="20"/>
      <c r="F2" s="20"/>
      <c r="G2" s="20"/>
      <c r="H2" s="20"/>
      <c r="I2" s="15"/>
    </row>
    <row r="3" spans="2:9" ht="10" customHeight="1" x14ac:dyDescent="0.25">
      <c r="B3" s="12"/>
      <c r="C3" s="12"/>
      <c r="D3" s="12"/>
      <c r="E3" s="12"/>
      <c r="F3" s="12"/>
      <c r="G3" s="12"/>
      <c r="H3" s="21"/>
      <c r="I3" s="12"/>
    </row>
    <row r="4" spans="2:9" ht="99" customHeight="1" x14ac:dyDescent="0.2">
      <c r="B4" s="13" t="s">
        <v>16</v>
      </c>
      <c r="C4" s="13"/>
      <c r="D4" s="13"/>
      <c r="E4" s="13"/>
      <c r="F4" s="13"/>
      <c r="G4" s="13"/>
      <c r="H4" s="13"/>
      <c r="I4" s="14"/>
    </row>
    <row r="5" spans="2:9" ht="17" thickBot="1" x14ac:dyDescent="0.25"/>
    <row r="6" spans="2:9" ht="17" thickTop="1" x14ac:dyDescent="0.2">
      <c r="B6" s="23" t="s">
        <v>11</v>
      </c>
      <c r="C6" s="24"/>
      <c r="D6" s="24"/>
      <c r="E6" s="24"/>
      <c r="F6" s="24"/>
      <c r="G6" s="24"/>
      <c r="H6" s="25">
        <v>7.0000000000000007E-2</v>
      </c>
      <c r="I6" s="6"/>
    </row>
    <row r="7" spans="2:9" ht="17" thickBot="1" x14ac:dyDescent="0.25">
      <c r="B7" s="26" t="s">
        <v>15</v>
      </c>
      <c r="C7" s="27"/>
      <c r="D7" s="27"/>
      <c r="E7" s="27"/>
      <c r="F7" s="27"/>
      <c r="G7" s="27"/>
      <c r="H7" s="28" t="s">
        <v>12</v>
      </c>
      <c r="I7" s="6"/>
    </row>
    <row r="8" spans="2:9" ht="17" thickTop="1" x14ac:dyDescent="0.2"/>
    <row r="9" spans="2:9" s="19" customFormat="1" ht="43" x14ac:dyDescent="0.2">
      <c r="B9" s="16" t="s">
        <v>0</v>
      </c>
      <c r="C9" s="17" t="s">
        <v>10</v>
      </c>
      <c r="D9" s="17" t="s">
        <v>1</v>
      </c>
      <c r="E9" s="17" t="s">
        <v>2</v>
      </c>
      <c r="F9" s="17" t="s">
        <v>6</v>
      </c>
      <c r="G9" s="18" t="s">
        <v>5</v>
      </c>
      <c r="H9" s="22" t="s">
        <v>13</v>
      </c>
    </row>
    <row r="10" spans="2:9" x14ac:dyDescent="0.2">
      <c r="B10" s="3">
        <v>42736</v>
      </c>
      <c r="C10" s="1">
        <v>10</v>
      </c>
      <c r="D10" s="1" t="s">
        <v>3</v>
      </c>
      <c r="E10" s="1" t="s">
        <v>3</v>
      </c>
      <c r="F10" s="1" t="s">
        <v>3</v>
      </c>
      <c r="G10" s="5" t="s">
        <v>3</v>
      </c>
      <c r="H10" s="4" t="s">
        <v>3</v>
      </c>
    </row>
    <row r="11" spans="2:9" x14ac:dyDescent="0.2">
      <c r="B11" s="3">
        <v>42767</v>
      </c>
      <c r="C11" s="1">
        <v>50</v>
      </c>
      <c r="D11" s="1">
        <v>18</v>
      </c>
      <c r="E11" s="1">
        <v>10</v>
      </c>
      <c r="F11" s="1">
        <f>ABS(E11-D11)</f>
        <v>8</v>
      </c>
      <c r="G11" s="5">
        <f>(((C11-C10)/(B11-B10))*$H$6)</f>
        <v>9.0322580645161299E-2</v>
      </c>
      <c r="H11" s="4">
        <f>IF(AND(ISNUMBER(C11), ISNUMBER(C10), ISNUMBER(B11), ISNUMBER(B10)), ((C11-C10)/(B11-B10))*IF(EXACT($H$7, "metric"), 11.2206, IF(EXACT($H$7, "imperial"), 0.3175, 0)), 0)</f>
        <v>14.478193548387095</v>
      </c>
    </row>
    <row r="12" spans="2:9" x14ac:dyDescent="0.2">
      <c r="B12" s="3">
        <v>42795</v>
      </c>
      <c r="C12" s="1">
        <v>70</v>
      </c>
      <c r="D12" s="1">
        <v>17</v>
      </c>
      <c r="E12" s="1">
        <v>11</v>
      </c>
      <c r="F12" s="1">
        <f>ABS(E12-D12)</f>
        <v>6</v>
      </c>
      <c r="G12" s="5">
        <f>IF(AND(ISNUMBER(C12), ISNUMBER(C11), ISNUMBER(B12), ISNUMBER(B11)), (((C12-C11)/(B12-B11))*$H$6), 0)</f>
        <v>0.05</v>
      </c>
      <c r="H12" s="4">
        <f>IF(AND(ISNUMBER(C12), ISNUMBER(C11), ISNUMBER(B12), ISNUMBER(B11)), ((C12-C11)/(B12-B11))*IF(EXACT($H$7, "metric"), 11.2206, IF(EXACT($H$7, "imperial"), 0.3175, 0)), 0)</f>
        <v>8.0147142857142857</v>
      </c>
    </row>
    <row r="13" spans="2:9" x14ac:dyDescent="0.2">
      <c r="F13" s="1">
        <f t="shared" ref="F13:F31" si="0">ABS(E13-D13)</f>
        <v>0</v>
      </c>
      <c r="G13" s="5">
        <f>IF(AND(ISNUMBER(C13), ISNUMBER(C12), ISNUMBER(B13), ISNUMBER(B12)), (((C13-C12)/(B13-B12))*$H$6), 0)</f>
        <v>0</v>
      </c>
      <c r="H13" s="4">
        <f>IF(AND(ISNUMBER(C13), ISNUMBER(C12), ISNUMBER(B13), ISNUMBER(B12)), ((C13-C12)/(B13-B12))*IF(EXACT($H$7, "metric"), 11.2206, IF(EXACT($H$7, "imperial"), 0.3175, 0)), 0)</f>
        <v>0</v>
      </c>
    </row>
    <row r="14" spans="2:9" x14ac:dyDescent="0.2">
      <c r="F14" s="1">
        <f t="shared" si="0"/>
        <v>0</v>
      </c>
      <c r="G14" s="5">
        <f>IF(AND(ISNUMBER(C14), ISNUMBER(C13), ISNUMBER(B14), ISNUMBER(B13)), (((C14-C13)/(B14-B13))*$H$6), 0)</f>
        <v>0</v>
      </c>
      <c r="H14" s="4">
        <f>IF(AND(ISNUMBER(C14), ISNUMBER(C13), ISNUMBER(B14), ISNUMBER(B13)), ((C14-C13)/(B14-B13))*IF(EXACT($H$7, "metric"), 11.2206, IF(EXACT($H$7, "imperial"), 0.3175, 0)), 0)</f>
        <v>0</v>
      </c>
    </row>
    <row r="15" spans="2:9" x14ac:dyDescent="0.2">
      <c r="F15" s="1">
        <f t="shared" si="0"/>
        <v>0</v>
      </c>
      <c r="G15" s="5">
        <f>IF(AND(ISNUMBER(C15), ISNUMBER(C14), ISNUMBER(B15), ISNUMBER(B14)), (((C15-C14)/(B15-B14))*$H$6), 0)</f>
        <v>0</v>
      </c>
      <c r="H15" s="4">
        <f>IF(AND(ISNUMBER(C15), ISNUMBER(C14), ISNUMBER(B15), ISNUMBER(B14)), ((C15-C14)/(B15-B14))*IF(EXACT($H$7, "metric"), 11.2206, IF(EXACT($H$7, "imperial"), 0.3175, 0)), 0)</f>
        <v>0</v>
      </c>
    </row>
    <row r="16" spans="2:9" x14ac:dyDescent="0.2">
      <c r="F16" s="1">
        <f t="shared" si="0"/>
        <v>0</v>
      </c>
      <c r="G16" s="5">
        <f>IF(AND(ISNUMBER(C16), ISNUMBER(C15), ISNUMBER(B16), ISNUMBER(B15)), (((C16-C15)/(B16-B15))*$H$6), 0)</f>
        <v>0</v>
      </c>
      <c r="H16" s="4">
        <f>IF(AND(ISNUMBER(C16), ISNUMBER(C15), ISNUMBER(B16), ISNUMBER(B15)), ((C16-C15)/(B16-B15))*IF(EXACT($H$7, "metric"), 11.2206, IF(EXACT($H$7, "imperial"), 0.3175, 0)), 0)</f>
        <v>0</v>
      </c>
    </row>
    <row r="17" spans="2:8" x14ac:dyDescent="0.2">
      <c r="F17" s="1">
        <f t="shared" si="0"/>
        <v>0</v>
      </c>
      <c r="G17" s="5">
        <f>IF(AND(ISNUMBER(C17), ISNUMBER(C16), ISNUMBER(B17), ISNUMBER(B16)), (((C17-C16)/(B17-B16))*$H$6), 0)</f>
        <v>0</v>
      </c>
      <c r="H17" s="4">
        <f>IF(AND(ISNUMBER(C17), ISNUMBER(C16), ISNUMBER(B17), ISNUMBER(B16)), ((C17-C16)/(B17-B16))*IF(EXACT($H$7, "metric"), 11.2206, IF(EXACT($H$7, "imperial"), 0.3175, 0)), 0)</f>
        <v>0</v>
      </c>
    </row>
    <row r="18" spans="2:8" s="1" customFormat="1" x14ac:dyDescent="0.2">
      <c r="B18" s="3"/>
      <c r="C18" s="2"/>
      <c r="F18" s="1">
        <f t="shared" si="0"/>
        <v>0</v>
      </c>
      <c r="G18" s="5">
        <f>IF(AND(ISNUMBER(C18), ISNUMBER(C17), ISNUMBER(B18), ISNUMBER(B17)), (((C18-C17)/(B18-B17))*$H$6), 0)</f>
        <v>0</v>
      </c>
      <c r="H18" s="4">
        <f>IF(AND(ISNUMBER(C18), ISNUMBER(C17), ISNUMBER(B18), ISNUMBER(B17)), ((C18-C17)/(B18-B17))*IF(EXACT($H$7, "metric"), 11.2206, IF(EXACT($H$7, "imperial"), 0.3175, 0)), 0)</f>
        <v>0</v>
      </c>
    </row>
    <row r="19" spans="2:8" s="1" customFormat="1" x14ac:dyDescent="0.2">
      <c r="B19" s="3"/>
      <c r="C19" s="2"/>
      <c r="F19" s="1">
        <f t="shared" si="0"/>
        <v>0</v>
      </c>
      <c r="G19" s="5">
        <f>IF(AND(ISNUMBER(C19), ISNUMBER(C18), ISNUMBER(B19), ISNUMBER(B18)), (((C19-C18)/(B19-B18))*$H$6), 0)</f>
        <v>0</v>
      </c>
      <c r="H19" s="4">
        <f>IF(AND(ISNUMBER(C19), ISNUMBER(C18), ISNUMBER(B19), ISNUMBER(B18)), ((C19-C18)/(B19-B18))*IF(EXACT($H$7, "metric"), 11.2206, IF(EXACT($H$7, "imperial"), 0.3175, 0)), 0)</f>
        <v>0</v>
      </c>
    </row>
    <row r="20" spans="2:8" s="1" customFormat="1" x14ac:dyDescent="0.2">
      <c r="B20" s="3"/>
      <c r="C20" s="2"/>
      <c r="F20" s="1">
        <f t="shared" si="0"/>
        <v>0</v>
      </c>
      <c r="G20" s="5">
        <f>IF(AND(ISNUMBER(C20), ISNUMBER(C19), ISNUMBER(B20), ISNUMBER(B19)), (((C20-C19)/(B20-B19))*$H$6), 0)</f>
        <v>0</v>
      </c>
      <c r="H20" s="4">
        <f>IF(AND(ISNUMBER(C20), ISNUMBER(C19), ISNUMBER(B20), ISNUMBER(B19)), ((C20-C19)/(B20-B19))*IF(EXACT($H$7, "metric"), 11.2206, IF(EXACT($H$7, "imperial"), 0.3175, 0)), 0)</f>
        <v>0</v>
      </c>
    </row>
    <row r="21" spans="2:8" s="1" customFormat="1" x14ac:dyDescent="0.2">
      <c r="B21" s="3"/>
      <c r="C21" s="2"/>
      <c r="F21" s="1">
        <f t="shared" si="0"/>
        <v>0</v>
      </c>
      <c r="G21" s="5">
        <f>IF(AND(ISNUMBER(C21), ISNUMBER(C20), ISNUMBER(B21), ISNUMBER(B20)), (((C21-C20)/(B21-B20))*$H$6), 0)</f>
        <v>0</v>
      </c>
      <c r="H21" s="4">
        <f>IF(AND(ISNUMBER(C21), ISNUMBER(C20), ISNUMBER(B21), ISNUMBER(B20)), ((C21-C20)/(B21-B20))*IF(EXACT($H$7, "metric"), 11.2206, IF(EXACT($H$7, "imperial"), 0.3175, 0)), 0)</f>
        <v>0</v>
      </c>
    </row>
    <row r="22" spans="2:8" s="1" customFormat="1" x14ac:dyDescent="0.2">
      <c r="B22" s="3"/>
      <c r="C22" s="2"/>
      <c r="F22" s="1">
        <f t="shared" si="0"/>
        <v>0</v>
      </c>
      <c r="G22" s="5">
        <f>IF(AND(ISNUMBER(C22), ISNUMBER(C21), ISNUMBER(B22), ISNUMBER(B21)), (((C22-C21)/(B22-B21))*$H$6), 0)</f>
        <v>0</v>
      </c>
      <c r="H22" s="4">
        <f>IF(AND(ISNUMBER(C22), ISNUMBER(C21), ISNUMBER(B22), ISNUMBER(B21)), ((C22-C21)/(B22-B21))*IF(EXACT($H$7, "metric"), 11.2206, IF(EXACT($H$7, "imperial"), 0.3175, 0)), 0)</f>
        <v>0</v>
      </c>
    </row>
    <row r="23" spans="2:8" s="1" customFormat="1" x14ac:dyDescent="0.2">
      <c r="B23" s="3"/>
      <c r="C23" s="2"/>
      <c r="F23" s="1">
        <f t="shared" si="0"/>
        <v>0</v>
      </c>
      <c r="G23" s="5">
        <f>IF(AND(ISNUMBER(C23), ISNUMBER(C22), ISNUMBER(B23), ISNUMBER(B22)), (((C23-C22)/(B23-B22))*$H$6), 0)</f>
        <v>0</v>
      </c>
      <c r="H23" s="4">
        <f>IF(AND(ISNUMBER(C23), ISNUMBER(C22), ISNUMBER(B23), ISNUMBER(B22)), ((C23-C22)/(B23-B22))*IF(EXACT($H$7, "metric"), 11.2206, IF(EXACT($H$7, "imperial"), 0.3175, 0)), 0)</f>
        <v>0</v>
      </c>
    </row>
    <row r="24" spans="2:8" s="1" customFormat="1" x14ac:dyDescent="0.2">
      <c r="B24" s="3"/>
      <c r="C24" s="2"/>
      <c r="F24" s="1">
        <f t="shared" si="0"/>
        <v>0</v>
      </c>
      <c r="G24" s="5">
        <f>IF(AND(ISNUMBER(C24), ISNUMBER(C23), ISNUMBER(B24), ISNUMBER(B23)), (((C24-C23)/(B24-B23))*$H$6), 0)</f>
        <v>0</v>
      </c>
      <c r="H24" s="4">
        <f>IF(AND(ISNUMBER(C24), ISNUMBER(C23), ISNUMBER(B24), ISNUMBER(B23)), ((C24-C23)/(B24-B23))*IF(EXACT($H$7, "metric"), 11.2206, IF(EXACT($H$7, "imperial"), 0.3175, 0)), 0)</f>
        <v>0</v>
      </c>
    </row>
    <row r="25" spans="2:8" s="1" customFormat="1" x14ac:dyDescent="0.2">
      <c r="B25" s="3"/>
      <c r="C25" s="2"/>
      <c r="F25" s="1">
        <f t="shared" si="0"/>
        <v>0</v>
      </c>
      <c r="G25" s="5">
        <f>IF(AND(ISNUMBER(C25), ISNUMBER(C24), ISNUMBER(B25), ISNUMBER(B24)), (((C25-C24)/(B25-B24))*$H$6), 0)</f>
        <v>0</v>
      </c>
      <c r="H25" s="4">
        <f>IF(AND(ISNUMBER(C25), ISNUMBER(C24), ISNUMBER(B25), ISNUMBER(B24)), ((C25-C24)/(B25-B24))*IF(EXACT($H$7, "metric"), 11.2206, IF(EXACT($H$7, "imperial"), 0.3175, 0)), 0)</f>
        <v>0</v>
      </c>
    </row>
    <row r="26" spans="2:8" s="1" customFormat="1" x14ac:dyDescent="0.2">
      <c r="B26" s="3"/>
      <c r="C26" s="2"/>
      <c r="F26" s="1">
        <f t="shared" si="0"/>
        <v>0</v>
      </c>
      <c r="G26" s="5">
        <f>IF(AND(ISNUMBER(C26), ISNUMBER(C25), ISNUMBER(B26), ISNUMBER(B25)), (((C26-C25)/(B26-B25))*$H$6), 0)</f>
        <v>0</v>
      </c>
      <c r="H26" s="4">
        <f>IF(AND(ISNUMBER(C26), ISNUMBER(C25), ISNUMBER(B26), ISNUMBER(B25)), ((C26-C25)/(B26-B25))*IF(EXACT($H$7, "metric"), 11.2206, IF(EXACT($H$7, "imperial"), 0.3175, 0)), 0)</f>
        <v>0</v>
      </c>
    </row>
    <row r="27" spans="2:8" s="1" customFormat="1" x14ac:dyDescent="0.2">
      <c r="B27" s="3"/>
      <c r="C27" s="2"/>
      <c r="F27" s="1">
        <f t="shared" si="0"/>
        <v>0</v>
      </c>
      <c r="G27" s="5">
        <f>IF(AND(ISNUMBER(C27), ISNUMBER(C26), ISNUMBER(B27), ISNUMBER(B26)), (((C27-C26)/(B27-B26))*$H$6), 0)</f>
        <v>0</v>
      </c>
      <c r="H27" s="4">
        <f>IF(AND(ISNUMBER(C27), ISNUMBER(C26), ISNUMBER(B27), ISNUMBER(B26)), ((C27-C26)/(B27-B26))*IF(EXACT($H$7, "metric"), 11.2206, IF(EXACT($H$7, "imperial"), 0.3175, 0)), 0)</f>
        <v>0</v>
      </c>
    </row>
    <row r="28" spans="2:8" s="1" customFormat="1" x14ac:dyDescent="0.2">
      <c r="B28" s="3"/>
      <c r="C28" s="2"/>
      <c r="F28" s="1">
        <f t="shared" si="0"/>
        <v>0</v>
      </c>
      <c r="G28" s="5">
        <f>IF(AND(ISNUMBER(C28), ISNUMBER(C27), ISNUMBER(B28), ISNUMBER(B27)), (((C28-C27)/(B28-B27))*$H$6), 0)</f>
        <v>0</v>
      </c>
      <c r="H28" s="4">
        <f>IF(AND(ISNUMBER(C28), ISNUMBER(C27), ISNUMBER(B28), ISNUMBER(B27)), ((C28-C27)/(B28-B27))*IF(EXACT($H$7, "metric"), 11.2206, IF(EXACT($H$7, "imperial"), 0.3175, 0)), 0)</f>
        <v>0</v>
      </c>
    </row>
    <row r="29" spans="2:8" s="1" customFormat="1" x14ac:dyDescent="0.2">
      <c r="B29" s="3"/>
      <c r="C29" s="2"/>
      <c r="F29" s="1">
        <f t="shared" si="0"/>
        <v>0</v>
      </c>
      <c r="G29" s="5">
        <f>IF(AND(ISNUMBER(C29), ISNUMBER(C28), ISNUMBER(B29), ISNUMBER(B28)), (((C29-C28)/(B29-B28))*$H$6), 0)</f>
        <v>0</v>
      </c>
      <c r="H29" s="4">
        <f>IF(AND(ISNUMBER(C29), ISNUMBER(C28), ISNUMBER(B29), ISNUMBER(B28)), ((C29-C28)/(B29-B28))*IF(EXACT($H$7, "metric"), 11.2206, IF(EXACT($H$7, "imperial"), 0.3175, 0)), 0)</f>
        <v>0</v>
      </c>
    </row>
    <row r="30" spans="2:8" s="1" customFormat="1" x14ac:dyDescent="0.2">
      <c r="B30" s="3"/>
      <c r="C30" s="2"/>
      <c r="F30" s="1">
        <f t="shared" si="0"/>
        <v>0</v>
      </c>
      <c r="G30" s="5">
        <f>IF(AND(ISNUMBER(C30), ISNUMBER(C29), ISNUMBER(B30), ISNUMBER(B29)), (((C30-C29)/(B30-B29))*$H$6), 0)</f>
        <v>0</v>
      </c>
      <c r="H30" s="4">
        <f>IF(AND(ISNUMBER(C30), ISNUMBER(C29), ISNUMBER(B30), ISNUMBER(B29)), ((C30-C29)/(B30-B29))*IF(EXACT($H$7, "metric"), 11.2206, IF(EXACT($H$7, "imperial"), 0.3175, 0)), 0)</f>
        <v>0</v>
      </c>
    </row>
    <row r="31" spans="2:8" s="1" customFormat="1" x14ac:dyDescent="0.2">
      <c r="B31" s="3"/>
      <c r="C31" s="2"/>
      <c r="F31" s="1">
        <f t="shared" si="0"/>
        <v>0</v>
      </c>
      <c r="G31" s="5">
        <f>IF(AND(ISNUMBER(C31), ISNUMBER(C30), ISNUMBER(B31), ISNUMBER(B30)), (((C31-C30)/(B31-B30))*$H$6), 0)</f>
        <v>0</v>
      </c>
      <c r="H31" s="4">
        <f>IF(AND(ISNUMBER(C31), ISNUMBER(C30), ISNUMBER(B31), ISNUMBER(B30)), ((C31-C30)/(B31-B30))*IF(EXACT($H$7, "metric"), 11.2206, IF(EXACT($H$7, "imperial"), 0.3175, 0)), 0)</f>
        <v>0</v>
      </c>
    </row>
    <row r="32" spans="2:8" x14ac:dyDescent="0.2">
      <c r="F32" s="1">
        <f t="shared" ref="F32:F45" si="1">ABS(E32-D32)</f>
        <v>0</v>
      </c>
      <c r="G32" s="5">
        <f>IF(AND(ISNUMBER(C32), ISNUMBER(C31), ISNUMBER(B32), ISNUMBER(B31)), (((C32-C31)/(B32-B31))*$H$6), 0)</f>
        <v>0</v>
      </c>
      <c r="H32" s="4">
        <f>IF(AND(ISNUMBER(C32), ISNUMBER(C31), ISNUMBER(B32), ISNUMBER(B31)), ((C32-C31)/(B32-B31))*IF(EXACT($H$7, "metric"), 11.2206, IF(EXACT($H$7, "imperial"), 0.3175, 0)), 0)</f>
        <v>0</v>
      </c>
    </row>
    <row r="33" spans="6:8" x14ac:dyDescent="0.2">
      <c r="F33" s="1">
        <f t="shared" si="1"/>
        <v>0</v>
      </c>
      <c r="G33" s="5">
        <f>IF(AND(ISNUMBER(C33), ISNUMBER(C32), ISNUMBER(B33), ISNUMBER(B32)), (((C33-C32)/(B33-B32))*$H$6), 0)</f>
        <v>0</v>
      </c>
      <c r="H33" s="4">
        <f>IF(AND(ISNUMBER(C33), ISNUMBER(C32), ISNUMBER(B33), ISNUMBER(B32)), ((C33-C32)/(B33-B32))*IF(EXACT($H$7, "metric"), 11.2206, IF(EXACT($H$7, "imperial"), 0.3175, 0)), 0)</f>
        <v>0</v>
      </c>
    </row>
    <row r="34" spans="6:8" x14ac:dyDescent="0.2">
      <c r="F34" s="1">
        <f t="shared" si="1"/>
        <v>0</v>
      </c>
      <c r="G34" s="5">
        <f>IF(AND(ISNUMBER(C34), ISNUMBER(C33), ISNUMBER(B34), ISNUMBER(B33)), (((C34-C33)/(B34-B33))*$H$6), 0)</f>
        <v>0</v>
      </c>
      <c r="H34" s="4">
        <f>IF(AND(ISNUMBER(C34), ISNUMBER(C33), ISNUMBER(B34), ISNUMBER(B33)), ((C34-C33)/(B34-B33))*IF(EXACT($H$7, "metric"), 11.2206, IF(EXACT($H$7, "imperial"), 0.3175, 0)), 0)</f>
        <v>0</v>
      </c>
    </row>
    <row r="35" spans="6:8" x14ac:dyDescent="0.2">
      <c r="F35" s="1">
        <f t="shared" si="1"/>
        <v>0</v>
      </c>
      <c r="G35" s="5">
        <f>IF(AND(ISNUMBER(C35), ISNUMBER(C34), ISNUMBER(B35), ISNUMBER(B34)), (((C35-C34)/(B35-B34))*$H$6), 0)</f>
        <v>0</v>
      </c>
      <c r="H35" s="4">
        <f>IF(AND(ISNUMBER(C35), ISNUMBER(C34), ISNUMBER(B35), ISNUMBER(B34)), ((C35-C34)/(B35-B34))*IF(EXACT($H$7, "metric"), 11.2206, IF(EXACT($H$7, "imperial"), 0.3175, 0)), 0)</f>
        <v>0</v>
      </c>
    </row>
    <row r="36" spans="6:8" x14ac:dyDescent="0.2">
      <c r="F36" s="1">
        <f t="shared" si="1"/>
        <v>0</v>
      </c>
      <c r="G36" s="5">
        <f>IF(AND(ISNUMBER(C36), ISNUMBER(C35), ISNUMBER(B36), ISNUMBER(B35)), (((C36-C35)/(B36-B35))*$H$6), 0)</f>
        <v>0</v>
      </c>
      <c r="H36" s="4">
        <f>IF(AND(ISNUMBER(C36), ISNUMBER(C35), ISNUMBER(B36), ISNUMBER(B35)), ((C36-C35)/(B36-B35))*IF(EXACT($H$7, "metric"), 11.2206, IF(EXACT($H$7, "imperial"), 0.3175, 0)), 0)</f>
        <v>0</v>
      </c>
    </row>
    <row r="37" spans="6:8" x14ac:dyDescent="0.2">
      <c r="F37" s="1">
        <f t="shared" si="1"/>
        <v>0</v>
      </c>
      <c r="G37" s="5">
        <f>IF(AND(ISNUMBER(C37), ISNUMBER(C36), ISNUMBER(B37), ISNUMBER(B36)), (((C37-C36)/(B37-B36))*$H$6), 0)</f>
        <v>0</v>
      </c>
      <c r="H37" s="4">
        <f>IF(AND(ISNUMBER(C37), ISNUMBER(C36), ISNUMBER(B37), ISNUMBER(B36)), ((C37-C36)/(B37-B36))*IF(EXACT($H$7, "metric"), 11.2206, IF(EXACT($H$7, "imperial"), 0.3175, 0)), 0)</f>
        <v>0</v>
      </c>
    </row>
    <row r="38" spans="6:8" x14ac:dyDescent="0.2">
      <c r="F38" s="1">
        <f t="shared" si="1"/>
        <v>0</v>
      </c>
      <c r="G38" s="5">
        <f>IF(AND(ISNUMBER(C38), ISNUMBER(C37), ISNUMBER(B38), ISNUMBER(B37)), (((C38-C37)/(B38-B37))*$H$6), 0)</f>
        <v>0</v>
      </c>
      <c r="H38" s="4">
        <f>IF(AND(ISNUMBER(C38), ISNUMBER(C37), ISNUMBER(B38), ISNUMBER(B37)), ((C38-C37)/(B38-B37))*IF(EXACT($H$7, "metric"), 11.2206, IF(EXACT($H$7, "imperial"), 0.3175, 0)), 0)</f>
        <v>0</v>
      </c>
    </row>
    <row r="39" spans="6:8" x14ac:dyDescent="0.2">
      <c r="F39" s="1">
        <f t="shared" si="1"/>
        <v>0</v>
      </c>
      <c r="G39" s="5">
        <f>IF(AND(ISNUMBER(C39), ISNUMBER(C38), ISNUMBER(B39), ISNUMBER(B38)), (((C39-C38)/(B39-B38))*$H$6), 0)</f>
        <v>0</v>
      </c>
      <c r="H39" s="4">
        <f>IF(AND(ISNUMBER(C39), ISNUMBER(C38), ISNUMBER(B39), ISNUMBER(B38)), ((C39-C38)/(B39-B38))*IF(EXACT($H$7, "metric"), 11.2206, IF(EXACT($H$7, "imperial"), 0.3175, 0)), 0)</f>
        <v>0</v>
      </c>
    </row>
    <row r="40" spans="6:8" x14ac:dyDescent="0.2">
      <c r="F40" s="1">
        <f t="shared" si="1"/>
        <v>0</v>
      </c>
      <c r="G40" s="5">
        <f>IF(AND(ISNUMBER(C40), ISNUMBER(C39), ISNUMBER(B40), ISNUMBER(B39)), (((C40-C39)/(B40-B39))*$H$6), 0)</f>
        <v>0</v>
      </c>
      <c r="H40" s="4">
        <f>IF(AND(ISNUMBER(C40), ISNUMBER(C39), ISNUMBER(B40), ISNUMBER(B39)), ((C40-C39)/(B40-B39))*IF(EXACT($H$7, "metric"), 11.2206, IF(EXACT($H$7, "imperial"), 0.3175, 0)), 0)</f>
        <v>0</v>
      </c>
    </row>
    <row r="41" spans="6:8" x14ac:dyDescent="0.2">
      <c r="F41" s="1">
        <f t="shared" si="1"/>
        <v>0</v>
      </c>
      <c r="G41" s="5">
        <f>IF(AND(ISNUMBER(C41), ISNUMBER(C40), ISNUMBER(B41), ISNUMBER(B40)), (((C41-C40)/(B41-B40))*$H$6), 0)</f>
        <v>0</v>
      </c>
      <c r="H41" s="4">
        <f>IF(AND(ISNUMBER(C41), ISNUMBER(C40), ISNUMBER(B41), ISNUMBER(B40)), ((C41-C40)/(B41-B40))*IF(EXACT($H$7, "metric"), 11.2206, IF(EXACT($H$7, "imperial"), 0.3175, 0)), 0)</f>
        <v>0</v>
      </c>
    </row>
    <row r="42" spans="6:8" x14ac:dyDescent="0.2">
      <c r="F42" s="1">
        <f t="shared" si="1"/>
        <v>0</v>
      </c>
      <c r="G42" s="5">
        <f>IF(AND(ISNUMBER(C42), ISNUMBER(C41), ISNUMBER(B42), ISNUMBER(B41)), (((C42-C41)/(B42-B41))*$H$6), 0)</f>
        <v>0</v>
      </c>
      <c r="H42" s="4">
        <f>IF(AND(ISNUMBER(C42), ISNUMBER(C41), ISNUMBER(B42), ISNUMBER(B41)), ((C42-C41)/(B42-B41))*IF(EXACT($H$7, "metric"), 11.2206, IF(EXACT($H$7, "imperial"), 0.3175, 0)), 0)</f>
        <v>0</v>
      </c>
    </row>
    <row r="43" spans="6:8" x14ac:dyDescent="0.2">
      <c r="F43" s="1">
        <f t="shared" si="1"/>
        <v>0</v>
      </c>
      <c r="G43" s="5">
        <f>IF(AND(ISNUMBER(C43), ISNUMBER(C42), ISNUMBER(B43), ISNUMBER(B42)), (((C43-C42)/(B43-B42))*$H$6), 0)</f>
        <v>0</v>
      </c>
      <c r="H43" s="4">
        <f>IF(AND(ISNUMBER(C43), ISNUMBER(C42), ISNUMBER(B43), ISNUMBER(B42)), ((C43-C42)/(B43-B42))*IF(EXACT($H$7, "metric"), 11.2206, IF(EXACT($H$7, "imperial"), 0.3175, 0)), 0)</f>
        <v>0</v>
      </c>
    </row>
    <row r="44" spans="6:8" x14ac:dyDescent="0.2">
      <c r="F44" s="1">
        <f t="shared" si="1"/>
        <v>0</v>
      </c>
      <c r="G44" s="5">
        <f>IF(AND(ISNUMBER(C44), ISNUMBER(C43), ISNUMBER(B44), ISNUMBER(B43)), (((C44-C43)/(B44-B43))*$H$6), 0)</f>
        <v>0</v>
      </c>
      <c r="H44" s="4">
        <f>IF(AND(ISNUMBER(C44), ISNUMBER(C43), ISNUMBER(B44), ISNUMBER(B43)), ((C44-C43)/(B44-B43))*IF(EXACT($H$7, "metric"), 11.2206, IF(EXACT($H$7, "imperial"), 0.3175, 0)), 0)</f>
        <v>0</v>
      </c>
    </row>
    <row r="45" spans="6:8" x14ac:dyDescent="0.2">
      <c r="F45" s="1">
        <f t="shared" si="1"/>
        <v>0</v>
      </c>
      <c r="G45" s="5">
        <f>IF(AND(ISNUMBER(C45), ISNUMBER(C44), ISNUMBER(B45), ISNUMBER(B44)), (((C45-C44)/(B45-B44))*$H$6), 0)</f>
        <v>0</v>
      </c>
      <c r="H45" s="4">
        <f>IF(AND(ISNUMBER(C45), ISNUMBER(C44), ISNUMBER(B45), ISNUMBER(B44)), ((C45-C44)/(B45-B44))*IF(EXACT($H$7, "metric"), 11.2206, IF(EXACT($H$7, "imperial"), 0.3175, 0)), 0)</f>
        <v>0</v>
      </c>
    </row>
    <row r="46" spans="6:8" x14ac:dyDescent="0.2">
      <c r="F46" s="1">
        <f t="shared" ref="F46:F70" si="2">ABS(E46-D46)</f>
        <v>0</v>
      </c>
      <c r="G46" s="5">
        <f>IF(AND(ISNUMBER(C46), ISNUMBER(C45), ISNUMBER(B46), ISNUMBER(B45)), (((C46-C45)/(B46-B45))*$H$6), 0)</f>
        <v>0</v>
      </c>
      <c r="H46" s="4">
        <f>IF(AND(ISNUMBER(C46), ISNUMBER(C45), ISNUMBER(B46), ISNUMBER(B45)), ((C46-C45)/(B46-B45))*IF(EXACT($H$7, "metric"), 11.2206, IF(EXACT($H$7, "imperial"), 0.3175, 0)), 0)</f>
        <v>0</v>
      </c>
    </row>
    <row r="47" spans="6:8" x14ac:dyDescent="0.2">
      <c r="F47" s="1">
        <f t="shared" si="2"/>
        <v>0</v>
      </c>
      <c r="G47" s="5">
        <f>IF(AND(ISNUMBER(C47), ISNUMBER(C46), ISNUMBER(B47), ISNUMBER(B46)), (((C47-C46)/(B47-B46))*$H$6), 0)</f>
        <v>0</v>
      </c>
      <c r="H47" s="4">
        <f>IF(AND(ISNUMBER(C47), ISNUMBER(C46), ISNUMBER(B47), ISNUMBER(B46)), ((C47-C46)/(B47-B46))*IF(EXACT($H$7, "metric"), 11.2206, IF(EXACT($H$7, "imperial"), 0.3175, 0)), 0)</f>
        <v>0</v>
      </c>
    </row>
    <row r="48" spans="6:8" x14ac:dyDescent="0.2">
      <c r="F48" s="1">
        <f t="shared" si="2"/>
        <v>0</v>
      </c>
      <c r="G48" s="5">
        <f>IF(AND(ISNUMBER(C48), ISNUMBER(C47), ISNUMBER(B48), ISNUMBER(B47)), (((C48-C47)/(B48-B47))*$H$6), 0)</f>
        <v>0</v>
      </c>
      <c r="H48" s="4">
        <f>IF(AND(ISNUMBER(C48), ISNUMBER(C47), ISNUMBER(B48), ISNUMBER(B47)), ((C48-C47)/(B48-B47))*IF(EXACT($H$7, "metric"), 11.2206, IF(EXACT($H$7, "imperial"), 0.3175, 0)), 0)</f>
        <v>0</v>
      </c>
    </row>
    <row r="49" spans="6:8" x14ac:dyDescent="0.2">
      <c r="F49" s="1">
        <f t="shared" si="2"/>
        <v>0</v>
      </c>
      <c r="G49" s="5">
        <f>IF(AND(ISNUMBER(C49), ISNUMBER(C48), ISNUMBER(B49), ISNUMBER(B48)), (((C49-C48)/(B49-B48))*$H$6), 0)</f>
        <v>0</v>
      </c>
      <c r="H49" s="4">
        <f>IF(AND(ISNUMBER(C49), ISNUMBER(C48), ISNUMBER(B49), ISNUMBER(B48)), ((C49-C48)/(B49-B48))*IF(EXACT($H$7, "metric"), 11.2206, IF(EXACT($H$7, "imperial"), 0.3175, 0)), 0)</f>
        <v>0</v>
      </c>
    </row>
    <row r="50" spans="6:8" x14ac:dyDescent="0.2">
      <c r="F50" s="1">
        <f t="shared" si="2"/>
        <v>0</v>
      </c>
      <c r="G50" s="5">
        <f>IF(AND(ISNUMBER(C50), ISNUMBER(C49), ISNUMBER(B50), ISNUMBER(B49)), (((C50-C49)/(B50-B49))*$H$6), 0)</f>
        <v>0</v>
      </c>
      <c r="H50" s="4">
        <f>IF(AND(ISNUMBER(C50), ISNUMBER(C49), ISNUMBER(B50), ISNUMBER(B49)), ((C50-C49)/(B50-B49))*IF(EXACT($H$7, "metric"), 11.2206, IF(EXACT($H$7, "imperial"), 0.3175, 0)), 0)</f>
        <v>0</v>
      </c>
    </row>
    <row r="51" spans="6:8" x14ac:dyDescent="0.2">
      <c r="F51" s="1">
        <f t="shared" si="2"/>
        <v>0</v>
      </c>
      <c r="G51" s="5">
        <f>IF(AND(ISNUMBER(C51), ISNUMBER(C50), ISNUMBER(B51), ISNUMBER(B50)), (((C51-C50)/(B51-B50))*$H$6), 0)</f>
        <v>0</v>
      </c>
      <c r="H51" s="4">
        <f>IF(AND(ISNUMBER(C51), ISNUMBER(C50), ISNUMBER(B51), ISNUMBER(B50)), ((C51-C50)/(B51-B50))*IF(EXACT($H$7, "metric"), 11.2206, IF(EXACT($H$7, "imperial"), 0.3175, 0)), 0)</f>
        <v>0</v>
      </c>
    </row>
    <row r="52" spans="6:8" x14ac:dyDescent="0.2">
      <c r="F52" s="1">
        <f t="shared" si="2"/>
        <v>0</v>
      </c>
      <c r="G52" s="5">
        <f>IF(AND(ISNUMBER(C52), ISNUMBER(C51), ISNUMBER(B52), ISNUMBER(B51)), (((C52-C51)/(B52-B51))*$H$6), 0)</f>
        <v>0</v>
      </c>
      <c r="H52" s="4">
        <f>IF(AND(ISNUMBER(C52), ISNUMBER(C51), ISNUMBER(B52), ISNUMBER(B51)), ((C52-C51)/(B52-B51))*IF(EXACT($H$7, "metric"), 11.2206, IF(EXACT($H$7, "imperial"), 0.3175, 0)), 0)</f>
        <v>0</v>
      </c>
    </row>
    <row r="53" spans="6:8" x14ac:dyDescent="0.2">
      <c r="F53" s="1">
        <f t="shared" si="2"/>
        <v>0</v>
      </c>
      <c r="G53" s="5">
        <f>IF(AND(ISNUMBER(C53), ISNUMBER(C52), ISNUMBER(B53), ISNUMBER(B52)), (((C53-C52)/(B53-B52))*$H$6), 0)</f>
        <v>0</v>
      </c>
      <c r="H53" s="4">
        <f>IF(AND(ISNUMBER(C53), ISNUMBER(C52), ISNUMBER(B53), ISNUMBER(B52)), ((C53-C52)/(B53-B52))*IF(EXACT($H$7, "metric"), 11.2206, IF(EXACT($H$7, "imperial"), 0.3175, 0)), 0)</f>
        <v>0</v>
      </c>
    </row>
    <row r="54" spans="6:8" x14ac:dyDescent="0.2">
      <c r="F54" s="1">
        <f t="shared" si="2"/>
        <v>0</v>
      </c>
      <c r="G54" s="5">
        <f>IF(AND(ISNUMBER(C54), ISNUMBER(C53), ISNUMBER(B54), ISNUMBER(B53)), (((C54-C53)/(B54-B53))*$H$6), 0)</f>
        <v>0</v>
      </c>
      <c r="H54" s="4">
        <f>IF(AND(ISNUMBER(C54), ISNUMBER(C53), ISNUMBER(B54), ISNUMBER(B53)), ((C54-C53)/(B54-B53))*IF(EXACT($H$7, "metric"), 11.2206, IF(EXACT($H$7, "imperial"), 0.3175, 0)), 0)</f>
        <v>0</v>
      </c>
    </row>
    <row r="55" spans="6:8" x14ac:dyDescent="0.2">
      <c r="F55" s="1">
        <f t="shared" si="2"/>
        <v>0</v>
      </c>
      <c r="G55" s="5">
        <f>IF(AND(ISNUMBER(C55), ISNUMBER(C54), ISNUMBER(B55), ISNUMBER(B54)), (((C55-C54)/(B55-B54))*$H$6), 0)</f>
        <v>0</v>
      </c>
      <c r="H55" s="4">
        <f>IF(AND(ISNUMBER(C55), ISNUMBER(C54), ISNUMBER(B55), ISNUMBER(B54)), ((C55-C54)/(B55-B54))*IF(EXACT($H$7, "metric"), 11.2206, IF(EXACT($H$7, "imperial"), 0.3175, 0)), 0)</f>
        <v>0</v>
      </c>
    </row>
    <row r="56" spans="6:8" x14ac:dyDescent="0.2">
      <c r="F56" s="1">
        <f t="shared" si="2"/>
        <v>0</v>
      </c>
      <c r="G56" s="5">
        <f>IF(AND(ISNUMBER(C56), ISNUMBER(C55), ISNUMBER(B56), ISNUMBER(B55)), (((C56-C55)/(B56-B55))*$H$6), 0)</f>
        <v>0</v>
      </c>
      <c r="H56" s="4">
        <f>IF(AND(ISNUMBER(C56), ISNUMBER(C55), ISNUMBER(B56), ISNUMBER(B55)), ((C56-C55)/(B56-B55))*IF(EXACT($H$7, "metric"), 11.2206, IF(EXACT($H$7, "imperial"), 0.3175, 0)), 0)</f>
        <v>0</v>
      </c>
    </row>
    <row r="57" spans="6:8" x14ac:dyDescent="0.2">
      <c r="F57" s="1">
        <f t="shared" si="2"/>
        <v>0</v>
      </c>
      <c r="G57" s="5">
        <f>IF(AND(ISNUMBER(C57), ISNUMBER(C56), ISNUMBER(B57), ISNUMBER(B56)), (((C57-C56)/(B57-B56))*$H$6), 0)</f>
        <v>0</v>
      </c>
      <c r="H57" s="4">
        <f>IF(AND(ISNUMBER(C57), ISNUMBER(C56), ISNUMBER(B57), ISNUMBER(B56)), ((C57-C56)/(B57-B56))*IF(EXACT($H$7, "metric"), 11.2206, IF(EXACT($H$7, "imperial"), 0.3175, 0)), 0)</f>
        <v>0</v>
      </c>
    </row>
    <row r="58" spans="6:8" x14ac:dyDescent="0.2">
      <c r="F58" s="1">
        <f t="shared" si="2"/>
        <v>0</v>
      </c>
      <c r="G58" s="5">
        <f>IF(AND(ISNUMBER(C58), ISNUMBER(C57), ISNUMBER(B58), ISNUMBER(B57)), (((C58-C57)/(B58-B57))*$H$6), 0)</f>
        <v>0</v>
      </c>
      <c r="H58" s="4">
        <f>IF(AND(ISNUMBER(C58), ISNUMBER(C57), ISNUMBER(B58), ISNUMBER(B57)), ((C58-C57)/(B58-B57))*IF(EXACT($H$7, "metric"), 11.2206, IF(EXACT($H$7, "imperial"), 0.3175, 0)), 0)</f>
        <v>0</v>
      </c>
    </row>
    <row r="59" spans="6:8" x14ac:dyDescent="0.2">
      <c r="F59" s="1">
        <f t="shared" si="2"/>
        <v>0</v>
      </c>
      <c r="G59" s="5">
        <f>IF(AND(ISNUMBER(C59), ISNUMBER(C58), ISNUMBER(B59), ISNUMBER(B58)), (((C59-C58)/(B59-B58))*$H$6), 0)</f>
        <v>0</v>
      </c>
      <c r="H59" s="4">
        <f>IF(AND(ISNUMBER(C59), ISNUMBER(C58), ISNUMBER(B59), ISNUMBER(B58)), ((C59-C58)/(B59-B58))*IF(EXACT($H$7, "metric"), 11.2206, IF(EXACT($H$7, "imperial"), 0.3175, 0)), 0)</f>
        <v>0</v>
      </c>
    </row>
    <row r="60" spans="6:8" x14ac:dyDescent="0.2">
      <c r="F60" s="1">
        <f t="shared" si="2"/>
        <v>0</v>
      </c>
      <c r="G60" s="5">
        <f>IF(AND(ISNUMBER(C60), ISNUMBER(C59), ISNUMBER(B60), ISNUMBER(B59)), (((C60-C59)/(B60-B59))*$H$6), 0)</f>
        <v>0</v>
      </c>
      <c r="H60" s="4">
        <f>IF(AND(ISNUMBER(C60), ISNUMBER(C59), ISNUMBER(B60), ISNUMBER(B59)), ((C60-C59)/(B60-B59))*IF(EXACT($H$7, "metric"), 11.2206, IF(EXACT($H$7, "imperial"), 0.3175, 0)), 0)</f>
        <v>0</v>
      </c>
    </row>
    <row r="61" spans="6:8" x14ac:dyDescent="0.2">
      <c r="F61" s="1">
        <f t="shared" si="2"/>
        <v>0</v>
      </c>
      <c r="G61" s="5">
        <f>IF(AND(ISNUMBER(C61), ISNUMBER(C60), ISNUMBER(B61), ISNUMBER(B60)), (((C61-C60)/(B61-B60))*$H$6), 0)</f>
        <v>0</v>
      </c>
      <c r="H61" s="4">
        <f>IF(AND(ISNUMBER(C61), ISNUMBER(C60), ISNUMBER(B61), ISNUMBER(B60)), ((C61-C60)/(B61-B60))*IF(EXACT($H$7, "metric"), 11.2206, IF(EXACT($H$7, "imperial"), 0.3175, 0)), 0)</f>
        <v>0</v>
      </c>
    </row>
    <row r="62" spans="6:8" x14ac:dyDescent="0.2">
      <c r="F62" s="1">
        <f t="shared" si="2"/>
        <v>0</v>
      </c>
      <c r="G62" s="5">
        <f>IF(AND(ISNUMBER(C62), ISNUMBER(C61), ISNUMBER(B62), ISNUMBER(B61)), (((C62-C61)/(B62-B61))*$H$6), 0)</f>
        <v>0</v>
      </c>
      <c r="H62" s="4">
        <f>IF(AND(ISNUMBER(C62), ISNUMBER(C61), ISNUMBER(B62), ISNUMBER(B61)), ((C62-C61)/(B62-B61))*IF(EXACT($H$7, "metric"), 11.2206, IF(EXACT($H$7, "imperial"), 0.3175, 0)), 0)</f>
        <v>0</v>
      </c>
    </row>
    <row r="63" spans="6:8" x14ac:dyDescent="0.2">
      <c r="F63" s="1">
        <f t="shared" si="2"/>
        <v>0</v>
      </c>
      <c r="G63" s="5">
        <f>IF(AND(ISNUMBER(C63), ISNUMBER(C62), ISNUMBER(B63), ISNUMBER(B62)), (((C63-C62)/(B63-B62))*$H$6), 0)</f>
        <v>0</v>
      </c>
      <c r="H63" s="4">
        <f>IF(AND(ISNUMBER(C63), ISNUMBER(C62), ISNUMBER(B63), ISNUMBER(B62)), ((C63-C62)/(B63-B62))*IF(EXACT($H$7, "metric"), 11.2206, IF(EXACT($H$7, "imperial"), 0.3175, 0)), 0)</f>
        <v>0</v>
      </c>
    </row>
    <row r="64" spans="6:8" x14ac:dyDescent="0.2">
      <c r="F64" s="1">
        <f t="shared" si="2"/>
        <v>0</v>
      </c>
      <c r="G64" s="5">
        <f>IF(AND(ISNUMBER(C64), ISNUMBER(C63), ISNUMBER(B64), ISNUMBER(B63)), (((C64-C63)/(B64-B63))*$H$6), 0)</f>
        <v>0</v>
      </c>
      <c r="H64" s="4">
        <f>IF(AND(ISNUMBER(C64), ISNUMBER(C63), ISNUMBER(B64), ISNUMBER(B63)), ((C64-C63)/(B64-B63))*IF(EXACT($H$7, "metric"), 11.2206, IF(EXACT($H$7, "imperial"), 0.3175, 0)), 0)</f>
        <v>0</v>
      </c>
    </row>
    <row r="65" spans="6:8" x14ac:dyDescent="0.2">
      <c r="F65" s="1">
        <f t="shared" si="2"/>
        <v>0</v>
      </c>
      <c r="G65" s="5">
        <f>IF(AND(ISNUMBER(C65), ISNUMBER(C64), ISNUMBER(B65), ISNUMBER(B64)), (((C65-C64)/(B65-B64))*$H$6), 0)</f>
        <v>0</v>
      </c>
      <c r="H65" s="4">
        <f>IF(AND(ISNUMBER(C65), ISNUMBER(C64), ISNUMBER(B65), ISNUMBER(B64)), ((C65-C64)/(B65-B64))*IF(EXACT($H$7, "metric"), 11.2206, IF(EXACT($H$7, "imperial"), 0.3175, 0)), 0)</f>
        <v>0</v>
      </c>
    </row>
    <row r="66" spans="6:8" x14ac:dyDescent="0.2">
      <c r="F66" s="1">
        <f t="shared" si="2"/>
        <v>0</v>
      </c>
      <c r="G66" s="5">
        <f>IF(AND(ISNUMBER(C66), ISNUMBER(C65), ISNUMBER(B66), ISNUMBER(B65)), (((C66-C65)/(B66-B65))*$H$6), 0)</f>
        <v>0</v>
      </c>
      <c r="H66" s="4">
        <f>IF(AND(ISNUMBER(C66), ISNUMBER(C65), ISNUMBER(B66), ISNUMBER(B65)), ((C66-C65)/(B66-B65))*IF(EXACT($H$7, "metric"), 11.2206, IF(EXACT($H$7, "imperial"), 0.3175, 0)), 0)</f>
        <v>0</v>
      </c>
    </row>
    <row r="67" spans="6:8" x14ac:dyDescent="0.2">
      <c r="F67" s="1">
        <f t="shared" si="2"/>
        <v>0</v>
      </c>
      <c r="G67" s="5">
        <f>IF(AND(ISNUMBER(C67), ISNUMBER(C66), ISNUMBER(B67), ISNUMBER(B66)), (((C67-C66)/(B67-B66))*$H$6), 0)</f>
        <v>0</v>
      </c>
      <c r="H67" s="4">
        <f>IF(AND(ISNUMBER(C67), ISNUMBER(C66), ISNUMBER(B67), ISNUMBER(B66)), ((C67-C66)/(B67-B66))*IF(EXACT($H$7, "metric"), 11.2206, IF(EXACT($H$7, "imperial"), 0.3175, 0)), 0)</f>
        <v>0</v>
      </c>
    </row>
    <row r="68" spans="6:8" x14ac:dyDescent="0.2">
      <c r="F68" s="1">
        <f t="shared" si="2"/>
        <v>0</v>
      </c>
      <c r="G68" s="5">
        <f>IF(AND(ISNUMBER(C68), ISNUMBER(C67), ISNUMBER(B68), ISNUMBER(B67)), (((C68-C67)/(B68-B67))*$H$6), 0)</f>
        <v>0</v>
      </c>
      <c r="H68" s="4">
        <f>IF(AND(ISNUMBER(C68), ISNUMBER(C67), ISNUMBER(B68), ISNUMBER(B67)), ((C68-C67)/(B68-B67))*IF(EXACT($H$7, "metric"), 11.2206, IF(EXACT($H$7, "imperial"), 0.3175, 0)), 0)</f>
        <v>0</v>
      </c>
    </row>
    <row r="69" spans="6:8" x14ac:dyDescent="0.2">
      <c r="F69" s="1">
        <f t="shared" si="2"/>
        <v>0</v>
      </c>
      <c r="G69" s="5">
        <f>IF(AND(ISNUMBER(C69), ISNUMBER(C68), ISNUMBER(B69), ISNUMBER(B68)), (((C69-C68)/(B69-B68))*$H$6), 0)</f>
        <v>0</v>
      </c>
      <c r="H69" s="4">
        <f>IF(AND(ISNUMBER(C69), ISNUMBER(C68), ISNUMBER(B69), ISNUMBER(B68)), ((C69-C68)/(B69-B68))*IF(EXACT($H$7, "metric"), 11.2206, IF(EXACT($H$7, "imperial"), 0.3175, 0)), 0)</f>
        <v>0</v>
      </c>
    </row>
    <row r="70" spans="6:8" x14ac:dyDescent="0.2">
      <c r="F70" s="1">
        <f t="shared" si="2"/>
        <v>0</v>
      </c>
      <c r="G70" s="5">
        <f>IF(AND(ISNUMBER(C70), ISNUMBER(C69), ISNUMBER(B70), ISNUMBER(B69)), (((C70-C69)/(B70-B69))*$H$6), 0)</f>
        <v>0</v>
      </c>
      <c r="H70" s="4">
        <f>IF(AND(ISNUMBER(C70), ISNUMBER(C69), ISNUMBER(B70), ISNUMBER(B69)), ((C70-C69)/(B70-B69))*IF(EXACT($H$7, "metric"), 11.2206, IF(EXACT($H$7, "imperial"), 0.3175, 0)), 0)</f>
        <v>0</v>
      </c>
    </row>
  </sheetData>
  <mergeCells count="5">
    <mergeCell ref="B4:H4"/>
    <mergeCell ref="B6:G6"/>
    <mergeCell ref="B7:G7"/>
    <mergeCell ref="B1:H1"/>
    <mergeCell ref="B2:H2"/>
  </mergeCells>
  <hyperlinks>
    <hyperlink ref="B2" r:id="rId1"/>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Electricity use</vt:lpstr>
      <vt:lpstr>Gas use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2017-02-11T15:58:57Z</dcterms:created>
  <dcterms:modified xsi:type="dcterms:W3CDTF">2017-02-26T18:19:01Z</dcterms:modified>
</cp:coreProperties>
</file>