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DFTables.co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<sst xmlns="http://schemas.openxmlformats.org/spreadsheetml/2006/main" count="34" uniqueCount="34">
  <si>
    <t xml:space="preserve">Table S2. Migration indices to and from Wuhan from Baidu Huiyan and calculated number of</t>
  </si>
  <si>
    <t xml:space="preserve">travellers out of the province of Hubei.</t>
  </si>
  <si>
    <t xml:space="preserve">Date</t>
  </si>
  <si>
    <t xml:space="preserve">Emigration
Index</t>
  </si>
  <si>
    <t xml:space="preserve">Immigration
Index</t>
  </si>
  <si>
    <t xml:space="preserve">Total pop size
out of Wuhan</t>
  </si>
  <si>
    <t xml:space="preserve">Fraction to
other
provinces</t>
  </si>
  <si>
    <t xml:space="preserve">Pop exported
out of Hubei
from Wuhan</t>
  </si>
  <si>
    <t xml:space="preserve">Total Pop size
in Wuhan</t>
  </si>
  <si>
    <t xml:space="preserve">1/1/2020</t>
  </si>
  <si>
    <t xml:space="preserve">1/2/2020</t>
  </si>
  <si>
    <t xml:space="preserve">1/3/2020</t>
  </si>
  <si>
    <t xml:space="preserve">1/4/2020</t>
  </si>
  <si>
    <t xml:space="preserve">1/5/2020</t>
  </si>
  <si>
    <t xml:space="preserve">1/6/2020</t>
  </si>
  <si>
    <t xml:space="preserve">1/7/2020</t>
  </si>
  <si>
    <t xml:space="preserve">1/8/2020</t>
  </si>
  <si>
    <t xml:space="preserve">1/9/2020</t>
  </si>
  <si>
    <t xml:space="preserve">1/10/2020</t>
  </si>
  <si>
    <t xml:space="preserve">1/11/2020</t>
  </si>
  <si>
    <t xml:space="preserve">1/12/2020</t>
  </si>
  <si>
    <t xml:space="preserve">1/13/2020</t>
  </si>
  <si>
    <t xml:space="preserve">1/14/2020</t>
  </si>
  <si>
    <t xml:space="preserve">1/15/2020</t>
  </si>
  <si>
    <t xml:space="preserve">1/16/2020</t>
  </si>
  <si>
    <t xml:space="preserve">1/17/2020</t>
  </si>
  <si>
    <t xml:space="preserve">1/18/2020</t>
  </si>
  <si>
    <t xml:space="preserve">1/19/2020</t>
  </si>
  <si>
    <t xml:space="preserve">1/20/2020</t>
  </si>
  <si>
    <t xml:space="preserve">1/21/2020</t>
  </si>
  <si>
    <t xml:space="preserve">1/22/2020</t>
  </si>
  <si>
    <t xml:space="preserve">1/23/2020</t>
  </si>
  <si>
    <t xml:space="preserve">1/24/2020</t>
  </si>
  <si>
    <t xml:space="preserve">1/25/2020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</si>
</sst>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"/>
    <numFmt numFmtId="167" formatCode="0.0000"/>
    <numFmt numFmtId="168" formatCode="0.0"/>
    <numFmt numFmtId="169" formatCode="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0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34" activeCellId="0" sqref="B34"/>
    </sheetView>
  </sheetViews>
  <sheetFormatPr defaultRowHeight="12.85" zeroHeight="false" outlineLevelRow="0" outlineLevelCol="0"/>
  <cols>
    <col collapsed="false" customWidth="true" hidden="false" outlineLevel="0" max="1" min="1" style="1" width="13.24"/>
    <col collapsed="false" customWidth="true" hidden="false" outlineLevel="0" max="2" min="2" style="1" width="19.94"/>
    <col collapsed="false" customWidth="true" hidden="false" outlineLevel="0" max="3" min="3" style="1" width="21.56"/>
    <col collapsed="false" customWidth="true" hidden="false" outlineLevel="0" max="4" min="4" style="1" width="32.95"/>
    <col collapsed="false" customWidth="true" hidden="false" outlineLevel="0" max="5" min="5" style="1" width="31.1"/>
    <col collapsed="false" customWidth="true" hidden="false" outlineLevel="0" max="6" min="6" style="1" width="45.8"/>
    <col collapsed="false" customWidth="true" hidden="false" outlineLevel="0" max="7" min="7" style="1" width="28.11"/>
    <col collapsed="false" customWidth="true" hidden="false" outlineLevel="0" max="1025" min="8" style="0" width="10.77"/>
  </cols>
  <sheetData>
    <row r="1" customFormat="false" ht="14.2" hidden="false" customHeight="true" outlineLevel="0" collapsed="false">
      <c r="A1" s="1" t="s">
        <v>0</v>
      </c>
    </row>
    <row r="2" customFormat="false" ht="14.2" hidden="false" customHeight="true" outlineLevel="0" collapsed="false">
      <c r="A2" s="1" t="s">
        <v>1</v>
      </c>
    </row>
    <row r="3" customFormat="false" ht="42.65" hidden="false" customHeight="true" outlineLevel="0" collapsed="false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customFormat="false" ht="14.2" hidden="false" customHeight="true" outlineLevel="0" collapsed="false">
      <c r="A4" s="1" t="s">
        <v>9</v>
      </c>
      <c r="B4" s="2" t="n">
        <v>3.46</v>
      </c>
      <c r="C4" s="2" t="n">
        <v>2.85</v>
      </c>
      <c r="D4" s="3" t="n">
        <v>154038</v>
      </c>
      <c r="E4" s="4" t="n">
        <v>0.2777</v>
      </c>
      <c r="F4" s="3" t="n">
        <v>42776</v>
      </c>
      <c r="G4" s="3" t="n">
        <v>13972843</v>
      </c>
    </row>
    <row r="5" customFormat="false" ht="14.2" hidden="false" customHeight="true" outlineLevel="0" collapsed="false">
      <c r="A5" s="1" t="s">
        <v>10</v>
      </c>
      <c r="B5" s="2" t="n">
        <v>3.52</v>
      </c>
      <c r="C5" s="2" t="n">
        <v>3.09</v>
      </c>
      <c r="D5" s="3" t="n">
        <v>156709</v>
      </c>
      <c r="E5" s="4" t="n">
        <v>0.3867</v>
      </c>
      <c r="F5" s="3" t="n">
        <v>60599</v>
      </c>
      <c r="G5" s="3" t="n">
        <v>13953700</v>
      </c>
    </row>
    <row r="6" customFormat="false" ht="14.2" hidden="false" customHeight="true" outlineLevel="0" collapsed="false">
      <c r="A6" s="1" t="s">
        <v>11</v>
      </c>
      <c r="B6" s="2" t="n">
        <v>5.52</v>
      </c>
      <c r="C6" s="2" t="n">
        <v>4.22</v>
      </c>
      <c r="D6" s="3" t="n">
        <v>245748</v>
      </c>
      <c r="E6" s="4" t="n">
        <v>0.3276</v>
      </c>
      <c r="F6" s="3" t="n">
        <v>80507</v>
      </c>
      <c r="G6" s="3" t="n">
        <v>13895824</v>
      </c>
    </row>
    <row r="7" customFormat="false" ht="14.2" hidden="false" customHeight="true" outlineLevel="0" collapsed="false">
      <c r="A7" s="1" t="s">
        <v>12</v>
      </c>
      <c r="B7" s="5" t="n">
        <v>6.1</v>
      </c>
      <c r="C7" s="2" t="n">
        <v>4.45</v>
      </c>
      <c r="D7" s="3" t="n">
        <v>271570</v>
      </c>
      <c r="E7" s="4" t="n">
        <v>0.3226</v>
      </c>
      <c r="F7" s="3" t="n">
        <v>87608</v>
      </c>
      <c r="G7" s="3" t="n">
        <v>13822367</v>
      </c>
    </row>
    <row r="8" customFormat="false" ht="14.2" hidden="false" customHeight="true" outlineLevel="0" collapsed="false">
      <c r="A8" s="1" t="s">
        <v>13</v>
      </c>
      <c r="B8" s="2" t="n">
        <v>5.32</v>
      </c>
      <c r="C8" s="2" t="n">
        <v>5.08</v>
      </c>
      <c r="D8" s="3" t="n">
        <v>236844</v>
      </c>
      <c r="E8" s="4" t="n">
        <v>0.3701</v>
      </c>
      <c r="F8" s="3" t="n">
        <v>87656</v>
      </c>
      <c r="G8" s="3" t="n">
        <v>13811682</v>
      </c>
    </row>
    <row r="9" customFormat="false" ht="14.2" hidden="false" customHeight="true" outlineLevel="0" collapsed="false">
      <c r="A9" s="1" t="s">
        <v>14</v>
      </c>
      <c r="B9" s="5" t="n">
        <v>5.6</v>
      </c>
      <c r="C9" s="2" t="n">
        <v>4.31</v>
      </c>
      <c r="D9" s="3" t="n">
        <v>249310</v>
      </c>
      <c r="E9" s="4" t="n">
        <v>0.3767</v>
      </c>
      <c r="F9" s="3" t="n">
        <v>93915</v>
      </c>
      <c r="G9" s="3" t="n">
        <v>13754252</v>
      </c>
    </row>
    <row r="10" customFormat="false" ht="14.2" hidden="false" customHeight="true" outlineLevel="0" collapsed="false">
      <c r="A10" s="1" t="s">
        <v>15</v>
      </c>
      <c r="B10" s="2" t="n">
        <v>6.41</v>
      </c>
      <c r="C10" s="2" t="n">
        <v>4.25</v>
      </c>
      <c r="D10" s="3" t="n">
        <v>285371</v>
      </c>
      <c r="E10" s="4" t="n">
        <v>0.3787</v>
      </c>
      <c r="F10" s="3" t="n">
        <v>108070</v>
      </c>
      <c r="G10" s="3" t="n">
        <v>13658089</v>
      </c>
    </row>
    <row r="11" customFormat="false" ht="14.2" hidden="false" customHeight="true" outlineLevel="0" collapsed="false">
      <c r="A11" s="1" t="s">
        <v>16</v>
      </c>
      <c r="B11" s="2" t="n">
        <v>7.34</v>
      </c>
      <c r="C11" s="2" t="n">
        <v>4.47</v>
      </c>
      <c r="D11" s="3" t="n">
        <v>326774</v>
      </c>
      <c r="E11" s="4" t="n">
        <v>0.3862</v>
      </c>
      <c r="F11" s="3" t="n">
        <v>126200</v>
      </c>
      <c r="G11" s="3" t="n">
        <v>13530318</v>
      </c>
    </row>
    <row r="12" customFormat="false" ht="14.2" hidden="false" customHeight="true" outlineLevel="0" collapsed="false">
      <c r="A12" s="1" t="s">
        <v>17</v>
      </c>
      <c r="B12" s="2" t="n">
        <v>8.14</v>
      </c>
      <c r="C12" s="2" t="n">
        <v>4.81</v>
      </c>
      <c r="D12" s="3" t="n">
        <v>362390</v>
      </c>
      <c r="E12" s="4" t="n">
        <v>0.3848</v>
      </c>
      <c r="F12" s="3" t="n">
        <v>139448</v>
      </c>
      <c r="G12" s="3" t="n">
        <v>13382067</v>
      </c>
    </row>
    <row r="13" customFormat="false" ht="14.2" hidden="false" customHeight="true" outlineLevel="0" collapsed="false">
      <c r="A13" s="1" t="s">
        <v>18</v>
      </c>
      <c r="B13" s="2" t="n">
        <v>6.62</v>
      </c>
      <c r="C13" s="5" t="n">
        <v>4.6</v>
      </c>
      <c r="D13" s="3" t="n">
        <v>294720</v>
      </c>
      <c r="E13" s="4" t="n">
        <v>0.3819</v>
      </c>
      <c r="F13" s="3" t="n">
        <v>112554</v>
      </c>
      <c r="G13" s="3" t="n">
        <v>13292138</v>
      </c>
    </row>
    <row r="14" customFormat="false" ht="14.2" hidden="false" customHeight="true" outlineLevel="0" collapsed="false">
      <c r="A14" s="1" t="s">
        <v>19</v>
      </c>
      <c r="B14" s="2" t="n">
        <v>7.56</v>
      </c>
      <c r="C14" s="2" t="n">
        <v>4.64</v>
      </c>
      <c r="D14" s="3" t="n">
        <v>336568</v>
      </c>
      <c r="E14" s="4" t="n">
        <v>0.3257</v>
      </c>
      <c r="F14" s="3" t="n">
        <v>109620</v>
      </c>
      <c r="G14" s="3" t="n">
        <v>13162141</v>
      </c>
    </row>
    <row r="15" customFormat="false" ht="14.2" hidden="false" customHeight="true" outlineLevel="0" collapsed="false">
      <c r="A15" s="1" t="s">
        <v>20</v>
      </c>
      <c r="B15" s="2" t="n">
        <v>6.22</v>
      </c>
      <c r="C15" s="2" t="n">
        <v>4.37</v>
      </c>
      <c r="D15" s="3" t="n">
        <v>276912</v>
      </c>
      <c r="E15" s="4" t="n">
        <v>0.3362</v>
      </c>
      <c r="F15" s="3" t="n">
        <v>93098</v>
      </c>
      <c r="G15" s="3" t="n">
        <v>13079779</v>
      </c>
    </row>
    <row r="16" customFormat="false" ht="14.2" hidden="false" customHeight="true" outlineLevel="0" collapsed="false">
      <c r="A16" s="1" t="s">
        <v>21</v>
      </c>
      <c r="B16" s="2" t="n">
        <v>5.76</v>
      </c>
      <c r="C16" s="2" t="n">
        <v>4.83</v>
      </c>
      <c r="D16" s="3" t="n">
        <v>256433</v>
      </c>
      <c r="E16" s="6" t="n">
        <v>0.361</v>
      </c>
      <c r="F16" s="3" t="n">
        <v>92572</v>
      </c>
      <c r="G16" s="3" t="n">
        <v>13038376</v>
      </c>
    </row>
    <row r="17" customFormat="false" ht="14.2" hidden="false" customHeight="true" outlineLevel="0" collapsed="false">
      <c r="A17" s="1" t="s">
        <v>22</v>
      </c>
      <c r="B17" s="2" t="n">
        <v>5.46</v>
      </c>
      <c r="C17" s="2" t="n">
        <v>4.08</v>
      </c>
      <c r="D17" s="3" t="n">
        <v>243077</v>
      </c>
      <c r="E17" s="6" t="n">
        <v>0.352</v>
      </c>
      <c r="F17" s="3" t="n">
        <v>85563</v>
      </c>
      <c r="G17" s="3" t="n">
        <v>12976939</v>
      </c>
    </row>
    <row r="18" customFormat="false" ht="14.2" hidden="false" customHeight="true" outlineLevel="0" collapsed="false">
      <c r="A18" s="1" t="s">
        <v>23</v>
      </c>
      <c r="B18" s="2" t="n">
        <v>5.91</v>
      </c>
      <c r="C18" s="2" t="n">
        <v>4.06</v>
      </c>
      <c r="D18" s="3" t="n">
        <v>263111</v>
      </c>
      <c r="E18" s="6" t="n">
        <v>0.338</v>
      </c>
      <c r="F18" s="3" t="n">
        <v>88932</v>
      </c>
      <c r="G18" s="3" t="n">
        <v>12894578</v>
      </c>
    </row>
    <row r="19" customFormat="false" ht="14.2" hidden="false" customHeight="true" outlineLevel="0" collapsed="false">
      <c r="A19" s="1" t="s">
        <v>24</v>
      </c>
      <c r="B19" s="3" t="n">
        <v>6</v>
      </c>
      <c r="C19" s="3" t="n">
        <v>4</v>
      </c>
      <c r="D19" s="3" t="n">
        <v>267118</v>
      </c>
      <c r="E19" s="4" t="n">
        <v>0.3425</v>
      </c>
      <c r="F19" s="3" t="n">
        <v>91488</v>
      </c>
      <c r="G19" s="3" t="n">
        <v>12805538</v>
      </c>
    </row>
    <row r="20" customFormat="false" ht="14.2" hidden="false" customHeight="true" outlineLevel="0" collapsed="false">
      <c r="A20" s="1" t="s">
        <v>25</v>
      </c>
      <c r="B20" s="2" t="n">
        <v>6.44</v>
      </c>
      <c r="C20" s="5" t="n">
        <v>4.4</v>
      </c>
      <c r="D20" s="3" t="n">
        <v>286706</v>
      </c>
      <c r="E20" s="4" t="n">
        <v>0.3304</v>
      </c>
      <c r="F20" s="3" t="n">
        <v>94728</v>
      </c>
      <c r="G20" s="3" t="n">
        <v>12714718</v>
      </c>
    </row>
    <row r="21" customFormat="false" ht="14.2" hidden="false" customHeight="true" outlineLevel="0" collapsed="false">
      <c r="A21" s="1" t="s">
        <v>26</v>
      </c>
      <c r="B21" s="2" t="n">
        <v>7.71</v>
      </c>
      <c r="C21" s="2" t="n">
        <v>4.23</v>
      </c>
      <c r="D21" s="3" t="n">
        <v>343246</v>
      </c>
      <c r="E21" s="4" t="n">
        <v>0.3004</v>
      </c>
      <c r="F21" s="3" t="n">
        <v>103111</v>
      </c>
      <c r="G21" s="3" t="n">
        <v>12559790</v>
      </c>
    </row>
    <row r="22" customFormat="false" ht="14.2" hidden="false" customHeight="true" outlineLevel="0" collapsed="false">
      <c r="A22" s="1" t="s">
        <v>27</v>
      </c>
      <c r="B22" s="2" t="n">
        <v>7.41</v>
      </c>
      <c r="C22" s="2" t="n">
        <v>4.15</v>
      </c>
      <c r="D22" s="3" t="n">
        <v>329890</v>
      </c>
      <c r="E22" s="6" t="n">
        <v>0.305</v>
      </c>
      <c r="F22" s="3" t="n">
        <v>100617</v>
      </c>
      <c r="G22" s="3" t="n">
        <v>12414656</v>
      </c>
    </row>
    <row r="23" customFormat="false" ht="14.2" hidden="false" customHeight="true" outlineLevel="0" collapsed="false">
      <c r="A23" s="1" t="s">
        <v>28</v>
      </c>
      <c r="B23" s="2" t="n">
        <v>8.31</v>
      </c>
      <c r="C23" s="2" t="n">
        <v>4.18</v>
      </c>
      <c r="D23" s="3" t="n">
        <v>369958</v>
      </c>
      <c r="E23" s="4" t="n">
        <v>0.2933</v>
      </c>
      <c r="F23" s="3" t="n">
        <v>108509</v>
      </c>
      <c r="G23" s="3" t="n">
        <v>12230790</v>
      </c>
    </row>
    <row r="24" customFormat="false" ht="14.2" hidden="false" customHeight="true" outlineLevel="0" collapsed="false">
      <c r="A24" s="1" t="s">
        <v>29</v>
      </c>
      <c r="B24" s="2" t="n">
        <v>10.74</v>
      </c>
      <c r="C24" s="2" t="n">
        <v>4.24</v>
      </c>
      <c r="D24" s="3" t="n">
        <v>478141</v>
      </c>
      <c r="E24" s="4" t="n">
        <v>0.2816</v>
      </c>
      <c r="F24" s="3" t="n">
        <v>134644</v>
      </c>
      <c r="G24" s="3" t="n">
        <v>11941412</v>
      </c>
    </row>
    <row r="25" customFormat="false" ht="14.2" hidden="false" customHeight="true" outlineLevel="0" collapsed="false">
      <c r="A25" s="1" t="s">
        <v>30</v>
      </c>
      <c r="B25" s="2" t="n">
        <v>11.84</v>
      </c>
      <c r="C25" s="5" t="n">
        <v>2.9</v>
      </c>
      <c r="D25" s="3" t="n">
        <v>527112</v>
      </c>
      <c r="E25" s="4" t="n">
        <v>0.2523</v>
      </c>
      <c r="F25" s="3" t="n">
        <v>132990</v>
      </c>
      <c r="G25" s="3" t="n">
        <v>11543407</v>
      </c>
    </row>
    <row r="26" customFormat="false" ht="14.2" hidden="false" customHeight="true" outlineLevel="0" collapsed="false">
      <c r="A26" s="1" t="s">
        <v>31</v>
      </c>
      <c r="B26" s="2" t="n">
        <v>11.14</v>
      </c>
      <c r="C26" s="2" t="n">
        <v>1.75</v>
      </c>
      <c r="D26" s="3" t="n">
        <v>495949</v>
      </c>
      <c r="E26" s="4" t="n">
        <v>0.2343</v>
      </c>
      <c r="F26" s="3" t="n">
        <v>116201</v>
      </c>
      <c r="G26" s="3" t="n">
        <v>11125367</v>
      </c>
    </row>
    <row r="27" customFormat="false" ht="14.2" hidden="false" customHeight="true" outlineLevel="0" collapsed="false">
      <c r="A27" s="1" t="s">
        <v>32</v>
      </c>
      <c r="B27" s="2" t="n">
        <v>3.89</v>
      </c>
      <c r="C27" s="2" t="n">
        <v>0.88</v>
      </c>
      <c r="D27" s="3" t="n">
        <v>173181</v>
      </c>
      <c r="E27" s="4" t="n">
        <v>0.2754</v>
      </c>
      <c r="F27" s="3" t="n">
        <v>47694</v>
      </c>
      <c r="G27" s="3" t="n">
        <v>10991363</v>
      </c>
    </row>
    <row r="28" customFormat="false" ht="14.2" hidden="false" customHeight="true" outlineLevel="0" collapsed="false">
      <c r="A28" s="1" t="s">
        <v>33</v>
      </c>
      <c r="B28" s="5" t="n">
        <v>1.3</v>
      </c>
      <c r="C28" s="2" t="n">
        <v>0.63</v>
      </c>
      <c r="D28" s="3" t="n">
        <v>57876</v>
      </c>
      <c r="E28" s="4" t="n">
        <v>0.2544</v>
      </c>
      <c r="F28" s="3" t="n">
        <v>14724</v>
      </c>
      <c r="G28" s="3" t="n">
        <v>10961535</v>
      </c>
    </row>
    <row r="29" customFormat="false" ht="14.2" hidden="false" customHeight="tru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4.9" hidden="false" customHeight="false" outlineLevel="0" collapsed="false">
      <c r="B33" s="1" t="n">
        <f aca="false">SUM(B4:B25)</f>
        <v>147.39</v>
      </c>
      <c r="C33" s="1" t="n">
        <f aca="false">SUM(C4:C28)</f>
        <v>95.47</v>
      </c>
    </row>
    <row r="34" customFormat="false" ht="13.8" hidden="false" customHeight="false" outlineLevel="0" collapsed="false"/>
    <row r="35" customFormat="false" ht="14.9" hidden="false" customHeight="false" outlineLevel="0" collapsed="false">
      <c r="B35" s="1" t="n">
        <f aca="false">SUM(B4/$B$33)</f>
        <v>0.023475133998236</v>
      </c>
      <c r="C35" s="1" t="n">
        <f aca="false">SUM(C4/$B$33)</f>
        <v>0.0193364543049054</v>
      </c>
      <c r="D35" s="1" t="n">
        <f aca="false">SUM(B35*5000000)</f>
        <v>117375.66999118</v>
      </c>
    </row>
    <row r="36" customFormat="false" ht="14.9" hidden="false" customHeight="false" outlineLevel="0" collapsed="false">
      <c r="B36" s="1" t="n">
        <f aca="false">SUM(B5/$B$33)</f>
        <v>0.0238822172467603</v>
      </c>
      <c r="C36" s="1" t="n">
        <f aca="false">SUM(C5/$B$33)</f>
        <v>0.0209647872990026</v>
      </c>
      <c r="D36" s="1" t="n">
        <f aca="false">SUM(B36*5000000)</f>
        <v>119411.086233801</v>
      </c>
    </row>
    <row r="37" customFormat="false" ht="14.9" hidden="false" customHeight="false" outlineLevel="0" collapsed="false">
      <c r="B37" s="1" t="n">
        <f aca="false">SUM(B6/$B$33)</f>
        <v>0.0374516588642377</v>
      </c>
      <c r="C37" s="1" t="n">
        <f aca="false">SUM(C6/$B$33)</f>
        <v>0.0286315218128774</v>
      </c>
      <c r="D37" s="1" t="n">
        <f aca="false">SUM(B37*5000000)</f>
        <v>187258.294321189</v>
      </c>
    </row>
    <row r="38" customFormat="false" ht="14.9" hidden="false" customHeight="false" outlineLevel="0" collapsed="false">
      <c r="B38" s="1" t="n">
        <f aca="false">SUM(B7/$B$33)</f>
        <v>0.0413867969333062</v>
      </c>
      <c r="C38" s="1" t="n">
        <f aca="false">SUM(C7/$B$33)</f>
        <v>0.0301920075988873</v>
      </c>
      <c r="D38" s="1" t="n">
        <f aca="false">SUM(B38*5000000)</f>
        <v>206933.984666531</v>
      </c>
    </row>
    <row r="39" customFormat="false" ht="14.9" hidden="false" customHeight="false" outlineLevel="0" collapsed="false">
      <c r="B39" s="1" t="n">
        <f aca="false">SUM(B8/$B$33)</f>
        <v>0.03609471470249</v>
      </c>
      <c r="C39" s="1" t="n">
        <f aca="false">SUM(C8/$B$33)</f>
        <v>0.0344663817083927</v>
      </c>
      <c r="D39" s="1" t="n">
        <f aca="false">SUM(B39*5000000)</f>
        <v>180473.57351245</v>
      </c>
    </row>
    <row r="40" customFormat="false" ht="14.9" hidden="false" customHeight="false" outlineLevel="0" collapsed="false">
      <c r="B40" s="1" t="n">
        <f aca="false">SUM(B9/$B$33)</f>
        <v>0.0379944365289368</v>
      </c>
      <c r="C40" s="1" t="n">
        <f aca="false">SUM(C9/$B$33)</f>
        <v>0.0292421466856639</v>
      </c>
      <c r="D40" s="1" t="n">
        <f aca="false">SUM(B40*5000000)</f>
        <v>189972.182644684</v>
      </c>
    </row>
    <row r="41" customFormat="false" ht="14.9" hidden="false" customHeight="false" outlineLevel="0" collapsed="false">
      <c r="B41" s="1" t="n">
        <f aca="false">SUM(B10/$B$33)</f>
        <v>0.0434900603840152</v>
      </c>
      <c r="C41" s="1" t="n">
        <f aca="false">SUM(C10/$B$33)</f>
        <v>0.0288350634371396</v>
      </c>
      <c r="D41" s="1" t="n">
        <f aca="false">SUM(B41*5000000)</f>
        <v>217450.301920076</v>
      </c>
    </row>
    <row r="42" customFormat="false" ht="14.9" hidden="false" customHeight="false" outlineLevel="0" collapsed="false">
      <c r="B42" s="1" t="n">
        <f aca="false">SUM(B11/$B$33)</f>
        <v>0.0497998507361422</v>
      </c>
      <c r="C42" s="1" t="n">
        <f aca="false">SUM(C11/$B$33)</f>
        <v>0.0303277020150621</v>
      </c>
      <c r="D42" s="1" t="n">
        <f aca="false">SUM(B42*5000000)</f>
        <v>248999.253680711</v>
      </c>
    </row>
    <row r="43" customFormat="false" ht="14.9" hidden="false" customHeight="false" outlineLevel="0" collapsed="false">
      <c r="B43" s="1" t="n">
        <f aca="false">SUM(B12/$B$33)</f>
        <v>0.0552276273831332</v>
      </c>
      <c r="C43" s="1" t="n">
        <f aca="false">SUM(C12/$B$33)</f>
        <v>0.0326345070900332</v>
      </c>
      <c r="D43" s="1" t="n">
        <f aca="false">SUM(B43*5000000)</f>
        <v>276138.136915666</v>
      </c>
    </row>
    <row r="44" customFormat="false" ht="14.9" hidden="false" customHeight="false" outlineLevel="0" collapsed="false">
      <c r="B44" s="1" t="n">
        <f aca="false">SUM(B13/$B$33)</f>
        <v>0.0449148517538503</v>
      </c>
      <c r="C44" s="1" t="n">
        <f aca="false">SUM(C13/$B$33)</f>
        <v>0.0312097157201981</v>
      </c>
      <c r="D44" s="1" t="n">
        <f aca="false">SUM(B44*5000000)</f>
        <v>224574.258769252</v>
      </c>
    </row>
    <row r="45" customFormat="false" ht="14.9" hidden="false" customHeight="false" outlineLevel="0" collapsed="false">
      <c r="B45" s="1" t="n">
        <f aca="false">SUM(B14/$B$33)</f>
        <v>0.0512924893140647</v>
      </c>
      <c r="C45" s="1" t="n">
        <f aca="false">SUM(C14/$B$33)</f>
        <v>0.0314811045525477</v>
      </c>
      <c r="D45" s="1" t="n">
        <f aca="false">SUM(B45*5000000)</f>
        <v>256462.446570324</v>
      </c>
    </row>
    <row r="46" customFormat="false" ht="14.9" hidden="false" customHeight="false" outlineLevel="0" collapsed="false">
      <c r="B46" s="1" t="n">
        <f aca="false">SUM(B15/$B$33)</f>
        <v>0.0422009634303548</v>
      </c>
      <c r="C46" s="1" t="n">
        <f aca="false">SUM(C15/$B$33)</f>
        <v>0.0296492299341882</v>
      </c>
      <c r="D46" s="1" t="n">
        <f aca="false">SUM(B46*5000000)</f>
        <v>211004.817151774</v>
      </c>
    </row>
    <row r="47" customFormat="false" ht="14.9" hidden="false" customHeight="false" outlineLevel="0" collapsed="false">
      <c r="B47" s="1" t="n">
        <f aca="false">SUM(B16/$B$33)</f>
        <v>0.039079991858335</v>
      </c>
      <c r="C47" s="1" t="n">
        <f aca="false">SUM(C16/$B$33)</f>
        <v>0.032770201506208</v>
      </c>
      <c r="D47" s="1" t="n">
        <f aca="false">SUM(B47*5000000)</f>
        <v>195399.959291675</v>
      </c>
    </row>
    <row r="48" customFormat="false" ht="14.9" hidden="false" customHeight="false" outlineLevel="0" collapsed="false">
      <c r="B48" s="1" t="n">
        <f aca="false">SUM(B17/$B$33)</f>
        <v>0.0370445756157134</v>
      </c>
      <c r="C48" s="1" t="n">
        <f aca="false">SUM(C17/$B$33)</f>
        <v>0.027681660899654</v>
      </c>
      <c r="D48" s="1" t="n">
        <f aca="false">SUM(B48*5000000)</f>
        <v>185222.878078567</v>
      </c>
    </row>
    <row r="49" customFormat="false" ht="14.9" hidden="false" customHeight="false" outlineLevel="0" collapsed="false">
      <c r="B49" s="1" t="n">
        <f aca="false">SUM(B18/$B$33)</f>
        <v>0.0400976999796458</v>
      </c>
      <c r="C49" s="1" t="n">
        <f aca="false">SUM(C18/$B$33)</f>
        <v>0.0275459664834792</v>
      </c>
      <c r="D49" s="1" t="n">
        <f aca="false">SUM(B49*5000000)</f>
        <v>200488.499898229</v>
      </c>
    </row>
    <row r="50" customFormat="false" ht="14.9" hidden="false" customHeight="false" outlineLevel="0" collapsed="false">
      <c r="B50" s="1" t="n">
        <f aca="false">SUM(B19/$B$33)</f>
        <v>0.0407083248524323</v>
      </c>
      <c r="C50" s="1" t="n">
        <f aca="false">SUM(C19/$B$33)</f>
        <v>0.0271388832349549</v>
      </c>
      <c r="D50" s="1" t="n">
        <f aca="false">SUM(B50*5000000)</f>
        <v>203541.624262162</v>
      </c>
    </row>
    <row r="51" customFormat="false" ht="14.9" hidden="false" customHeight="false" outlineLevel="0" collapsed="false">
      <c r="B51" s="1" t="n">
        <f aca="false">SUM(B20/$B$33)</f>
        <v>0.0436936020082774</v>
      </c>
      <c r="C51" s="1" t="n">
        <f aca="false">SUM(C20/$B$33)</f>
        <v>0.0298527715584504</v>
      </c>
      <c r="D51" s="1" t="n">
        <f aca="false">SUM(B51*5000000)</f>
        <v>218468.010041387</v>
      </c>
    </row>
    <row r="52" customFormat="false" ht="14.9" hidden="false" customHeight="false" outlineLevel="0" collapsed="false">
      <c r="B52" s="1" t="n">
        <f aca="false">SUM(B21/$B$33)</f>
        <v>0.0523101974353755</v>
      </c>
      <c r="C52" s="1" t="n">
        <f aca="false">SUM(C21/$B$33)</f>
        <v>0.0286993690209648</v>
      </c>
      <c r="D52" s="1" t="n">
        <f aca="false">SUM(B52*5000000)</f>
        <v>261550.987176878</v>
      </c>
    </row>
    <row r="53" customFormat="false" ht="14.9" hidden="false" customHeight="false" outlineLevel="0" collapsed="false">
      <c r="B53" s="1" t="n">
        <f aca="false">SUM(B22/$B$33)</f>
        <v>0.0502747811927539</v>
      </c>
      <c r="C53" s="1" t="n">
        <f aca="false">SUM(C22/$B$33)</f>
        <v>0.0281565913562657</v>
      </c>
      <c r="D53" s="1" t="n">
        <f aca="false">SUM(B53*5000000)</f>
        <v>251373.90596377</v>
      </c>
    </row>
    <row r="54" customFormat="false" ht="14.9" hidden="false" customHeight="false" outlineLevel="0" collapsed="false">
      <c r="B54" s="1" t="n">
        <f aca="false">SUM(B23/$B$33)</f>
        <v>0.0563810299206188</v>
      </c>
      <c r="C54" s="1" t="n">
        <f aca="false">SUM(C23/$B$33)</f>
        <v>0.0283601329805278</v>
      </c>
      <c r="D54" s="1" t="n">
        <f aca="false">SUM(B54*5000000)</f>
        <v>281905.149603094</v>
      </c>
    </row>
    <row r="55" customFormat="false" ht="14.9" hidden="false" customHeight="false" outlineLevel="0" collapsed="false">
      <c r="B55" s="1" t="n">
        <f aca="false">SUM(B24/$B$33)</f>
        <v>0.0728679014858539</v>
      </c>
      <c r="C55" s="1" t="n">
        <f aca="false">SUM(C24/$B$33)</f>
        <v>0.0287672162290522</v>
      </c>
      <c r="D55" s="1" t="n">
        <f aca="false">SUM(B55*5000000)</f>
        <v>364339.507429269</v>
      </c>
    </row>
    <row r="56" customFormat="false" ht="14.9" hidden="false" customHeight="false" outlineLevel="0" collapsed="false">
      <c r="B56" s="1" t="n">
        <f aca="false">SUM(B25/$B$33)</f>
        <v>0.0803310943754664</v>
      </c>
      <c r="C56" s="1" t="n">
        <f aca="false">SUM(C25/$B$33)</f>
        <v>0.0196756903453423</v>
      </c>
      <c r="D56" s="1" t="n">
        <f aca="false">SUM(B56*5000000)</f>
        <v>401655.471877332</v>
      </c>
    </row>
    <row r="57" customFormat="false" ht="14.9" hidden="false" customHeight="false" outlineLevel="0" collapsed="false">
      <c r="B57" s="1" t="n">
        <f aca="false">SUM(B26/$B$33)</f>
        <v>0.0755817898093494</v>
      </c>
      <c r="C57" s="1" t="n">
        <f aca="false">SUM(C26/$B$33)</f>
        <v>0.0118732614152928</v>
      </c>
      <c r="D57" s="1" t="n">
        <f aca="false">SUM(B57*5000000)</f>
        <v>377908.949046747</v>
      </c>
    </row>
    <row r="58" customFormat="false" ht="14.9" hidden="false" customHeight="false" outlineLevel="0" collapsed="false">
      <c r="B58" s="1" t="n">
        <f aca="false">SUM(B27/$B$33)</f>
        <v>0.0263925639459936</v>
      </c>
      <c r="C58" s="1" t="n">
        <f aca="false">SUM(C27/$B$33)</f>
        <v>0.00597055431169007</v>
      </c>
      <c r="D58" s="1" t="n">
        <f aca="false">SUM(B58*5000000)</f>
        <v>131962.819729968</v>
      </c>
    </row>
    <row r="59" customFormat="false" ht="14.9" hidden="false" customHeight="false" outlineLevel="0" collapsed="false">
      <c r="B59" s="1" t="n">
        <f aca="false">SUM(B28/$B$33)</f>
        <v>0.00882013705136034</v>
      </c>
      <c r="C59" s="1" t="n">
        <f aca="false">SUM(C28/$B$33)</f>
        <v>0.00427437410950539</v>
      </c>
      <c r="D59" s="1" t="n">
        <f aca="false">SUM(B59*5000000)</f>
        <v>44100.6852568017</v>
      </c>
    </row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</sheetData>
  <mergeCells count="2">
    <mergeCell ref="A1:G1"/>
    <mergeCell ref="A2:C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2020-02-13T16:51:56Z</dcterms:modified>
  <cp:revision>2</cp:revision>
  <dc:subject/>
  <dc:title/>
</cp:coreProperties>
</file>