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2330" yWindow="0" windowWidth="10965" windowHeight="10950"/>
  </bookViews>
  <sheets>
    <sheet name="Sheet1" sheetId="1" r:id="rId1"/>
  </sheets>
  <externalReferences>
    <externalReference r:id="rId2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5" i="1" l="1"/>
  <c r="O23" i="1"/>
  <c r="P23" i="1"/>
  <c r="Q23" i="1"/>
  <c r="R23" i="1" a="1"/>
  <c r="R23" i="1" s="1"/>
  <c r="O24" i="1"/>
  <c r="P24" i="1"/>
  <c r="Q24" i="1"/>
  <c r="O25" i="1"/>
  <c r="P25" i="1"/>
  <c r="Q25" i="1"/>
  <c r="O38" i="1" s="1"/>
  <c r="O26" i="1"/>
  <c r="P26" i="1"/>
  <c r="Q26" i="1"/>
  <c r="O27" i="1"/>
  <c r="P27" i="1"/>
  <c r="Q27" i="1"/>
  <c r="O40" i="1" s="1"/>
  <c r="O28" i="1"/>
  <c r="P28" i="1"/>
  <c r="Q28" i="1"/>
  <c r="O29" i="1"/>
  <c r="P29" i="1"/>
  <c r="Q29" i="1"/>
  <c r="O42" i="1" s="1"/>
  <c r="O30" i="1"/>
  <c r="P30" i="1"/>
  <c r="Q30" i="1"/>
  <c r="O31" i="1"/>
  <c r="P31" i="1"/>
  <c r="Q31" i="1"/>
  <c r="O44" i="1" s="1"/>
  <c r="O32" i="1"/>
  <c r="P32" i="1"/>
  <c r="Q32" i="1"/>
  <c r="O36" i="1"/>
  <c r="O37" i="1"/>
  <c r="O39" i="1"/>
  <c r="O41" i="1"/>
  <c r="O43" i="1"/>
  <c r="R32" i="1" l="1"/>
  <c r="T31" i="1"/>
  <c r="R30" i="1"/>
  <c r="T29" i="1"/>
  <c r="R28" i="1"/>
  <c r="T27" i="1"/>
  <c r="R26" i="1"/>
  <c r="T25" i="1"/>
  <c r="R24" i="1"/>
  <c r="T23" i="1"/>
  <c r="S32" i="1"/>
  <c r="S28" i="1"/>
  <c r="S26" i="1"/>
  <c r="S24" i="1"/>
  <c r="S31" i="1"/>
  <c r="S29" i="1"/>
  <c r="S27" i="1"/>
  <c r="S15" i="1" s="1"/>
  <c r="S25" i="1"/>
  <c r="S23" i="1"/>
  <c r="R36" i="1" s="1"/>
  <c r="S30" i="1"/>
  <c r="T32" i="1"/>
  <c r="T20" i="1" s="1"/>
  <c r="R31" i="1"/>
  <c r="T30" i="1"/>
  <c r="R29" i="1"/>
  <c r="R42" i="1" s="1"/>
  <c r="T28" i="1"/>
  <c r="T16" i="1" s="1"/>
  <c r="R27" i="1"/>
  <c r="T26" i="1"/>
  <c r="R25" i="1"/>
  <c r="R38" i="1" s="1"/>
  <c r="T24" i="1"/>
  <c r="T12" i="1" s="1"/>
  <c r="T14" i="1"/>
  <c r="T18" i="1"/>
  <c r="R16" i="1"/>
  <c r="S11" i="1"/>
  <c r="S13" i="1"/>
  <c r="S17" i="1"/>
  <c r="S19" i="1"/>
  <c r="S12" i="1"/>
  <c r="T11" i="1"/>
  <c r="T13" i="1"/>
  <c r="T15" i="1"/>
  <c r="T17" i="1"/>
  <c r="T19" i="1"/>
  <c r="S14" i="1"/>
  <c r="S16" i="1"/>
  <c r="S18" i="1"/>
  <c r="S20" i="1"/>
  <c r="R39" i="1" l="1"/>
  <c r="R43" i="1"/>
  <c r="R40" i="1"/>
  <c r="R44" i="1"/>
  <c r="R37" i="1"/>
  <c r="R41" i="1"/>
  <c r="R11" i="1"/>
  <c r="R19" i="1"/>
  <c r="R13" i="1"/>
  <c r="R17" i="1"/>
  <c r="R18" i="1"/>
  <c r="R14" i="1"/>
  <c r="R12" i="1"/>
  <c r="R20" i="1"/>
  <c r="R15" i="1"/>
</calcChain>
</file>

<file path=xl/sharedStrings.xml><?xml version="1.0" encoding="utf-8"?>
<sst xmlns="http://schemas.openxmlformats.org/spreadsheetml/2006/main" count="47" uniqueCount="34">
  <si>
    <t>cm</t>
  </si>
  <si>
    <t>Bfield (mT)</t>
  </si>
  <si>
    <t>Bfield(mT)</t>
  </si>
  <si>
    <t>Adjusted</t>
  </si>
  <si>
    <t>Initial</t>
  </si>
  <si>
    <t>Longitud.</t>
  </si>
  <si>
    <t>v</t>
  </si>
  <si>
    <t>r</t>
  </si>
  <si>
    <t>solenoid</t>
  </si>
  <si>
    <t>l</t>
  </si>
  <si>
    <t>w</t>
  </si>
  <si>
    <t>h</t>
  </si>
  <si>
    <t>pos</t>
  </si>
  <si>
    <t>x</t>
  </si>
  <si>
    <t>y</t>
  </si>
  <si>
    <t>z</t>
  </si>
  <si>
    <t>thetax</t>
  </si>
  <si>
    <t>thetay</t>
  </si>
  <si>
    <t>thetaz</t>
  </si>
  <si>
    <t>ex 5</t>
  </si>
  <si>
    <t>Index</t>
  </si>
  <si>
    <t>Bx</t>
  </si>
  <si>
    <t>By</t>
  </si>
  <si>
    <t>Bz</t>
  </si>
  <si>
    <t>TheoBx</t>
  </si>
  <si>
    <t>TheoBy</t>
  </si>
  <si>
    <t>TheoBz</t>
  </si>
  <si>
    <t>(in mT)</t>
  </si>
  <si>
    <t>(theoretical does not account for ambient field)</t>
  </si>
  <si>
    <t>Ambient</t>
  </si>
  <si>
    <t>x residuals</t>
  </si>
  <si>
    <t>Theoretical</t>
  </si>
  <si>
    <t>Measured</t>
  </si>
  <si>
    <t>Magnitudes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</si>
</sst>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09260320847669"/>
          <c:y val="5.0925925925925923E-2"/>
          <c:w val="0.66772341480418296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Sheet1!$R$35</c:f>
              <c:strCache>
                <c:ptCount val="1"/>
                <c:pt idx="0">
                  <c:v>Theoretical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Sheet1!$N$11:$N$20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Sheet1!$R$36:$R$45</c:f>
              <c:numCache>
                <c:formatCode>General</c:formatCode>
                <c:ptCount val="10"/>
                <c:pt idx="0">
                  <c:v>3.5452215196744832</c:v>
                </c:pt>
                <c:pt idx="1">
                  <c:v>0.21002810067041244</c:v>
                </c:pt>
                <c:pt idx="2">
                  <c:v>0.30532794716611639</c:v>
                </c:pt>
                <c:pt idx="3">
                  <c:v>0.64105971912558202</c:v>
                </c:pt>
                <c:pt idx="4">
                  <c:v>0.22159436922623668</c:v>
                </c:pt>
                <c:pt idx="5">
                  <c:v>0.27946198429183616</c:v>
                </c:pt>
                <c:pt idx="6">
                  <c:v>0.30893309377903039</c:v>
                </c:pt>
                <c:pt idx="7">
                  <c:v>0.48803850002156102</c:v>
                </c:pt>
                <c:pt idx="8">
                  <c:v>0.27660094926386691</c:v>
                </c:pt>
                <c:pt idx="9">
                  <c:v>3.8055764095523088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Sheet1!$O$35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Sheet1!$N$11:$N$20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Sheet1!$O$36:$O$45</c:f>
              <c:numCache>
                <c:formatCode>General</c:formatCode>
                <c:ptCount val="10"/>
                <c:pt idx="0">
                  <c:v>3.1976599256331184</c:v>
                </c:pt>
                <c:pt idx="1">
                  <c:v>0.17942407865166815</c:v>
                </c:pt>
                <c:pt idx="2">
                  <c:v>0.11690594510117953</c:v>
                </c:pt>
                <c:pt idx="3">
                  <c:v>0.19483582832733823</c:v>
                </c:pt>
                <c:pt idx="4">
                  <c:v>8.7647019344641725E-2</c:v>
                </c:pt>
                <c:pt idx="5">
                  <c:v>0.19557607215607944</c:v>
                </c:pt>
                <c:pt idx="6">
                  <c:v>0.1680238078368658</c:v>
                </c:pt>
                <c:pt idx="7">
                  <c:v>0.2584143958838207</c:v>
                </c:pt>
                <c:pt idx="8">
                  <c:v>0.21620823296072703</c:v>
                </c:pt>
                <c:pt idx="9">
                  <c:v>3.4168715000000001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67328"/>
        <c:axId val="247665408"/>
      </c:scatterChart>
      <c:valAx>
        <c:axId val="247667328"/>
        <c:scaling>
          <c:orientation val="minMax"/>
          <c:max val="10"/>
          <c:min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u="none"/>
                </a:pPr>
                <a:r>
                  <a:rPr lang="en-US" b="0" u="none">
                    <a:latin typeface="Times New Roman" pitchFamily="18" charset="0"/>
                    <a:cs typeface="Times New Roman" pitchFamily="18" charset="0"/>
                  </a:rPr>
                  <a:t>Index →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u="none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247665408"/>
        <c:crosses val="autoZero"/>
        <c:crossBetween val="midCat"/>
        <c:majorUnit val="1"/>
      </c:valAx>
      <c:valAx>
        <c:axId val="24766540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 u="none">
                    <a:latin typeface="Times New Roman" pitchFamily="18" charset="0"/>
                    <a:cs typeface="Times New Roman" pitchFamily="18" charset="0"/>
                  </a:rPr>
                  <a:t>B </a:t>
                </a:r>
                <a:r>
                  <a:rPr lang="en-US" b="0" u="none" baseline="0">
                    <a:latin typeface="Times New Roman" pitchFamily="18" charset="0"/>
                    <a:cs typeface="Times New Roman" pitchFamily="18" charset="0"/>
                  </a:rPr>
                  <a:t>(mT) →</a:t>
                </a:r>
                <a:endParaRPr lang="en-US" b="0" u="none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u="none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247667328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u="none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i="0" u="none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82019824222142457"/>
          <c:y val="0.26589646877134626"/>
          <c:w val="0.17980164271085211"/>
          <c:h val="0.203128027368471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u="sng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99733</xdr:colOff>
      <xdr:row>45</xdr:row>
      <xdr:rowOff>21852</xdr:rowOff>
    </xdr:from>
    <xdr:to>
      <xdr:col>19</xdr:col>
      <xdr:colOff>295274</xdr:colOff>
      <xdr:row>56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%204%20b%20field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Z2">
            <v>0</v>
          </cell>
          <cell r="AA2">
            <v>0.99440184852896685</v>
          </cell>
          <cell r="AB2">
            <v>1.196</v>
          </cell>
        </row>
        <row r="3">
          <cell r="Z3">
            <v>5.0000000000000001E-3</v>
          </cell>
          <cell r="AA3">
            <v>1.2105802667712255</v>
          </cell>
          <cell r="AB3">
            <v>1.484</v>
          </cell>
        </row>
        <row r="4">
          <cell r="Z4">
            <v>0.01</v>
          </cell>
          <cell r="AA4">
            <v>1.4282266260103527</v>
          </cell>
          <cell r="AB4">
            <v>1.675</v>
          </cell>
        </row>
        <row r="5">
          <cell r="Z5">
            <v>1.4999999999999999E-2</v>
          </cell>
          <cell r="AA5">
            <v>1.6262135949814287</v>
          </cell>
          <cell r="AB5">
            <v>1.8719999999999999</v>
          </cell>
        </row>
        <row r="6">
          <cell r="Z6">
            <v>0.02</v>
          </cell>
          <cell r="AA6">
            <v>1.7879630165528131</v>
          </cell>
          <cell r="AB6">
            <v>1.9889999999999999</v>
          </cell>
        </row>
        <row r="7">
          <cell r="Z7">
            <v>2.5000000000000001E-2</v>
          </cell>
          <cell r="AA7">
            <v>1.9048411599608892</v>
          </cell>
          <cell r="AB7">
            <v>2.077</v>
          </cell>
        </row>
        <row r="8">
          <cell r="Z8">
            <v>0.03</v>
          </cell>
          <cell r="AA8">
            <v>1.9745723462164444</v>
          </cell>
          <cell r="AB8">
            <v>2.1349999999999998</v>
          </cell>
        </row>
        <row r="9">
          <cell r="Z9">
            <v>3.5000000000000003E-2</v>
          </cell>
          <cell r="AA9">
            <v>1.9976533099929143</v>
          </cell>
          <cell r="AB9">
            <v>2.1480000000000001</v>
          </cell>
        </row>
        <row r="10">
          <cell r="Z10">
            <v>0.04</v>
          </cell>
          <cell r="AA10">
            <v>1.9745723462164444</v>
          </cell>
          <cell r="AB10">
            <v>2.1139999999999999</v>
          </cell>
        </row>
        <row r="11">
          <cell r="Z11">
            <v>4.4999999999999998E-2</v>
          </cell>
          <cell r="AA11">
            <v>1.904841159960889</v>
          </cell>
          <cell r="AB11">
            <v>2.0369999999999999</v>
          </cell>
        </row>
        <row r="12">
          <cell r="Z12">
            <v>0.05</v>
          </cell>
          <cell r="AA12">
            <v>1.7879630165528133</v>
          </cell>
          <cell r="AB12">
            <v>1.9260000000000002</v>
          </cell>
        </row>
        <row r="13">
          <cell r="Z13">
            <v>5.5E-2</v>
          </cell>
          <cell r="AA13">
            <v>1.6262135949814291</v>
          </cell>
          <cell r="AB13">
            <v>1.7689999999999999</v>
          </cell>
        </row>
        <row r="14">
          <cell r="Z14">
            <v>0.06</v>
          </cell>
          <cell r="AA14">
            <v>1.4282266260103531</v>
          </cell>
          <cell r="AB14">
            <v>1.5529999999999999</v>
          </cell>
        </row>
        <row r="15">
          <cell r="Z15">
            <v>6.5000000000000002E-2</v>
          </cell>
          <cell r="AA15">
            <v>1.210580266771226</v>
          </cell>
          <cell r="AB15">
            <v>1.3080000000000001</v>
          </cell>
        </row>
        <row r="16">
          <cell r="Z16">
            <v>7.0000000000000007E-2</v>
          </cell>
          <cell r="AA16">
            <v>0.99440184852896718</v>
          </cell>
          <cell r="AB16">
            <v>1.07</v>
          </cell>
        </row>
        <row r="17">
          <cell r="Z17">
            <v>7.5000000000000011E-2</v>
          </cell>
          <cell r="AA17">
            <v>0.79818767617729103</v>
          </cell>
          <cell r="AB17">
            <v>0.90500000000000003</v>
          </cell>
        </row>
        <row r="18">
          <cell r="Z18">
            <v>0.08</v>
          </cell>
          <cell r="AA18">
            <v>0.6323604720317163</v>
          </cell>
          <cell r="AB18">
            <v>0.70899999999999996</v>
          </cell>
        </row>
        <row r="19">
          <cell r="Z19">
            <v>8.5000000000000006E-2</v>
          </cell>
          <cell r="AA19">
            <v>0.4989706717919587</v>
          </cell>
          <cell r="AB19">
            <v>0.55599999999999994</v>
          </cell>
        </row>
        <row r="20">
          <cell r="Z20">
            <v>9.0000000000000011E-2</v>
          </cell>
          <cell r="AA20">
            <v>0.39477729987363419</v>
          </cell>
          <cell r="AB20">
            <v>0.45099999999999996</v>
          </cell>
        </row>
        <row r="21">
          <cell r="Z21">
            <v>9.5000000000000001E-2</v>
          </cell>
          <cell r="AA21">
            <v>0.31451411156657499</v>
          </cell>
          <cell r="AB21">
            <v>0.36899999999999999</v>
          </cell>
        </row>
        <row r="22">
          <cell r="Z22">
            <v>0.1</v>
          </cell>
          <cell r="AA22">
            <v>0.25289207433365979</v>
          </cell>
          <cell r="AB22">
            <v>0.30700000000000005</v>
          </cell>
        </row>
        <row r="23">
          <cell r="Z23">
            <v>0.10500000000000001</v>
          </cell>
          <cell r="AA23">
            <v>0.20542818235235163</v>
          </cell>
          <cell r="AB23">
            <v>0.26800000000000002</v>
          </cell>
        </row>
        <row r="24">
          <cell r="Z24">
            <v>0.11000000000000001</v>
          </cell>
          <cell r="AA24">
            <v>0.16861112974007089</v>
          </cell>
          <cell r="AB24">
            <v>0.20799999999999999</v>
          </cell>
        </row>
        <row r="25">
          <cell r="Z25">
            <v>0.115</v>
          </cell>
          <cell r="AA25">
            <v>0.13979382371303864</v>
          </cell>
          <cell r="AB25">
            <v>0.20099999999999998</v>
          </cell>
        </row>
        <row r="26">
          <cell r="Z26">
            <v>0.12000000000000001</v>
          </cell>
          <cell r="AA26">
            <v>0.11701414036144672</v>
          </cell>
          <cell r="AB26">
            <v>0.17700000000000002</v>
          </cell>
        </row>
        <row r="27">
          <cell r="Z27">
            <v>0.125</v>
          </cell>
          <cell r="AA27">
            <v>9.8824995603845958E-2</v>
          </cell>
          <cell r="AB27">
            <v>0.16</v>
          </cell>
        </row>
        <row r="28">
          <cell r="Z28">
            <v>0.13</v>
          </cell>
          <cell r="AA28">
            <v>8.4157318847762744E-2</v>
          </cell>
          <cell r="AB28">
            <v>0.14599999999999999</v>
          </cell>
        </row>
        <row r="29">
          <cell r="Z29">
            <v>0.13500000000000001</v>
          </cell>
          <cell r="AA29">
            <v>7.2216907532114974E-2</v>
          </cell>
          <cell r="AB29">
            <v>0.13499999999999998</v>
          </cell>
        </row>
        <row r="30">
          <cell r="Z30">
            <v>0.14000000000000001</v>
          </cell>
          <cell r="AA30">
            <v>6.2409213462236421E-2</v>
          </cell>
          <cell r="AB30">
            <v>0.12799999999999997</v>
          </cell>
        </row>
        <row r="31">
          <cell r="Z31">
            <v>0.14500000000000002</v>
          </cell>
          <cell r="AA31">
            <v>5.4285240451854976E-2</v>
          </cell>
          <cell r="AB31">
            <v>0.11900000000000002</v>
          </cell>
        </row>
        <row r="32">
          <cell r="Z32">
            <v>0.15000000000000002</v>
          </cell>
          <cell r="AA32">
            <v>4.7502777050378614E-2</v>
          </cell>
          <cell r="AB32">
            <v>0.11000000000000001</v>
          </cell>
        </row>
        <row r="33">
          <cell r="Z33">
            <v>0.15500000000000003</v>
          </cell>
          <cell r="AA33">
            <v>4.1798569665271498E-2</v>
          </cell>
          <cell r="AB33">
            <v>0.10800000000000001</v>
          </cell>
        </row>
        <row r="34">
          <cell r="Z34">
            <v>0.16</v>
          </cell>
          <cell r="AA34">
            <v>3.6968249341640537E-2</v>
          </cell>
          <cell r="AB34">
            <v>0.1</v>
          </cell>
        </row>
        <row r="35">
          <cell r="Z35">
            <v>0.16500000000000001</v>
          </cell>
          <cell r="AA35">
            <v>3.2851752678779225E-2</v>
          </cell>
          <cell r="AB35">
            <v>9.4E-2</v>
          </cell>
        </row>
        <row r="36">
          <cell r="Z36">
            <v>0.17</v>
          </cell>
          <cell r="AA36">
            <v>2.932264974534958E-2</v>
          </cell>
          <cell r="AB36">
            <v>9.8000000000000004E-2</v>
          </cell>
        </row>
        <row r="37">
          <cell r="Z37">
            <v>0.17499999999999999</v>
          </cell>
          <cell r="AA37">
            <v>2.6280266468935731E-2</v>
          </cell>
          <cell r="AB37">
            <v>9.6000000000000002E-2</v>
          </cell>
        </row>
        <row r="38">
          <cell r="Z38">
            <v>0.18</v>
          </cell>
          <cell r="AA38">
            <v>2.3643819951875658E-2</v>
          </cell>
          <cell r="AB38">
            <v>9.9000000000000005E-2</v>
          </cell>
        </row>
        <row r="39">
          <cell r="Z39">
            <v>0.185</v>
          </cell>
          <cell r="AA39">
            <v>2.134801506274827E-2</v>
          </cell>
          <cell r="AB39">
            <v>9.0999999999999998E-2</v>
          </cell>
        </row>
        <row r="40">
          <cell r="Z40">
            <v>0.19</v>
          </cell>
          <cell r="AA40">
            <v>1.933971047247636E-2</v>
          </cell>
          <cell r="AB40">
            <v>8.6999999999999994E-2</v>
          </cell>
        </row>
        <row r="41">
          <cell r="Z41">
            <v>0.19500000000000001</v>
          </cell>
          <cell r="AA41">
            <v>1.7575373820406647E-2</v>
          </cell>
          <cell r="AB41">
            <v>8.8999999999999996E-2</v>
          </cell>
        </row>
        <row r="42">
          <cell r="Z42">
            <v>0.2</v>
          </cell>
          <cell r="AA42">
            <v>1.6019123935268841E-2</v>
          </cell>
          <cell r="AB42">
            <v>8.4999999999999992E-2</v>
          </cell>
        </row>
        <row r="43">
          <cell r="Z43">
            <v>0.20500000000000002</v>
          </cell>
          <cell r="AA43">
            <v>1.4641213288725335E-2</v>
          </cell>
          <cell r="AB43">
            <v>7.9999999999999988E-2</v>
          </cell>
        </row>
        <row r="44">
          <cell r="Z44">
            <v>0.21000000000000002</v>
          </cell>
          <cell r="AA44">
            <v>1.3416843158928915E-2</v>
          </cell>
          <cell r="AB44">
            <v>7.8999999999999987E-2</v>
          </cell>
        </row>
        <row r="45">
          <cell r="Z45">
            <v>0.215</v>
          </cell>
          <cell r="AA45">
            <v>1.2325232144016988E-2</v>
          </cell>
          <cell r="AB45">
            <v>8.299999999999999E-2</v>
          </cell>
        </row>
        <row r="46">
          <cell r="Z46">
            <v>0.22</v>
          </cell>
          <cell r="AA46">
            <v>1.1348879000911085E-2</v>
          </cell>
          <cell r="AB46">
            <v>7.8999999999999987E-2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topLeftCell="A11" zoomScaleNormal="100" workbookViewId="0">
      <selection activeCell="O45" sqref="O45"/>
    </sheetView>
  </sheetViews>
  <sheetFormatPr defaultRowHeight="15" x14ac:dyDescent="0.25"/>
  <sheetData>
    <row r="1" spans="1:28" ht="14.45" x14ac:dyDescent="0.3">
      <c r="A1" t="s">
        <v>4</v>
      </c>
      <c r="B1" t="s">
        <v>0</v>
      </c>
      <c r="C1" t="s">
        <v>1</v>
      </c>
      <c r="E1" t="s">
        <v>3</v>
      </c>
      <c r="F1" t="s">
        <v>0</v>
      </c>
      <c r="G1" t="s">
        <v>2</v>
      </c>
      <c r="I1" t="s">
        <v>5</v>
      </c>
      <c r="J1">
        <v>0</v>
      </c>
      <c r="K1">
        <v>1.236</v>
      </c>
      <c r="M1" t="s">
        <v>19</v>
      </c>
      <c r="N1" t="s">
        <v>8</v>
      </c>
      <c r="O1" t="s">
        <v>6</v>
      </c>
      <c r="P1" t="s">
        <v>7</v>
      </c>
      <c r="R1" t="s">
        <v>9</v>
      </c>
      <c r="S1" t="s">
        <v>10</v>
      </c>
      <c r="T1" t="s">
        <v>11</v>
      </c>
    </row>
    <row r="2" spans="1:28" ht="14.45" x14ac:dyDescent="0.3">
      <c r="B2">
        <v>0</v>
      </c>
      <c r="C2">
        <v>0.16489999999999999</v>
      </c>
      <c r="F2">
        <v>0</v>
      </c>
      <c r="G2">
        <v>1.353</v>
      </c>
      <c r="J2">
        <v>0.5</v>
      </c>
      <c r="K2">
        <v>1.0620000000000001</v>
      </c>
      <c r="N2">
        <v>1</v>
      </c>
      <c r="O2">
        <v>1.288</v>
      </c>
      <c r="P2">
        <v>1.1000000000000001</v>
      </c>
      <c r="R2">
        <v>5.7</v>
      </c>
      <c r="S2">
        <v>5.8</v>
      </c>
      <c r="T2">
        <v>5.9</v>
      </c>
    </row>
    <row r="3" spans="1:28" ht="14.45" x14ac:dyDescent="0.3">
      <c r="B3">
        <v>1</v>
      </c>
      <c r="C3">
        <v>2.1219999999999999</v>
      </c>
      <c r="F3">
        <v>0.5</v>
      </c>
      <c r="G3">
        <v>1.641</v>
      </c>
      <c r="J3">
        <v>1</v>
      </c>
      <c r="K3">
        <v>0.86599999999999999</v>
      </c>
      <c r="N3">
        <v>2</v>
      </c>
      <c r="O3">
        <v>1.361</v>
      </c>
      <c r="P3">
        <v>1.2</v>
      </c>
    </row>
    <row r="4" spans="1:28" ht="14.45" x14ac:dyDescent="0.3">
      <c r="B4">
        <v>2</v>
      </c>
      <c r="C4">
        <v>2.3029999999999999</v>
      </c>
      <c r="F4">
        <v>1</v>
      </c>
      <c r="G4">
        <v>1.8320000000000001</v>
      </c>
      <c r="J4">
        <v>1.5</v>
      </c>
      <c r="K4">
        <v>0.71299999999999997</v>
      </c>
    </row>
    <row r="5" spans="1:28" ht="14.45" x14ac:dyDescent="0.3">
      <c r="B5">
        <v>3</v>
      </c>
      <c r="C5">
        <v>2.3130000000000002</v>
      </c>
      <c r="F5">
        <v>1.5</v>
      </c>
      <c r="G5">
        <v>2.0289999999999999</v>
      </c>
      <c r="J5">
        <v>2</v>
      </c>
      <c r="K5">
        <v>0.60799999999999998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V5" t="s">
        <v>29</v>
      </c>
      <c r="W5" t="s">
        <v>21</v>
      </c>
      <c r="X5" t="s">
        <v>22</v>
      </c>
      <c r="Y5" t="s">
        <v>23</v>
      </c>
    </row>
    <row r="6" spans="1:28" ht="14.45" x14ac:dyDescent="0.3">
      <c r="B6">
        <v>4</v>
      </c>
      <c r="C6">
        <v>2.1619999999999999</v>
      </c>
      <c r="F6">
        <v>2</v>
      </c>
      <c r="G6">
        <v>2.1459999999999999</v>
      </c>
      <c r="J6">
        <v>2.5</v>
      </c>
      <c r="K6">
        <v>0.52600000000000002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120</v>
      </c>
      <c r="W6">
        <v>0.157</v>
      </c>
      <c r="X6">
        <v>0.158</v>
      </c>
      <c r="Y6">
        <v>0.111</v>
      </c>
    </row>
    <row r="7" spans="1:28" ht="14.45" x14ac:dyDescent="0.3">
      <c r="B7">
        <v>5</v>
      </c>
      <c r="C7">
        <v>1.8260000000000001</v>
      </c>
      <c r="F7">
        <v>2.5</v>
      </c>
      <c r="G7">
        <v>2.234</v>
      </c>
      <c r="J7">
        <v>3</v>
      </c>
      <c r="K7">
        <v>0.46400000000000002</v>
      </c>
      <c r="N7">
        <v>2</v>
      </c>
      <c r="O7">
        <v>-17</v>
      </c>
      <c r="P7">
        <v>5.6</v>
      </c>
      <c r="Q7">
        <v>0.6</v>
      </c>
      <c r="R7">
        <v>45</v>
      </c>
      <c r="S7">
        <v>330</v>
      </c>
      <c r="T7">
        <v>0</v>
      </c>
    </row>
    <row r="8" spans="1:28" ht="14.45" x14ac:dyDescent="0.3">
      <c r="B8">
        <v>6</v>
      </c>
      <c r="C8">
        <v>1.355</v>
      </c>
      <c r="F8">
        <v>3</v>
      </c>
      <c r="G8">
        <v>2.2919999999999998</v>
      </c>
      <c r="J8">
        <v>3.5</v>
      </c>
      <c r="K8">
        <v>0.42499999999999999</v>
      </c>
    </row>
    <row r="9" spans="1:28" ht="14.45" x14ac:dyDescent="0.3">
      <c r="B9">
        <v>7</v>
      </c>
      <c r="C9">
        <v>0.93700000000000006</v>
      </c>
      <c r="F9">
        <v>3.5</v>
      </c>
      <c r="G9">
        <v>2.3050000000000002</v>
      </c>
      <c r="J9">
        <v>4</v>
      </c>
      <c r="K9">
        <v>0.36499999999999999</v>
      </c>
    </row>
    <row r="10" spans="1:28" ht="14.45" x14ac:dyDescent="0.3">
      <c r="F10">
        <v>4</v>
      </c>
      <c r="G10">
        <v>2.2709999999999999</v>
      </c>
      <c r="J10">
        <v>4.5</v>
      </c>
      <c r="K10">
        <v>0.35799999999999998</v>
      </c>
      <c r="N10" t="s">
        <v>20</v>
      </c>
      <c r="O10" t="s">
        <v>21</v>
      </c>
      <c r="P10" t="s">
        <v>22</v>
      </c>
      <c r="Q10" t="s">
        <v>23</v>
      </c>
      <c r="R10" t="s">
        <v>30</v>
      </c>
      <c r="S10" s="1" t="s">
        <v>14</v>
      </c>
      <c r="T10" t="s">
        <v>15</v>
      </c>
      <c r="U10" t="s">
        <v>27</v>
      </c>
    </row>
    <row r="11" spans="1:28" ht="14.45" x14ac:dyDescent="0.3">
      <c r="F11">
        <v>4.5</v>
      </c>
      <c r="G11">
        <v>2.194</v>
      </c>
      <c r="J11">
        <v>5</v>
      </c>
      <c r="K11">
        <v>0.33400000000000002</v>
      </c>
      <c r="N11">
        <v>1</v>
      </c>
      <c r="O11">
        <v>3.069</v>
      </c>
      <c r="P11">
        <v>0.30399999999999999</v>
      </c>
      <c r="Q11">
        <v>-1.202</v>
      </c>
      <c r="R11">
        <f>O23-R23</f>
        <v>-0.27744820440873008</v>
      </c>
      <c r="S11">
        <f>P23-S23</f>
        <v>0.15026100817783916</v>
      </c>
      <c r="T11">
        <f>Q23-T23</f>
        <v>0.23490103648983007</v>
      </c>
      <c r="U11" t="s">
        <v>28</v>
      </c>
      <c r="Z11">
        <v>3.1894482044087298E-2</v>
      </c>
      <c r="AA11" s="1">
        <v>-4.2610081778391703E-5</v>
      </c>
      <c r="AB11">
        <v>-1.54790103648983E-2</v>
      </c>
    </row>
    <row r="12" spans="1:28" ht="14.45" x14ac:dyDescent="0.3">
      <c r="F12">
        <v>5</v>
      </c>
      <c r="G12">
        <v>2.0830000000000002</v>
      </c>
      <c r="J12">
        <v>5.5</v>
      </c>
      <c r="K12">
        <v>0.317</v>
      </c>
      <c r="N12">
        <v>2</v>
      </c>
      <c r="O12">
        <v>0.26500000000000001</v>
      </c>
      <c r="P12">
        <v>0.29299999999999998</v>
      </c>
      <c r="Q12">
        <v>6.3E-2</v>
      </c>
      <c r="R12">
        <f>O24-R24</f>
        <v>-0.10138532318196697</v>
      </c>
      <c r="S12">
        <f>P24-S24</f>
        <v>0.12271900787062638</v>
      </c>
      <c r="T12">
        <f>Q24-T24</f>
        <v>-5.8898015393749698E-2</v>
      </c>
      <c r="Z12">
        <v>2.0938532318196699E-3</v>
      </c>
      <c r="AA12" s="1">
        <v>1.22809921293736E-4</v>
      </c>
      <c r="AB12">
        <v>1.08980153937497E-4</v>
      </c>
    </row>
    <row r="13" spans="1:28" ht="14.45" x14ac:dyDescent="0.3">
      <c r="F13">
        <v>5.5</v>
      </c>
      <c r="G13">
        <v>1.9259999999999999</v>
      </c>
      <c r="J13">
        <v>6</v>
      </c>
      <c r="K13">
        <v>0.30299999999999999</v>
      </c>
      <c r="N13">
        <v>3</v>
      </c>
      <c r="O13">
        <v>0.11</v>
      </c>
      <c r="P13">
        <v>0.26500000000000001</v>
      </c>
      <c r="Q13">
        <v>0.108</v>
      </c>
      <c r="R13">
        <f>O25-R25</f>
        <v>0.17597036188243298</v>
      </c>
      <c r="S13">
        <f>P25-S25</f>
        <v>-0.10134403380770102</v>
      </c>
      <c r="T13">
        <f>Q25-T25</f>
        <v>-1.3106266344559301E-2</v>
      </c>
      <c r="Z13">
        <v>-2.2297036188243299E-3</v>
      </c>
      <c r="AA13">
        <v>2.0834403380770102E-3</v>
      </c>
      <c r="AB13">
        <v>1.0106266344559299E-4</v>
      </c>
    </row>
    <row r="14" spans="1:28" ht="14.45" x14ac:dyDescent="0.3">
      <c r="F14">
        <v>6</v>
      </c>
      <c r="G14">
        <v>1.71</v>
      </c>
      <c r="J14">
        <v>6.5</v>
      </c>
      <c r="K14">
        <v>0.29199999999999998</v>
      </c>
      <c r="N14">
        <v>4</v>
      </c>
      <c r="O14">
        <v>-3.6999999999999998E-2</v>
      </c>
      <c r="P14">
        <v>0.17299999999999999</v>
      </c>
      <c r="Q14">
        <v>0.10100000000000001</v>
      </c>
      <c r="R14">
        <f>O26-R26</f>
        <v>0.43452881687384398</v>
      </c>
      <c r="S14">
        <f>P26-S26</f>
        <v>0.14098000492365198</v>
      </c>
      <c r="T14">
        <f>Q26-T26</f>
        <v>-1.6174803962274047E-2</v>
      </c>
      <c r="Z14">
        <v>-6.2852881687384399E-3</v>
      </c>
      <c r="AA14">
        <v>-1.25980004923652E-3</v>
      </c>
      <c r="AB14" s="1">
        <v>6.1748039622740506E-5</v>
      </c>
    </row>
    <row r="15" spans="1:28" ht="14.45" x14ac:dyDescent="0.3">
      <c r="F15">
        <v>6.5</v>
      </c>
      <c r="G15">
        <v>1.4650000000000001</v>
      </c>
      <c r="J15">
        <v>7</v>
      </c>
      <c r="K15">
        <v>0.28499999999999998</v>
      </c>
      <c r="N15">
        <v>5</v>
      </c>
      <c r="O15">
        <v>0.23200000000000001</v>
      </c>
      <c r="P15">
        <v>0.14699999999999999</v>
      </c>
      <c r="Q15">
        <v>6.7000000000000004E-2</v>
      </c>
      <c r="R15">
        <f>O27-R27</f>
        <v>4.5555305802480413E-2</v>
      </c>
      <c r="S15">
        <f>P27-S27</f>
        <v>0.20781363077642501</v>
      </c>
      <c r="T15">
        <f>Q27-T27</f>
        <v>-6.2912150666347089E-2</v>
      </c>
      <c r="Z15">
        <v>2.94446941975196E-4</v>
      </c>
      <c r="AA15">
        <v>-2.1881363077642501E-3</v>
      </c>
      <c r="AB15">
        <v>1.8912150666347099E-4</v>
      </c>
    </row>
    <row r="16" spans="1:28" ht="14.45" x14ac:dyDescent="0.3">
      <c r="F16">
        <v>7</v>
      </c>
      <c r="G16">
        <v>1.2270000000000001</v>
      </c>
      <c r="J16">
        <v>7.5</v>
      </c>
      <c r="K16">
        <v>0.27600000000000002</v>
      </c>
      <c r="N16">
        <v>6</v>
      </c>
      <c r="O16">
        <v>0.19700000000000001</v>
      </c>
      <c r="P16">
        <v>0.30299999999999999</v>
      </c>
      <c r="Q16">
        <v>0.23599999999999999</v>
      </c>
      <c r="R16">
        <f>O28-R28</f>
        <v>-6.3688534871162994E-2</v>
      </c>
      <c r="S16">
        <f>P28-S28</f>
        <v>0.14385501634695827</v>
      </c>
      <c r="T16">
        <f>Q28-T28</f>
        <v>-0.13451180592226702</v>
      </c>
      <c r="Z16">
        <v>1.0368853487116301E-3</v>
      </c>
      <c r="AA16" s="1">
        <v>1.14498365304171E-5</v>
      </c>
      <c r="AB16">
        <v>2.5951180592226702E-3</v>
      </c>
    </row>
    <row r="17" spans="10:28" ht="14.45" x14ac:dyDescent="0.3">
      <c r="J17">
        <v>8</v>
      </c>
      <c r="K17">
        <v>0.26700000000000002</v>
      </c>
      <c r="N17">
        <v>7</v>
      </c>
      <c r="O17">
        <v>0.115</v>
      </c>
      <c r="P17">
        <v>0.27600000000000002</v>
      </c>
      <c r="Q17">
        <v>0.223</v>
      </c>
      <c r="R17">
        <f>O29-R29</f>
        <v>0.10212160489251</v>
      </c>
      <c r="S17">
        <f>P29-S29</f>
        <v>-5.9959571019119751E-3</v>
      </c>
      <c r="T17">
        <f>Q29-T29</f>
        <v>-0.131502817350172</v>
      </c>
      <c r="Z17">
        <v>-1.4412160489251E-3</v>
      </c>
      <c r="AA17">
        <v>1.2399595710191199E-3</v>
      </c>
      <c r="AB17">
        <v>2.43502817350172E-3</v>
      </c>
    </row>
    <row r="18" spans="10:28" ht="14.45" x14ac:dyDescent="0.3">
      <c r="J18">
        <v>8.5</v>
      </c>
      <c r="K18">
        <v>0.26500000000000001</v>
      </c>
      <c r="N18">
        <v>8</v>
      </c>
      <c r="O18">
        <v>-3.2000000000000001E-2</v>
      </c>
      <c r="P18">
        <v>0.14899999999999999</v>
      </c>
      <c r="Q18">
        <v>0.28699999999999998</v>
      </c>
      <c r="R18">
        <f>O30-R30</f>
        <v>0.11888772664146502</v>
      </c>
      <c r="S18">
        <f>P30-S30</f>
        <v>0.13842934439454099</v>
      </c>
      <c r="T18">
        <f>Q30-T30</f>
        <v>-0.17278548378371705</v>
      </c>
      <c r="Z18">
        <v>-3.0788772664146502E-3</v>
      </c>
      <c r="AA18">
        <v>-1.4742934439454099E-3</v>
      </c>
      <c r="AB18">
        <v>3.4878548378371702E-3</v>
      </c>
    </row>
    <row r="19" spans="10:28" ht="14.45" x14ac:dyDescent="0.3">
      <c r="J19">
        <v>9</v>
      </c>
      <c r="K19">
        <v>0.25700000000000001</v>
      </c>
      <c r="N19">
        <v>9</v>
      </c>
      <c r="O19">
        <v>0.19700000000000001</v>
      </c>
      <c r="P19">
        <v>0.183</v>
      </c>
      <c r="Q19">
        <v>0.32200000000000001</v>
      </c>
      <c r="R19">
        <f>O31-R31</f>
        <v>5.0025349110907606E-2</v>
      </c>
      <c r="S19">
        <f>P31-S31</f>
        <v>0.20141981950897</v>
      </c>
      <c r="T19">
        <f>Q31-T31</f>
        <v>-1.7994943445570066E-3</v>
      </c>
      <c r="Z19">
        <v>-1.00253491109076E-4</v>
      </c>
      <c r="AA19">
        <v>-1.7641981950897001E-3</v>
      </c>
      <c r="AB19">
        <v>2.1279949434455702E-3</v>
      </c>
    </row>
    <row r="20" spans="10:28" ht="14.45" x14ac:dyDescent="0.3">
      <c r="J20">
        <v>9.5</v>
      </c>
      <c r="K20">
        <v>0.251</v>
      </c>
      <c r="N20">
        <v>10</v>
      </c>
      <c r="O20">
        <v>-1.4430000000000001</v>
      </c>
      <c r="P20">
        <v>1.5209999999999999</v>
      </c>
      <c r="Q20">
        <v>0.30199999999999999</v>
      </c>
      <c r="R20">
        <f>O32-R32</f>
        <v>0.40345929811228975</v>
      </c>
      <c r="S20">
        <f>P32-S32</f>
        <v>-1.8725077858122297</v>
      </c>
      <c r="T20">
        <f>Q32-T32</f>
        <v>0.18378767049441491</v>
      </c>
      <c r="Z20">
        <v>-2.0034592981122899E-2</v>
      </c>
      <c r="AA20">
        <v>3.2355077858122298E-2</v>
      </c>
      <c r="AB20" s="1">
        <v>7.2123295055850805E-5</v>
      </c>
    </row>
    <row r="21" spans="10:28" ht="14.45" x14ac:dyDescent="0.3">
      <c r="J21">
        <v>10</v>
      </c>
      <c r="K21">
        <v>0.255</v>
      </c>
    </row>
    <row r="22" spans="10:28" ht="14.45" x14ac:dyDescent="0.3">
      <c r="J22">
        <v>10.5</v>
      </c>
      <c r="K22">
        <v>0.253</v>
      </c>
      <c r="N22" t="s">
        <v>20</v>
      </c>
      <c r="O22" t="s">
        <v>21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</row>
    <row r="23" spans="10:28" ht="14.45" x14ac:dyDescent="0.3">
      <c r="J23">
        <v>11</v>
      </c>
      <c r="K23">
        <v>0.25600000000000001</v>
      </c>
      <c r="N23">
        <v>1</v>
      </c>
      <c r="O23">
        <f>O11-$W$6</f>
        <v>2.9119999999999999</v>
      </c>
      <c r="P23">
        <f>P11-$X$6</f>
        <v>0.14599999999999999</v>
      </c>
      <c r="Q23">
        <f>Q11-$Y$6</f>
        <v>-1.3129999999999999</v>
      </c>
      <c r="R23">
        <f t="array" ref="R23:T32">Z11:AB20*100</f>
        <v>3.18944820440873</v>
      </c>
      <c r="S23">
        <v>-4.2610081778391706E-3</v>
      </c>
      <c r="T23">
        <v>-1.54790103648983</v>
      </c>
    </row>
    <row r="24" spans="10:28" ht="14.45" x14ac:dyDescent="0.3">
      <c r="J24">
        <v>11.5</v>
      </c>
      <c r="K24">
        <v>0.248</v>
      </c>
      <c r="N24">
        <v>2</v>
      </c>
      <c r="O24">
        <f>O12-$W$6</f>
        <v>0.10800000000000001</v>
      </c>
      <c r="P24">
        <f>P12-$X$6</f>
        <v>0.13499999999999998</v>
      </c>
      <c r="Q24">
        <f>Q12-$Y$6</f>
        <v>-4.8000000000000001E-2</v>
      </c>
      <c r="R24">
        <v>0.20938532318196698</v>
      </c>
      <c r="S24">
        <v>1.22809921293736E-2</v>
      </c>
      <c r="T24">
        <v>1.08980153937497E-2</v>
      </c>
      <c r="V24">
        <v>3.16773138026843E-2</v>
      </c>
      <c r="W24" s="1">
        <v>9.7473424178589802E-6</v>
      </c>
      <c r="X24" s="1">
        <v>3.7222651224331098E-6</v>
      </c>
      <c r="Y24" t="s">
        <v>13</v>
      </c>
      <c r="Z24" t="s">
        <v>14</v>
      </c>
      <c r="AA24" t="s">
        <v>15</v>
      </c>
    </row>
    <row r="25" spans="10:28" ht="14.45" x14ac:dyDescent="0.3">
      <c r="J25">
        <v>12</v>
      </c>
      <c r="K25">
        <v>0.24399999999999999</v>
      </c>
      <c r="N25">
        <v>3</v>
      </c>
      <c r="O25">
        <f>O13-$W$6</f>
        <v>-4.7E-2</v>
      </c>
      <c r="P25">
        <f>P13-$X$6</f>
        <v>0.10700000000000001</v>
      </c>
      <c r="Q25">
        <f>Q13-$Y$6</f>
        <v>-3.0000000000000027E-3</v>
      </c>
      <c r="R25">
        <v>-0.22297036188243299</v>
      </c>
      <c r="S25">
        <v>0.20834403380770103</v>
      </c>
      <c r="T25">
        <v>1.0106266344559299E-2</v>
      </c>
      <c r="V25">
        <v>3.8555972640798297E-2</v>
      </c>
      <c r="W25" s="1">
        <v>-4.9565827712267599E-5</v>
      </c>
      <c r="X25" s="1">
        <v>4.5116541041698198E-6</v>
      </c>
      <c r="Y25">
        <v>3.16773138026843E-2</v>
      </c>
      <c r="Z25" s="1">
        <v>9.7473424178589802E-6</v>
      </c>
      <c r="AA25" s="1">
        <v>3.7222651224331098E-6</v>
      </c>
    </row>
    <row r="26" spans="10:28" ht="14.45" x14ac:dyDescent="0.3">
      <c r="J26">
        <v>12.5</v>
      </c>
      <c r="K26">
        <v>0.246</v>
      </c>
      <c r="N26">
        <v>4</v>
      </c>
      <c r="O26">
        <f>O14-$W$6</f>
        <v>-0.19400000000000001</v>
      </c>
      <c r="P26">
        <f>P14-$X$6</f>
        <v>1.4999999999999986E-2</v>
      </c>
      <c r="Q26">
        <f>Q14-$Y$6</f>
        <v>-9.999999999999995E-3</v>
      </c>
      <c r="R26">
        <v>-0.62852881687384399</v>
      </c>
      <c r="S26">
        <v>-0.12598000492365199</v>
      </c>
      <c r="T26">
        <v>6.1748039622740508E-3</v>
      </c>
      <c r="V26">
        <v>4.5372386305511297E-2</v>
      </c>
      <c r="W26">
        <v>-1.11326829505651E-4</v>
      </c>
      <c r="X26" s="1">
        <v>4.4748333208377296E-6</v>
      </c>
      <c r="Y26">
        <v>3.8555972640798297E-2</v>
      </c>
      <c r="Z26" s="1">
        <v>-4.9565827712267599E-5</v>
      </c>
      <c r="AA26" s="1">
        <v>4.5116541041698198E-6</v>
      </c>
    </row>
    <row r="27" spans="10:28" ht="14.45" x14ac:dyDescent="0.3">
      <c r="J27">
        <v>13</v>
      </c>
      <c r="K27">
        <v>0.24199999999999999</v>
      </c>
      <c r="N27">
        <v>5</v>
      </c>
      <c r="O27">
        <f>O15-$W$6</f>
        <v>7.5000000000000011E-2</v>
      </c>
      <c r="P27">
        <f>P15-$X$6</f>
        <v>-1.100000000000001E-2</v>
      </c>
      <c r="Q27">
        <f>Q15-$Y$6</f>
        <v>-4.3999999999999997E-2</v>
      </c>
      <c r="R27">
        <v>2.9444694197519598E-2</v>
      </c>
      <c r="S27">
        <v>-0.21881363077642502</v>
      </c>
      <c r="T27">
        <v>1.8912150666347098E-2</v>
      </c>
      <c r="V27" s="1">
        <v>5.1457610932866597E-2</v>
      </c>
      <c r="W27">
        <v>-1.6239747082648901E-4</v>
      </c>
      <c r="X27" s="1">
        <v>3.71718767866553E-6</v>
      </c>
      <c r="Y27">
        <v>4.5372386305511297E-2</v>
      </c>
      <c r="Z27">
        <v>-1.11326829505651E-4</v>
      </c>
      <c r="AA27" s="1">
        <v>4.4748333208377296E-6</v>
      </c>
    </row>
    <row r="28" spans="10:28" ht="14.45" x14ac:dyDescent="0.3">
      <c r="J28">
        <v>13.5</v>
      </c>
      <c r="K28">
        <v>0.23699999999999999</v>
      </c>
      <c r="N28">
        <v>6</v>
      </c>
      <c r="O28">
        <f>O16-$W$6</f>
        <v>4.0000000000000008E-2</v>
      </c>
      <c r="P28">
        <f>P16-$X$6</f>
        <v>0.14499999999999999</v>
      </c>
      <c r="Q28">
        <f>Q16-$Y$6</f>
        <v>0.12499999999999999</v>
      </c>
      <c r="R28">
        <v>0.103688534871163</v>
      </c>
      <c r="S28">
        <v>1.1449836530417101E-3</v>
      </c>
      <c r="T28">
        <v>0.25951180592226702</v>
      </c>
      <c r="V28">
        <v>5.6338923556997197E-2</v>
      </c>
      <c r="W28">
        <v>-1.9655309171778501E-4</v>
      </c>
      <c r="X28" s="1">
        <v>2.6552313599415499E-6</v>
      </c>
      <c r="Y28">
        <v>5.1457610932866597E-2</v>
      </c>
      <c r="Z28">
        <v>-1.6239747082648901E-4</v>
      </c>
      <c r="AA28" s="1">
        <v>3.71718767866553E-6</v>
      </c>
    </row>
    <row r="29" spans="10:28" ht="14.45" x14ac:dyDescent="0.3">
      <c r="J29">
        <v>14</v>
      </c>
      <c r="K29">
        <v>0.23599999999999999</v>
      </c>
      <c r="N29">
        <v>7</v>
      </c>
      <c r="O29">
        <f>O17-$W$6</f>
        <v>-4.1999999999999996E-2</v>
      </c>
      <c r="P29">
        <f>P17-$X$6</f>
        <v>0.11800000000000002</v>
      </c>
      <c r="Q29">
        <f>Q17-$Y$6</f>
        <v>0.112</v>
      </c>
      <c r="R29">
        <v>-0.14412160489251</v>
      </c>
      <c r="S29">
        <v>0.123995957101912</v>
      </c>
      <c r="T29">
        <v>0.24350281735017201</v>
      </c>
      <c r="V29">
        <v>5.9813567427849601E-2</v>
      </c>
      <c r="W29">
        <v>-2.1538051843981301E-4</v>
      </c>
      <c r="X29" s="1">
        <v>1.63173330459511E-6</v>
      </c>
      <c r="Y29">
        <v>5.6338923556997197E-2</v>
      </c>
      <c r="Z29">
        <v>-1.9655309171778501E-4</v>
      </c>
      <c r="AA29" s="1">
        <v>2.6552313599415499E-6</v>
      </c>
    </row>
    <row r="30" spans="10:28" ht="14.45" x14ac:dyDescent="0.3">
      <c r="J30">
        <v>14.5</v>
      </c>
      <c r="K30">
        <v>0.24</v>
      </c>
      <c r="N30">
        <v>8</v>
      </c>
      <c r="O30">
        <f>O18-$W$6</f>
        <v>-0.189</v>
      </c>
      <c r="P30">
        <f>P18-$X$6</f>
        <v>-9.000000000000008E-3</v>
      </c>
      <c r="Q30">
        <f>Q18-$Y$6</f>
        <v>0.17599999999999999</v>
      </c>
      <c r="R30">
        <v>-0.30788772664146502</v>
      </c>
      <c r="S30">
        <v>-0.147429344394541</v>
      </c>
      <c r="T30">
        <v>0.34878548378371704</v>
      </c>
      <c r="V30">
        <v>6.1865402762837703E-2</v>
      </c>
      <c r="W30">
        <v>-2.2384689277226501E-4</v>
      </c>
      <c r="X30" s="1">
        <v>7.6173647366819603E-7</v>
      </c>
      <c r="Y30">
        <v>5.9813567427849601E-2</v>
      </c>
      <c r="Z30">
        <v>-2.1538051843981301E-4</v>
      </c>
      <c r="AA30" s="1">
        <v>1.63173330459511E-6</v>
      </c>
    </row>
    <row r="31" spans="10:28" ht="14.45" x14ac:dyDescent="0.3">
      <c r="J31">
        <v>15</v>
      </c>
      <c r="K31">
        <v>0.23599999999999999</v>
      </c>
      <c r="N31">
        <v>9</v>
      </c>
      <c r="O31">
        <f>O19-$W$6</f>
        <v>4.0000000000000008E-2</v>
      </c>
      <c r="P31">
        <f>P19-$X$6</f>
        <v>2.4999999999999994E-2</v>
      </c>
      <c r="Q31">
        <f>Q19-$Y$6</f>
        <v>0.21100000000000002</v>
      </c>
      <c r="R31">
        <v>-1.00253491109076E-2</v>
      </c>
      <c r="S31">
        <v>-0.17641981950897001</v>
      </c>
      <c r="T31">
        <v>0.21279949434455703</v>
      </c>
      <c r="V31">
        <v>6.2541079362894103E-2</v>
      </c>
      <c r="W31">
        <v>-2.26154163810199E-4</v>
      </c>
      <c r="X31" s="1">
        <v>9.1585437421871205E-19</v>
      </c>
      <c r="Y31">
        <v>6.1865402762837703E-2</v>
      </c>
      <c r="Z31">
        <v>-2.2384689277226501E-4</v>
      </c>
      <c r="AA31" s="1">
        <v>7.6173647366819603E-7</v>
      </c>
    </row>
    <row r="32" spans="10:28" ht="14.45" x14ac:dyDescent="0.3">
      <c r="N32">
        <v>10</v>
      </c>
      <c r="O32">
        <f>O20-$W$6</f>
        <v>-1.6</v>
      </c>
      <c r="P32">
        <f>P20-$X$6</f>
        <v>1.363</v>
      </c>
      <c r="Q32">
        <f>Q20-$Y$6</f>
        <v>0.191</v>
      </c>
      <c r="R32">
        <v>-2.0034592981122898</v>
      </c>
      <c r="S32">
        <v>3.2355077858122296</v>
      </c>
      <c r="T32">
        <v>7.2123295055850807E-3</v>
      </c>
      <c r="V32">
        <v>6.1865402762837501E-2</v>
      </c>
      <c r="W32">
        <v>-2.2384689277226401E-4</v>
      </c>
      <c r="X32" s="1">
        <v>-7.6173647366708801E-7</v>
      </c>
      <c r="Y32">
        <v>6.2541079362894103E-2</v>
      </c>
      <c r="Z32">
        <v>-2.26154163810199E-4</v>
      </c>
      <c r="AA32" s="1">
        <v>9.1585437421871205E-19</v>
      </c>
    </row>
    <row r="33" spans="15:27" ht="14.45" x14ac:dyDescent="0.3">
      <c r="V33" s="1">
        <v>5.9813567427849601E-2</v>
      </c>
      <c r="W33">
        <v>-2.1538051843981399E-4</v>
      </c>
      <c r="X33" s="1">
        <v>-1.6317333045937901E-6</v>
      </c>
      <c r="Y33">
        <v>6.1865402762837501E-2</v>
      </c>
      <c r="Z33">
        <v>-2.2384689277226401E-4</v>
      </c>
      <c r="AA33" s="1">
        <v>-7.6173647366708801E-7</v>
      </c>
    </row>
    <row r="34" spans="15:27" ht="14.45" x14ac:dyDescent="0.3">
      <c r="O34" t="s">
        <v>33</v>
      </c>
      <c r="V34">
        <v>5.6338923556997003E-2</v>
      </c>
      <c r="W34">
        <v>-1.9655309171778601E-4</v>
      </c>
      <c r="X34" s="1">
        <v>-2.6552313599413E-6</v>
      </c>
      <c r="Y34">
        <v>5.9813567427849601E-2</v>
      </c>
      <c r="Z34">
        <v>-2.1538051843981399E-4</v>
      </c>
      <c r="AA34" s="1">
        <v>-1.6317333045937901E-6</v>
      </c>
    </row>
    <row r="35" spans="15:27" ht="14.45" x14ac:dyDescent="0.3">
      <c r="O35" t="s">
        <v>32</v>
      </c>
      <c r="R35" t="s">
        <v>31</v>
      </c>
      <c r="V35">
        <v>5.1457610932866597E-2</v>
      </c>
      <c r="W35">
        <v>-1.6239747082648999E-4</v>
      </c>
      <c r="X35" s="1">
        <v>-3.7171876786653399E-6</v>
      </c>
      <c r="Y35">
        <v>5.6338923556997003E-2</v>
      </c>
      <c r="Z35">
        <v>-1.9655309171778601E-4</v>
      </c>
      <c r="AA35" s="1">
        <v>-2.6552313599413E-6</v>
      </c>
    </row>
    <row r="36" spans="15:27" ht="14.45" x14ac:dyDescent="0.3">
      <c r="O36">
        <f>SQRT(O23*O23+P23*P23+Q23*Q23)</f>
        <v>3.1976599256331184</v>
      </c>
      <c r="R36">
        <f>SQRT(R23*R23+S23*S23+T23*T23)</f>
        <v>3.5452215196744832</v>
      </c>
      <c r="V36">
        <v>4.53723863055117E-2</v>
      </c>
      <c r="W36">
        <v>-1.11326829505652E-4</v>
      </c>
      <c r="X36" s="1">
        <v>-4.47483332083806E-6</v>
      </c>
      <c r="Y36">
        <v>5.1457610932866597E-2</v>
      </c>
      <c r="Z36">
        <v>-1.6239747082648999E-4</v>
      </c>
      <c r="AA36" s="1">
        <v>-3.7171876786653399E-6</v>
      </c>
    </row>
    <row r="37" spans="15:27" ht="14.45" x14ac:dyDescent="0.3">
      <c r="O37">
        <f>SQRT(O24*O24+P24*P24+Q24*Q24)</f>
        <v>0.17942407865166815</v>
      </c>
      <c r="R37">
        <f>SQRT(R24*R24+S24*S24+T24*T24)</f>
        <v>0.21002810067041244</v>
      </c>
      <c r="V37">
        <v>3.8555972640797603E-2</v>
      </c>
      <c r="W37" s="1">
        <v>-4.95658277122693E-5</v>
      </c>
      <c r="X37" s="1">
        <v>-4.5116541041698698E-6</v>
      </c>
      <c r="Y37">
        <v>4.53723863055117E-2</v>
      </c>
      <c r="Z37">
        <v>-1.11326829505652E-4</v>
      </c>
      <c r="AA37" s="1">
        <v>-4.47483332083806E-6</v>
      </c>
    </row>
    <row r="38" spans="15:27" ht="14.45" x14ac:dyDescent="0.3">
      <c r="O38">
        <f>SQRT(O25*O25+P25*P25+Q25*Q25)</f>
        <v>0.11690594510117953</v>
      </c>
      <c r="R38">
        <f>SQRT(R25*R25+S25*S25+T25*T25)</f>
        <v>0.30532794716611639</v>
      </c>
      <c r="V38">
        <v>3.1677313802684397E-2</v>
      </c>
      <c r="W38" s="1">
        <v>9.7473424178584296E-6</v>
      </c>
      <c r="X38" s="1">
        <v>-3.72226512243312E-6</v>
      </c>
      <c r="Y38">
        <v>3.8555972640797603E-2</v>
      </c>
      <c r="Z38" s="1">
        <v>-4.95658277122693E-5</v>
      </c>
      <c r="AA38" s="1">
        <v>-4.5116541041698698E-6</v>
      </c>
    </row>
    <row r="39" spans="15:27" ht="14.45" x14ac:dyDescent="0.3">
      <c r="O39">
        <f>SQRT(O26*O26+P26*P26+Q26*Q26)</f>
        <v>0.19483582832733823</v>
      </c>
      <c r="R39">
        <f>SQRT(R26*R26+S26*S26+T26*T26)</f>
        <v>0.64105971912558202</v>
      </c>
      <c r="V39">
        <v>2.5368974631629401E-2</v>
      </c>
      <c r="W39" s="1">
        <v>5.4410336960948702E-5</v>
      </c>
      <c r="X39" s="1">
        <v>-2.4673793733566101E-6</v>
      </c>
      <c r="Y39">
        <v>3.1677313802684397E-2</v>
      </c>
      <c r="Z39" s="1">
        <v>9.7473424178584296E-6</v>
      </c>
      <c r="AA39" s="1">
        <v>-3.72226512243312E-6</v>
      </c>
    </row>
    <row r="40" spans="15:27" ht="14.45" x14ac:dyDescent="0.3">
      <c r="O40">
        <f>SQRT(O27*O27+P27*P27+Q27*Q27)</f>
        <v>8.7647019344641725E-2</v>
      </c>
      <c r="R40">
        <f>SQRT(R27*R27+S27*S27+T27*T27)</f>
        <v>0.22159436922623668</v>
      </c>
      <c r="V40">
        <v>2.0014971254099099E-2</v>
      </c>
      <c r="W40" s="1">
        <v>8.0032639887968102E-5</v>
      </c>
      <c r="X40" s="1">
        <v>-1.24562048278647E-6</v>
      </c>
      <c r="Y40">
        <v>2.5368974631629401E-2</v>
      </c>
      <c r="Z40" s="1">
        <v>5.4410336960948702E-5</v>
      </c>
      <c r="AA40" s="1">
        <v>-2.4673793733566101E-6</v>
      </c>
    </row>
    <row r="41" spans="15:27" ht="14.45" x14ac:dyDescent="0.3">
      <c r="O41">
        <f>SQRT(O28*O28+P28*P28+Q28*Q28)</f>
        <v>0.19557607215607944</v>
      </c>
      <c r="R41">
        <f>SQRT(R28*R28+S28*S28+T28*T28)</f>
        <v>0.27946198429183616</v>
      </c>
      <c r="V41">
        <v>1.5711555011634199E-2</v>
      </c>
      <c r="W41" s="1">
        <v>8.9531072722542093E-5</v>
      </c>
      <c r="X41" s="1">
        <v>-3.3969154073713701E-7</v>
      </c>
      <c r="Y41">
        <v>2.0014971254099099E-2</v>
      </c>
      <c r="Z41" s="1">
        <v>8.0032639887968102E-5</v>
      </c>
      <c r="AA41" s="1">
        <v>-1.24562048278647E-6</v>
      </c>
    </row>
    <row r="42" spans="15:27" ht="14.45" x14ac:dyDescent="0.3">
      <c r="O42">
        <f>SQRT(O29*O29+P29*P29+Q29*Q29)</f>
        <v>0.1680238078368658</v>
      </c>
      <c r="R42">
        <f>SQRT(R29*R29+S29*S29+T29*T29)</f>
        <v>0.30893309377903039</v>
      </c>
      <c r="V42">
        <v>1.2363417166901E-2</v>
      </c>
      <c r="W42" s="1">
        <v>8.8557741912681002E-5</v>
      </c>
      <c r="X42" s="1">
        <v>2.1753391110306799E-7</v>
      </c>
      <c r="Y42">
        <v>1.5711555011634199E-2</v>
      </c>
      <c r="Z42" s="1">
        <v>8.9531072722542093E-5</v>
      </c>
      <c r="AA42" s="1">
        <v>-3.3969154073713701E-7</v>
      </c>
    </row>
    <row r="43" spans="15:27" x14ac:dyDescent="0.25">
      <c r="O43">
        <f>SQRT(O30*O30+P30*P30+Q30*Q30)</f>
        <v>0.2584143958838207</v>
      </c>
      <c r="R43">
        <f>SQRT(R30*R30+S30*S30+T30*T30)</f>
        <v>0.48803850002156102</v>
      </c>
      <c r="V43">
        <v>9.7986317899311608E-3</v>
      </c>
      <c r="W43" s="1">
        <v>8.2110987180033598E-5</v>
      </c>
      <c r="X43" s="1">
        <v>5.1000238148771198E-7</v>
      </c>
      <c r="Y43">
        <v>1.2363417166901E-2</v>
      </c>
      <c r="Z43" s="1">
        <v>8.8557741912681002E-5</v>
      </c>
      <c r="AA43" s="1">
        <v>2.1753391110306799E-7</v>
      </c>
    </row>
    <row r="44" spans="15:27" x14ac:dyDescent="0.25">
      <c r="O44">
        <f>SQRT(O31*O31+P31*P31+Q31*Q31)</f>
        <v>0.21620823296072703</v>
      </c>
      <c r="R44">
        <f>SQRT(R31*R31+S31*S31+T31*T31)</f>
        <v>0.27660094926386691</v>
      </c>
      <c r="V44">
        <v>7.8415107595169592E-3</v>
      </c>
      <c r="W44" s="1">
        <v>7.3499327555388895E-5</v>
      </c>
      <c r="X44" s="1">
        <v>6.3498195957070597E-7</v>
      </c>
      <c r="Y44">
        <v>9.7986317899311608E-3</v>
      </c>
      <c r="Z44" s="1">
        <v>8.2110987180033598E-5</v>
      </c>
      <c r="AA44" s="1">
        <v>5.1000238148771198E-7</v>
      </c>
    </row>
    <row r="45" spans="15:27" x14ac:dyDescent="0.25">
      <c r="O45">
        <v>3.4168715000000001</v>
      </c>
      <c r="R45">
        <f>SQRT(R32*R32+S32*S32+T32*T32)</f>
        <v>3.8055764095523088</v>
      </c>
      <c r="V45">
        <v>6.3430607244647297E-3</v>
      </c>
      <c r="W45" s="1">
        <v>6.45641902489477E-5</v>
      </c>
      <c r="X45" s="1">
        <v>6.65312554824014E-7</v>
      </c>
      <c r="Y45">
        <v>7.8415107595169592E-3</v>
      </c>
      <c r="Z45" s="1">
        <v>7.3499327555388895E-5</v>
      </c>
      <c r="AA45" s="1">
        <v>6.3498195957070597E-7</v>
      </c>
    </row>
    <row r="46" spans="15:27" x14ac:dyDescent="0.25">
      <c r="V46">
        <v>5.1871872682775298E-3</v>
      </c>
      <c r="W46" s="1">
        <v>5.6190858569751199E-5</v>
      </c>
      <c r="X46" s="1">
        <v>6.4684037792627302E-7</v>
      </c>
      <c r="Y46">
        <v>6.3430607244647297E-3</v>
      </c>
      <c r="Z46" s="1">
        <v>6.45641902489477E-5</v>
      </c>
      <c r="AA46" s="1">
        <v>6.65312554824014E-7</v>
      </c>
    </row>
    <row r="47" spans="15:27" x14ac:dyDescent="0.25">
      <c r="V47">
        <v>4.28699798720154E-3</v>
      </c>
      <c r="W47" s="1">
        <v>4.8725987349463499E-5</v>
      </c>
      <c r="X47" s="1">
        <v>6.0588801060808899E-7</v>
      </c>
      <c r="Y47">
        <v>5.1871872682775298E-3</v>
      </c>
      <c r="Z47" s="1">
        <v>5.6190858569751199E-5</v>
      </c>
      <c r="AA47" s="1">
        <v>6.4684037792627302E-7</v>
      </c>
    </row>
    <row r="48" spans="15:27" x14ac:dyDescent="0.25">
      <c r="V48">
        <v>3.5785766995294001E-3</v>
      </c>
      <c r="W48" s="1">
        <v>4.2241874206124697E-5</v>
      </c>
      <c r="X48" s="1">
        <v>5.5669061831842399E-7</v>
      </c>
      <c r="Y48">
        <v>4.28699798720154E-3</v>
      </c>
      <c r="Z48" s="1">
        <v>4.8725987349463499E-5</v>
      </c>
      <c r="AA48" s="1">
        <v>6.0588801060808899E-7</v>
      </c>
    </row>
    <row r="49" spans="22:27" x14ac:dyDescent="0.25">
      <c r="V49">
        <v>3.0151336026069098E-3</v>
      </c>
      <c r="W49" s="1">
        <v>3.6684708651234898E-5</v>
      </c>
      <c r="X49" s="1">
        <v>5.0654724114554301E-7</v>
      </c>
      <c r="Y49">
        <v>3.5785766995294001E-3</v>
      </c>
      <c r="Z49" s="1">
        <v>4.2241874206124697E-5</v>
      </c>
      <c r="AA49" s="1">
        <v>5.5669061831842399E-7</v>
      </c>
    </row>
    <row r="50" spans="22:27" x14ac:dyDescent="0.25">
      <c r="V50">
        <v>2.5623394471280402E-3</v>
      </c>
      <c r="W50" s="1">
        <v>3.19517389251729E-5</v>
      </c>
      <c r="X50" s="1">
        <v>4.58946646819164E-7</v>
      </c>
      <c r="Y50">
        <v>3.0151336026069098E-3</v>
      </c>
      <c r="Z50" s="1">
        <v>3.6684708651234898E-5</v>
      </c>
      <c r="AA50" s="1">
        <v>5.0654724114554301E-7</v>
      </c>
    </row>
    <row r="51" spans="22:27" x14ac:dyDescent="0.25">
      <c r="V51">
        <v>2.1948511245934899E-3</v>
      </c>
      <c r="W51" s="1">
        <v>2.7928952435534501E-5</v>
      </c>
      <c r="X51" s="1">
        <v>4.1534961388443098E-7</v>
      </c>
      <c r="Y51">
        <v>2.5623394471280402E-3</v>
      </c>
      <c r="Z51" s="1">
        <v>3.19517389251729E-5</v>
      </c>
      <c r="AA51" s="1">
        <v>4.58946646819164E-7</v>
      </c>
    </row>
    <row r="52" spans="22:27" x14ac:dyDescent="0.25">
      <c r="V52">
        <v>1.8938035245426601E-3</v>
      </c>
      <c r="W52" s="1">
        <v>2.4508037175797502E-5</v>
      </c>
      <c r="X52" s="1">
        <v>3.7617220780044801E-7</v>
      </c>
      <c r="Y52">
        <v>2.1948511245934899E-3</v>
      </c>
      <c r="Z52" s="1">
        <v>2.7928952435534501E-5</v>
      </c>
      <c r="AA52" s="1">
        <v>4.1534961388443098E-7</v>
      </c>
    </row>
    <row r="53" spans="22:27" x14ac:dyDescent="0.25">
      <c r="V53">
        <v>1.6450218730911001E-3</v>
      </c>
      <c r="W53" s="1">
        <v>2.15929331091573E-5</v>
      </c>
      <c r="X53" s="1">
        <v>3.4131728582479202E-7</v>
      </c>
      <c r="Y53">
        <v>1.8938035245426601E-3</v>
      </c>
      <c r="Z53" s="1">
        <v>2.4508037175797502E-5</v>
      </c>
      <c r="AA53" s="1">
        <v>3.7617220780044801E-7</v>
      </c>
    </row>
    <row r="54" spans="22:27" x14ac:dyDescent="0.25">
      <c r="V54">
        <v>1.4377513325795599E-3</v>
      </c>
      <c r="W54" s="1">
        <v>1.9101393890921499E-5</v>
      </c>
      <c r="X54" s="1">
        <v>3.1045689370562201E-7</v>
      </c>
      <c r="Y54">
        <v>1.6450218730911001E-3</v>
      </c>
      <c r="Z54" s="1">
        <v>2.15929331091573E-5</v>
      </c>
      <c r="AA54" s="1">
        <v>3.4131728582479202E-7</v>
      </c>
    </row>
    <row r="55" spans="22:27" x14ac:dyDescent="0.25">
      <c r="V55">
        <v>1.2637518631796101E-3</v>
      </c>
      <c r="W55" s="1">
        <v>1.6964323147398999E-5</v>
      </c>
      <c r="X55" s="1">
        <v>2.8317914296293801E-7</v>
      </c>
      <c r="Y55">
        <v>1.4377513325795599E-3</v>
      </c>
      <c r="Z55" s="1">
        <v>1.9101393890921499E-5</v>
      </c>
      <c r="AA55" s="1">
        <v>3.1045689370562201E-7</v>
      </c>
    </row>
    <row r="56" spans="22:27" x14ac:dyDescent="0.25">
      <c r="V56">
        <v>1.1166496213059201E-3</v>
      </c>
      <c r="W56" s="1">
        <v>1.51242539322994E-5</v>
      </c>
      <c r="X56" s="1">
        <v>2.5906203389047002E-7</v>
      </c>
      <c r="Y56">
        <v>1.2637518631796101E-3</v>
      </c>
      <c r="Z56" s="1">
        <v>1.6964323147398999E-5</v>
      </c>
      <c r="AA56" s="1">
        <v>2.8317914296293801E-7</v>
      </c>
    </row>
    <row r="57" spans="22:27" x14ac:dyDescent="0.25">
      <c r="V57">
        <v>9.914686842481331E-4</v>
      </c>
      <c r="W57" s="1">
        <v>1.3533622501016301E-5</v>
      </c>
      <c r="X57" s="1">
        <v>2.3770827673201201E-7</v>
      </c>
      <c r="Y57">
        <v>1.1166496213059201E-3</v>
      </c>
      <c r="Z57" s="1">
        <v>1.51242539322994E-5</v>
      </c>
      <c r="AA57" s="1">
        <v>2.5906203389047002E-7</v>
      </c>
    </row>
    <row r="58" spans="22:27" x14ac:dyDescent="0.25">
      <c r="V58">
        <v>8.8429009595359601E-4</v>
      </c>
      <c r="W58" s="1">
        <v>1.2153125655266899E-5</v>
      </c>
      <c r="X58" s="1">
        <v>2.1875959537362001E-7</v>
      </c>
      <c r="Y58">
        <v>9.914686842481331E-4</v>
      </c>
      <c r="Z58" s="1">
        <v>1.3533622501016301E-5</v>
      </c>
      <c r="AA58" s="1">
        <v>2.3770827673201201E-7</v>
      </c>
    </row>
    <row r="59" spans="22:27" x14ac:dyDescent="0.25">
      <c r="V59">
        <v>7.9200139954128403E-4</v>
      </c>
      <c r="W59" s="1">
        <v>1.0950272636254E-5</v>
      </c>
      <c r="X59" s="1">
        <v>2.0190051249736899E-7</v>
      </c>
      <c r="Y59">
        <v>8.8429009595359601E-4</v>
      </c>
      <c r="Z59" s="1">
        <v>1.2153125655266899E-5</v>
      </c>
      <c r="AA59" s="1">
        <v>2.1875959537362001E-7</v>
      </c>
    </row>
    <row r="60" spans="22:27" x14ac:dyDescent="0.25">
      <c r="V60">
        <v>7.1211097743538703E-4</v>
      </c>
      <c r="W60" s="1">
        <v>9.8981579270123395E-6</v>
      </c>
      <c r="X60" s="1">
        <v>1.8685699511403999E-7</v>
      </c>
      <c r="Y60">
        <v>7.9200139954128403E-4</v>
      </c>
      <c r="Z60" s="1">
        <v>1.0950272636254E-5</v>
      </c>
      <c r="AA60" s="1">
        <v>2.0190051249736899E-7</v>
      </c>
    </row>
    <row r="61" spans="22:27" x14ac:dyDescent="0.25">
      <c r="V61">
        <v>6.4260919656771603E-4</v>
      </c>
      <c r="W61" s="1">
        <v>8.9744438087823905E-6</v>
      </c>
      <c r="X61" s="1">
        <v>1.73392823330768E-7</v>
      </c>
      <c r="Y61">
        <v>7.1211097743538703E-4</v>
      </c>
      <c r="Z61" s="1">
        <v>9.8981579270123395E-6</v>
      </c>
      <c r="AA61" s="1">
        <v>1.8685699511403999E-7</v>
      </c>
    </row>
    <row r="62" spans="22:27" x14ac:dyDescent="0.25">
      <c r="V62">
        <v>5.8186364926024296E-4</v>
      </c>
      <c r="W62" s="1">
        <v>8.1605271892623493E-6</v>
      </c>
      <c r="X62" s="1">
        <v>1.6130517566558999E-7</v>
      </c>
      <c r="Y62">
        <v>6.4260919656771603E-4</v>
      </c>
      <c r="Z62" s="1">
        <v>8.9744438087823905E-6</v>
      </c>
      <c r="AA62" s="1">
        <v>1.73392823330768E-7</v>
      </c>
    </row>
    <row r="63" spans="22:27" x14ac:dyDescent="0.25">
      <c r="V63">
        <v>5.2853944718030598E-4</v>
      </c>
      <c r="W63" s="1">
        <v>7.4408618982850103E-6</v>
      </c>
      <c r="X63" s="1">
        <v>1.5042018111976801E-7</v>
      </c>
      <c r="Y63">
        <v>5.8186364926024296E-4</v>
      </c>
      <c r="Z63" s="1">
        <v>8.1605271892623493E-6</v>
      </c>
      <c r="AA63" s="1">
        <v>1.6130517566558999E-7</v>
      </c>
    </row>
    <row r="64" spans="22:27" x14ac:dyDescent="0.25">
      <c r="V64">
        <v>4.8153808182729298E-4</v>
      </c>
      <c r="W64" s="1">
        <v>6.8024091964592301E-6</v>
      </c>
      <c r="X64" s="1">
        <v>1.4058878822734E-7</v>
      </c>
      <c r="Y64">
        <v>5.2853944718030598E-4</v>
      </c>
      <c r="Z64" s="1">
        <v>7.4408618982850103E-6</v>
      </c>
      <c r="AA64" s="1">
        <v>1.5042018111976801E-7</v>
      </c>
    </row>
    <row r="65" spans="22:27" x14ac:dyDescent="0.25">
      <c r="V65">
        <v>4.3995015968207902E-4</v>
      </c>
      <c r="W65" s="1">
        <v>6.2341926414214703E-6</v>
      </c>
      <c r="X65" s="1">
        <v>1.3168308945888E-7</v>
      </c>
      <c r="Y65">
        <v>4.8153808182729298E-4</v>
      </c>
      <c r="Z65" s="1">
        <v>6.8024091964592301E-6</v>
      </c>
      <c r="AA65" s="1">
        <v>1.4058878822734E-7</v>
      </c>
    </row>
    <row r="66" spans="22:27" x14ac:dyDescent="0.25">
      <c r="V66">
        <v>4.0301858999571997E-4</v>
      </c>
      <c r="W66" s="1">
        <v>5.7269372690396502E-6</v>
      </c>
      <c r="X66" s="1">
        <v>1.2359313048297899E-7</v>
      </c>
      <c r="Y66">
        <v>4.3995015968207902E-4</v>
      </c>
      <c r="Z66" s="1">
        <v>6.2341926414214703E-6</v>
      </c>
      <c r="AA66" s="1">
        <v>1.3168308945888E-7</v>
      </c>
    </row>
    <row r="67" spans="22:27" x14ac:dyDescent="0.25">
      <c r="V67">
        <v>3.7010970887225498E-4</v>
      </c>
      <c r="W67" s="1">
        <v>5.27277663854817E-6</v>
      </c>
      <c r="X67" s="1">
        <v>1.16224180945087E-7</v>
      </c>
      <c r="Y67">
        <v>4.0301858999571997E-4</v>
      </c>
      <c r="Z67" s="1">
        <v>5.7269372690396502E-6</v>
      </c>
      <c r="AA67" s="1">
        <v>1.2359313048297899E-7</v>
      </c>
    </row>
    <row r="68" spans="22:27" x14ac:dyDescent="0.25">
      <c r="V68">
        <v>3.4069047445304499E-4</v>
      </c>
      <c r="W68" s="1">
        <v>4.8650144222585102E-6</v>
      </c>
      <c r="X68" s="1">
        <v>1.09494420640272E-7</v>
      </c>
      <c r="Y68">
        <v>3.7010970887225498E-4</v>
      </c>
      <c r="Z68" s="1">
        <v>5.27277663854817E-6</v>
      </c>
      <c r="AA68" s="1">
        <v>1.16224180945087E-7</v>
      </c>
    </row>
    <row r="69" spans="22:27" x14ac:dyDescent="0.25">
      <c r="Y69">
        <v>3.4069047445304499E-4</v>
      </c>
      <c r="Z69" s="1">
        <v>4.8650144222585102E-6</v>
      </c>
      <c r="AA69" s="1">
        <v>1.09494420640272E-7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</dc:creator>
  <cp:lastModifiedBy>mimi mao</cp:lastModifiedBy>
  <dcterms:created xsi:type="dcterms:W3CDTF">2017-12-15T02:52:08Z</dcterms:created>
  <dcterms:modified xsi:type="dcterms:W3CDTF">2017-12-19T08:43:07Z</dcterms:modified>
</cp:coreProperties>
</file>