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/>
  <mc:AlternateContent xmlns:mc="http://schemas.openxmlformats.org/markup-compatibility/2006">
    <mc:Choice Requires="x15">
      <x15ac:absPath xmlns:x15ac="http://schemas.microsoft.com/office/spreadsheetml/2010/11/ac" url="https://portland-my.sharepoint.com/personal/mwzaw2-c_my_cityu_edu_hk/Documents/CEVR/projects/biomarkers/elisa_bdnf_cortisol/BDNF/data/"/>
    </mc:Choice>
  </mc:AlternateContent>
  <xr:revisionPtr revIDLastSave="5" documentId="13_ncr:1_{1C469B7A-1978-E541-B61F-295D1FA94331}" xr6:coauthVersionLast="47" xr6:coauthVersionMax="47" xr10:uidLastSave="{9F542619-B3AB-154A-BF0F-7E0E8FBB5D36}"/>
  <bookViews>
    <workbookView xWindow="0" yWindow="0" windowWidth="38400" windowHeight="21600" xr2:uid="{00000000-000D-0000-FFFF-FFFF00000000}"/>
  </bookViews>
  <sheets>
    <sheet name="Absorbance 1_01" sheetId="1" r:id="rId1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1" l="1"/>
  <c r="V22" i="1"/>
  <c r="V23" i="1"/>
  <c r="V24" i="1"/>
  <c r="V25" i="1"/>
  <c r="V26" i="1"/>
  <c r="V27" i="1"/>
  <c r="V20" i="1"/>
  <c r="W12" i="1"/>
  <c r="W13" i="1"/>
  <c r="W14" i="1"/>
  <c r="W15" i="1"/>
  <c r="W16" i="1"/>
  <c r="W17" i="1"/>
  <c r="W18" i="1"/>
  <c r="W11" i="1"/>
  <c r="V12" i="1"/>
  <c r="V13" i="1"/>
  <c r="V14" i="1"/>
  <c r="V15" i="1"/>
  <c r="V16" i="1"/>
  <c r="V17" i="1"/>
  <c r="V18" i="1"/>
  <c r="V11" i="1"/>
</calcChain>
</file>

<file path=xl/sharedStrings.xml><?xml version="1.0" encoding="utf-8"?>
<sst xmlns="http://schemas.openxmlformats.org/spreadsheetml/2006/main" count="81" uniqueCount="69">
  <si>
    <t>Measurement results</t>
  </si>
  <si>
    <t>201022_bdnf.skax</t>
  </si>
  <si>
    <t>20/10/2022 8:34:51 pm</t>
  </si>
  <si>
    <t xml:space="preserve"> </t>
  </si>
  <si>
    <t>Absorbance 1</t>
  </si>
  <si>
    <t>Wavelength: 450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</si>
  <si>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</si>
  <si>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</si>
  <si>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</si>
  <si>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</si>
  <si>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</si>
  <si>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</si>
  <si>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</si>
  <si>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</si>
  <si>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</si>
  <si>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</si>
  <si>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</si>
  <si>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Std0001</t>
  </si>
  <si>
    <t>Un0001</t>
  </si>
  <si>
    <t>Un0009</t>
  </si>
  <si>
    <t>Un0010</t>
  </si>
  <si>
    <t>Un0011</t>
  </si>
  <si>
    <t>Std0008</t>
  </si>
  <si>
    <t>Std0002</t>
  </si>
  <si>
    <t>Un0002</t>
  </si>
  <si>
    <t>Un0012</t>
  </si>
  <si>
    <t>Un0013</t>
  </si>
  <si>
    <t>Un0014</t>
  </si>
  <si>
    <t>Std0009</t>
  </si>
  <si>
    <t>Std0003</t>
  </si>
  <si>
    <t>Un0003</t>
  </si>
  <si>
    <t>Un0015</t>
  </si>
  <si>
    <t>Un0016</t>
  </si>
  <si>
    <t>Un0017</t>
  </si>
  <si>
    <t>Std0010</t>
  </si>
  <si>
    <t>Std0004</t>
  </si>
  <si>
    <t>Un0004</t>
  </si>
  <si>
    <t>Un0018</t>
  </si>
  <si>
    <t>Un0019</t>
  </si>
  <si>
    <t>Un0020</t>
  </si>
  <si>
    <t>Std0011</t>
  </si>
  <si>
    <t>Std0005</t>
  </si>
  <si>
    <t>Un0005</t>
  </si>
  <si>
    <t>Un0021</t>
  </si>
  <si>
    <t>Un0022</t>
  </si>
  <si>
    <t>Un0023</t>
  </si>
  <si>
    <t>Std0012</t>
  </si>
  <si>
    <t>Std0006</t>
  </si>
  <si>
    <t>Un0006</t>
  </si>
  <si>
    <t>Un0024</t>
  </si>
  <si>
    <t>Un0025</t>
  </si>
  <si>
    <t>Un0026</t>
  </si>
  <si>
    <t>Std0013</t>
  </si>
  <si>
    <t>Std0007</t>
  </si>
  <si>
    <t>Un0007</t>
  </si>
  <si>
    <t>Un0027</t>
  </si>
  <si>
    <t>Un0028</t>
  </si>
  <si>
    <t>Un0029</t>
  </si>
  <si>
    <t>Std0014</t>
  </si>
  <si>
    <t>-Ctrl0001</t>
  </si>
  <si>
    <t>Un0008</t>
  </si>
  <si>
    <t>Un0030</t>
  </si>
  <si>
    <t>Un0031</t>
  </si>
  <si>
    <t>Un0032</t>
  </si>
  <si>
    <t>-Ctrl0002</t>
  </si>
  <si>
    <t>Autoloading range A1 - M28</t>
  </si>
  <si>
    <t>STD conc</t>
  </si>
  <si>
    <t xml:space="preserve">ABS </t>
  </si>
  <si>
    <t>AVE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</si>
</sst>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name val="Arial"/>
    </font>
    <font>
      <strike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2" borderId="0" xfId="0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conc (50ul)</a:t>
            </a:r>
          </a:p>
        </c:rich>
      </c:tx>
      <c:layout>
        <c:manualLayout>
          <c:xMode val="edge"/>
          <c:yMode val="edge"/>
          <c:x val="0.31936761673635017"/>
          <c:y val="3.2206119162640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761887322224261E-2"/>
          <c:y val="1.8971962616822442E-2"/>
          <c:w val="0.92781175608862843"/>
          <c:h val="0.812186081879951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'Absorbance 1_01'!$S$10</c:f>
              <c:strCache>
                <c:ptCount val="1"/>
                <c:pt idx="0">
                  <c:v>STD 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9461975820797341E-2"/>
                  <c:y val="-0.18145411730075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'Absorbance 1_01'!$R$11:$R$18</c:f>
              <c:numCache>
                <c:formatCode>General</c:formatCode>
                <c:ptCount val="8"/>
                <c:pt idx="0">
                  <c:v>2.8018000000000001</c:v>
                </c:pt>
                <c:pt idx="1">
                  <c:v>1.9956</c:v>
                </c:pt>
                <c:pt idx="2">
                  <c:v>1.2362</c:v>
                </c:pt>
                <c:pt idx="3">
                  <c:v>0.70569999999999999</c:v>
                </c:pt>
                <c:pt idx="4">
                  <c:v>0.34649999999999997</c:v>
                </c:pt>
                <c:pt idx="5">
                  <c:v>0.22459999999999999</c:v>
                </c:pt>
                <c:pt idx="6">
                  <c:v>0.1615</c:v>
                </c:pt>
                <c:pt idx="7">
                  <c:v>0.10390000000000001</c:v>
                </c:pt>
              </c:numCache>
            </c:numRef>
          </c:xVal>
          <c:yVal>
            <c:numRef>
              <c:f>'Absorbance 1_01'!$S$11:$S$18</c:f>
              <c:numCache>
                <c:formatCode>General</c:formatCode>
                <c:ptCount val="8"/>
                <c:pt idx="0">
                  <c:v>16</c:v>
                </c:pt>
                <c:pt idx="1">
                  <c:v>6.4</c:v>
                </c:pt>
                <c:pt idx="2">
                  <c:v>2.56</c:v>
                </c:pt>
                <c:pt idx="3">
                  <c:v>1.024</c:v>
                </c:pt>
                <c:pt idx="4">
                  <c:v>0.41</c:v>
                </c:pt>
                <c:pt idx="5">
                  <c:v>0.16</c:v>
                </c:pt>
                <c:pt idx="6">
                  <c:v>6.6000000000000003E-2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E-48D3-BF04-E4472F675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48720"/>
        <c:axId val="1389049136"/>
      </c:scatterChart>
      <c:valAx>
        <c:axId val="13890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49136"/>
        <c:crosses val="autoZero"/>
        <c:crossBetween val="midCat"/>
      </c:valAx>
      <c:valAx>
        <c:axId val="13890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4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conc (100)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093287067930071E-2"/>
          <c:y val="0.1325534079348932"/>
          <c:w val="0.91985791389793259"/>
          <c:h val="0.7955636903474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'Absorbance 1_01'!$S$19</c:f>
              <c:strCache>
                <c:ptCount val="1"/>
                <c:pt idx="0">
                  <c:v>STD 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586264216972877"/>
                  <c:y val="-0.16881962671332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'Absorbance 1_01'!$R$20:$R$27</c:f>
              <c:numCache>
                <c:formatCode>General</c:formatCode>
                <c:ptCount val="8"/>
                <c:pt idx="0">
                  <c:v>3.996</c:v>
                </c:pt>
                <c:pt idx="1">
                  <c:v>2.9148999999999998</c:v>
                </c:pt>
                <c:pt idx="2">
                  <c:v>1.9000999999999999</c:v>
                </c:pt>
                <c:pt idx="3">
                  <c:v>1.0382</c:v>
                </c:pt>
                <c:pt idx="4">
                  <c:v>0.53149999999999997</c:v>
                </c:pt>
                <c:pt idx="5">
                  <c:v>0.28770000000000001</c:v>
                </c:pt>
                <c:pt idx="6">
                  <c:v>0.17680000000000001</c:v>
                </c:pt>
                <c:pt idx="7">
                  <c:v>9.9199999999999997E-2</c:v>
                </c:pt>
              </c:numCache>
            </c:numRef>
          </c:xVal>
          <c:yVal>
            <c:numRef>
              <c:f>'Absorbance 1_01'!$S$20:$S$27</c:f>
              <c:numCache>
                <c:formatCode>General</c:formatCode>
                <c:ptCount val="8"/>
                <c:pt idx="0">
                  <c:v>16</c:v>
                </c:pt>
                <c:pt idx="1">
                  <c:v>6.4</c:v>
                </c:pt>
                <c:pt idx="2">
                  <c:v>2.56</c:v>
                </c:pt>
                <c:pt idx="3">
                  <c:v>1.024</c:v>
                </c:pt>
                <c:pt idx="4">
                  <c:v>0.41</c:v>
                </c:pt>
                <c:pt idx="5">
                  <c:v>0.16</c:v>
                </c:pt>
                <c:pt idx="6">
                  <c:v>6.6000000000000003E-2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8-4AC6-9517-8E5DBBC1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792784"/>
        <c:axId val="1504793616"/>
      </c:scatterChart>
      <c:valAx>
        <c:axId val="15047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93616"/>
        <c:crosses val="autoZero"/>
        <c:crossBetween val="midCat"/>
      </c:valAx>
      <c:valAx>
        <c:axId val="15047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5080</xdr:colOff>
      <xdr:row>32</xdr:row>
      <xdr:rowOff>154940</xdr:rowOff>
    </xdr:from>
    <xdr:to>
      <xdr:col>35</xdr:col>
      <xdr:colOff>271780</xdr:colOff>
      <xdr:row>54</xdr:row>
      <xdr:rowOff>40640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B2DC7-18DD-4425-0951-50D3630BB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589280</xdr:colOff>
      <xdr:row>5</xdr:row>
      <xdr:rowOff>132080</xdr:rowOff>
    </xdr:from>
    <xdr:to>
      <xdr:col>35</xdr:col>
      <xdr:colOff>48260</xdr:colOff>
      <xdr:row>25</xdr:row>
      <xdr:rowOff>67310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71252-8791-0DE9-2296-2D74EDB5B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W30"/>
  <sheetViews>
    <sheetView tabSelected="1" topLeftCell="O8" workbookViewId="0">
      <selection activeCell="R18" sqref="R18"/>
    </sheetView>
  </sheetViews>
  <sheetFormatPr baseColWidth="10" defaultColWidth="9.1640625" defaultRowHeight="15" customHeight="1" x14ac:dyDescent="0.15"/>
  <cols>
    <col min="1" max="1" width="21.5" customWidth="1"/>
    <col min="2" max="2" width="9.83203125" customWidth="1"/>
    <col min="3" max="6" width="8.6640625" customWidth="1"/>
    <col min="7" max="7" width="9.83203125" customWidth="1"/>
    <col min="8" max="8" width="12.5" customWidth="1"/>
    <col min="9" max="10" width="3" customWidth="1"/>
    <col min="11" max="13" width="4.1640625" customWidth="1"/>
  </cols>
  <sheetData>
    <row r="1" spans="1:23" ht="15" customHeight="1" x14ac:dyDescent="0.15">
      <c r="A1" t="s">
        <v>0</v>
      </c>
    </row>
    <row r="2" spans="1:23" ht="15" customHeight="1" x14ac:dyDescent="0.15">
      <c r="A2" t="s">
        <v>1</v>
      </c>
    </row>
    <row r="3" spans="1:23" ht="15" customHeight="1" x14ac:dyDescent="0.15">
      <c r="A3" t="s">
        <v>2</v>
      </c>
    </row>
    <row r="4" spans="1:23" ht="15" customHeight="1" x14ac:dyDescent="0.15">
      <c r="A4" t="s">
        <v>3</v>
      </c>
    </row>
    <row r="5" spans="1:23" ht="15" customHeight="1" x14ac:dyDescent="0.15">
      <c r="A5" t="s">
        <v>4</v>
      </c>
    </row>
    <row r="6" spans="1:23" ht="15" customHeight="1" x14ac:dyDescent="0.15">
      <c r="A6" t="s">
        <v>5</v>
      </c>
    </row>
    <row r="7" spans="1:23" ht="15" customHeight="1" x14ac:dyDescent="0.15">
      <c r="A7" t="s">
        <v>3</v>
      </c>
    </row>
    <row r="8" spans="1:23" ht="15" customHeight="1" x14ac:dyDescent="0.15">
      <c r="A8" t="s">
        <v>6</v>
      </c>
    </row>
    <row r="9" spans="1:23" ht="15" customHeight="1" x14ac:dyDescent="0.15">
      <c r="A9" t="s">
        <v>3</v>
      </c>
    </row>
    <row r="10" spans="1:23" ht="15" customHeight="1" x14ac:dyDescent="0.15">
      <c r="A10" t="s">
        <v>7</v>
      </c>
      <c r="B10" s="6">
        <v>1</v>
      </c>
      <c r="C10" s="6">
        <v>2</v>
      </c>
      <c r="D10" s="6">
        <v>3</v>
      </c>
      <c r="E10" s="3">
        <v>4</v>
      </c>
      <c r="F10" s="3">
        <v>5</v>
      </c>
      <c r="G10" s="3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  <c r="R10" s="2" t="s">
        <v>67</v>
      </c>
      <c r="S10" s="2" t="s">
        <v>66</v>
      </c>
      <c r="V10" s="2" t="s">
        <v>68</v>
      </c>
    </row>
    <row r="11" spans="1:23" ht="15" customHeight="1" x14ac:dyDescent="0.15">
      <c r="A11" t="s">
        <v>8</v>
      </c>
      <c r="B11" s="7">
        <v>3.996</v>
      </c>
      <c r="C11" s="8">
        <v>4.9404000000000003</v>
      </c>
      <c r="D11" s="8">
        <v>4.5471000000000004</v>
      </c>
      <c r="E11" s="4">
        <v>4.5186999999999999</v>
      </c>
      <c r="F11" s="5">
        <v>3.9315000000000002</v>
      </c>
      <c r="G11" s="5">
        <v>2.8018000000000001</v>
      </c>
      <c r="H11">
        <v>16</v>
      </c>
      <c r="R11">
        <v>2.8018000000000001</v>
      </c>
      <c r="S11">
        <v>16</v>
      </c>
      <c r="V11" s="9">
        <f>AVERAGE(E11:F11)</f>
        <v>4.2251000000000003</v>
      </c>
      <c r="W11">
        <f>_xlfn.STDEV.S(E11:F11)</f>
        <v>0.41521310191274047</v>
      </c>
    </row>
    <row r="12" spans="1:23" ht="15" customHeight="1" x14ac:dyDescent="0.15">
      <c r="A12" t="s">
        <v>9</v>
      </c>
      <c r="B12" s="7">
        <v>2.9148999999999998</v>
      </c>
      <c r="C12" s="7">
        <v>3.6343000000000001</v>
      </c>
      <c r="D12" s="8">
        <v>4.3342000000000001</v>
      </c>
      <c r="E12" s="5">
        <v>3.2844000000000002</v>
      </c>
      <c r="F12" s="5">
        <v>3.5228000000000002</v>
      </c>
      <c r="G12" s="5">
        <v>1.9956</v>
      </c>
      <c r="H12">
        <v>6.4</v>
      </c>
      <c r="R12">
        <v>1.9956</v>
      </c>
      <c r="S12">
        <v>6.4</v>
      </c>
      <c r="V12" s="9">
        <f t="shared" ref="V12:V18" si="0">AVERAGE(E12:F12)</f>
        <v>3.4036</v>
      </c>
      <c r="W12">
        <f t="shared" ref="W12:W18" si="1">_xlfn.STDEV.S(E12:F12)</f>
        <v>0.16857425663487291</v>
      </c>
    </row>
    <row r="13" spans="1:23" ht="15" customHeight="1" x14ac:dyDescent="0.15">
      <c r="A13" t="s">
        <v>10</v>
      </c>
      <c r="B13" s="7">
        <v>1.9000999999999999</v>
      </c>
      <c r="C13" s="7">
        <v>2.2191000000000001</v>
      </c>
      <c r="D13" s="7">
        <v>1.8849</v>
      </c>
      <c r="E13" s="5">
        <v>2.0781000000000001</v>
      </c>
      <c r="F13" s="5">
        <v>1.6448</v>
      </c>
      <c r="G13" s="5">
        <v>1.2362</v>
      </c>
      <c r="H13">
        <v>2.56</v>
      </c>
      <c r="R13">
        <v>1.2362</v>
      </c>
      <c r="S13">
        <v>2.56</v>
      </c>
      <c r="V13" s="9">
        <f t="shared" si="0"/>
        <v>1.86145</v>
      </c>
      <c r="W13">
        <f t="shared" si="1"/>
        <v>0.30638936828813101</v>
      </c>
    </row>
    <row r="14" spans="1:23" ht="15" customHeight="1" x14ac:dyDescent="0.15">
      <c r="A14" t="s">
        <v>11</v>
      </c>
      <c r="B14" s="7">
        <v>1.0382</v>
      </c>
      <c r="C14" s="7">
        <v>0.55149999999999999</v>
      </c>
      <c r="D14" s="7">
        <v>0.5131</v>
      </c>
      <c r="E14" s="5">
        <v>0.48309999999999997</v>
      </c>
      <c r="F14" s="5">
        <v>0.4924</v>
      </c>
      <c r="G14" s="5">
        <v>0.70569999999999999</v>
      </c>
      <c r="H14">
        <v>1.024</v>
      </c>
      <c r="R14">
        <v>0.70569999999999999</v>
      </c>
      <c r="S14">
        <v>1.024</v>
      </c>
      <c r="V14" s="9">
        <f t="shared" si="0"/>
        <v>0.48775000000000002</v>
      </c>
      <c r="W14">
        <f t="shared" si="1"/>
        <v>6.5760930650349131E-3</v>
      </c>
    </row>
    <row r="15" spans="1:23" ht="15" customHeight="1" x14ac:dyDescent="0.15">
      <c r="A15" t="s">
        <v>12</v>
      </c>
      <c r="B15" s="7">
        <v>0.53149999999999997</v>
      </c>
      <c r="C15" s="7">
        <v>0.23130000000000001</v>
      </c>
      <c r="D15" s="7">
        <v>0.21210000000000001</v>
      </c>
      <c r="E15" s="5">
        <v>0.1389</v>
      </c>
      <c r="F15" s="5">
        <v>0.15029999999999999</v>
      </c>
      <c r="G15" s="5">
        <v>0.34649999999999997</v>
      </c>
      <c r="H15">
        <v>0.41</v>
      </c>
      <c r="R15">
        <v>0.34649999999999997</v>
      </c>
      <c r="S15">
        <v>0.41</v>
      </c>
      <c r="V15" s="9">
        <f t="shared" si="0"/>
        <v>0.14460000000000001</v>
      </c>
      <c r="W15">
        <f t="shared" si="1"/>
        <v>8.0610173055266372E-3</v>
      </c>
    </row>
    <row r="16" spans="1:23" ht="15" customHeight="1" x14ac:dyDescent="0.15">
      <c r="A16" t="s">
        <v>13</v>
      </c>
      <c r="B16" s="7">
        <v>0.28770000000000001</v>
      </c>
      <c r="C16" s="7">
        <v>0.1176</v>
      </c>
      <c r="D16" s="7">
        <v>0.1179</v>
      </c>
      <c r="E16" s="5">
        <v>0.10920000000000001</v>
      </c>
      <c r="F16" s="5">
        <v>0.11020000000000001</v>
      </c>
      <c r="G16" s="5">
        <v>0.22459999999999999</v>
      </c>
      <c r="H16">
        <v>0.16</v>
      </c>
      <c r="R16">
        <v>0.22459999999999999</v>
      </c>
      <c r="S16">
        <v>0.16</v>
      </c>
      <c r="V16" s="9">
        <f t="shared" si="0"/>
        <v>0.10970000000000001</v>
      </c>
      <c r="W16">
        <f t="shared" si="1"/>
        <v>7.0710678118654816E-4</v>
      </c>
    </row>
    <row r="17" spans="1:23" ht="15" customHeight="1" x14ac:dyDescent="0.15">
      <c r="A17" t="s">
        <v>14</v>
      </c>
      <c r="B17" s="7">
        <v>0.17680000000000001</v>
      </c>
      <c r="C17" s="7">
        <v>0.10349999999999999</v>
      </c>
      <c r="D17" s="7">
        <v>0.1047</v>
      </c>
      <c r="E17" s="5">
        <v>0.1003</v>
      </c>
      <c r="F17" s="5">
        <v>0.1118</v>
      </c>
      <c r="G17" s="5">
        <v>0.1615</v>
      </c>
      <c r="H17">
        <v>6.6000000000000003E-2</v>
      </c>
      <c r="R17">
        <v>0.1615</v>
      </c>
      <c r="S17">
        <v>6.6000000000000003E-2</v>
      </c>
      <c r="V17" s="9">
        <f t="shared" si="0"/>
        <v>0.10605000000000001</v>
      </c>
      <c r="W17">
        <f t="shared" si="1"/>
        <v>8.1317279836452937E-3</v>
      </c>
    </row>
    <row r="18" spans="1:23" ht="15" customHeight="1" x14ac:dyDescent="0.15">
      <c r="A18" t="s">
        <v>15</v>
      </c>
      <c r="B18" s="7">
        <v>9.9199999999999997E-2</v>
      </c>
      <c r="C18" s="7">
        <v>9.8199999999999996E-2</v>
      </c>
      <c r="D18" s="7">
        <v>0.10390000000000001</v>
      </c>
      <c r="E18" s="5">
        <v>0.1062</v>
      </c>
      <c r="F18" s="5">
        <v>0.1056</v>
      </c>
      <c r="G18" s="5">
        <v>0.10390000000000001</v>
      </c>
      <c r="H18" s="2">
        <v>0</v>
      </c>
      <c r="R18">
        <v>0.10390000000000001</v>
      </c>
      <c r="S18" s="2">
        <v>0</v>
      </c>
      <c r="V18" s="9">
        <f t="shared" si="0"/>
        <v>0.10589999999999999</v>
      </c>
      <c r="W18">
        <f t="shared" si="1"/>
        <v>4.2426406871193083E-4</v>
      </c>
    </row>
    <row r="19" spans="1:23" ht="15" customHeight="1" x14ac:dyDescent="0.15">
      <c r="R19" t="s">
        <v>67</v>
      </c>
      <c r="S19" t="s">
        <v>66</v>
      </c>
    </row>
    <row r="20" spans="1:23" ht="15" customHeight="1" x14ac:dyDescent="0.15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R20">
        <v>3.996</v>
      </c>
      <c r="S20">
        <v>16</v>
      </c>
      <c r="V20" s="9">
        <f>AVERAGE(C11:D11)</f>
        <v>4.7437500000000004</v>
      </c>
    </row>
    <row r="21" spans="1:23" ht="15" customHeight="1" x14ac:dyDescent="0.15">
      <c r="A21" t="s">
        <v>8</v>
      </c>
      <c r="B21" t="s">
        <v>17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R21">
        <v>2.9148999999999998</v>
      </c>
      <c r="S21">
        <v>6.4</v>
      </c>
      <c r="V21" s="9">
        <f t="shared" ref="V21:V27" si="2">AVERAGE(C12:D12)</f>
        <v>3.9842500000000003</v>
      </c>
    </row>
    <row r="22" spans="1:23" ht="15" customHeight="1" x14ac:dyDescent="0.15">
      <c r="A22" t="s">
        <v>9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R22">
        <v>1.9000999999999999</v>
      </c>
      <c r="S22">
        <v>2.56</v>
      </c>
      <c r="V22" s="9">
        <f t="shared" si="2"/>
        <v>2.052</v>
      </c>
    </row>
    <row r="23" spans="1:23" ht="15" customHeight="1" x14ac:dyDescent="0.15">
      <c r="A23" t="s">
        <v>10</v>
      </c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  <c r="R23">
        <v>1.0382</v>
      </c>
      <c r="S23">
        <v>1.024</v>
      </c>
      <c r="V23" s="9">
        <f t="shared" si="2"/>
        <v>0.5323</v>
      </c>
    </row>
    <row r="24" spans="1:23" ht="15" customHeight="1" x14ac:dyDescent="0.15">
      <c r="A24" t="s">
        <v>11</v>
      </c>
      <c r="B24" t="s">
        <v>35</v>
      </c>
      <c r="C24" t="s">
        <v>36</v>
      </c>
      <c r="D24" t="s">
        <v>37</v>
      </c>
      <c r="E24" t="s">
        <v>38</v>
      </c>
      <c r="F24" t="s">
        <v>39</v>
      </c>
      <c r="G24" t="s">
        <v>40</v>
      </c>
      <c r="R24">
        <v>0.53149999999999997</v>
      </c>
      <c r="S24">
        <v>0.41</v>
      </c>
      <c r="V24" s="9">
        <f t="shared" si="2"/>
        <v>0.22170000000000001</v>
      </c>
    </row>
    <row r="25" spans="1:23" ht="15" customHeight="1" x14ac:dyDescent="0.15">
      <c r="A25" t="s">
        <v>12</v>
      </c>
      <c r="B25" t="s">
        <v>41</v>
      </c>
      <c r="C25" t="s">
        <v>42</v>
      </c>
      <c r="D25" t="s">
        <v>43</v>
      </c>
      <c r="E25" t="s">
        <v>44</v>
      </c>
      <c r="F25" t="s">
        <v>45</v>
      </c>
      <c r="G25" t="s">
        <v>46</v>
      </c>
      <c r="R25">
        <v>0.28770000000000001</v>
      </c>
      <c r="S25">
        <v>0.16</v>
      </c>
      <c r="V25" s="9">
        <f t="shared" si="2"/>
        <v>0.11774999999999999</v>
      </c>
    </row>
    <row r="26" spans="1:23" ht="15" customHeight="1" x14ac:dyDescent="0.15">
      <c r="A26" t="s">
        <v>13</v>
      </c>
      <c r="B26" t="s">
        <v>47</v>
      </c>
      <c r="C26" t="s">
        <v>48</v>
      </c>
      <c r="D26" t="s">
        <v>49</v>
      </c>
      <c r="E26" t="s">
        <v>50</v>
      </c>
      <c r="F26" t="s">
        <v>51</v>
      </c>
      <c r="G26" t="s">
        <v>52</v>
      </c>
      <c r="R26">
        <v>0.17680000000000001</v>
      </c>
      <c r="S26">
        <v>6.6000000000000003E-2</v>
      </c>
      <c r="V26" s="9">
        <f t="shared" si="2"/>
        <v>0.1041</v>
      </c>
    </row>
    <row r="27" spans="1:23" ht="15" customHeight="1" x14ac:dyDescent="0.15">
      <c r="A27" t="s">
        <v>14</v>
      </c>
      <c r="B27" t="s">
        <v>53</v>
      </c>
      <c r="C27" t="s">
        <v>54</v>
      </c>
      <c r="D27" t="s">
        <v>55</v>
      </c>
      <c r="E27" t="s">
        <v>56</v>
      </c>
      <c r="F27" t="s">
        <v>57</v>
      </c>
      <c r="G27" t="s">
        <v>58</v>
      </c>
      <c r="R27">
        <v>9.9199999999999997E-2</v>
      </c>
      <c r="S27">
        <v>0</v>
      </c>
      <c r="V27" s="9">
        <f t="shared" si="2"/>
        <v>0.10105</v>
      </c>
    </row>
    <row r="28" spans="1:23" ht="15" customHeight="1" x14ac:dyDescent="0.15">
      <c r="A28" t="s">
        <v>15</v>
      </c>
      <c r="B28" t="s">
        <v>59</v>
      </c>
      <c r="C28" t="s">
        <v>60</v>
      </c>
      <c r="D28" t="s">
        <v>61</v>
      </c>
      <c r="E28" t="s">
        <v>62</v>
      </c>
      <c r="F28" t="s">
        <v>63</v>
      </c>
      <c r="G28" t="s">
        <v>64</v>
      </c>
    </row>
    <row r="30" spans="1:23" ht="13" x14ac:dyDescent="0.15">
      <c r="A30" t="s">
        <v>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Absorbance 1_01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ZAW</cp:lastModifiedBy>
  <dcterms:created xsi:type="dcterms:W3CDTF">2022-10-20T12:40:00Z</dcterms:created>
  <dcterms:modified xsi:type="dcterms:W3CDTF">2022-10-21T08:25:47Z</dcterms:modified>
</cp:coreProperties>
</file>