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/>
  <mc:AlternateContent xmlns:mc="http://schemas.openxmlformats.org/markup-compatibility/2006">
    <mc:Choice Requires="x15">
      <x15ac:absPath xmlns:x15ac="http://schemas.microsoft.com/office/spreadsheetml/2010/11/ac" url="/Users/zaw/Desktop/eye_movements_sp/gain/"/>
    </mc:Choice>
  </mc:AlternateContent>
  <xr:revisionPtr revIDLastSave="0" documentId="13_ncr:1_{C92F1C75-FE1C-334C-81CC-03B07B96ED1A}" xr6:coauthVersionLast="47" xr6:coauthVersionMax="47" xr10:uidLastSave="{00000000-0000-0000-0000-000000000000}"/>
  <bookViews>
    <workbookView xWindow="7360" yWindow="500" windowWidth="28800" windowHeight="17500" xr2:uid="{00000000-000D-0000-FFFF-FFFF00000000}"/>
  </bookViews>
  <sheets>
    <sheet name="Sheet1" sheetId="1" r:id="rId1"/>
  </sheets>
  <definedNames>
    <definedName name="_xlnm._FilterDatabase" localSheetId="0" hidden="1">Sheet1!$F$1:$F$256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3" i="1" l="1"/>
  <c r="Z3" i="1"/>
  <c r="Y3" i="1"/>
  <c r="X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3" i="1"/>
  <c r="F4" i="1"/>
  <c r="G4" i="1" s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28" i="1"/>
  <c r="G28" i="1" s="1"/>
  <c r="F29" i="1"/>
  <c r="G29" i="1" s="1"/>
  <c r="F30" i="1"/>
  <c r="G30" i="1" s="1"/>
  <c r="F31" i="1"/>
  <c r="G31" i="1" s="1"/>
  <c r="F32" i="1"/>
  <c r="G32" i="1" s="1"/>
  <c r="F33" i="1"/>
  <c r="G33" i="1" s="1"/>
  <c r="F34" i="1"/>
  <c r="G34" i="1" s="1"/>
  <c r="F35" i="1"/>
  <c r="G35" i="1" s="1"/>
  <c r="F36" i="1"/>
  <c r="G36" i="1" s="1"/>
  <c r="F37" i="1"/>
  <c r="G37" i="1" s="1"/>
  <c r="F38" i="1"/>
  <c r="G38" i="1" s="1"/>
  <c r="F39" i="1"/>
  <c r="G39" i="1" s="1"/>
  <c r="F40" i="1"/>
  <c r="G40" i="1" s="1"/>
  <c r="F41" i="1"/>
  <c r="G41" i="1" s="1"/>
  <c r="F42" i="1"/>
  <c r="G42" i="1" s="1"/>
  <c r="F43" i="1"/>
  <c r="G43" i="1" s="1"/>
  <c r="F44" i="1"/>
  <c r="G44" i="1" s="1"/>
  <c r="F45" i="1"/>
  <c r="G45" i="1" s="1"/>
  <c r="F46" i="1"/>
  <c r="G46" i="1" s="1"/>
  <c r="F47" i="1"/>
  <c r="G47" i="1" s="1"/>
  <c r="F48" i="1"/>
  <c r="G48" i="1" s="1"/>
  <c r="F49" i="1"/>
  <c r="G49" i="1" s="1"/>
  <c r="F50" i="1"/>
  <c r="G50" i="1" s="1"/>
  <c r="F51" i="1"/>
  <c r="G51" i="1" s="1"/>
  <c r="F52" i="1"/>
  <c r="G52" i="1" s="1"/>
  <c r="F54" i="1"/>
  <c r="G54" i="1" s="1"/>
  <c r="F55" i="1"/>
  <c r="G55" i="1" s="1"/>
  <c r="F56" i="1"/>
  <c r="G56" i="1" s="1"/>
  <c r="F57" i="1"/>
  <c r="G57" i="1" s="1"/>
  <c r="F58" i="1"/>
  <c r="G58" i="1" s="1"/>
  <c r="F59" i="1"/>
  <c r="G59" i="1" s="1"/>
  <c r="F60" i="1"/>
  <c r="G60" i="1" s="1"/>
  <c r="F61" i="1"/>
  <c r="G61" i="1" s="1"/>
  <c r="F62" i="1"/>
  <c r="G62" i="1" s="1"/>
  <c r="F63" i="1"/>
  <c r="G63" i="1" s="1"/>
  <c r="F64" i="1"/>
  <c r="G64" i="1" s="1"/>
  <c r="F65" i="1"/>
  <c r="G65" i="1" s="1"/>
  <c r="F66" i="1"/>
  <c r="G66" i="1" s="1"/>
  <c r="F67" i="1"/>
  <c r="G67" i="1" s="1"/>
  <c r="F68" i="1"/>
  <c r="G68" i="1" s="1"/>
  <c r="F69" i="1"/>
  <c r="G69" i="1" s="1"/>
  <c r="F70" i="1"/>
  <c r="G70" i="1" s="1"/>
  <c r="F71" i="1"/>
  <c r="G71" i="1" s="1"/>
  <c r="F73" i="1"/>
  <c r="G73" i="1" s="1"/>
  <c r="F74" i="1"/>
  <c r="G74" i="1" s="1"/>
  <c r="F75" i="1"/>
  <c r="G75" i="1" s="1"/>
  <c r="F76" i="1"/>
  <c r="G76" i="1" s="1"/>
  <c r="F77" i="1"/>
  <c r="G77" i="1" s="1"/>
  <c r="F78" i="1"/>
  <c r="G78" i="1" s="1"/>
  <c r="F79" i="1"/>
  <c r="G79" i="1" s="1"/>
  <c r="F80" i="1"/>
  <c r="G80" i="1" s="1"/>
  <c r="F81" i="1"/>
  <c r="G81" i="1" s="1"/>
  <c r="F82" i="1"/>
  <c r="G82" i="1" s="1"/>
  <c r="F83" i="1"/>
  <c r="G83" i="1" s="1"/>
  <c r="F84" i="1"/>
  <c r="G84" i="1" s="1"/>
  <c r="F85" i="1"/>
  <c r="G85" i="1" s="1"/>
  <c r="F86" i="1"/>
  <c r="G86" i="1" s="1"/>
  <c r="F87" i="1"/>
  <c r="G87" i="1" s="1"/>
  <c r="F88" i="1"/>
  <c r="G88" i="1" s="1"/>
  <c r="F89" i="1"/>
  <c r="G89" i="1" s="1"/>
  <c r="F90" i="1"/>
  <c r="G90" i="1" s="1"/>
  <c r="F91" i="1"/>
  <c r="G91" i="1" s="1"/>
  <c r="F92" i="1"/>
  <c r="G92" i="1" s="1"/>
  <c r="F93" i="1"/>
  <c r="G93" i="1" s="1"/>
  <c r="F94" i="1"/>
  <c r="G94" i="1" s="1"/>
  <c r="F95" i="1"/>
  <c r="G95" i="1" s="1"/>
  <c r="F96" i="1"/>
  <c r="G96" i="1" s="1"/>
  <c r="F97" i="1"/>
  <c r="G97" i="1" s="1"/>
  <c r="F98" i="1"/>
  <c r="G98" i="1" s="1"/>
  <c r="F99" i="1"/>
  <c r="G99" i="1" s="1"/>
  <c r="F100" i="1"/>
  <c r="G100" i="1" s="1"/>
  <c r="F101" i="1"/>
  <c r="G101" i="1" s="1"/>
  <c r="F102" i="1"/>
  <c r="G102" i="1" s="1"/>
  <c r="F103" i="1"/>
  <c r="G103" i="1" s="1"/>
  <c r="F105" i="1"/>
  <c r="G105" i="1" s="1"/>
  <c r="F106" i="1"/>
  <c r="G106" i="1" s="1"/>
  <c r="F107" i="1"/>
  <c r="G107" i="1" s="1"/>
  <c r="F108" i="1"/>
  <c r="G108" i="1" s="1"/>
  <c r="F109" i="1"/>
  <c r="G109" i="1" s="1"/>
  <c r="F110" i="1"/>
  <c r="G110" i="1" s="1"/>
  <c r="F111" i="1"/>
  <c r="G111" i="1" s="1"/>
  <c r="F112" i="1"/>
  <c r="G112" i="1" s="1"/>
  <c r="F113" i="1"/>
  <c r="G113" i="1" s="1"/>
  <c r="F114" i="1"/>
  <c r="G114" i="1" s="1"/>
  <c r="F115" i="1"/>
  <c r="G115" i="1" s="1"/>
  <c r="F116" i="1"/>
  <c r="G116" i="1" s="1"/>
  <c r="F117" i="1"/>
  <c r="G117" i="1" s="1"/>
  <c r="F118" i="1"/>
  <c r="G118" i="1" s="1"/>
  <c r="F119" i="1"/>
  <c r="G119" i="1" s="1"/>
  <c r="F120" i="1"/>
  <c r="G120" i="1" s="1"/>
  <c r="F121" i="1"/>
  <c r="G121" i="1" s="1"/>
  <c r="F122" i="1"/>
  <c r="G122" i="1" s="1"/>
  <c r="F124" i="1"/>
  <c r="G124" i="1" s="1"/>
  <c r="F125" i="1"/>
  <c r="G125" i="1" s="1"/>
  <c r="F126" i="1"/>
  <c r="G126" i="1" s="1"/>
  <c r="F127" i="1"/>
  <c r="G127" i="1" s="1"/>
  <c r="F128" i="1"/>
  <c r="G128" i="1" s="1"/>
  <c r="F129" i="1"/>
  <c r="G129" i="1" s="1"/>
  <c r="F130" i="1"/>
  <c r="G130" i="1" s="1"/>
  <c r="F131" i="1"/>
  <c r="G131" i="1" s="1"/>
  <c r="F132" i="1"/>
  <c r="G132" i="1" s="1"/>
  <c r="F133" i="1"/>
  <c r="G133" i="1" s="1"/>
  <c r="F134" i="1"/>
  <c r="G134" i="1" s="1"/>
  <c r="F135" i="1"/>
  <c r="G135" i="1" s="1"/>
  <c r="F136" i="1"/>
  <c r="G136" i="1" s="1"/>
  <c r="F137" i="1"/>
  <c r="G137" i="1" s="1"/>
  <c r="F138" i="1"/>
  <c r="G138" i="1" s="1"/>
  <c r="F139" i="1"/>
  <c r="G139" i="1" s="1"/>
  <c r="F140" i="1"/>
  <c r="G140" i="1" s="1"/>
  <c r="F141" i="1"/>
  <c r="G141" i="1" s="1"/>
  <c r="F142" i="1"/>
  <c r="G142" i="1" s="1"/>
  <c r="F143" i="1"/>
  <c r="G143" i="1" s="1"/>
  <c r="F144" i="1"/>
  <c r="G144" i="1" s="1"/>
  <c r="F145" i="1"/>
  <c r="G145" i="1" s="1"/>
  <c r="F146" i="1"/>
  <c r="G146" i="1" s="1"/>
  <c r="F147" i="1"/>
  <c r="G147" i="1" s="1"/>
  <c r="F148" i="1"/>
  <c r="G148" i="1" s="1"/>
  <c r="F149" i="1"/>
  <c r="G149" i="1" s="1"/>
  <c r="F150" i="1"/>
  <c r="G150" i="1" s="1"/>
  <c r="F151" i="1"/>
  <c r="G151" i="1" s="1"/>
  <c r="F152" i="1"/>
  <c r="G152" i="1" s="1"/>
  <c r="F153" i="1"/>
  <c r="G153" i="1" s="1"/>
  <c r="F154" i="1"/>
  <c r="G154" i="1" s="1"/>
  <c r="F156" i="1"/>
  <c r="G156" i="1" s="1"/>
  <c r="F157" i="1"/>
  <c r="G157" i="1" s="1"/>
  <c r="F158" i="1"/>
  <c r="G158" i="1" s="1"/>
  <c r="F159" i="1"/>
  <c r="G159" i="1" s="1"/>
  <c r="F160" i="1"/>
  <c r="G160" i="1" s="1"/>
  <c r="F161" i="1"/>
  <c r="G161" i="1" s="1"/>
  <c r="F162" i="1"/>
  <c r="G162" i="1" s="1"/>
  <c r="F163" i="1"/>
  <c r="G163" i="1" s="1"/>
  <c r="F164" i="1"/>
  <c r="G164" i="1" s="1"/>
  <c r="F165" i="1"/>
  <c r="G165" i="1" s="1"/>
  <c r="F166" i="1"/>
  <c r="G166" i="1" s="1"/>
  <c r="F167" i="1"/>
  <c r="G167" i="1" s="1"/>
  <c r="F168" i="1"/>
  <c r="G168" i="1" s="1"/>
  <c r="F169" i="1"/>
  <c r="G169" i="1" s="1"/>
  <c r="F170" i="1"/>
  <c r="G170" i="1" s="1"/>
  <c r="F171" i="1"/>
  <c r="G171" i="1" s="1"/>
  <c r="F172" i="1"/>
  <c r="G172" i="1" s="1"/>
  <c r="F173" i="1"/>
  <c r="G173" i="1" s="1"/>
  <c r="F175" i="1"/>
  <c r="G175" i="1" s="1"/>
  <c r="F176" i="1"/>
  <c r="G176" i="1" s="1"/>
  <c r="F177" i="1"/>
  <c r="G177" i="1" s="1"/>
  <c r="F178" i="1"/>
  <c r="G178" i="1" s="1"/>
  <c r="F179" i="1"/>
  <c r="G179" i="1" s="1"/>
  <c r="F180" i="1"/>
  <c r="G180" i="1" s="1"/>
  <c r="F181" i="1"/>
  <c r="G181" i="1" s="1"/>
  <c r="F182" i="1"/>
  <c r="G182" i="1" s="1"/>
  <c r="F183" i="1"/>
  <c r="G183" i="1" s="1"/>
  <c r="F184" i="1"/>
  <c r="G184" i="1" s="1"/>
  <c r="F185" i="1"/>
  <c r="G185" i="1" s="1"/>
  <c r="F186" i="1"/>
  <c r="G186" i="1" s="1"/>
  <c r="F187" i="1"/>
  <c r="G187" i="1" s="1"/>
  <c r="F188" i="1"/>
  <c r="G188" i="1" s="1"/>
  <c r="F189" i="1"/>
  <c r="G189" i="1" s="1"/>
  <c r="F190" i="1"/>
  <c r="G190" i="1" s="1"/>
  <c r="F191" i="1"/>
  <c r="G191" i="1" s="1"/>
  <c r="F192" i="1"/>
  <c r="G192" i="1" s="1"/>
  <c r="F193" i="1"/>
  <c r="G193" i="1" s="1"/>
  <c r="F194" i="1"/>
  <c r="G194" i="1" s="1"/>
  <c r="F195" i="1"/>
  <c r="G195" i="1" s="1"/>
  <c r="F196" i="1"/>
  <c r="G196" i="1" s="1"/>
  <c r="F197" i="1"/>
  <c r="G197" i="1" s="1"/>
  <c r="F198" i="1"/>
  <c r="G198" i="1" s="1"/>
  <c r="F199" i="1"/>
  <c r="G199" i="1" s="1"/>
  <c r="F200" i="1"/>
  <c r="G200" i="1" s="1"/>
  <c r="F201" i="1"/>
  <c r="G201" i="1" s="1"/>
  <c r="F202" i="1"/>
  <c r="G202" i="1" s="1"/>
  <c r="F203" i="1"/>
  <c r="G203" i="1" s="1"/>
  <c r="F204" i="1"/>
  <c r="G204" i="1" s="1"/>
  <c r="F205" i="1"/>
  <c r="G205" i="1" s="1"/>
  <c r="F206" i="1"/>
  <c r="G206" i="1" s="1"/>
  <c r="F208" i="1"/>
  <c r="G208" i="1" s="1"/>
  <c r="F209" i="1"/>
  <c r="G209" i="1" s="1"/>
  <c r="F210" i="1"/>
  <c r="G210" i="1" s="1"/>
  <c r="F211" i="1"/>
  <c r="G211" i="1" s="1"/>
  <c r="F212" i="1"/>
  <c r="G212" i="1" s="1"/>
  <c r="F213" i="1"/>
  <c r="G213" i="1" s="1"/>
  <c r="F214" i="1"/>
  <c r="G214" i="1" s="1"/>
  <c r="F215" i="1"/>
  <c r="G215" i="1" s="1"/>
  <c r="F216" i="1"/>
  <c r="G216" i="1" s="1"/>
  <c r="F217" i="1"/>
  <c r="G217" i="1" s="1"/>
  <c r="F218" i="1"/>
  <c r="G218" i="1" s="1"/>
  <c r="F219" i="1"/>
  <c r="G219" i="1" s="1"/>
  <c r="F220" i="1"/>
  <c r="G220" i="1" s="1"/>
  <c r="F221" i="1"/>
  <c r="G221" i="1" s="1"/>
  <c r="F222" i="1"/>
  <c r="G222" i="1" s="1"/>
  <c r="F223" i="1"/>
  <c r="G223" i="1" s="1"/>
  <c r="F224" i="1"/>
  <c r="G224" i="1" s="1"/>
  <c r="F226" i="1"/>
  <c r="G226" i="1" s="1"/>
  <c r="F227" i="1"/>
  <c r="G227" i="1" s="1"/>
  <c r="F228" i="1"/>
  <c r="G228" i="1" s="1"/>
  <c r="F229" i="1"/>
  <c r="G229" i="1" s="1"/>
  <c r="F230" i="1"/>
  <c r="G230" i="1" s="1"/>
  <c r="F231" i="1"/>
  <c r="G231" i="1" s="1"/>
  <c r="F232" i="1"/>
  <c r="G232" i="1" s="1"/>
  <c r="F233" i="1"/>
  <c r="G233" i="1" s="1"/>
  <c r="F234" i="1"/>
  <c r="G234" i="1" s="1"/>
  <c r="F235" i="1"/>
  <c r="G235" i="1" s="1"/>
  <c r="F236" i="1"/>
  <c r="G236" i="1" s="1"/>
  <c r="F237" i="1"/>
  <c r="G237" i="1" s="1"/>
  <c r="F238" i="1"/>
  <c r="G238" i="1" s="1"/>
  <c r="F239" i="1"/>
  <c r="G239" i="1" s="1"/>
  <c r="F240" i="1"/>
  <c r="G240" i="1" s="1"/>
  <c r="F241" i="1"/>
  <c r="G241" i="1" s="1"/>
  <c r="F242" i="1"/>
  <c r="G242" i="1" s="1"/>
  <c r="F243" i="1"/>
  <c r="G243" i="1" s="1"/>
  <c r="F244" i="1"/>
  <c r="G244" i="1" s="1"/>
  <c r="F245" i="1"/>
  <c r="G245" i="1" s="1"/>
  <c r="F246" i="1"/>
  <c r="G246" i="1" s="1"/>
  <c r="F247" i="1"/>
  <c r="G247" i="1" s="1"/>
  <c r="F248" i="1"/>
  <c r="G248" i="1" s="1"/>
  <c r="F249" i="1"/>
  <c r="G249" i="1" s="1"/>
  <c r="F250" i="1"/>
  <c r="G250" i="1" s="1"/>
  <c r="F251" i="1"/>
  <c r="G251" i="1" s="1"/>
  <c r="F252" i="1"/>
  <c r="G252" i="1" s="1"/>
  <c r="F253" i="1"/>
  <c r="G253" i="1" s="1"/>
  <c r="F254" i="1"/>
  <c r="G254" i="1" s="1"/>
  <c r="F255" i="1"/>
  <c r="G255" i="1" s="1"/>
  <c r="F256" i="1"/>
  <c r="G256" i="1" s="1"/>
  <c r="F3" i="1"/>
  <c r="G3" i="1" s="1"/>
  <c r="H3" i="1" l="1"/>
  <c r="I3" i="1" s="1"/>
  <c r="L3" i="1"/>
  <c r="J3" i="1"/>
</calcChain>
</file>

<file path=xl/sharedStrings.xml><?xml version="1.0" encoding="utf-8"?>
<sst xmlns="http://schemas.openxmlformats.org/spreadsheetml/2006/main" count="267" uniqueCount="71">
  <si>
    <t>SubjectID</t>
  </si>
  <si>
    <t>AutoGain</t>
  </si>
  <si>
    <t>ManualGain</t>
  </si>
  <si>
    <t>Difference</t>
  </si>
  <si>
    <t>PD001</t>
  </si>
  <si>
    <t>PD002</t>
  </si>
  <si>
    <t>PD003</t>
  </si>
  <si>
    <t>PD004</t>
  </si>
  <si>
    <t>PD005</t>
  </si>
  <si>
    <t>PD006</t>
  </si>
  <si>
    <t>PD007</t>
  </si>
  <si>
    <t>PD008</t>
  </si>
  <si>
    <t>PD009</t>
  </si>
  <si>
    <t>PD010</t>
  </si>
  <si>
    <t>PD011</t>
  </si>
  <si>
    <t>PD012</t>
  </si>
  <si>
    <t>PD013</t>
  </si>
  <si>
    <t>PDN015</t>
  </si>
  <si>
    <t>PDN017</t>
  </si>
  <si>
    <t>PDN018</t>
  </si>
  <si>
    <t>PDN019</t>
  </si>
  <si>
    <t>PD026</t>
  </si>
  <si>
    <t>PD104</t>
  </si>
  <si>
    <t>PD106</t>
  </si>
  <si>
    <t>PD107</t>
  </si>
  <si>
    <t>PD108</t>
  </si>
  <si>
    <t>PD109</t>
  </si>
  <si>
    <t>PD111</t>
  </si>
  <si>
    <t>PD112</t>
  </si>
  <si>
    <t>PD119</t>
  </si>
  <si>
    <t>PD120</t>
  </si>
  <si>
    <t>PD121</t>
  </si>
  <si>
    <t>PD122</t>
  </si>
  <si>
    <t>PD126</t>
  </si>
  <si>
    <t>PDPY101</t>
  </si>
  <si>
    <t>PDQE102</t>
  </si>
  <si>
    <t>PDQE103</t>
  </si>
  <si>
    <t>PDQE104</t>
  </si>
  <si>
    <t>PDQE105</t>
  </si>
  <si>
    <t>PDQE107</t>
  </si>
  <si>
    <t>PDQE108</t>
  </si>
  <si>
    <t>PDQE112</t>
  </si>
  <si>
    <t>PDQE113</t>
  </si>
  <si>
    <t>PDQE114</t>
  </si>
  <si>
    <t>PDQE115</t>
  </si>
  <si>
    <t>PDPW104</t>
  </si>
  <si>
    <t>PDPW106</t>
  </si>
  <si>
    <t>PDPW107</t>
  </si>
  <si>
    <t>PDPW109</t>
  </si>
  <si>
    <t>PDPW110</t>
  </si>
  <si>
    <t>PDPW111</t>
  </si>
  <si>
    <t>PDPW112</t>
  </si>
  <si>
    <t>PDPW113</t>
  </si>
  <si>
    <t>Avg Diff</t>
  </si>
  <si>
    <t>Avg diff(%)</t>
  </si>
  <si>
    <t>diff(%)</t>
  </si>
  <si>
    <t>Square</t>
  </si>
  <si>
    <t>Average</t>
  </si>
  <si>
    <t>SquareRoot</t>
  </si>
  <si>
    <t>Speed</t>
  </si>
  <si>
    <t>HC(1 Deg/s)</t>
  </si>
  <si>
    <t>PD(1 Deg/s)</t>
  </si>
  <si>
    <t>HC(2 Deg/s)</t>
  </si>
  <si>
    <t>PD(2 Deg/s)</t>
  </si>
  <si>
    <t>HC(4 Deg/s)</t>
  </si>
  <si>
    <t>PD(4 Deg/s)</t>
  </si>
  <si>
    <t>HC(6 Deg/s)</t>
  </si>
  <si>
    <t>PD(6 Deg/s)</t>
  </si>
  <si>
    <t>HC(8 Deg/s)</t>
  </si>
  <si>
    <t>PD(8 Deg/s)</t>
  </si>
  <si>
    <t>AutoGain(SD)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</si>
</sst>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ManualGain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Sheet1!$C$3:$C$1048567</c:f>
              <c:numCache>
                <c:formatCode>General</c:formatCode>
                <c:ptCount val="1048565"/>
                <c:pt idx="0">
                  <c:v>0.9259391075143768</c:v>
                </c:pt>
                <c:pt idx="1">
                  <c:v>0.90273376355191004</c:v>
                </c:pt>
                <c:pt idx="2">
                  <c:v>0.98570887242949901</c:v>
                </c:pt>
                <c:pt idx="3">
                  <c:v>1.0645570160161579</c:v>
                </c:pt>
                <c:pt idx="4">
                  <c:v>0.95154176408172197</c:v>
                </c:pt>
                <c:pt idx="5">
                  <c:v>0.93525562589418376</c:v>
                </c:pt>
                <c:pt idx="6">
                  <c:v>0.94015009236370117</c:v>
                </c:pt>
                <c:pt idx="7">
                  <c:v>0.9616137089150556</c:v>
                </c:pt>
                <c:pt idx="8">
                  <c:v>0.87876191913726287</c:v>
                </c:pt>
                <c:pt idx="9">
                  <c:v>0.96130096222820405</c:v>
                </c:pt>
                <c:pt idx="10">
                  <c:v>0.96808524306763399</c:v>
                </c:pt>
                <c:pt idx="11">
                  <c:v>0.98058145156037757</c:v>
                </c:pt>
                <c:pt idx="12">
                  <c:v>0.8704196151140875</c:v>
                </c:pt>
                <c:pt idx="13">
                  <c:v>0.74175325911326795</c:v>
                </c:pt>
                <c:pt idx="14">
                  <c:v>1.016065638950999</c:v>
                </c:pt>
                <c:pt idx="15">
                  <c:v>0.87208463053315599</c:v>
                </c:pt>
                <c:pt idx="16">
                  <c:v>0.89888184571374286</c:v>
                </c:pt>
                <c:pt idx="17">
                  <c:v>0.96327644201761842</c:v>
                </c:pt>
                <c:pt idx="19">
                  <c:v>0.94492058297975845</c:v>
                </c:pt>
                <c:pt idx="20">
                  <c:v>0.76507300766666808</c:v>
                </c:pt>
                <c:pt idx="21">
                  <c:v>0.85930938897162479</c:v>
                </c:pt>
                <c:pt idx="22">
                  <c:v>0.94753675933578396</c:v>
                </c:pt>
                <c:pt idx="23">
                  <c:v>0.93033213894524103</c:v>
                </c:pt>
                <c:pt idx="24">
                  <c:v>0.6546633466642493</c:v>
                </c:pt>
                <c:pt idx="25">
                  <c:v>0.85557520930278508</c:v>
                </c:pt>
                <c:pt idx="26">
                  <c:v>1.088829499678726</c:v>
                </c:pt>
                <c:pt idx="27">
                  <c:v>0.81779672179117879</c:v>
                </c:pt>
                <c:pt idx="28">
                  <c:v>0.9593222349226832</c:v>
                </c:pt>
                <c:pt idx="29">
                  <c:v>0.88895853102544908</c:v>
                </c:pt>
                <c:pt idx="30">
                  <c:v>0.97454139091295222</c:v>
                </c:pt>
                <c:pt idx="31">
                  <c:v>0.80787532945687179</c:v>
                </c:pt>
                <c:pt idx="32">
                  <c:v>1.0181967899236939</c:v>
                </c:pt>
                <c:pt idx="33">
                  <c:v>0.98099188386144776</c:v>
                </c:pt>
                <c:pt idx="34">
                  <c:v>0.91332145119144437</c:v>
                </c:pt>
                <c:pt idx="35">
                  <c:v>0.99003590559820576</c:v>
                </c:pt>
                <c:pt idx="36">
                  <c:v>1.0090192985039219</c:v>
                </c:pt>
                <c:pt idx="37">
                  <c:v>2.2165666395054071</c:v>
                </c:pt>
                <c:pt idx="38">
                  <c:v>0.70183197248665075</c:v>
                </c:pt>
                <c:pt idx="39">
                  <c:v>0.85548014747273926</c:v>
                </c:pt>
                <c:pt idx="40">
                  <c:v>1.1753134413709261</c:v>
                </c:pt>
                <c:pt idx="41">
                  <c:v>0.97947922955059041</c:v>
                </c:pt>
                <c:pt idx="42">
                  <c:v>0.78842545658806418</c:v>
                </c:pt>
                <c:pt idx="43">
                  <c:v>0.93691727213871556</c:v>
                </c:pt>
                <c:pt idx="44">
                  <c:v>0.94735148901279997</c:v>
                </c:pt>
                <c:pt idx="45">
                  <c:v>1.0198370561999239</c:v>
                </c:pt>
                <c:pt idx="46">
                  <c:v>0.89161423111264015</c:v>
                </c:pt>
                <c:pt idx="47">
                  <c:v>2.0052855607806839</c:v>
                </c:pt>
                <c:pt idx="48">
                  <c:v>0.97914650621209798</c:v>
                </c:pt>
                <c:pt idx="49">
                  <c:v>0.90236359595016424</c:v>
                </c:pt>
                <c:pt idx="51">
                  <c:v>0.97933438726355004</c:v>
                </c:pt>
                <c:pt idx="52">
                  <c:v>0.81477936297505882</c:v>
                </c:pt>
                <c:pt idx="53">
                  <c:v>0.80185938652754474</c:v>
                </c:pt>
                <c:pt idx="54">
                  <c:v>0.89876865827049668</c:v>
                </c:pt>
                <c:pt idx="55">
                  <c:v>0.86081889581328008</c:v>
                </c:pt>
                <c:pt idx="56">
                  <c:v>0.95125715021946256</c:v>
                </c:pt>
                <c:pt idx="57">
                  <c:v>0.95732004343285881</c:v>
                </c:pt>
                <c:pt idx="58">
                  <c:v>1.014048891301558</c:v>
                </c:pt>
                <c:pt idx="59">
                  <c:v>1.009040011400284</c:v>
                </c:pt>
                <c:pt idx="60">
                  <c:v>0.88842719940061243</c:v>
                </c:pt>
                <c:pt idx="61">
                  <c:v>1.3724662162162149</c:v>
                </c:pt>
                <c:pt idx="62">
                  <c:v>0.98574668474815474</c:v>
                </c:pt>
                <c:pt idx="63">
                  <c:v>1.0117150230851051</c:v>
                </c:pt>
                <c:pt idx="64">
                  <c:v>0.97846098506781798</c:v>
                </c:pt>
                <c:pt idx="65">
                  <c:v>1.053126226451867</c:v>
                </c:pt>
                <c:pt idx="66">
                  <c:v>0.85702476114691695</c:v>
                </c:pt>
                <c:pt idx="67">
                  <c:v>1.063003811881839</c:v>
                </c:pt>
                <c:pt idx="68">
                  <c:v>1.009417569624848</c:v>
                </c:pt>
                <c:pt idx="70">
                  <c:v>0.71606739921935536</c:v>
                </c:pt>
                <c:pt idx="71">
                  <c:v>0.75549336251045252</c:v>
                </c:pt>
                <c:pt idx="72">
                  <c:v>0.86256550972001711</c:v>
                </c:pt>
                <c:pt idx="73">
                  <c:v>0.63507660193787197</c:v>
                </c:pt>
                <c:pt idx="74">
                  <c:v>0.75842147816526695</c:v>
                </c:pt>
                <c:pt idx="75">
                  <c:v>0.69404722895457871</c:v>
                </c:pt>
                <c:pt idx="76">
                  <c:v>0.81074206273765714</c:v>
                </c:pt>
                <c:pt idx="77">
                  <c:v>0.74535798275090204</c:v>
                </c:pt>
                <c:pt idx="78">
                  <c:v>0.52048328100737018</c:v>
                </c:pt>
                <c:pt idx="79">
                  <c:v>0.98452227214391119</c:v>
                </c:pt>
                <c:pt idx="80">
                  <c:v>0.92985401452337679</c:v>
                </c:pt>
                <c:pt idx="81">
                  <c:v>0.9869538658264384</c:v>
                </c:pt>
                <c:pt idx="82">
                  <c:v>0.92208028773164796</c:v>
                </c:pt>
                <c:pt idx="83">
                  <c:v>0.76462103745725241</c:v>
                </c:pt>
                <c:pt idx="84">
                  <c:v>0.83860427114514391</c:v>
                </c:pt>
                <c:pt idx="85">
                  <c:v>0.66468398651333938</c:v>
                </c:pt>
                <c:pt idx="86">
                  <c:v>0.84156074896713684</c:v>
                </c:pt>
                <c:pt idx="87">
                  <c:v>0.51111474037555538</c:v>
                </c:pt>
                <c:pt idx="88">
                  <c:v>0.72559786036268914</c:v>
                </c:pt>
                <c:pt idx="89">
                  <c:v>0.91752525835225218</c:v>
                </c:pt>
                <c:pt idx="90">
                  <c:v>1.0992460395000081</c:v>
                </c:pt>
                <c:pt idx="91">
                  <c:v>0.8876964188458405</c:v>
                </c:pt>
                <c:pt idx="92">
                  <c:v>1.0142188012740081</c:v>
                </c:pt>
                <c:pt idx="93">
                  <c:v>0.86239218993810884</c:v>
                </c:pt>
                <c:pt idx="94">
                  <c:v>0.76244802125073163</c:v>
                </c:pt>
                <c:pt idx="95">
                  <c:v>0.96543154455271263</c:v>
                </c:pt>
                <c:pt idx="96">
                  <c:v>0.95751182829615156</c:v>
                </c:pt>
                <c:pt idx="97">
                  <c:v>0.72195823741499476</c:v>
                </c:pt>
                <c:pt idx="98">
                  <c:v>0.78910198931909203</c:v>
                </c:pt>
                <c:pt idx="99">
                  <c:v>0.98091554613813903</c:v>
                </c:pt>
                <c:pt idx="100">
                  <c:v>0.87665016506072813</c:v>
                </c:pt>
                <c:pt idx="102">
                  <c:v>0.86775159481685393</c:v>
                </c:pt>
                <c:pt idx="103">
                  <c:v>0.95128687659645439</c:v>
                </c:pt>
                <c:pt idx="104">
                  <c:v>0.81771522354813964</c:v>
                </c:pt>
                <c:pt idx="105">
                  <c:v>0.81756703792790031</c:v>
                </c:pt>
                <c:pt idx="106">
                  <c:v>0.89050414756467333</c:v>
                </c:pt>
                <c:pt idx="107">
                  <c:v>0.89541923458294115</c:v>
                </c:pt>
                <c:pt idx="108">
                  <c:v>0.93483017318730277</c:v>
                </c:pt>
                <c:pt idx="109">
                  <c:v>0.80092431606009373</c:v>
                </c:pt>
                <c:pt idx="110">
                  <c:v>0.90274339491647082</c:v>
                </c:pt>
                <c:pt idx="111">
                  <c:v>0.99295184587672525</c:v>
                </c:pt>
                <c:pt idx="112">
                  <c:v>0.94650463575498156</c:v>
                </c:pt>
                <c:pt idx="113">
                  <c:v>0.87594524766965431</c:v>
                </c:pt>
                <c:pt idx="114">
                  <c:v>0.88811303359562321</c:v>
                </c:pt>
                <c:pt idx="115">
                  <c:v>0.79666473795952908</c:v>
                </c:pt>
                <c:pt idx="116">
                  <c:v>0.99912471805633862</c:v>
                </c:pt>
                <c:pt idx="117">
                  <c:v>0.96839846295868359</c:v>
                </c:pt>
                <c:pt idx="118">
                  <c:v>0.99235619640088757</c:v>
                </c:pt>
                <c:pt idx="119">
                  <c:v>0.83794121607720018</c:v>
                </c:pt>
                <c:pt idx="121">
                  <c:v>0.91658254211758838</c:v>
                </c:pt>
                <c:pt idx="122">
                  <c:v>0.84627754704978009</c:v>
                </c:pt>
                <c:pt idx="123">
                  <c:v>0.8733128844203113</c:v>
                </c:pt>
                <c:pt idx="124">
                  <c:v>0.88654875211456652</c:v>
                </c:pt>
                <c:pt idx="125">
                  <c:v>0.79256383220981674</c:v>
                </c:pt>
                <c:pt idx="126">
                  <c:v>0.65898447057019971</c:v>
                </c:pt>
                <c:pt idx="127">
                  <c:v>0.96602844360847084</c:v>
                </c:pt>
                <c:pt idx="128">
                  <c:v>0.77000914892527539</c:v>
                </c:pt>
                <c:pt idx="129">
                  <c:v>0.921913309768019</c:v>
                </c:pt>
                <c:pt idx="130">
                  <c:v>0.99167805773621198</c:v>
                </c:pt>
                <c:pt idx="131">
                  <c:v>0.68287600696476791</c:v>
                </c:pt>
                <c:pt idx="132">
                  <c:v>0.97787010324437562</c:v>
                </c:pt>
                <c:pt idx="133">
                  <c:v>0.95858362980396561</c:v>
                </c:pt>
                <c:pt idx="134">
                  <c:v>0.82561497922770921</c:v>
                </c:pt>
                <c:pt idx="135">
                  <c:v>0.9300546296427824</c:v>
                </c:pt>
                <c:pt idx="136">
                  <c:v>0.92117657551291299</c:v>
                </c:pt>
                <c:pt idx="137">
                  <c:v>0.80677963878094849</c:v>
                </c:pt>
                <c:pt idx="138">
                  <c:v>0.84482508796535816</c:v>
                </c:pt>
                <c:pt idx="139">
                  <c:v>0.97393329488891245</c:v>
                </c:pt>
                <c:pt idx="140">
                  <c:v>0.87321853259967663</c:v>
                </c:pt>
                <c:pt idx="141">
                  <c:v>0.99123903958722459</c:v>
                </c:pt>
                <c:pt idx="142">
                  <c:v>0.74290325909777355</c:v>
                </c:pt>
                <c:pt idx="143">
                  <c:v>0.83694903575875934</c:v>
                </c:pt>
                <c:pt idx="144">
                  <c:v>0.75084912847692586</c:v>
                </c:pt>
                <c:pt idx="145">
                  <c:v>0.86605563149148113</c:v>
                </c:pt>
                <c:pt idx="146">
                  <c:v>0.9356706165410108</c:v>
                </c:pt>
                <c:pt idx="147">
                  <c:v>0.81412068418487404</c:v>
                </c:pt>
                <c:pt idx="148">
                  <c:v>0.85997403710324982</c:v>
                </c:pt>
                <c:pt idx="149">
                  <c:v>0.93967515359549258</c:v>
                </c:pt>
                <c:pt idx="150">
                  <c:v>0.89114269359988429</c:v>
                </c:pt>
                <c:pt idx="151">
                  <c:v>0.99836454084498316</c:v>
                </c:pt>
                <c:pt idx="153">
                  <c:v>0.90946938619861284</c:v>
                </c:pt>
                <c:pt idx="154">
                  <c:v>0.68137977970683461</c:v>
                </c:pt>
                <c:pt idx="155">
                  <c:v>0.87098086748286352</c:v>
                </c:pt>
                <c:pt idx="156">
                  <c:v>0.59032190969795795</c:v>
                </c:pt>
                <c:pt idx="157">
                  <c:v>0.74767405805768528</c:v>
                </c:pt>
                <c:pt idx="158">
                  <c:v>0.75738210442657183</c:v>
                </c:pt>
                <c:pt idx="159">
                  <c:v>0.8419477160681853</c:v>
                </c:pt>
                <c:pt idx="160">
                  <c:v>0.82489741563597496</c:v>
                </c:pt>
                <c:pt idx="161">
                  <c:v>0.80582361584003359</c:v>
                </c:pt>
                <c:pt idx="162">
                  <c:v>0.88710655058349486</c:v>
                </c:pt>
                <c:pt idx="163">
                  <c:v>0.6411684130285058</c:v>
                </c:pt>
                <c:pt idx="164">
                  <c:v>0.39342230130486339</c:v>
                </c:pt>
                <c:pt idx="165">
                  <c:v>0.79090752009945331</c:v>
                </c:pt>
                <c:pt idx="166">
                  <c:v>0.85444259014442947</c:v>
                </c:pt>
                <c:pt idx="167">
                  <c:v>0.90329772917214757</c:v>
                </c:pt>
                <c:pt idx="168">
                  <c:v>0.80117477554184457</c:v>
                </c:pt>
                <c:pt idx="169">
                  <c:v>0.765632263886322</c:v>
                </c:pt>
                <c:pt idx="170">
                  <c:v>0.73127541640059612</c:v>
                </c:pt>
                <c:pt idx="172">
                  <c:v>0.89528790854073481</c:v>
                </c:pt>
                <c:pt idx="173">
                  <c:v>0.41197448760589012</c:v>
                </c:pt>
                <c:pt idx="174">
                  <c:v>0.73838750992578572</c:v>
                </c:pt>
                <c:pt idx="175">
                  <c:v>0.68649944296280863</c:v>
                </c:pt>
                <c:pt idx="176">
                  <c:v>0.78957497157089418</c:v>
                </c:pt>
                <c:pt idx="177">
                  <c:v>0.59978772969954719</c:v>
                </c:pt>
                <c:pt idx="178">
                  <c:v>0.83775467724088215</c:v>
                </c:pt>
                <c:pt idx="179">
                  <c:v>0.70508193978960132</c:v>
                </c:pt>
                <c:pt idx="180">
                  <c:v>0.80916914482234081</c:v>
                </c:pt>
                <c:pt idx="181">
                  <c:v>0.91619171719033077</c:v>
                </c:pt>
                <c:pt idx="182">
                  <c:v>0.6776468821746624</c:v>
                </c:pt>
                <c:pt idx="183">
                  <c:v>0.7843718865836482</c:v>
                </c:pt>
                <c:pt idx="184">
                  <c:v>0.68440923135194198</c:v>
                </c:pt>
                <c:pt idx="185">
                  <c:v>0.6585671721215125</c:v>
                </c:pt>
                <c:pt idx="186">
                  <c:v>0.52253684901333652</c:v>
                </c:pt>
                <c:pt idx="187">
                  <c:v>0.62355216649003842</c:v>
                </c:pt>
                <c:pt idx="188">
                  <c:v>0.68071409685505435</c:v>
                </c:pt>
                <c:pt idx="189">
                  <c:v>0.82585322250168647</c:v>
                </c:pt>
                <c:pt idx="190">
                  <c:v>0.86181263564117616</c:v>
                </c:pt>
                <c:pt idx="191">
                  <c:v>0.87339412416116313</c:v>
                </c:pt>
                <c:pt idx="192">
                  <c:v>0.75874883533888637</c:v>
                </c:pt>
                <c:pt idx="193">
                  <c:v>0.79845368765918689</c:v>
                </c:pt>
                <c:pt idx="194">
                  <c:v>0.61636652719149998</c:v>
                </c:pt>
                <c:pt idx="195">
                  <c:v>0.73017941470882641</c:v>
                </c:pt>
                <c:pt idx="196">
                  <c:v>0.93025286884822977</c:v>
                </c:pt>
                <c:pt idx="197">
                  <c:v>0.72673976380226379</c:v>
                </c:pt>
                <c:pt idx="198">
                  <c:v>0.56239483173076932</c:v>
                </c:pt>
                <c:pt idx="199">
                  <c:v>0.70558060561689651</c:v>
                </c:pt>
                <c:pt idx="200">
                  <c:v>0.59600082188360726</c:v>
                </c:pt>
                <c:pt idx="201">
                  <c:v>0.71085574740874435</c:v>
                </c:pt>
                <c:pt idx="202">
                  <c:v>0.46979309915802742</c:v>
                </c:pt>
                <c:pt idx="203">
                  <c:v>0.95645034394994444</c:v>
                </c:pt>
                <c:pt idx="205">
                  <c:v>0</c:v>
                </c:pt>
                <c:pt idx="206">
                  <c:v>0.16370370370370371</c:v>
                </c:pt>
                <c:pt idx="207">
                  <c:v>0.29694767441860459</c:v>
                </c:pt>
                <c:pt idx="208">
                  <c:v>0.18309234999191329</c:v>
                </c:pt>
                <c:pt idx="209">
                  <c:v>1.0692867231638421</c:v>
                </c:pt>
                <c:pt idx="210">
                  <c:v>0.46427224435590969</c:v>
                </c:pt>
                <c:pt idx="211">
                  <c:v>0.39253164556962028</c:v>
                </c:pt>
                <c:pt idx="212">
                  <c:v>0</c:v>
                </c:pt>
                <c:pt idx="213">
                  <c:v>1.1775</c:v>
                </c:pt>
                <c:pt idx="214">
                  <c:v>0.67404975124378108</c:v>
                </c:pt>
                <c:pt idx="215">
                  <c:v>0.53424157303370778</c:v>
                </c:pt>
                <c:pt idx="216">
                  <c:v>0.51957782672540376</c:v>
                </c:pt>
                <c:pt idx="217">
                  <c:v>0.26860428231562239</c:v>
                </c:pt>
                <c:pt idx="218">
                  <c:v>0.59221454880294655</c:v>
                </c:pt>
                <c:pt idx="219">
                  <c:v>0.66837279902853675</c:v>
                </c:pt>
                <c:pt idx="220">
                  <c:v>0.1352541928721174</c:v>
                </c:pt>
                <c:pt idx="221">
                  <c:v>0.3637789855072463</c:v>
                </c:pt>
                <c:pt idx="223">
                  <c:v>1.1167383709179111</c:v>
                </c:pt>
                <c:pt idx="224">
                  <c:v>1.4905555555555561</c:v>
                </c:pt>
                <c:pt idx="225">
                  <c:v>0.52908625730994141</c:v>
                </c:pt>
                <c:pt idx="226">
                  <c:v>1.334917540011374</c:v>
                </c:pt>
                <c:pt idx="227">
                  <c:v>1.2786393846567741</c:v>
                </c:pt>
                <c:pt idx="228">
                  <c:v>1.2414349719289119</c:v>
                </c:pt>
                <c:pt idx="229">
                  <c:v>1.227190496894099</c:v>
                </c:pt>
                <c:pt idx="230">
                  <c:v>1.2275911658962511</c:v>
                </c:pt>
                <c:pt idx="231">
                  <c:v>0.30975801237646611</c:v>
                </c:pt>
                <c:pt idx="232">
                  <c:v>1.3029873522619899</c:v>
                </c:pt>
                <c:pt idx="233">
                  <c:v>0.84718493796706096</c:v>
                </c:pt>
                <c:pt idx="234">
                  <c:v>1.360079960336297</c:v>
                </c:pt>
                <c:pt idx="235">
                  <c:v>1.108548252775428</c:v>
                </c:pt>
                <c:pt idx="236">
                  <c:v>0.5897158588142758</c:v>
                </c:pt>
                <c:pt idx="237">
                  <c:v>1.4352807768758591</c:v>
                </c:pt>
                <c:pt idx="238">
                  <c:v>0.91050092582620101</c:v>
                </c:pt>
                <c:pt idx="239">
                  <c:v>0.93013364489812655</c:v>
                </c:pt>
                <c:pt idx="240">
                  <c:v>1.2168205713228599</c:v>
                </c:pt>
                <c:pt idx="241">
                  <c:v>0.87148687021810645</c:v>
                </c:pt>
                <c:pt idx="242">
                  <c:v>1.3800569476082001</c:v>
                </c:pt>
                <c:pt idx="243">
                  <c:v>0.89775190556131701</c:v>
                </c:pt>
                <c:pt idx="244">
                  <c:v>1.4404899263335409</c:v>
                </c:pt>
                <c:pt idx="245">
                  <c:v>1.111981736601797</c:v>
                </c:pt>
                <c:pt idx="246">
                  <c:v>0.8072428327542146</c:v>
                </c:pt>
                <c:pt idx="247">
                  <c:v>1.3061243111062451</c:v>
                </c:pt>
                <c:pt idx="248">
                  <c:v>1.3228759259820719</c:v>
                </c:pt>
                <c:pt idx="249">
                  <c:v>1.146352564102564</c:v>
                </c:pt>
                <c:pt idx="250">
                  <c:v>0.70842395498617872</c:v>
                </c:pt>
                <c:pt idx="251">
                  <c:v>1.3392353880161101</c:v>
                </c:pt>
                <c:pt idx="252">
                  <c:v>0.81578921480016797</c:v>
                </c:pt>
                <c:pt idx="253">
                  <c:v>0.92995467478802962</c:v>
                </c:pt>
              </c:numCache>
            </c:numRef>
          </c:xVal>
          <c:yVal>
            <c:numRef>
              <c:f>Sheet1!$E$3:$E$1048567</c:f>
              <c:numCache>
                <c:formatCode>General</c:formatCode>
                <c:ptCount val="1048565"/>
                <c:pt idx="0">
                  <c:v>0.91207322199999996</c:v>
                </c:pt>
                <c:pt idx="1">
                  <c:v>0.91361530000000002</c:v>
                </c:pt>
                <c:pt idx="2">
                  <c:v>0.94645336300000005</c:v>
                </c:pt>
                <c:pt idx="3">
                  <c:v>0.93032412399999997</c:v>
                </c:pt>
                <c:pt idx="4">
                  <c:v>1.024160204</c:v>
                </c:pt>
                <c:pt idx="5">
                  <c:v>0.86023983800000003</c:v>
                </c:pt>
                <c:pt idx="6">
                  <c:v>0.96470522199999997</c:v>
                </c:pt>
                <c:pt idx="7">
                  <c:v>0.92612439099999999</c:v>
                </c:pt>
                <c:pt idx="8">
                  <c:v>0.96889450099999996</c:v>
                </c:pt>
                <c:pt idx="9">
                  <c:v>0.97148367300000005</c:v>
                </c:pt>
                <c:pt idx="10">
                  <c:v>0.94437436699999999</c:v>
                </c:pt>
                <c:pt idx="11">
                  <c:v>0.93377899099999995</c:v>
                </c:pt>
                <c:pt idx="12">
                  <c:v>0.89076128300000001</c:v>
                </c:pt>
                <c:pt idx="13">
                  <c:v>0.98845362800000003</c:v>
                </c:pt>
                <c:pt idx="14">
                  <c:v>0.87555912599999997</c:v>
                </c:pt>
                <c:pt idx="15">
                  <c:v>0.89582712799999997</c:v>
                </c:pt>
                <c:pt idx="16">
                  <c:v>1.0164996580000001</c:v>
                </c:pt>
                <c:pt idx="17">
                  <c:v>0.94257840199999998</c:v>
                </c:pt>
                <c:pt idx="19">
                  <c:v>0.69386792799999997</c:v>
                </c:pt>
                <c:pt idx="20">
                  <c:v>0.96620402599999999</c:v>
                </c:pt>
                <c:pt idx="21">
                  <c:v>0.91191752599999998</c:v>
                </c:pt>
                <c:pt idx="22">
                  <c:v>0.88059683</c:v>
                </c:pt>
                <c:pt idx="23">
                  <c:v>0.78761296599999997</c:v>
                </c:pt>
                <c:pt idx="24">
                  <c:v>1.0020303669999999</c:v>
                </c:pt>
                <c:pt idx="25">
                  <c:v>0.72382914099999995</c:v>
                </c:pt>
                <c:pt idx="26">
                  <c:v>0.97750390399999998</c:v>
                </c:pt>
                <c:pt idx="27">
                  <c:v>0.98850198</c:v>
                </c:pt>
                <c:pt idx="28">
                  <c:v>1.0289379910000001</c:v>
                </c:pt>
                <c:pt idx="29">
                  <c:v>0.86644654499999996</c:v>
                </c:pt>
                <c:pt idx="30">
                  <c:v>0.92315941099999999</c:v>
                </c:pt>
                <c:pt idx="31">
                  <c:v>1.042949957</c:v>
                </c:pt>
                <c:pt idx="32">
                  <c:v>0.95485201900000005</c:v>
                </c:pt>
                <c:pt idx="33">
                  <c:v>0.98368125900000003</c:v>
                </c:pt>
                <c:pt idx="34">
                  <c:v>0.83139435299999997</c:v>
                </c:pt>
                <c:pt idx="35">
                  <c:v>0.96902702399999996</c:v>
                </c:pt>
                <c:pt idx="36">
                  <c:v>0.81902531700000003</c:v>
                </c:pt>
                <c:pt idx="37">
                  <c:v>1.594417873</c:v>
                </c:pt>
                <c:pt idx="38">
                  <c:v>0.82755875499999998</c:v>
                </c:pt>
                <c:pt idx="39">
                  <c:v>0.88232823800000004</c:v>
                </c:pt>
                <c:pt idx="40">
                  <c:v>0.90068680800000001</c:v>
                </c:pt>
                <c:pt idx="41">
                  <c:v>0.888806663</c:v>
                </c:pt>
                <c:pt idx="42">
                  <c:v>0.89070998700000004</c:v>
                </c:pt>
                <c:pt idx="43">
                  <c:v>1.0113225450000001</c:v>
                </c:pt>
                <c:pt idx="44">
                  <c:v>0.86033202399999997</c:v>
                </c:pt>
                <c:pt idx="45">
                  <c:v>0.97820975700000001</c:v>
                </c:pt>
                <c:pt idx="46">
                  <c:v>0.89824412499999995</c:v>
                </c:pt>
                <c:pt idx="47">
                  <c:v>0.79226521000000005</c:v>
                </c:pt>
                <c:pt idx="48">
                  <c:v>0.86763214</c:v>
                </c:pt>
                <c:pt idx="49">
                  <c:v>0.89647144499999998</c:v>
                </c:pt>
                <c:pt idx="51">
                  <c:v>0.88795482299999995</c:v>
                </c:pt>
                <c:pt idx="52">
                  <c:v>0.85125583199999999</c:v>
                </c:pt>
                <c:pt idx="53">
                  <c:v>0.90557114000000005</c:v>
                </c:pt>
                <c:pt idx="54">
                  <c:v>0.839308532</c:v>
                </c:pt>
                <c:pt idx="55">
                  <c:v>0.94462451800000002</c:v>
                </c:pt>
                <c:pt idx="56">
                  <c:v>0.936063494</c:v>
                </c:pt>
                <c:pt idx="57">
                  <c:v>0.91976168999999997</c:v>
                </c:pt>
                <c:pt idx="58">
                  <c:v>0.85770302499999995</c:v>
                </c:pt>
                <c:pt idx="59">
                  <c:v>0.97321817799999999</c:v>
                </c:pt>
                <c:pt idx="60">
                  <c:v>0.93657080699999995</c:v>
                </c:pt>
                <c:pt idx="61">
                  <c:v>0.95565308999999998</c:v>
                </c:pt>
                <c:pt idx="62">
                  <c:v>0.94338586700000004</c:v>
                </c:pt>
                <c:pt idx="63">
                  <c:v>1.0186446730000001</c:v>
                </c:pt>
                <c:pt idx="64">
                  <c:v>0.89771189900000004</c:v>
                </c:pt>
                <c:pt idx="65">
                  <c:v>0.84373283499999996</c:v>
                </c:pt>
                <c:pt idx="66">
                  <c:v>0.89837888499999996</c:v>
                </c:pt>
                <c:pt idx="67">
                  <c:v>0.98304963199999995</c:v>
                </c:pt>
                <c:pt idx="68">
                  <c:v>0.88665676999999998</c:v>
                </c:pt>
                <c:pt idx="70">
                  <c:v>0.73042073299999999</c:v>
                </c:pt>
                <c:pt idx="71">
                  <c:v>0.91226353699999996</c:v>
                </c:pt>
                <c:pt idx="72">
                  <c:v>0.84440618099999998</c:v>
                </c:pt>
                <c:pt idx="73">
                  <c:v>0.76510246999999998</c:v>
                </c:pt>
                <c:pt idx="74">
                  <c:v>0.708851801</c:v>
                </c:pt>
                <c:pt idx="75">
                  <c:v>1.0130609530000001</c:v>
                </c:pt>
                <c:pt idx="76">
                  <c:v>0.709259156</c:v>
                </c:pt>
                <c:pt idx="77">
                  <c:v>0.76617202500000003</c:v>
                </c:pt>
                <c:pt idx="78">
                  <c:v>1.0547058389999999</c:v>
                </c:pt>
                <c:pt idx="79">
                  <c:v>0.99172916700000002</c:v>
                </c:pt>
                <c:pt idx="80">
                  <c:v>0.86271222999999997</c:v>
                </c:pt>
                <c:pt idx="81">
                  <c:v>0.92121989599999998</c:v>
                </c:pt>
                <c:pt idx="82">
                  <c:v>0.88251419900000005</c:v>
                </c:pt>
                <c:pt idx="83">
                  <c:v>0.90043909300000002</c:v>
                </c:pt>
                <c:pt idx="84">
                  <c:v>1.0202686990000001</c:v>
                </c:pt>
                <c:pt idx="85">
                  <c:v>0.85284555699999998</c:v>
                </c:pt>
                <c:pt idx="86">
                  <c:v>0.66238704400000004</c:v>
                </c:pt>
                <c:pt idx="87">
                  <c:v>1.0269118989999999</c:v>
                </c:pt>
                <c:pt idx="88">
                  <c:v>0.92998049999999999</c:v>
                </c:pt>
                <c:pt idx="89">
                  <c:v>0.795054975</c:v>
                </c:pt>
                <c:pt idx="90">
                  <c:v>0.91540961600000004</c:v>
                </c:pt>
                <c:pt idx="91">
                  <c:v>0.77689629000000004</c:v>
                </c:pt>
                <c:pt idx="92">
                  <c:v>0.93656278199999998</c:v>
                </c:pt>
                <c:pt idx="93">
                  <c:v>0.84204957800000002</c:v>
                </c:pt>
                <c:pt idx="94">
                  <c:v>0.84786326999999995</c:v>
                </c:pt>
                <c:pt idx="95">
                  <c:v>0.76213138800000002</c:v>
                </c:pt>
                <c:pt idx="96">
                  <c:v>1.0087979039999999</c:v>
                </c:pt>
                <c:pt idx="97">
                  <c:v>0.71762368600000004</c:v>
                </c:pt>
                <c:pt idx="98">
                  <c:v>0.69902341999999995</c:v>
                </c:pt>
                <c:pt idx="99">
                  <c:v>0.86066970600000003</c:v>
                </c:pt>
                <c:pt idx="100">
                  <c:v>0.97285813300000001</c:v>
                </c:pt>
                <c:pt idx="102">
                  <c:v>0.84265742899999996</c:v>
                </c:pt>
                <c:pt idx="103">
                  <c:v>0.92745382499999995</c:v>
                </c:pt>
                <c:pt idx="104">
                  <c:v>0.86099798900000002</c:v>
                </c:pt>
                <c:pt idx="105">
                  <c:v>0.82628446</c:v>
                </c:pt>
                <c:pt idx="106">
                  <c:v>0.90786630300000004</c:v>
                </c:pt>
                <c:pt idx="107">
                  <c:v>0.88631985300000005</c:v>
                </c:pt>
                <c:pt idx="108">
                  <c:v>0.87936361399999996</c:v>
                </c:pt>
                <c:pt idx="109">
                  <c:v>0.94524622700000005</c:v>
                </c:pt>
                <c:pt idx="110">
                  <c:v>0.86573099600000003</c:v>
                </c:pt>
                <c:pt idx="111">
                  <c:v>0.94904469599999997</c:v>
                </c:pt>
                <c:pt idx="112">
                  <c:v>0.92705443399999998</c:v>
                </c:pt>
                <c:pt idx="113">
                  <c:v>0.90746010399999999</c:v>
                </c:pt>
                <c:pt idx="114">
                  <c:v>0.76845129599999995</c:v>
                </c:pt>
                <c:pt idx="115">
                  <c:v>0.82401760499999999</c:v>
                </c:pt>
                <c:pt idx="116">
                  <c:v>0.811562703</c:v>
                </c:pt>
                <c:pt idx="117">
                  <c:v>0.86446536100000004</c:v>
                </c:pt>
                <c:pt idx="118">
                  <c:v>1.018469625</c:v>
                </c:pt>
                <c:pt idx="119">
                  <c:v>0.83584656099999999</c:v>
                </c:pt>
                <c:pt idx="121">
                  <c:v>0.70104786399999997</c:v>
                </c:pt>
                <c:pt idx="122">
                  <c:v>0.88972509899999996</c:v>
                </c:pt>
                <c:pt idx="123">
                  <c:v>0.86089291899999998</c:v>
                </c:pt>
                <c:pt idx="124">
                  <c:v>0.842337432</c:v>
                </c:pt>
                <c:pt idx="125">
                  <c:v>0.60323118399999998</c:v>
                </c:pt>
                <c:pt idx="126">
                  <c:v>1.1163386200000001</c:v>
                </c:pt>
                <c:pt idx="127">
                  <c:v>0.83763415699999999</c:v>
                </c:pt>
                <c:pt idx="128">
                  <c:v>0.87211384599999997</c:v>
                </c:pt>
                <c:pt idx="129">
                  <c:v>1.006655281</c:v>
                </c:pt>
                <c:pt idx="130">
                  <c:v>0.867235325</c:v>
                </c:pt>
                <c:pt idx="131">
                  <c:v>0.86453449699999996</c:v>
                </c:pt>
                <c:pt idx="132">
                  <c:v>0.91123550900000005</c:v>
                </c:pt>
                <c:pt idx="133">
                  <c:v>0.86396964399999998</c:v>
                </c:pt>
                <c:pt idx="134">
                  <c:v>0.81069526300000005</c:v>
                </c:pt>
                <c:pt idx="135">
                  <c:v>0.87169832800000002</c:v>
                </c:pt>
                <c:pt idx="136">
                  <c:v>0.66591993500000002</c:v>
                </c:pt>
                <c:pt idx="137">
                  <c:v>0.53170168399999995</c:v>
                </c:pt>
                <c:pt idx="138">
                  <c:v>0.80482584300000004</c:v>
                </c:pt>
                <c:pt idx="139">
                  <c:v>0.84953745800000002</c:v>
                </c:pt>
                <c:pt idx="140">
                  <c:v>0.84388370400000001</c:v>
                </c:pt>
                <c:pt idx="141">
                  <c:v>0.69678832999999996</c:v>
                </c:pt>
                <c:pt idx="142">
                  <c:v>0.78376925099999994</c:v>
                </c:pt>
                <c:pt idx="143">
                  <c:v>0.87821068999999996</c:v>
                </c:pt>
                <c:pt idx="144">
                  <c:v>0.71248541899999995</c:v>
                </c:pt>
                <c:pt idx="145">
                  <c:v>0.82906287000000001</c:v>
                </c:pt>
                <c:pt idx="146">
                  <c:v>0.79253349200000001</c:v>
                </c:pt>
                <c:pt idx="147">
                  <c:v>0.96919708000000004</c:v>
                </c:pt>
                <c:pt idx="148">
                  <c:v>0.56449732500000005</c:v>
                </c:pt>
                <c:pt idx="149">
                  <c:v>0.56693446300000006</c:v>
                </c:pt>
                <c:pt idx="150">
                  <c:v>0.74510490600000001</c:v>
                </c:pt>
                <c:pt idx="151">
                  <c:v>0.95585920800000002</c:v>
                </c:pt>
                <c:pt idx="153">
                  <c:v>0.79508199199999996</c:v>
                </c:pt>
                <c:pt idx="154">
                  <c:v>0.81082494599999999</c:v>
                </c:pt>
                <c:pt idx="155">
                  <c:v>0.77609281100000005</c:v>
                </c:pt>
                <c:pt idx="156">
                  <c:v>0.66763297300000002</c:v>
                </c:pt>
                <c:pt idx="157">
                  <c:v>0.87556367999999996</c:v>
                </c:pt>
                <c:pt idx="158">
                  <c:v>0.83229161299999999</c:v>
                </c:pt>
                <c:pt idx="159">
                  <c:v>0.89616746599999997</c:v>
                </c:pt>
                <c:pt idx="160">
                  <c:v>0.83893421499999998</c:v>
                </c:pt>
                <c:pt idx="161">
                  <c:v>0.91951999600000001</c:v>
                </c:pt>
                <c:pt idx="162">
                  <c:v>0.93187530299999999</c:v>
                </c:pt>
                <c:pt idx="163">
                  <c:v>0.88165329400000003</c:v>
                </c:pt>
                <c:pt idx="164">
                  <c:v>0.86671110699999998</c:v>
                </c:pt>
                <c:pt idx="165">
                  <c:v>0.95047836500000005</c:v>
                </c:pt>
                <c:pt idx="166">
                  <c:v>0.83778255199999996</c:v>
                </c:pt>
                <c:pt idx="167">
                  <c:v>0.79018431600000005</c:v>
                </c:pt>
                <c:pt idx="168">
                  <c:v>0.77390011299999995</c:v>
                </c:pt>
                <c:pt idx="169">
                  <c:v>1.0742253900000001</c:v>
                </c:pt>
                <c:pt idx="170">
                  <c:v>0.83862487399999996</c:v>
                </c:pt>
                <c:pt idx="172">
                  <c:v>0.65456716999999998</c:v>
                </c:pt>
                <c:pt idx="173">
                  <c:v>0.89522248900000001</c:v>
                </c:pt>
                <c:pt idx="174">
                  <c:v>0.85413638300000005</c:v>
                </c:pt>
                <c:pt idx="175">
                  <c:v>0.72400549199999997</c:v>
                </c:pt>
                <c:pt idx="176">
                  <c:v>0.55936585699999997</c:v>
                </c:pt>
                <c:pt idx="177">
                  <c:v>1.0453203550000001</c:v>
                </c:pt>
                <c:pt idx="178">
                  <c:v>0.742815067</c:v>
                </c:pt>
                <c:pt idx="179">
                  <c:v>0.71765856299999997</c:v>
                </c:pt>
                <c:pt idx="180">
                  <c:v>0.98818276599999999</c:v>
                </c:pt>
                <c:pt idx="181">
                  <c:v>0.89281020499999997</c:v>
                </c:pt>
                <c:pt idx="182">
                  <c:v>0.80257938500000003</c:v>
                </c:pt>
                <c:pt idx="183">
                  <c:v>0.87224268900000002</c:v>
                </c:pt>
                <c:pt idx="184">
                  <c:v>0.708138512</c:v>
                </c:pt>
                <c:pt idx="185">
                  <c:v>0.87568604400000005</c:v>
                </c:pt>
                <c:pt idx="186">
                  <c:v>0.85781863800000002</c:v>
                </c:pt>
                <c:pt idx="187">
                  <c:v>0.62197374299999997</c:v>
                </c:pt>
                <c:pt idx="188">
                  <c:v>0.68296512799999998</c:v>
                </c:pt>
                <c:pt idx="189">
                  <c:v>0.74538378299999997</c:v>
                </c:pt>
                <c:pt idx="190">
                  <c:v>0.90491955999999996</c:v>
                </c:pt>
                <c:pt idx="191">
                  <c:v>0.97349927700000005</c:v>
                </c:pt>
                <c:pt idx="192">
                  <c:v>0.79022132</c:v>
                </c:pt>
                <c:pt idx="193">
                  <c:v>0.79756437499999999</c:v>
                </c:pt>
                <c:pt idx="194">
                  <c:v>0.96896278800000002</c:v>
                </c:pt>
                <c:pt idx="195">
                  <c:v>0.63996035200000001</c:v>
                </c:pt>
                <c:pt idx="196">
                  <c:v>0.79382043700000005</c:v>
                </c:pt>
                <c:pt idx="197">
                  <c:v>0.67461996899999999</c:v>
                </c:pt>
                <c:pt idx="198">
                  <c:v>0.92164698499999997</c:v>
                </c:pt>
                <c:pt idx="199">
                  <c:v>0.50827530399999998</c:v>
                </c:pt>
                <c:pt idx="200">
                  <c:v>0.45461357200000002</c:v>
                </c:pt>
                <c:pt idx="201">
                  <c:v>0.76105335600000001</c:v>
                </c:pt>
                <c:pt idx="202">
                  <c:v>0.85651439600000001</c:v>
                </c:pt>
                <c:pt idx="203">
                  <c:v>0.73848261000000004</c:v>
                </c:pt>
                <c:pt idx="205">
                  <c:v>0.98663642299999998</c:v>
                </c:pt>
                <c:pt idx="206">
                  <c:v>0.74550174800000002</c:v>
                </c:pt>
                <c:pt idx="207">
                  <c:v>0.75799070000000002</c:v>
                </c:pt>
                <c:pt idx="208">
                  <c:v>0.90979790599999999</c:v>
                </c:pt>
                <c:pt idx="209">
                  <c:v>0.78105301000000005</c:v>
                </c:pt>
                <c:pt idx="210">
                  <c:v>0.85865978799999998</c:v>
                </c:pt>
                <c:pt idx="211">
                  <c:v>0.85951670999999996</c:v>
                </c:pt>
                <c:pt idx="212">
                  <c:v>0.88541191699999999</c:v>
                </c:pt>
                <c:pt idx="213">
                  <c:v>0.82836743800000001</c:v>
                </c:pt>
                <c:pt idx="214">
                  <c:v>0.91198010500000004</c:v>
                </c:pt>
                <c:pt idx="215">
                  <c:v>0.86301429699999999</c:v>
                </c:pt>
                <c:pt idx="216">
                  <c:v>0.70839955099999996</c:v>
                </c:pt>
                <c:pt idx="217">
                  <c:v>0.85705911400000001</c:v>
                </c:pt>
                <c:pt idx="218">
                  <c:v>0.789595449</c:v>
                </c:pt>
                <c:pt idx="219">
                  <c:v>0.89481809499999998</c:v>
                </c:pt>
                <c:pt idx="220">
                  <c:v>1.0623612140000001</c:v>
                </c:pt>
                <c:pt idx="221">
                  <c:v>0.81105681399999996</c:v>
                </c:pt>
                <c:pt idx="223">
                  <c:v>0.76846169200000003</c:v>
                </c:pt>
                <c:pt idx="224">
                  <c:v>0.88936530400000002</c:v>
                </c:pt>
                <c:pt idx="225">
                  <c:v>0.732299908</c:v>
                </c:pt>
                <c:pt idx="226">
                  <c:v>0.80410417000000001</c:v>
                </c:pt>
                <c:pt idx="227">
                  <c:v>0.61425363200000005</c:v>
                </c:pt>
                <c:pt idx="228">
                  <c:v>1.086722755</c:v>
                </c:pt>
                <c:pt idx="229">
                  <c:v>0.76828713800000004</c:v>
                </c:pt>
                <c:pt idx="230">
                  <c:v>0.62411386400000002</c:v>
                </c:pt>
                <c:pt idx="231">
                  <c:v>0.87489847399999998</c:v>
                </c:pt>
                <c:pt idx="232">
                  <c:v>0.77796147900000001</c:v>
                </c:pt>
                <c:pt idx="233">
                  <c:v>0.87730881500000002</c:v>
                </c:pt>
                <c:pt idx="234">
                  <c:v>0.79919751699999997</c:v>
                </c:pt>
                <c:pt idx="235">
                  <c:v>0.73067341100000005</c:v>
                </c:pt>
                <c:pt idx="236">
                  <c:v>0.84023883499999996</c:v>
                </c:pt>
                <c:pt idx="237">
                  <c:v>0.74381585500000003</c:v>
                </c:pt>
                <c:pt idx="238">
                  <c:v>0.63429375099999996</c:v>
                </c:pt>
                <c:pt idx="239">
                  <c:v>0.52939870899999997</c:v>
                </c:pt>
                <c:pt idx="240">
                  <c:v>0.75046983099999998</c:v>
                </c:pt>
                <c:pt idx="241">
                  <c:v>0.74858957999999998</c:v>
                </c:pt>
                <c:pt idx="242">
                  <c:v>0.88123728199999996</c:v>
                </c:pt>
                <c:pt idx="243">
                  <c:v>0.75077355300000004</c:v>
                </c:pt>
                <c:pt idx="244">
                  <c:v>0.78928487300000005</c:v>
                </c:pt>
                <c:pt idx="245">
                  <c:v>0.97260322899999996</c:v>
                </c:pt>
                <c:pt idx="246">
                  <c:v>0.684932294</c:v>
                </c:pt>
                <c:pt idx="247">
                  <c:v>0.79554250800000004</c:v>
                </c:pt>
                <c:pt idx="248">
                  <c:v>0.65368866400000003</c:v>
                </c:pt>
                <c:pt idx="249">
                  <c:v>0.90958704599999995</c:v>
                </c:pt>
                <c:pt idx="250">
                  <c:v>0.57021691500000005</c:v>
                </c:pt>
                <c:pt idx="251">
                  <c:v>0.47068966600000001</c:v>
                </c:pt>
                <c:pt idx="252">
                  <c:v>0.81674548599999997</c:v>
                </c:pt>
                <c:pt idx="253">
                  <c:v>0.79682074800000002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1B-E941-B918-0DA7B6441C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8085375"/>
        <c:axId val="757718783"/>
      </c:scatterChart>
      <c:valAx>
        <c:axId val="758085375"/>
        <c:scaling>
          <c:orientation val="minMax"/>
          <c:max val="1.1000000000000001"/>
          <c:min val="0.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AutoGain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718783"/>
        <c:crosses val="autoZero"/>
        <c:crossBetween val="midCat"/>
      </c:valAx>
      <c:valAx>
        <c:axId val="757718783"/>
        <c:scaling>
          <c:orientation val="minMax"/>
          <c:max val="1.1000000000000001"/>
          <c:min val="0.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ManualGain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0853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Sheet1!$C$54:$C$71</c:f>
              <c:numCache>
                <c:formatCode>General</c:formatCode>
                <c:ptCount val="18"/>
                <c:pt idx="0">
                  <c:v>0.97933438726355004</c:v>
                </c:pt>
                <c:pt idx="1">
                  <c:v>0.81477936297505882</c:v>
                </c:pt>
                <c:pt idx="2">
                  <c:v>0.80185938652754474</c:v>
                </c:pt>
                <c:pt idx="3">
                  <c:v>0.89876865827049668</c:v>
                </c:pt>
                <c:pt idx="4">
                  <c:v>0.86081889581328008</c:v>
                </c:pt>
                <c:pt idx="5">
                  <c:v>0.95125715021946256</c:v>
                </c:pt>
                <c:pt idx="6">
                  <c:v>0.95732004343285881</c:v>
                </c:pt>
                <c:pt idx="7">
                  <c:v>1.014048891301558</c:v>
                </c:pt>
                <c:pt idx="8">
                  <c:v>1.009040011400284</c:v>
                </c:pt>
                <c:pt idx="9">
                  <c:v>0.88842719940061243</c:v>
                </c:pt>
                <c:pt idx="10">
                  <c:v>1.3724662162162149</c:v>
                </c:pt>
                <c:pt idx="11">
                  <c:v>0.98574668474815474</c:v>
                </c:pt>
                <c:pt idx="12">
                  <c:v>1.0117150230851051</c:v>
                </c:pt>
                <c:pt idx="13">
                  <c:v>0.97846098506781798</c:v>
                </c:pt>
                <c:pt idx="14">
                  <c:v>1.053126226451867</c:v>
                </c:pt>
                <c:pt idx="15">
                  <c:v>0.85702476114691695</c:v>
                </c:pt>
                <c:pt idx="16">
                  <c:v>1.063003811881839</c:v>
                </c:pt>
                <c:pt idx="17">
                  <c:v>1.009417569624848</c:v>
                </c:pt>
              </c:numCache>
            </c:numRef>
          </c:xVal>
          <c:yVal>
            <c:numRef>
              <c:f>Sheet1!$E$54:$E$71</c:f>
              <c:numCache>
                <c:formatCode>General</c:formatCode>
                <c:ptCount val="18"/>
                <c:pt idx="0">
                  <c:v>0.88795482299999995</c:v>
                </c:pt>
                <c:pt idx="1">
                  <c:v>0.85125583199999999</c:v>
                </c:pt>
                <c:pt idx="2">
                  <c:v>0.90557114000000005</c:v>
                </c:pt>
                <c:pt idx="3">
                  <c:v>0.839308532</c:v>
                </c:pt>
                <c:pt idx="4">
                  <c:v>0.94462451800000002</c:v>
                </c:pt>
                <c:pt idx="5">
                  <c:v>0.936063494</c:v>
                </c:pt>
                <c:pt idx="6">
                  <c:v>0.91976168999999997</c:v>
                </c:pt>
                <c:pt idx="7">
                  <c:v>0.85770302499999995</c:v>
                </c:pt>
                <c:pt idx="8">
                  <c:v>0.97321817799999999</c:v>
                </c:pt>
                <c:pt idx="9">
                  <c:v>0.93657080699999995</c:v>
                </c:pt>
                <c:pt idx="10">
                  <c:v>0.95565308999999998</c:v>
                </c:pt>
                <c:pt idx="11">
                  <c:v>0.94338586700000004</c:v>
                </c:pt>
                <c:pt idx="12">
                  <c:v>1.0186446730000001</c:v>
                </c:pt>
                <c:pt idx="13">
                  <c:v>0.89771189900000004</c:v>
                </c:pt>
                <c:pt idx="14">
                  <c:v>0.84373283499999996</c:v>
                </c:pt>
                <c:pt idx="15">
                  <c:v>0.89837888499999996</c:v>
                </c:pt>
                <c:pt idx="16">
                  <c:v>0.98304963199999995</c:v>
                </c:pt>
                <c:pt idx="17">
                  <c:v>0.88665676999999998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E2-9A45-A91B-A0B55B490A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984"/>
        <c:axId val="707024"/>
      </c:scatterChart>
      <c:valAx>
        <c:axId val="34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024"/>
        <c:crosses val="autoZero"/>
        <c:crossBetween val="midCat"/>
      </c:valAx>
      <c:valAx>
        <c:axId val="70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83038</xdr:colOff>
      <xdr:row>7</xdr:row>
      <xdr:rowOff>64478</xdr:rowOff>
    </xdr:from>
    <xdr:to>
      <xdr:col>23</xdr:col>
      <xdr:colOff>610577</xdr:colOff>
      <xdr:row>22</xdr:row>
      <xdr:rowOff>72294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C03528F-D6D9-1618-B649-721227C5D6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415192</xdr:colOff>
      <xdr:row>42</xdr:row>
      <xdr:rowOff>84015</xdr:rowOff>
    </xdr:from>
    <xdr:to>
      <xdr:col>18</xdr:col>
      <xdr:colOff>102576</xdr:colOff>
      <xdr:row>57</xdr:row>
      <xdr:rowOff>91831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5009D674-A205-4483-C742-28B3EE7094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56"/>
  <sheetViews>
    <sheetView tabSelected="1" zoomScale="130" zoomScaleNormal="130" workbookViewId="0">
      <selection activeCell="C3" sqref="C3"/>
    </sheetView>
  </sheetViews>
  <sheetFormatPr baseColWidth="10" defaultColWidth="8.83203125" defaultRowHeight="15" x14ac:dyDescent="0.2"/>
  <cols>
    <col min="3" max="4" width="11" customWidth="1"/>
    <col min="5" max="5" width="13.6640625" customWidth="1"/>
    <col min="6" max="8" width="10.83203125" customWidth="1"/>
    <col min="10" max="10" width="11.5" customWidth="1"/>
    <col min="11" max="11" width="12.5" customWidth="1"/>
    <col min="12" max="12" width="11" customWidth="1"/>
  </cols>
  <sheetData>
    <row r="1" spans="1:27" x14ac:dyDescent="0.2">
      <c r="A1" s="5" t="s">
        <v>59</v>
      </c>
      <c r="B1" s="1" t="s">
        <v>0</v>
      </c>
      <c r="C1" s="1" t="s">
        <v>1</v>
      </c>
      <c r="D1" s="1" t="s">
        <v>70</v>
      </c>
      <c r="E1" s="1" t="s">
        <v>2</v>
      </c>
      <c r="F1" s="2" t="s">
        <v>3</v>
      </c>
      <c r="G1" s="2" t="s">
        <v>56</v>
      </c>
      <c r="H1" s="2" t="s">
        <v>57</v>
      </c>
      <c r="I1" s="2" t="s">
        <v>58</v>
      </c>
      <c r="J1" s="3" t="s">
        <v>53</v>
      </c>
      <c r="K1" s="3" t="s">
        <v>55</v>
      </c>
      <c r="L1" s="3" t="s">
        <v>54</v>
      </c>
      <c r="M1" s="3"/>
      <c r="N1" s="3"/>
      <c r="O1" s="3"/>
      <c r="P1" s="3"/>
      <c r="Q1" s="3"/>
    </row>
    <row r="2" spans="1:27" x14ac:dyDescent="0.2">
      <c r="A2" t="s">
        <v>60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1:27" x14ac:dyDescent="0.2">
      <c r="A3">
        <v>1</v>
      </c>
      <c r="B3" t="s">
        <v>4</v>
      </c>
      <c r="C3">
        <v>0.9259391075143768</v>
      </c>
      <c r="D3">
        <v>0.06</v>
      </c>
      <c r="E3">
        <v>0.91207322199999996</v>
      </c>
      <c r="F3">
        <f t="shared" ref="F3:F68" si="0">C3-E3</f>
        <v>1.3865885514376841E-2</v>
      </c>
      <c r="G3">
        <f>(F3*F3)</f>
        <v>1.9226278109780551E-4</v>
      </c>
      <c r="H3">
        <f>AVERAGE(G3:G256)</f>
        <v>7.38524858741261E-2</v>
      </c>
      <c r="I3">
        <f>SQRT(H3)</f>
        <v>0.27175813856097503</v>
      </c>
      <c r="J3">
        <f>AVERAGE(F3:F256)</f>
        <v>1.4626777772057906E-2</v>
      </c>
      <c r="K3">
        <f>(C3-E3)/E3*100</f>
        <v>1.5202601260424726</v>
      </c>
      <c r="L3">
        <f>AVERAGE(K3:K255)</f>
        <v>3.9646949740206634</v>
      </c>
      <c r="X3">
        <f>MIN(C3:C256)</f>
        <v>0</v>
      </c>
      <c r="Y3">
        <f>MAX(C3:C256)</f>
        <v>2.2165666395054071</v>
      </c>
      <c r="Z3">
        <f>MIN(E3:E256)</f>
        <v>0.45461357200000002</v>
      </c>
      <c r="AA3">
        <f>MAX(E3:E256)</f>
        <v>1.594417873</v>
      </c>
    </row>
    <row r="4" spans="1:27" x14ac:dyDescent="0.2">
      <c r="A4">
        <v>1</v>
      </c>
      <c r="B4" t="s">
        <v>5</v>
      </c>
      <c r="C4">
        <v>0.90273376355191004</v>
      </c>
      <c r="E4">
        <v>0.91361530000000002</v>
      </c>
      <c r="F4">
        <f t="shared" si="0"/>
        <v>-1.0881536448089979E-2</v>
      </c>
      <c r="G4">
        <f t="shared" ref="G4:G69" si="1">(F4*F4)</f>
        <v>1.1840783547111068E-4</v>
      </c>
      <c r="K4">
        <f t="shared" ref="K4:K69" si="2">(C4-E4)/E4*100</f>
        <v>-1.1910413987254789</v>
      </c>
    </row>
    <row r="5" spans="1:27" x14ac:dyDescent="0.2">
      <c r="A5">
        <v>1</v>
      </c>
      <c r="B5" t="s">
        <v>6</v>
      </c>
      <c r="C5">
        <v>0.98570887242949901</v>
      </c>
      <c r="E5">
        <v>0.94645336300000005</v>
      </c>
      <c r="F5">
        <f t="shared" si="0"/>
        <v>3.9255509429498958E-2</v>
      </c>
      <c r="G5">
        <f t="shared" si="1"/>
        <v>1.5409950205694815E-3</v>
      </c>
      <c r="K5">
        <f t="shared" si="2"/>
        <v>4.1476432927523925</v>
      </c>
    </row>
    <row r="6" spans="1:27" x14ac:dyDescent="0.2">
      <c r="A6">
        <v>1</v>
      </c>
      <c r="B6" t="s">
        <v>7</v>
      </c>
      <c r="C6">
        <v>1.0645570160161579</v>
      </c>
      <c r="E6">
        <v>0.93032412399999997</v>
      </c>
      <c r="F6">
        <f t="shared" si="0"/>
        <v>0.13423289201615796</v>
      </c>
      <c r="G6">
        <f t="shared" si="1"/>
        <v>1.8018469299021522E-2</v>
      </c>
      <c r="K6">
        <f t="shared" si="2"/>
        <v>14.428615635485547</v>
      </c>
    </row>
    <row r="7" spans="1:27" x14ac:dyDescent="0.2">
      <c r="A7">
        <v>1</v>
      </c>
      <c r="B7" t="s">
        <v>8</v>
      </c>
      <c r="C7">
        <v>0.95154176408172197</v>
      </c>
      <c r="E7">
        <v>1.024160204</v>
      </c>
      <c r="F7">
        <f t="shared" si="0"/>
        <v>-7.2618439918277988E-2</v>
      </c>
      <c r="G7">
        <f t="shared" si="1"/>
        <v>5.2734378161645497E-3</v>
      </c>
      <c r="K7">
        <f t="shared" si="2"/>
        <v>-7.0905352145744951</v>
      </c>
    </row>
    <row r="8" spans="1:27" x14ac:dyDescent="0.2">
      <c r="A8">
        <v>1</v>
      </c>
      <c r="B8" t="s">
        <v>9</v>
      </c>
      <c r="C8">
        <v>0.93525562589418376</v>
      </c>
      <c r="E8">
        <v>0.86023983800000003</v>
      </c>
      <c r="F8">
        <f t="shared" si="0"/>
        <v>7.5015787894183728E-2</v>
      </c>
      <c r="G8">
        <f t="shared" si="1"/>
        <v>5.6273684333851617E-3</v>
      </c>
      <c r="K8">
        <f t="shared" si="2"/>
        <v>8.720334095267015</v>
      </c>
    </row>
    <row r="9" spans="1:27" x14ac:dyDescent="0.2">
      <c r="A9">
        <v>1</v>
      </c>
      <c r="B9" t="s">
        <v>10</v>
      </c>
      <c r="C9">
        <v>0.94015009236370117</v>
      </c>
      <c r="E9">
        <v>0.96470522199999997</v>
      </c>
      <c r="F9">
        <f t="shared" si="0"/>
        <v>-2.45551296362988E-2</v>
      </c>
      <c r="G9">
        <f t="shared" si="1"/>
        <v>6.0295439145543962E-4</v>
      </c>
      <c r="K9">
        <f t="shared" si="2"/>
        <v>-2.5453505460861701</v>
      </c>
    </row>
    <row r="10" spans="1:27" x14ac:dyDescent="0.2">
      <c r="A10">
        <v>1</v>
      </c>
      <c r="B10" t="s">
        <v>11</v>
      </c>
      <c r="C10">
        <v>0.9616137089150556</v>
      </c>
      <c r="E10">
        <v>0.92612439099999999</v>
      </c>
      <c r="F10">
        <f t="shared" si="0"/>
        <v>3.5489317915055607E-2</v>
      </c>
      <c r="G10">
        <f t="shared" si="1"/>
        <v>1.2594916860758868E-3</v>
      </c>
      <c r="K10">
        <f t="shared" si="2"/>
        <v>3.8320249698569495</v>
      </c>
    </row>
    <row r="11" spans="1:27" x14ac:dyDescent="0.2">
      <c r="A11">
        <v>1</v>
      </c>
      <c r="B11" t="s">
        <v>12</v>
      </c>
      <c r="C11">
        <v>0.87876191913726287</v>
      </c>
      <c r="E11">
        <v>0.96889450099999996</v>
      </c>
      <c r="F11">
        <f t="shared" si="0"/>
        <v>-9.0132581862737093E-2</v>
      </c>
      <c r="G11">
        <f t="shared" si="1"/>
        <v>8.1238823132430034E-3</v>
      </c>
      <c r="K11">
        <f t="shared" si="2"/>
        <v>-9.3026208498150087</v>
      </c>
    </row>
    <row r="12" spans="1:27" x14ac:dyDescent="0.2">
      <c r="A12">
        <v>1</v>
      </c>
      <c r="B12" t="s">
        <v>13</v>
      </c>
      <c r="C12">
        <v>0.96130096222820405</v>
      </c>
      <c r="E12">
        <v>0.97148367300000005</v>
      </c>
      <c r="F12">
        <f t="shared" si="0"/>
        <v>-1.0182710771796E-2</v>
      </c>
      <c r="G12">
        <f t="shared" si="1"/>
        <v>1.0368759866205028E-4</v>
      </c>
      <c r="K12">
        <f t="shared" si="2"/>
        <v>-1.0481607725172752</v>
      </c>
    </row>
    <row r="13" spans="1:27" x14ac:dyDescent="0.2">
      <c r="A13">
        <v>1</v>
      </c>
      <c r="B13" t="s">
        <v>14</v>
      </c>
      <c r="C13">
        <v>0.96808524306763399</v>
      </c>
      <c r="E13">
        <v>0.94437436699999999</v>
      </c>
      <c r="F13">
        <f t="shared" si="0"/>
        <v>2.3710876067634001E-2</v>
      </c>
      <c r="G13">
        <f t="shared" si="1"/>
        <v>5.6220564389469882E-4</v>
      </c>
      <c r="K13">
        <f t="shared" si="2"/>
        <v>2.5107496450752356</v>
      </c>
    </row>
    <row r="14" spans="1:27" x14ac:dyDescent="0.2">
      <c r="A14">
        <v>1</v>
      </c>
      <c r="B14" t="s">
        <v>15</v>
      </c>
      <c r="C14">
        <v>0.98058145156037757</v>
      </c>
      <c r="E14">
        <v>0.93377899099999995</v>
      </c>
      <c r="F14">
        <f t="shared" si="0"/>
        <v>4.6802460560377623E-2</v>
      </c>
      <c r="G14">
        <f t="shared" si="1"/>
        <v>2.1904703145057031E-3</v>
      </c>
      <c r="K14">
        <f t="shared" si="2"/>
        <v>5.0121560895534891</v>
      </c>
    </row>
    <row r="15" spans="1:27" x14ac:dyDescent="0.2">
      <c r="A15">
        <v>1</v>
      </c>
      <c r="B15" t="s">
        <v>16</v>
      </c>
      <c r="C15">
        <v>0.8704196151140875</v>
      </c>
      <c r="E15">
        <v>0.89076128300000001</v>
      </c>
      <c r="F15">
        <f t="shared" si="0"/>
        <v>-2.0341667885912518E-2</v>
      </c>
      <c r="G15">
        <f t="shared" si="1"/>
        <v>4.1378345238076466E-4</v>
      </c>
      <c r="K15">
        <f t="shared" si="2"/>
        <v>-2.2836273055563998</v>
      </c>
    </row>
    <row r="16" spans="1:27" x14ac:dyDescent="0.2">
      <c r="A16">
        <v>1</v>
      </c>
      <c r="B16" t="s">
        <v>17</v>
      </c>
      <c r="C16">
        <v>0.74175325911326795</v>
      </c>
      <c r="E16">
        <v>0.98845362800000003</v>
      </c>
      <c r="F16">
        <f t="shared" si="0"/>
        <v>-0.24670036888673208</v>
      </c>
      <c r="G16">
        <f t="shared" si="1"/>
        <v>6.0861072008849687E-2</v>
      </c>
      <c r="K16">
        <f t="shared" si="2"/>
        <v>-24.958213708608298</v>
      </c>
    </row>
    <row r="17" spans="1:11" x14ac:dyDescent="0.2">
      <c r="A17">
        <v>1</v>
      </c>
      <c r="B17" t="s">
        <v>18</v>
      </c>
      <c r="C17">
        <v>1.016065638950999</v>
      </c>
      <c r="E17">
        <v>0.87555912599999997</v>
      </c>
      <c r="F17">
        <f t="shared" si="0"/>
        <v>0.14050651295099903</v>
      </c>
      <c r="G17">
        <f t="shared" si="1"/>
        <v>1.9742080181649257E-2</v>
      </c>
      <c r="K17">
        <f t="shared" si="2"/>
        <v>16.047632738739683</v>
      </c>
    </row>
    <row r="18" spans="1:11" x14ac:dyDescent="0.2">
      <c r="A18">
        <v>1</v>
      </c>
      <c r="B18" t="s">
        <v>19</v>
      </c>
      <c r="C18">
        <v>0.87208463053315599</v>
      </c>
      <c r="E18">
        <v>0.89582712799999997</v>
      </c>
      <c r="F18">
        <f t="shared" si="0"/>
        <v>-2.3742497466843981E-2</v>
      </c>
      <c r="G18">
        <f t="shared" si="1"/>
        <v>5.6370618596309288E-4</v>
      </c>
      <c r="K18">
        <f t="shared" si="2"/>
        <v>-2.6503436572467787</v>
      </c>
    </row>
    <row r="19" spans="1:11" x14ac:dyDescent="0.2">
      <c r="A19">
        <v>1</v>
      </c>
      <c r="B19" t="s">
        <v>20</v>
      </c>
      <c r="C19">
        <v>0.89888184571374286</v>
      </c>
      <c r="E19">
        <v>1.0164996580000001</v>
      </c>
      <c r="F19">
        <f t="shared" si="0"/>
        <v>-0.11761781228625723</v>
      </c>
      <c r="G19">
        <f t="shared" si="1"/>
        <v>1.3833949767005242E-2</v>
      </c>
      <c r="K19">
        <f t="shared" si="2"/>
        <v>-11.570865898536015</v>
      </c>
    </row>
    <row r="20" spans="1:11" x14ac:dyDescent="0.2">
      <c r="A20">
        <v>1</v>
      </c>
      <c r="B20" t="s">
        <v>21</v>
      </c>
      <c r="C20">
        <v>0.96327644201761842</v>
      </c>
      <c r="E20">
        <v>0.94257840199999998</v>
      </c>
      <c r="F20">
        <f t="shared" si="0"/>
        <v>2.0698040017618435E-2</v>
      </c>
      <c r="G20">
        <f t="shared" si="1"/>
        <v>4.2840886057093414E-4</v>
      </c>
      <c r="K20">
        <f t="shared" si="2"/>
        <v>2.1958958505415063</v>
      </c>
    </row>
    <row r="21" spans="1:11" x14ac:dyDescent="0.2">
      <c r="A21" t="s">
        <v>61</v>
      </c>
    </row>
    <row r="22" spans="1:11" x14ac:dyDescent="0.2">
      <c r="A22">
        <v>1</v>
      </c>
      <c r="B22" t="s">
        <v>22</v>
      </c>
      <c r="C22">
        <v>0.94492058297975845</v>
      </c>
      <c r="D22">
        <v>0.31</v>
      </c>
      <c r="E22">
        <v>0.69386792799999997</v>
      </c>
      <c r="F22">
        <f t="shared" si="0"/>
        <v>0.25105265497975848</v>
      </c>
      <c r="G22">
        <f t="shared" si="1"/>
        <v>6.3027435572385646E-2</v>
      </c>
      <c r="K22">
        <f t="shared" si="2"/>
        <v>36.181619707282174</v>
      </c>
    </row>
    <row r="23" spans="1:11" x14ac:dyDescent="0.2">
      <c r="A23">
        <v>1</v>
      </c>
      <c r="B23" t="s">
        <v>23</v>
      </c>
      <c r="C23">
        <v>0.76507300766666808</v>
      </c>
      <c r="E23">
        <v>0.96620402599999999</v>
      </c>
      <c r="F23">
        <f t="shared" si="0"/>
        <v>-0.20113101833333191</v>
      </c>
      <c r="G23">
        <f t="shared" si="1"/>
        <v>4.0453686535803099E-2</v>
      </c>
      <c r="K23">
        <f t="shared" si="2"/>
        <v>-20.816619773982591</v>
      </c>
    </row>
    <row r="24" spans="1:11" x14ac:dyDescent="0.2">
      <c r="A24">
        <v>1</v>
      </c>
      <c r="B24" t="s">
        <v>24</v>
      </c>
      <c r="C24">
        <v>0.85930938897162479</v>
      </c>
      <c r="E24">
        <v>0.91191752599999998</v>
      </c>
      <c r="F24">
        <f t="shared" si="0"/>
        <v>-5.260813702837519E-2</v>
      </c>
      <c r="G24">
        <f t="shared" si="1"/>
        <v>2.767616081596301E-3</v>
      </c>
      <c r="K24">
        <f t="shared" si="2"/>
        <v>-5.7689577761635418</v>
      </c>
    </row>
    <row r="25" spans="1:11" x14ac:dyDescent="0.2">
      <c r="A25">
        <v>1</v>
      </c>
      <c r="B25" t="s">
        <v>25</v>
      </c>
      <c r="C25">
        <v>0.94753675933578396</v>
      </c>
      <c r="E25">
        <v>0.88059683</v>
      </c>
      <c r="F25">
        <f t="shared" si="0"/>
        <v>6.6939929335783965E-2</v>
      </c>
      <c r="G25">
        <f t="shared" si="1"/>
        <v>4.4809541394797503E-3</v>
      </c>
      <c r="K25">
        <f t="shared" si="2"/>
        <v>7.6016545887161513</v>
      </c>
    </row>
    <row r="26" spans="1:11" x14ac:dyDescent="0.2">
      <c r="A26">
        <v>1</v>
      </c>
      <c r="B26" t="s">
        <v>26</v>
      </c>
      <c r="C26">
        <v>0.93033213894524103</v>
      </c>
      <c r="E26">
        <v>0.78761296599999997</v>
      </c>
      <c r="F26">
        <f t="shared" si="0"/>
        <v>0.14271917294524106</v>
      </c>
      <c r="G26">
        <f t="shared" si="1"/>
        <v>2.0368762326173628E-2</v>
      </c>
      <c r="K26">
        <f t="shared" si="2"/>
        <v>18.120470219029009</v>
      </c>
    </row>
    <row r="27" spans="1:11" x14ac:dyDescent="0.2">
      <c r="A27">
        <v>1</v>
      </c>
      <c r="B27" t="s">
        <v>27</v>
      </c>
      <c r="C27">
        <v>0.6546633466642493</v>
      </c>
      <c r="E27">
        <v>1.0020303669999999</v>
      </c>
      <c r="F27">
        <f t="shared" si="0"/>
        <v>-0.34736702033575062</v>
      </c>
      <c r="G27">
        <f t="shared" si="1"/>
        <v>0.12066384681693779</v>
      </c>
      <c r="K27">
        <f t="shared" si="2"/>
        <v>-34.666316688159874</v>
      </c>
    </row>
    <row r="28" spans="1:11" x14ac:dyDescent="0.2">
      <c r="A28">
        <v>1</v>
      </c>
      <c r="B28" t="s">
        <v>28</v>
      </c>
      <c r="C28">
        <v>0.85557520930278508</v>
      </c>
      <c r="E28">
        <v>0.72382914099999995</v>
      </c>
      <c r="F28">
        <f t="shared" si="0"/>
        <v>0.13174606830278512</v>
      </c>
      <c r="G28">
        <f t="shared" si="1"/>
        <v>1.7357026513242124E-2</v>
      </c>
      <c r="K28">
        <f t="shared" si="2"/>
        <v>18.201266133161269</v>
      </c>
    </row>
    <row r="29" spans="1:11" x14ac:dyDescent="0.2">
      <c r="A29">
        <v>1</v>
      </c>
      <c r="B29" t="s">
        <v>29</v>
      </c>
      <c r="C29">
        <v>1.088829499678726</v>
      </c>
      <c r="E29">
        <v>0.97750390399999998</v>
      </c>
      <c r="F29">
        <f t="shared" si="0"/>
        <v>0.11132559567872602</v>
      </c>
      <c r="G29">
        <f t="shared" si="1"/>
        <v>1.2393388253223182E-2</v>
      </c>
      <c r="K29">
        <f t="shared" si="2"/>
        <v>11.388762256925576</v>
      </c>
    </row>
    <row r="30" spans="1:11" x14ac:dyDescent="0.2">
      <c r="A30">
        <v>1</v>
      </c>
      <c r="B30" t="s">
        <v>30</v>
      </c>
      <c r="C30">
        <v>0.81779672179117879</v>
      </c>
      <c r="E30">
        <v>0.98850198</v>
      </c>
      <c r="F30">
        <f t="shared" si="0"/>
        <v>-0.17070525820882121</v>
      </c>
      <c r="G30">
        <f t="shared" si="1"/>
        <v>2.9140285180140321E-2</v>
      </c>
      <c r="K30">
        <f t="shared" si="2"/>
        <v>-17.269086118453824</v>
      </c>
    </row>
    <row r="31" spans="1:11" x14ac:dyDescent="0.2">
      <c r="A31">
        <v>1</v>
      </c>
      <c r="B31" t="s">
        <v>31</v>
      </c>
      <c r="C31">
        <v>0.9593222349226832</v>
      </c>
      <c r="E31">
        <v>1.0289379910000001</v>
      </c>
      <c r="F31">
        <f t="shared" si="0"/>
        <v>-6.9615756077316848E-2</v>
      </c>
      <c r="G31">
        <f t="shared" si="1"/>
        <v>4.8463534942164779E-3</v>
      </c>
      <c r="K31">
        <f t="shared" si="2"/>
        <v>-6.7657873152937986</v>
      </c>
    </row>
    <row r="32" spans="1:11" x14ac:dyDescent="0.2">
      <c r="A32">
        <v>1</v>
      </c>
      <c r="B32" t="s">
        <v>32</v>
      </c>
      <c r="C32">
        <v>0.88895853102544908</v>
      </c>
      <c r="E32">
        <v>0.86644654499999996</v>
      </c>
      <c r="F32">
        <f t="shared" si="0"/>
        <v>2.2511986025449127E-2</v>
      </c>
      <c r="G32">
        <f t="shared" si="1"/>
        <v>5.0678951481001678E-4</v>
      </c>
      <c r="K32">
        <f t="shared" si="2"/>
        <v>2.5981967560906054</v>
      </c>
    </row>
    <row r="33" spans="1:17" x14ac:dyDescent="0.2">
      <c r="A33">
        <v>1</v>
      </c>
      <c r="B33" t="s">
        <v>33</v>
      </c>
      <c r="C33">
        <v>0.97454139091295222</v>
      </c>
      <c r="E33">
        <v>0.92315941099999999</v>
      </c>
      <c r="F33">
        <f t="shared" si="0"/>
        <v>5.1381979912952236E-2</v>
      </c>
      <c r="G33">
        <f t="shared" si="1"/>
        <v>2.6401078597750273E-3</v>
      </c>
      <c r="K33">
        <f t="shared" si="2"/>
        <v>5.5658837791940394</v>
      </c>
    </row>
    <row r="34" spans="1:17" x14ac:dyDescent="0.2">
      <c r="A34">
        <v>1</v>
      </c>
      <c r="B34" t="s">
        <v>34</v>
      </c>
      <c r="C34">
        <v>0.80787532945687179</v>
      </c>
      <c r="E34">
        <v>1.042949957</v>
      </c>
      <c r="F34">
        <f t="shared" si="0"/>
        <v>-0.23507462754312825</v>
      </c>
      <c r="G34">
        <f t="shared" si="1"/>
        <v>5.5260080514540469E-2</v>
      </c>
      <c r="K34">
        <f t="shared" si="2"/>
        <v>-22.539396637908702</v>
      </c>
    </row>
    <row r="35" spans="1:17" x14ac:dyDescent="0.2">
      <c r="A35">
        <v>1</v>
      </c>
      <c r="B35" t="s">
        <v>35</v>
      </c>
      <c r="C35">
        <v>1.0181967899236939</v>
      </c>
      <c r="E35">
        <v>0.95485201900000005</v>
      </c>
      <c r="F35">
        <f t="shared" si="0"/>
        <v>6.3344770923693838E-2</v>
      </c>
      <c r="G35">
        <f t="shared" si="1"/>
        <v>4.0125600033752481E-3</v>
      </c>
      <c r="K35">
        <f t="shared" si="2"/>
        <v>6.6339882686778751</v>
      </c>
    </row>
    <row r="36" spans="1:17" x14ac:dyDescent="0.2">
      <c r="A36">
        <v>1</v>
      </c>
      <c r="B36" t="s">
        <v>36</v>
      </c>
      <c r="C36">
        <v>0.98099188386144776</v>
      </c>
      <c r="E36">
        <v>0.98368125900000003</v>
      </c>
      <c r="F36">
        <f t="shared" si="0"/>
        <v>-2.6893751385522746E-3</v>
      </c>
      <c r="G36">
        <f t="shared" si="1"/>
        <v>7.2327386358630663E-6</v>
      </c>
      <c r="K36">
        <f t="shared" si="2"/>
        <v>-0.27339904201146059</v>
      </c>
    </row>
    <row r="37" spans="1:17" x14ac:dyDescent="0.2">
      <c r="A37">
        <v>1</v>
      </c>
      <c r="B37" t="s">
        <v>37</v>
      </c>
      <c r="C37">
        <v>0.91332145119144437</v>
      </c>
      <c r="E37">
        <v>0.83139435299999997</v>
      </c>
      <c r="F37">
        <f t="shared" si="0"/>
        <v>8.1927098191444392E-2</v>
      </c>
      <c r="G37">
        <f t="shared" si="1"/>
        <v>6.7120494180705707E-3</v>
      </c>
      <c r="K37">
        <f t="shared" si="2"/>
        <v>9.8541802570367452</v>
      </c>
    </row>
    <row r="38" spans="1:17" x14ac:dyDescent="0.2">
      <c r="A38">
        <v>1</v>
      </c>
      <c r="B38" t="s">
        <v>38</v>
      </c>
      <c r="C38">
        <v>0.99003590559820576</v>
      </c>
      <c r="E38">
        <v>0.96902702399999996</v>
      </c>
      <c r="F38">
        <f t="shared" si="0"/>
        <v>2.1008881598205797E-2</v>
      </c>
      <c r="G38">
        <f t="shared" si="1"/>
        <v>4.4137310600743016E-4</v>
      </c>
      <c r="K38">
        <f t="shared" si="2"/>
        <v>2.16803877269431</v>
      </c>
    </row>
    <row r="39" spans="1:17" x14ac:dyDescent="0.2">
      <c r="A39">
        <v>1</v>
      </c>
      <c r="B39" t="s">
        <v>39</v>
      </c>
      <c r="C39">
        <v>1.0090192985039219</v>
      </c>
      <c r="E39">
        <v>0.81902531700000003</v>
      </c>
      <c r="F39">
        <f t="shared" si="0"/>
        <v>0.18999398150392188</v>
      </c>
      <c r="G39">
        <f t="shared" si="1"/>
        <v>3.6097713007712612E-2</v>
      </c>
      <c r="K39">
        <f t="shared" si="2"/>
        <v>23.197571254555232</v>
      </c>
    </row>
    <row r="40" spans="1:17" x14ac:dyDescent="0.2">
      <c r="A40">
        <v>1</v>
      </c>
      <c r="B40" t="s">
        <v>40</v>
      </c>
      <c r="C40">
        <v>2.2165666395054071</v>
      </c>
      <c r="E40">
        <v>1.594417873</v>
      </c>
      <c r="F40">
        <f t="shared" si="0"/>
        <v>0.62214876650540707</v>
      </c>
      <c r="G40">
        <f t="shared" si="1"/>
        <v>0.38706908766419951</v>
      </c>
      <c r="K40">
        <f t="shared" si="2"/>
        <v>39.020433541352247</v>
      </c>
      <c r="P40">
        <v>0.70183197248665075</v>
      </c>
      <c r="Q40">
        <v>0.82755875499999998</v>
      </c>
    </row>
    <row r="41" spans="1:17" x14ac:dyDescent="0.2">
      <c r="A41">
        <v>1</v>
      </c>
      <c r="B41" t="s">
        <v>41</v>
      </c>
      <c r="C41">
        <v>0.70183197248665075</v>
      </c>
      <c r="E41">
        <v>0.82755875499999998</v>
      </c>
      <c r="F41">
        <f t="shared" si="0"/>
        <v>-0.12572678251334923</v>
      </c>
      <c r="G41">
        <f t="shared" si="1"/>
        <v>1.580722384115902E-2</v>
      </c>
      <c r="K41">
        <f t="shared" si="2"/>
        <v>-15.192490171087519</v>
      </c>
    </row>
    <row r="42" spans="1:17" x14ac:dyDescent="0.2">
      <c r="A42">
        <v>1</v>
      </c>
      <c r="B42" t="s">
        <v>42</v>
      </c>
      <c r="C42">
        <v>0.85548014747273926</v>
      </c>
      <c r="E42">
        <v>0.88232823800000004</v>
      </c>
      <c r="F42">
        <f t="shared" si="0"/>
        <v>-2.6848090527260782E-2</v>
      </c>
      <c r="G42">
        <f t="shared" si="1"/>
        <v>7.208199649599901E-4</v>
      </c>
      <c r="K42">
        <f t="shared" si="2"/>
        <v>-3.0428687840840452</v>
      </c>
    </row>
    <row r="43" spans="1:17" x14ac:dyDescent="0.2">
      <c r="A43">
        <v>1</v>
      </c>
      <c r="B43" t="s">
        <v>43</v>
      </c>
      <c r="C43">
        <v>1.1753134413709261</v>
      </c>
      <c r="E43">
        <v>0.90068680800000001</v>
      </c>
      <c r="F43">
        <f t="shared" si="0"/>
        <v>0.27462663337092608</v>
      </c>
      <c r="G43">
        <f t="shared" si="1"/>
        <v>7.5419787756649051E-2</v>
      </c>
      <c r="K43">
        <f t="shared" si="2"/>
        <v>30.490802233546876</v>
      </c>
    </row>
    <row r="44" spans="1:17" x14ac:dyDescent="0.2">
      <c r="A44">
        <v>1</v>
      </c>
      <c r="B44" t="s">
        <v>44</v>
      </c>
      <c r="C44">
        <v>0.97947922955059041</v>
      </c>
      <c r="E44">
        <v>0.888806663</v>
      </c>
      <c r="F44">
        <f t="shared" si="0"/>
        <v>9.0672566550590417E-2</v>
      </c>
      <c r="G44">
        <f t="shared" si="1"/>
        <v>8.2215143248712489E-3</v>
      </c>
      <c r="K44">
        <f t="shared" si="2"/>
        <v>10.201607427710115</v>
      </c>
    </row>
    <row r="45" spans="1:17" x14ac:dyDescent="0.2">
      <c r="A45">
        <v>1</v>
      </c>
      <c r="B45" t="s">
        <v>45</v>
      </c>
      <c r="C45">
        <v>0.78842545658806418</v>
      </c>
      <c r="E45">
        <v>0.89070998700000004</v>
      </c>
      <c r="F45">
        <f t="shared" si="0"/>
        <v>-0.10228453041193586</v>
      </c>
      <c r="G45">
        <f t="shared" si="1"/>
        <v>1.0462125161590232E-2</v>
      </c>
      <c r="K45">
        <f t="shared" si="2"/>
        <v>-11.483483053383106</v>
      </c>
    </row>
    <row r="46" spans="1:17" x14ac:dyDescent="0.2">
      <c r="A46">
        <v>1</v>
      </c>
      <c r="B46" t="s">
        <v>46</v>
      </c>
      <c r="C46">
        <v>0.93691727213871556</v>
      </c>
      <c r="E46">
        <v>1.0113225450000001</v>
      </c>
      <c r="F46">
        <f t="shared" si="0"/>
        <v>-7.440527286128451E-2</v>
      </c>
      <c r="G46">
        <f t="shared" si="1"/>
        <v>5.5361446295622016E-3</v>
      </c>
      <c r="K46">
        <f t="shared" si="2"/>
        <v>-7.3572247775099786</v>
      </c>
    </row>
    <row r="47" spans="1:17" x14ac:dyDescent="0.2">
      <c r="A47">
        <v>1</v>
      </c>
      <c r="B47" t="s">
        <v>47</v>
      </c>
      <c r="C47">
        <v>0.94735148901279997</v>
      </c>
      <c r="E47">
        <v>0.86033202399999997</v>
      </c>
      <c r="F47">
        <f t="shared" si="0"/>
        <v>8.7019465012800001E-2</v>
      </c>
      <c r="G47">
        <f t="shared" si="1"/>
        <v>7.5723872911139236E-3</v>
      </c>
      <c r="K47">
        <f t="shared" si="2"/>
        <v>10.114637440579569</v>
      </c>
    </row>
    <row r="48" spans="1:17" x14ac:dyDescent="0.2">
      <c r="A48">
        <v>1</v>
      </c>
      <c r="B48" t="s">
        <v>48</v>
      </c>
      <c r="C48">
        <v>1.0198370561999239</v>
      </c>
      <c r="E48">
        <v>0.97820975700000001</v>
      </c>
      <c r="F48">
        <f t="shared" si="0"/>
        <v>4.1627299199923917E-2</v>
      </c>
      <c r="G48">
        <f t="shared" si="1"/>
        <v>1.7328320386799864E-3</v>
      </c>
      <c r="K48">
        <f t="shared" si="2"/>
        <v>4.2554573701644154</v>
      </c>
    </row>
    <row r="49" spans="1:17" x14ac:dyDescent="0.2">
      <c r="A49">
        <v>1</v>
      </c>
      <c r="B49" t="s">
        <v>49</v>
      </c>
      <c r="C49">
        <v>0.89161423111264015</v>
      </c>
      <c r="E49">
        <v>0.89824412499999995</v>
      </c>
      <c r="F49">
        <f t="shared" si="0"/>
        <v>-6.6298938873597946E-3</v>
      </c>
      <c r="G49">
        <f t="shared" si="1"/>
        <v>4.3955492957650769E-5</v>
      </c>
      <c r="K49">
        <f t="shared" si="2"/>
        <v>-0.73809487897956416</v>
      </c>
    </row>
    <row r="50" spans="1:17" x14ac:dyDescent="0.2">
      <c r="A50">
        <v>1</v>
      </c>
      <c r="B50" t="s">
        <v>50</v>
      </c>
      <c r="C50">
        <v>2.0052855607806839</v>
      </c>
      <c r="E50">
        <v>0.79226521000000005</v>
      </c>
      <c r="F50">
        <f t="shared" si="0"/>
        <v>1.2130203507806838</v>
      </c>
      <c r="G50">
        <f t="shared" si="1"/>
        <v>1.4714183714080933</v>
      </c>
      <c r="K50">
        <f t="shared" si="2"/>
        <v>153.10786532967714</v>
      </c>
      <c r="P50">
        <v>0.90236359595016424</v>
      </c>
      <c r="Q50">
        <v>0.89647144499999998</v>
      </c>
    </row>
    <row r="51" spans="1:17" x14ac:dyDescent="0.2">
      <c r="A51">
        <v>1</v>
      </c>
      <c r="B51" t="s">
        <v>51</v>
      </c>
      <c r="C51">
        <v>0.97914650621209798</v>
      </c>
      <c r="E51">
        <v>0.86763214</v>
      </c>
      <c r="F51">
        <f t="shared" si="0"/>
        <v>0.11151436621209798</v>
      </c>
      <c r="G51">
        <f t="shared" si="1"/>
        <v>1.24354538716859E-2</v>
      </c>
      <c r="K51">
        <f t="shared" si="2"/>
        <v>12.852724221592112</v>
      </c>
    </row>
    <row r="52" spans="1:17" x14ac:dyDescent="0.2">
      <c r="A52">
        <v>1</v>
      </c>
      <c r="B52" t="s">
        <v>52</v>
      </c>
      <c r="C52">
        <v>0.90236359595016424</v>
      </c>
      <c r="E52">
        <v>0.89647144499999998</v>
      </c>
      <c r="F52">
        <f t="shared" si="0"/>
        <v>5.8921509501642655E-3</v>
      </c>
      <c r="G52">
        <f t="shared" si="1"/>
        <v>3.4717442819521658E-5</v>
      </c>
      <c r="K52">
        <f t="shared" si="2"/>
        <v>0.65726030461173979</v>
      </c>
    </row>
    <row r="53" spans="1:17" x14ac:dyDescent="0.2">
      <c r="A53" t="s">
        <v>62</v>
      </c>
    </row>
    <row r="54" spans="1:17" x14ac:dyDescent="0.2">
      <c r="A54">
        <v>2</v>
      </c>
      <c r="B54" t="s">
        <v>4</v>
      </c>
      <c r="C54">
        <v>0.97933438726355004</v>
      </c>
      <c r="D54">
        <v>0.12</v>
      </c>
      <c r="E54">
        <v>0.88795482299999995</v>
      </c>
      <c r="F54">
        <f t="shared" si="0"/>
        <v>9.1379564263550095E-2</v>
      </c>
      <c r="G54">
        <f t="shared" si="1"/>
        <v>8.3502247649962814E-3</v>
      </c>
      <c r="K54">
        <f t="shared" si="2"/>
        <v>10.291015026509982</v>
      </c>
    </row>
    <row r="55" spans="1:17" x14ac:dyDescent="0.2">
      <c r="A55">
        <v>2</v>
      </c>
      <c r="B55" t="s">
        <v>5</v>
      </c>
      <c r="C55">
        <v>0.81477936297505882</v>
      </c>
      <c r="E55">
        <v>0.85125583199999999</v>
      </c>
      <c r="F55">
        <f t="shared" si="0"/>
        <v>-3.6476469024941172E-2</v>
      </c>
      <c r="G55">
        <f t="shared" si="1"/>
        <v>1.3305327925274928E-3</v>
      </c>
      <c r="K55">
        <f t="shared" si="2"/>
        <v>-4.2850183991386945</v>
      </c>
    </row>
    <row r="56" spans="1:17" x14ac:dyDescent="0.2">
      <c r="A56">
        <v>2</v>
      </c>
      <c r="B56" t="s">
        <v>6</v>
      </c>
      <c r="C56">
        <v>0.80185938652754474</v>
      </c>
      <c r="E56">
        <v>0.90557114000000005</v>
      </c>
      <c r="F56">
        <f t="shared" si="0"/>
        <v>-0.10371175347245531</v>
      </c>
      <c r="G56">
        <f t="shared" si="1"/>
        <v>1.0756127808331347E-2</v>
      </c>
      <c r="K56">
        <f t="shared" si="2"/>
        <v>-11.452634574071707</v>
      </c>
    </row>
    <row r="57" spans="1:17" x14ac:dyDescent="0.2">
      <c r="A57">
        <v>2</v>
      </c>
      <c r="B57" t="s">
        <v>7</v>
      </c>
      <c r="C57">
        <v>0.89876865827049668</v>
      </c>
      <c r="E57">
        <v>0.839308532</v>
      </c>
      <c r="F57">
        <f t="shared" si="0"/>
        <v>5.9460126270496683E-2</v>
      </c>
      <c r="G57">
        <f t="shared" si="1"/>
        <v>3.5355066161034099E-3</v>
      </c>
      <c r="K57">
        <f t="shared" si="2"/>
        <v>7.084418185146804</v>
      </c>
    </row>
    <row r="58" spans="1:17" x14ac:dyDescent="0.2">
      <c r="A58">
        <v>2</v>
      </c>
      <c r="B58" t="s">
        <v>8</v>
      </c>
      <c r="C58">
        <v>0.86081889581328008</v>
      </c>
      <c r="E58">
        <v>0.94462451800000002</v>
      </c>
      <c r="F58">
        <f t="shared" si="0"/>
        <v>-8.3805622186719941E-2</v>
      </c>
      <c r="G58">
        <f t="shared" si="1"/>
        <v>7.0233823101032459E-3</v>
      </c>
      <c r="K58">
        <f t="shared" si="2"/>
        <v>-8.8718449066044602</v>
      </c>
    </row>
    <row r="59" spans="1:17" x14ac:dyDescent="0.2">
      <c r="A59">
        <v>2</v>
      </c>
      <c r="B59" t="s">
        <v>9</v>
      </c>
      <c r="C59">
        <v>0.95125715021946256</v>
      </c>
      <c r="E59">
        <v>0.936063494</v>
      </c>
      <c r="F59">
        <f t="shared" si="0"/>
        <v>1.5193656219462559E-2</v>
      </c>
      <c r="G59">
        <f t="shared" si="1"/>
        <v>2.3084718931521331E-4</v>
      </c>
      <c r="K59">
        <f t="shared" si="2"/>
        <v>1.6231437628805294</v>
      </c>
    </row>
    <row r="60" spans="1:17" x14ac:dyDescent="0.2">
      <c r="A60">
        <v>2</v>
      </c>
      <c r="B60" t="s">
        <v>10</v>
      </c>
      <c r="C60">
        <v>0.95732004343285881</v>
      </c>
      <c r="E60">
        <v>0.91976168999999997</v>
      </c>
      <c r="F60">
        <f t="shared" si="0"/>
        <v>3.7558353432858849E-2</v>
      </c>
      <c r="G60">
        <f t="shared" si="1"/>
        <v>1.4106299125875401E-3</v>
      </c>
      <c r="K60">
        <f t="shared" si="2"/>
        <v>4.0834874773767593</v>
      </c>
    </row>
    <row r="61" spans="1:17" x14ac:dyDescent="0.2">
      <c r="A61">
        <v>2</v>
      </c>
      <c r="B61" t="s">
        <v>11</v>
      </c>
      <c r="C61">
        <v>1.014048891301558</v>
      </c>
      <c r="E61">
        <v>0.85770302499999995</v>
      </c>
      <c r="F61">
        <f t="shared" si="0"/>
        <v>0.156345866301558</v>
      </c>
      <c r="G61">
        <f t="shared" si="1"/>
        <v>2.444402990958465E-2</v>
      </c>
      <c r="K61">
        <f t="shared" si="2"/>
        <v>18.228438252454339</v>
      </c>
    </row>
    <row r="62" spans="1:17" x14ac:dyDescent="0.2">
      <c r="A62">
        <v>2</v>
      </c>
      <c r="B62" t="s">
        <v>12</v>
      </c>
      <c r="C62">
        <v>1.009040011400284</v>
      </c>
      <c r="E62">
        <v>0.97321817799999999</v>
      </c>
      <c r="F62">
        <f t="shared" si="0"/>
        <v>3.5821833400283998E-2</v>
      </c>
      <c r="G62">
        <f t="shared" si="1"/>
        <v>1.2832037481577021E-3</v>
      </c>
      <c r="K62">
        <f t="shared" si="2"/>
        <v>3.6807608211654261</v>
      </c>
    </row>
    <row r="63" spans="1:17" x14ac:dyDescent="0.2">
      <c r="A63">
        <v>2</v>
      </c>
      <c r="B63" t="s">
        <v>13</v>
      </c>
      <c r="C63">
        <v>0.88842719940061243</v>
      </c>
      <c r="E63">
        <v>0.93657080699999995</v>
      </c>
      <c r="F63">
        <f t="shared" si="0"/>
        <v>-4.8143607599387517E-2</v>
      </c>
      <c r="G63">
        <f t="shared" si="1"/>
        <v>2.3178069526838033E-3</v>
      </c>
      <c r="K63">
        <f t="shared" si="2"/>
        <v>-5.1404130087718523</v>
      </c>
    </row>
    <row r="64" spans="1:17" x14ac:dyDescent="0.2">
      <c r="A64">
        <v>2</v>
      </c>
      <c r="B64" t="s">
        <v>14</v>
      </c>
      <c r="C64">
        <v>1.3724662162162149</v>
      </c>
      <c r="E64">
        <v>0.95565308999999998</v>
      </c>
      <c r="F64">
        <f t="shared" si="0"/>
        <v>0.41681312621621491</v>
      </c>
      <c r="G64">
        <f t="shared" si="1"/>
        <v>0.17373318218613432</v>
      </c>
      <c r="K64">
        <f t="shared" si="2"/>
        <v>43.615526447595634</v>
      </c>
    </row>
    <row r="65" spans="1:11" x14ac:dyDescent="0.2">
      <c r="A65">
        <v>2</v>
      </c>
      <c r="B65" t="s">
        <v>15</v>
      </c>
      <c r="C65">
        <v>0.98574668474815474</v>
      </c>
      <c r="E65">
        <v>0.94338586700000004</v>
      </c>
      <c r="F65">
        <f t="shared" si="0"/>
        <v>4.23608177481547E-2</v>
      </c>
      <c r="G65">
        <f t="shared" si="1"/>
        <v>1.7944388802923783E-3</v>
      </c>
      <c r="K65">
        <f t="shared" si="2"/>
        <v>4.4902959891548484</v>
      </c>
    </row>
    <row r="66" spans="1:11" x14ac:dyDescent="0.2">
      <c r="A66">
        <v>2</v>
      </c>
      <c r="B66" t="s">
        <v>16</v>
      </c>
      <c r="C66">
        <v>1.0117150230851051</v>
      </c>
      <c r="E66">
        <v>1.0186446730000001</v>
      </c>
      <c r="F66">
        <f t="shared" si="0"/>
        <v>-6.9296499148949753E-3</v>
      </c>
      <c r="G66">
        <f t="shared" si="1"/>
        <v>4.8020047943003941E-5</v>
      </c>
      <c r="K66">
        <f t="shared" si="2"/>
        <v>-0.68028136783816218</v>
      </c>
    </row>
    <row r="67" spans="1:11" x14ac:dyDescent="0.2">
      <c r="A67">
        <v>2</v>
      </c>
      <c r="B67" t="s">
        <v>17</v>
      </c>
      <c r="C67">
        <v>0.97846098506781798</v>
      </c>
      <c r="E67">
        <v>0.89771189900000004</v>
      </c>
      <c r="F67">
        <f t="shared" si="0"/>
        <v>8.0749086067817943E-2</v>
      </c>
      <c r="G67">
        <f t="shared" si="1"/>
        <v>6.5204149007878701E-3</v>
      </c>
      <c r="K67">
        <f t="shared" si="2"/>
        <v>8.9949889444227971</v>
      </c>
    </row>
    <row r="68" spans="1:11" x14ac:dyDescent="0.2">
      <c r="A68">
        <v>2</v>
      </c>
      <c r="B68" t="s">
        <v>18</v>
      </c>
      <c r="C68">
        <v>1.053126226451867</v>
      </c>
      <c r="E68">
        <v>0.84373283499999996</v>
      </c>
      <c r="F68">
        <f t="shared" si="0"/>
        <v>0.20939339145186708</v>
      </c>
      <c r="G68">
        <f t="shared" si="1"/>
        <v>4.384559238371484E-2</v>
      </c>
      <c r="K68">
        <f t="shared" si="2"/>
        <v>24.817499422298422</v>
      </c>
    </row>
    <row r="69" spans="1:11" x14ac:dyDescent="0.2">
      <c r="A69">
        <v>2</v>
      </c>
      <c r="B69" t="s">
        <v>19</v>
      </c>
      <c r="C69">
        <v>0.85702476114691695</v>
      </c>
      <c r="E69">
        <v>0.89837888499999996</v>
      </c>
      <c r="F69">
        <f t="shared" ref="F69:F135" si="3">C69-E69</f>
        <v>-4.1354123853083014E-2</v>
      </c>
      <c r="G69">
        <f t="shared" si="1"/>
        <v>1.7101635596561294E-3</v>
      </c>
      <c r="K69">
        <f t="shared" si="2"/>
        <v>-4.6031941025732159</v>
      </c>
    </row>
    <row r="70" spans="1:11" x14ac:dyDescent="0.2">
      <c r="A70">
        <v>2</v>
      </c>
      <c r="B70" t="s">
        <v>20</v>
      </c>
      <c r="C70">
        <v>1.063003811881839</v>
      </c>
      <c r="E70">
        <v>0.98304963199999995</v>
      </c>
      <c r="F70">
        <f t="shared" si="3"/>
        <v>7.995417988183906E-2</v>
      </c>
      <c r="G70">
        <f t="shared" ref="G70:G136" si="4">(F70*F70)</f>
        <v>6.3926708805774777E-3</v>
      </c>
      <c r="K70">
        <f t="shared" ref="K70:K136" si="5">(C70-E70)/E70*100</f>
        <v>8.1332800785626116</v>
      </c>
    </row>
    <row r="71" spans="1:11" x14ac:dyDescent="0.2">
      <c r="A71">
        <v>2</v>
      </c>
      <c r="B71" t="s">
        <v>21</v>
      </c>
      <c r="C71">
        <v>1.009417569624848</v>
      </c>
      <c r="E71">
        <v>0.88665676999999998</v>
      </c>
      <c r="F71">
        <f t="shared" si="3"/>
        <v>0.12276079962484798</v>
      </c>
      <c r="G71">
        <f t="shared" si="4"/>
        <v>1.5070213924532077E-2</v>
      </c>
      <c r="K71">
        <f t="shared" si="5"/>
        <v>13.84535750230024</v>
      </c>
    </row>
    <row r="72" spans="1:11" x14ac:dyDescent="0.2">
      <c r="A72" t="s">
        <v>63</v>
      </c>
    </row>
    <row r="73" spans="1:11" x14ac:dyDescent="0.2">
      <c r="A73">
        <v>2</v>
      </c>
      <c r="B73" t="s">
        <v>22</v>
      </c>
      <c r="C73">
        <v>0.71606739921935536</v>
      </c>
      <c r="D73">
        <v>0.13</v>
      </c>
      <c r="E73">
        <v>0.73042073299999999</v>
      </c>
      <c r="F73">
        <f t="shared" si="3"/>
        <v>-1.4353333780644628E-2</v>
      </c>
      <c r="G73">
        <f t="shared" si="4"/>
        <v>2.0601819061859421E-4</v>
      </c>
      <c r="K73">
        <f t="shared" si="5"/>
        <v>-1.9650775412264521</v>
      </c>
    </row>
    <row r="74" spans="1:11" x14ac:dyDescent="0.2">
      <c r="A74">
        <v>2</v>
      </c>
      <c r="B74" t="s">
        <v>23</v>
      </c>
      <c r="C74">
        <v>0.75549336251045252</v>
      </c>
      <c r="E74">
        <v>0.91226353699999996</v>
      </c>
      <c r="F74">
        <f t="shared" si="3"/>
        <v>-0.15677017448954744</v>
      </c>
      <c r="G74">
        <f t="shared" si="4"/>
        <v>2.457688760948315E-2</v>
      </c>
      <c r="K74">
        <f t="shared" si="5"/>
        <v>-17.184746307529714</v>
      </c>
    </row>
    <row r="75" spans="1:11" x14ac:dyDescent="0.2">
      <c r="A75">
        <v>2</v>
      </c>
      <c r="B75" t="s">
        <v>24</v>
      </c>
      <c r="C75">
        <v>0.86256550972001711</v>
      </c>
      <c r="E75">
        <v>0.84440618099999998</v>
      </c>
      <c r="F75">
        <f t="shared" si="3"/>
        <v>1.8159328720017132E-2</v>
      </c>
      <c r="G75">
        <f t="shared" si="4"/>
        <v>3.2976121956163903E-4</v>
      </c>
      <c r="K75">
        <f t="shared" si="5"/>
        <v>2.1505442675125481</v>
      </c>
    </row>
    <row r="76" spans="1:11" x14ac:dyDescent="0.2">
      <c r="A76">
        <v>2</v>
      </c>
      <c r="B76" t="s">
        <v>25</v>
      </c>
      <c r="C76">
        <v>0.63507660193787197</v>
      </c>
      <c r="E76">
        <v>0.76510246999999998</v>
      </c>
      <c r="F76">
        <f t="shared" si="3"/>
        <v>-0.13002586806212801</v>
      </c>
      <c r="G76">
        <f t="shared" si="4"/>
        <v>1.6906726365309922E-2</v>
      </c>
      <c r="K76">
        <f t="shared" si="5"/>
        <v>-16.994569114660944</v>
      </c>
    </row>
    <row r="77" spans="1:11" x14ac:dyDescent="0.2">
      <c r="A77">
        <v>2</v>
      </c>
      <c r="B77" t="s">
        <v>26</v>
      </c>
      <c r="C77">
        <v>0.75842147816526695</v>
      </c>
      <c r="E77">
        <v>0.708851801</v>
      </c>
      <c r="F77">
        <f t="shared" si="3"/>
        <v>4.9569677165266945E-2</v>
      </c>
      <c r="G77">
        <f t="shared" si="4"/>
        <v>2.4571528942687873E-3</v>
      </c>
      <c r="K77">
        <f t="shared" si="5"/>
        <v>6.9929535476015454</v>
      </c>
    </row>
    <row r="78" spans="1:11" x14ac:dyDescent="0.2">
      <c r="A78">
        <v>2</v>
      </c>
      <c r="B78" t="s">
        <v>27</v>
      </c>
      <c r="C78">
        <v>0.69404722895457871</v>
      </c>
      <c r="E78">
        <v>1.0130609530000001</v>
      </c>
      <c r="F78">
        <f t="shared" si="3"/>
        <v>-0.31901372404542139</v>
      </c>
      <c r="G78">
        <f t="shared" si="4"/>
        <v>0.10176975612932827</v>
      </c>
      <c r="K78">
        <f t="shared" si="5"/>
        <v>-31.490081924559316</v>
      </c>
    </row>
    <row r="79" spans="1:11" x14ac:dyDescent="0.2">
      <c r="A79">
        <v>2</v>
      </c>
      <c r="B79" t="s">
        <v>28</v>
      </c>
      <c r="C79">
        <v>0.81074206273765714</v>
      </c>
      <c r="E79">
        <v>0.709259156</v>
      </c>
      <c r="F79">
        <f t="shared" si="3"/>
        <v>0.10148290673765714</v>
      </c>
      <c r="G79">
        <f t="shared" si="4"/>
        <v>1.0298780359924016E-2</v>
      </c>
      <c r="K79">
        <f t="shared" si="5"/>
        <v>14.308297027843675</v>
      </c>
    </row>
    <row r="80" spans="1:11" x14ac:dyDescent="0.2">
      <c r="A80">
        <v>2</v>
      </c>
      <c r="B80" t="s">
        <v>29</v>
      </c>
      <c r="C80">
        <v>0.74535798275090204</v>
      </c>
      <c r="E80">
        <v>0.76617202500000003</v>
      </c>
      <c r="F80">
        <f t="shared" si="3"/>
        <v>-2.0814042249097997E-2</v>
      </c>
      <c r="G80">
        <f t="shared" si="4"/>
        <v>4.3322435474723643E-4</v>
      </c>
      <c r="K80">
        <f t="shared" si="5"/>
        <v>-2.7166278028877389</v>
      </c>
    </row>
    <row r="81" spans="1:11" x14ac:dyDescent="0.2">
      <c r="A81">
        <v>2</v>
      </c>
      <c r="B81" t="s">
        <v>30</v>
      </c>
      <c r="C81">
        <v>0.52048328100737018</v>
      </c>
      <c r="E81">
        <v>1.0547058389999999</v>
      </c>
      <c r="F81">
        <f t="shared" si="3"/>
        <v>-0.53422255799262974</v>
      </c>
      <c r="G81">
        <f t="shared" si="4"/>
        <v>0.28539374146818863</v>
      </c>
      <c r="K81">
        <f t="shared" si="5"/>
        <v>-50.65133217610164</v>
      </c>
    </row>
    <row r="82" spans="1:11" x14ac:dyDescent="0.2">
      <c r="A82">
        <v>2</v>
      </c>
      <c r="B82" t="s">
        <v>31</v>
      </c>
      <c r="C82">
        <v>0.98452227214391119</v>
      </c>
      <c r="E82">
        <v>0.99172916700000002</v>
      </c>
      <c r="F82">
        <f t="shared" si="3"/>
        <v>-7.2068948560888302E-3</v>
      </c>
      <c r="G82">
        <f t="shared" si="4"/>
        <v>5.1939333466719643E-5</v>
      </c>
      <c r="K82">
        <f t="shared" si="5"/>
        <v>-0.72669989911558486</v>
      </c>
    </row>
    <row r="83" spans="1:11" x14ac:dyDescent="0.2">
      <c r="A83">
        <v>2</v>
      </c>
      <c r="B83" t="s">
        <v>32</v>
      </c>
      <c r="C83">
        <v>0.92985401452337679</v>
      </c>
      <c r="E83">
        <v>0.86271222999999997</v>
      </c>
      <c r="F83">
        <f t="shared" si="3"/>
        <v>6.7141784523376824E-2</v>
      </c>
      <c r="G83">
        <f t="shared" si="4"/>
        <v>4.5080192289835633E-3</v>
      </c>
      <c r="K83">
        <f t="shared" si="5"/>
        <v>7.7826397016971498</v>
      </c>
    </row>
    <row r="84" spans="1:11" x14ac:dyDescent="0.2">
      <c r="A84">
        <v>2</v>
      </c>
      <c r="B84" t="s">
        <v>33</v>
      </c>
      <c r="C84">
        <v>0.9869538658264384</v>
      </c>
      <c r="E84">
        <v>0.92121989599999998</v>
      </c>
      <c r="F84">
        <f t="shared" si="3"/>
        <v>6.5733969826438421E-2</v>
      </c>
      <c r="G84">
        <f t="shared" si="4"/>
        <v>4.3209547891431164E-3</v>
      </c>
      <c r="K84">
        <f t="shared" si="5"/>
        <v>7.1355351867518095</v>
      </c>
    </row>
    <row r="85" spans="1:11" x14ac:dyDescent="0.2">
      <c r="A85">
        <v>2</v>
      </c>
      <c r="B85" t="s">
        <v>34</v>
      </c>
      <c r="C85">
        <v>0.92208028773164796</v>
      </c>
      <c r="E85">
        <v>0.88251419900000005</v>
      </c>
      <c r="F85">
        <f t="shared" si="3"/>
        <v>3.9566088731647908E-2</v>
      </c>
      <c r="G85">
        <f t="shared" si="4"/>
        <v>1.5654753775206356E-3</v>
      </c>
      <c r="K85">
        <f t="shared" si="5"/>
        <v>4.4833373532665286</v>
      </c>
    </row>
    <row r="86" spans="1:11" x14ac:dyDescent="0.2">
      <c r="A86">
        <v>2</v>
      </c>
      <c r="B86" t="s">
        <v>35</v>
      </c>
      <c r="C86">
        <v>0.76462103745725241</v>
      </c>
      <c r="E86">
        <v>0.90043909300000002</v>
      </c>
      <c r="F86">
        <f t="shared" si="3"/>
        <v>-0.13581805554274762</v>
      </c>
      <c r="G86">
        <f t="shared" si="4"/>
        <v>1.8446544211412876E-2</v>
      </c>
      <c r="K86">
        <f t="shared" si="5"/>
        <v>-15.083536087959212</v>
      </c>
    </row>
    <row r="87" spans="1:11" x14ac:dyDescent="0.2">
      <c r="A87">
        <v>2</v>
      </c>
      <c r="B87" t="s">
        <v>36</v>
      </c>
      <c r="C87">
        <v>0.83860427114514391</v>
      </c>
      <c r="E87">
        <v>1.0202686990000001</v>
      </c>
      <c r="F87">
        <f t="shared" si="3"/>
        <v>-0.18166442785485615</v>
      </c>
      <c r="G87">
        <f t="shared" si="4"/>
        <v>3.3001964347832237E-2</v>
      </c>
      <c r="K87">
        <f t="shared" si="5"/>
        <v>-17.805547502624712</v>
      </c>
    </row>
    <row r="88" spans="1:11" x14ac:dyDescent="0.2">
      <c r="A88">
        <v>2</v>
      </c>
      <c r="B88" t="s">
        <v>37</v>
      </c>
      <c r="C88">
        <v>0.66468398651333938</v>
      </c>
      <c r="E88">
        <v>0.85284555699999998</v>
      </c>
      <c r="F88">
        <f t="shared" si="3"/>
        <v>-0.1881615704866606</v>
      </c>
      <c r="G88">
        <f t="shared" si="4"/>
        <v>3.5404776608006547E-2</v>
      </c>
      <c r="K88">
        <f t="shared" si="5"/>
        <v>-22.062795419670643</v>
      </c>
    </row>
    <row r="89" spans="1:11" x14ac:dyDescent="0.2">
      <c r="A89">
        <v>2</v>
      </c>
      <c r="B89" t="s">
        <v>38</v>
      </c>
      <c r="C89">
        <v>0.84156074896713684</v>
      </c>
      <c r="E89">
        <v>0.66238704400000004</v>
      </c>
      <c r="F89">
        <f t="shared" si="3"/>
        <v>0.1791737049671368</v>
      </c>
      <c r="G89">
        <f t="shared" si="4"/>
        <v>3.2103216551650583E-2</v>
      </c>
      <c r="K89">
        <f t="shared" si="5"/>
        <v>27.049699505767627</v>
      </c>
    </row>
    <row r="90" spans="1:11" x14ac:dyDescent="0.2">
      <c r="A90">
        <v>2</v>
      </c>
      <c r="B90" t="s">
        <v>39</v>
      </c>
      <c r="C90">
        <v>0.51111474037555538</v>
      </c>
      <c r="E90">
        <v>1.0269118989999999</v>
      </c>
      <c r="F90">
        <f t="shared" si="3"/>
        <v>-0.51579715862444453</v>
      </c>
      <c r="G90">
        <f t="shared" si="4"/>
        <v>0.26604670884505038</v>
      </c>
      <c r="K90">
        <f t="shared" si="5"/>
        <v>-50.227985392585715</v>
      </c>
    </row>
    <row r="91" spans="1:11" x14ac:dyDescent="0.2">
      <c r="A91">
        <v>2</v>
      </c>
      <c r="B91" t="s">
        <v>40</v>
      </c>
      <c r="C91">
        <v>0.72559786036268914</v>
      </c>
      <c r="E91">
        <v>0.92998049999999999</v>
      </c>
      <c r="F91">
        <f t="shared" si="3"/>
        <v>-0.20438263963731085</v>
      </c>
      <c r="G91">
        <f t="shared" si="4"/>
        <v>4.1772263385114868E-2</v>
      </c>
      <c r="K91">
        <f t="shared" si="5"/>
        <v>-21.977088727915355</v>
      </c>
    </row>
    <row r="92" spans="1:11" x14ac:dyDescent="0.2">
      <c r="A92">
        <v>2</v>
      </c>
      <c r="B92" t="s">
        <v>41</v>
      </c>
      <c r="C92">
        <v>0.91752525835225218</v>
      </c>
      <c r="E92">
        <v>0.795054975</v>
      </c>
      <c r="F92">
        <f t="shared" si="3"/>
        <v>0.12247028335225218</v>
      </c>
      <c r="G92">
        <f t="shared" si="4"/>
        <v>1.4998970304380939E-2</v>
      </c>
      <c r="K92">
        <f t="shared" si="5"/>
        <v>15.40400188707104</v>
      </c>
    </row>
    <row r="93" spans="1:11" x14ac:dyDescent="0.2">
      <c r="A93">
        <v>2</v>
      </c>
      <c r="B93" t="s">
        <v>42</v>
      </c>
      <c r="C93">
        <v>1.0992460395000081</v>
      </c>
      <c r="E93">
        <v>0.91540961600000004</v>
      </c>
      <c r="F93">
        <f t="shared" si="3"/>
        <v>0.18383642350000806</v>
      </c>
      <c r="G93">
        <f t="shared" si="4"/>
        <v>3.3795830605274316E-2</v>
      </c>
      <c r="K93">
        <f t="shared" si="5"/>
        <v>20.082422151441335</v>
      </c>
    </row>
    <row r="94" spans="1:11" x14ac:dyDescent="0.2">
      <c r="A94">
        <v>2</v>
      </c>
      <c r="B94" t="s">
        <v>43</v>
      </c>
      <c r="C94">
        <v>0.8876964188458405</v>
      </c>
      <c r="E94">
        <v>0.77689629000000004</v>
      </c>
      <c r="F94">
        <f t="shared" si="3"/>
        <v>0.11080012884584045</v>
      </c>
      <c r="G94">
        <f t="shared" si="4"/>
        <v>1.2276668552254845E-2</v>
      </c>
      <c r="K94">
        <f t="shared" si="5"/>
        <v>14.261894447435248</v>
      </c>
    </row>
    <row r="95" spans="1:11" x14ac:dyDescent="0.2">
      <c r="A95">
        <v>2</v>
      </c>
      <c r="B95" t="s">
        <v>44</v>
      </c>
      <c r="C95">
        <v>1.0142188012740081</v>
      </c>
      <c r="E95">
        <v>0.93656278199999998</v>
      </c>
      <c r="F95">
        <f t="shared" si="3"/>
        <v>7.7656019274008115E-2</v>
      </c>
      <c r="G95">
        <f t="shared" si="4"/>
        <v>6.0304573294851201E-3</v>
      </c>
      <c r="K95">
        <f t="shared" si="5"/>
        <v>8.2915978262745149</v>
      </c>
    </row>
    <row r="96" spans="1:11" x14ac:dyDescent="0.2">
      <c r="A96">
        <v>2</v>
      </c>
      <c r="B96" t="s">
        <v>45</v>
      </c>
      <c r="C96">
        <v>0.86239218993810884</v>
      </c>
      <c r="E96">
        <v>0.84204957800000002</v>
      </c>
      <c r="F96">
        <f t="shared" si="3"/>
        <v>2.0342611938108823E-2</v>
      </c>
      <c r="G96">
        <f t="shared" si="4"/>
        <v>4.1382186046448762E-4</v>
      </c>
      <c r="K96">
        <f t="shared" si="5"/>
        <v>2.4158449181134585</v>
      </c>
    </row>
    <row r="97" spans="1:11" x14ac:dyDescent="0.2">
      <c r="A97">
        <v>2</v>
      </c>
      <c r="B97" t="s">
        <v>46</v>
      </c>
      <c r="C97">
        <v>0.76244802125073163</v>
      </c>
      <c r="E97">
        <v>0.84786326999999995</v>
      </c>
      <c r="F97">
        <f t="shared" si="3"/>
        <v>-8.5415248749268313E-2</v>
      </c>
      <c r="G97">
        <f t="shared" si="4"/>
        <v>7.2957647188993825E-3</v>
      </c>
      <c r="K97">
        <f t="shared" si="5"/>
        <v>-10.07417726082984</v>
      </c>
    </row>
    <row r="98" spans="1:11" x14ac:dyDescent="0.2">
      <c r="A98">
        <v>2</v>
      </c>
      <c r="B98" t="s">
        <v>47</v>
      </c>
      <c r="C98">
        <v>0.96543154455271263</v>
      </c>
      <c r="E98">
        <v>0.76213138800000002</v>
      </c>
      <c r="F98">
        <f t="shared" si="3"/>
        <v>0.20330015655271261</v>
      </c>
      <c r="G98">
        <f t="shared" si="4"/>
        <v>4.1330953654357454E-2</v>
      </c>
      <c r="K98">
        <f t="shared" si="5"/>
        <v>26.675211092698444</v>
      </c>
    </row>
    <row r="99" spans="1:11" x14ac:dyDescent="0.2">
      <c r="A99">
        <v>2</v>
      </c>
      <c r="B99" t="s">
        <v>48</v>
      </c>
      <c r="C99">
        <v>0.95751182829615156</v>
      </c>
      <c r="E99">
        <v>1.0087979039999999</v>
      </c>
      <c r="F99">
        <f t="shared" si="3"/>
        <v>-5.1286075703848355E-2</v>
      </c>
      <c r="G99">
        <f t="shared" si="4"/>
        <v>2.6302615611008646E-3</v>
      </c>
      <c r="K99">
        <f t="shared" si="5"/>
        <v>-5.0838800814804586</v>
      </c>
    </row>
    <row r="100" spans="1:11" x14ac:dyDescent="0.2">
      <c r="A100">
        <v>2</v>
      </c>
      <c r="B100" t="s">
        <v>49</v>
      </c>
      <c r="C100">
        <v>0.72195823741499476</v>
      </c>
      <c r="E100">
        <v>0.71762368600000004</v>
      </c>
      <c r="F100">
        <f t="shared" si="3"/>
        <v>4.3345514149947251E-3</v>
      </c>
      <c r="G100">
        <f t="shared" si="4"/>
        <v>1.8788335969232774E-5</v>
      </c>
      <c r="K100">
        <f t="shared" si="5"/>
        <v>0.60401454126400245</v>
      </c>
    </row>
    <row r="101" spans="1:11" x14ac:dyDescent="0.2">
      <c r="A101">
        <v>2</v>
      </c>
      <c r="B101" t="s">
        <v>50</v>
      </c>
      <c r="C101">
        <v>0.78910198931909203</v>
      </c>
      <c r="E101">
        <v>0.69902341999999995</v>
      </c>
      <c r="F101">
        <f t="shared" si="3"/>
        <v>9.0078569319092083E-2</v>
      </c>
      <c r="G101">
        <f t="shared" si="4"/>
        <v>8.1141486505744778E-3</v>
      </c>
      <c r="K101">
        <f t="shared" si="5"/>
        <v>12.886344969542234</v>
      </c>
    </row>
    <row r="102" spans="1:11" x14ac:dyDescent="0.2">
      <c r="A102">
        <v>2</v>
      </c>
      <c r="B102" t="s">
        <v>51</v>
      </c>
      <c r="C102">
        <v>0.98091554613813903</v>
      </c>
      <c r="E102">
        <v>0.86066970600000003</v>
      </c>
      <c r="F102">
        <f t="shared" si="3"/>
        <v>0.12024584013813899</v>
      </c>
      <c r="G102">
        <f t="shared" si="4"/>
        <v>1.4459062070526878E-2</v>
      </c>
      <c r="K102">
        <f t="shared" si="5"/>
        <v>13.971194675479722</v>
      </c>
    </row>
    <row r="103" spans="1:11" x14ac:dyDescent="0.2">
      <c r="A103">
        <v>2</v>
      </c>
      <c r="B103" t="s">
        <v>52</v>
      </c>
      <c r="C103">
        <v>0.87665016506072813</v>
      </c>
      <c r="E103">
        <v>0.97285813300000001</v>
      </c>
      <c r="F103">
        <f t="shared" si="3"/>
        <v>-9.6207967939271888E-2</v>
      </c>
      <c r="G103">
        <f t="shared" si="4"/>
        <v>9.2559730950039672E-3</v>
      </c>
      <c r="K103">
        <f t="shared" si="5"/>
        <v>-9.8892083723035373</v>
      </c>
    </row>
    <row r="104" spans="1:11" x14ac:dyDescent="0.2">
      <c r="A104" t="s">
        <v>64</v>
      </c>
    </row>
    <row r="105" spans="1:11" x14ac:dyDescent="0.2">
      <c r="A105">
        <v>4</v>
      </c>
      <c r="B105" t="s">
        <v>4</v>
      </c>
      <c r="C105">
        <v>0.86775159481685393</v>
      </c>
      <c r="D105">
        <v>0.06</v>
      </c>
      <c r="E105">
        <v>0.84265742899999996</v>
      </c>
      <c r="F105">
        <f t="shared" si="3"/>
        <v>2.5094165816853975E-2</v>
      </c>
      <c r="G105">
        <f t="shared" si="4"/>
        <v>6.2971715804376255E-4</v>
      </c>
      <c r="K105">
        <f t="shared" si="5"/>
        <v>2.9779795386879542</v>
      </c>
    </row>
    <row r="106" spans="1:11" x14ac:dyDescent="0.2">
      <c r="A106">
        <v>4</v>
      </c>
      <c r="B106" t="s">
        <v>5</v>
      </c>
      <c r="C106">
        <v>0.95128687659645439</v>
      </c>
      <c r="E106">
        <v>0.92745382499999995</v>
      </c>
      <c r="F106">
        <f t="shared" si="3"/>
        <v>2.3833051596454435E-2</v>
      </c>
      <c r="G106">
        <f t="shared" si="4"/>
        <v>5.6801434839925935E-4</v>
      </c>
      <c r="K106">
        <f t="shared" si="5"/>
        <v>2.5697291826312147</v>
      </c>
    </row>
    <row r="107" spans="1:11" x14ac:dyDescent="0.2">
      <c r="A107">
        <v>4</v>
      </c>
      <c r="B107" t="s">
        <v>6</v>
      </c>
      <c r="C107">
        <v>0.81771522354813964</v>
      </c>
      <c r="E107">
        <v>0.86099798900000002</v>
      </c>
      <c r="F107">
        <f t="shared" si="3"/>
        <v>-4.3282765451860383E-2</v>
      </c>
      <c r="G107">
        <f t="shared" si="4"/>
        <v>1.8733977851607588E-3</v>
      </c>
      <c r="K107">
        <f t="shared" si="5"/>
        <v>-5.0270460564177206</v>
      </c>
    </row>
    <row r="108" spans="1:11" x14ac:dyDescent="0.2">
      <c r="A108">
        <v>4</v>
      </c>
      <c r="B108" t="s">
        <v>7</v>
      </c>
      <c r="C108">
        <v>0.81756703792790031</v>
      </c>
      <c r="E108">
        <v>0.82628446</v>
      </c>
      <c r="F108">
        <f t="shared" si="3"/>
        <v>-8.7174220720996898E-3</v>
      </c>
      <c r="G108">
        <f t="shared" si="4"/>
        <v>7.5993447583130852E-5</v>
      </c>
      <c r="K108">
        <f t="shared" si="5"/>
        <v>-1.0550146461788339</v>
      </c>
    </row>
    <row r="109" spans="1:11" x14ac:dyDescent="0.2">
      <c r="A109">
        <v>4</v>
      </c>
      <c r="B109" t="s">
        <v>8</v>
      </c>
      <c r="C109">
        <v>0.89050414756467333</v>
      </c>
      <c r="E109">
        <v>0.90786630300000004</v>
      </c>
      <c r="F109">
        <f t="shared" si="3"/>
        <v>-1.7362155435326709E-2</v>
      </c>
      <c r="G109">
        <f t="shared" si="4"/>
        <v>3.0144444136044477E-4</v>
      </c>
      <c r="K109">
        <f t="shared" si="5"/>
        <v>-1.9124132460863796</v>
      </c>
    </row>
    <row r="110" spans="1:11" x14ac:dyDescent="0.2">
      <c r="A110">
        <v>4</v>
      </c>
      <c r="B110" t="s">
        <v>9</v>
      </c>
      <c r="C110">
        <v>0.89541923458294115</v>
      </c>
      <c r="E110">
        <v>0.88631985300000005</v>
      </c>
      <c r="F110">
        <f t="shared" si="3"/>
        <v>9.0993815829411018E-3</v>
      </c>
      <c r="G110">
        <f t="shared" si="4"/>
        <v>8.2798745191967705E-5</v>
      </c>
      <c r="K110">
        <f t="shared" si="5"/>
        <v>1.0266476094540444</v>
      </c>
    </row>
    <row r="111" spans="1:11" x14ac:dyDescent="0.2">
      <c r="A111">
        <v>4</v>
      </c>
      <c r="B111" t="s">
        <v>10</v>
      </c>
      <c r="C111">
        <v>0.93483017318730277</v>
      </c>
      <c r="E111">
        <v>0.87936361399999996</v>
      </c>
      <c r="F111">
        <f t="shared" si="3"/>
        <v>5.5466559187302811E-2</v>
      </c>
      <c r="G111">
        <f t="shared" si="4"/>
        <v>3.0765391880785658E-3</v>
      </c>
      <c r="K111">
        <f t="shared" si="5"/>
        <v>6.3075795159410379</v>
      </c>
    </row>
    <row r="112" spans="1:11" x14ac:dyDescent="0.2">
      <c r="A112">
        <v>4</v>
      </c>
      <c r="B112" t="s">
        <v>11</v>
      </c>
      <c r="C112">
        <v>0.80092431606009373</v>
      </c>
      <c r="E112">
        <v>0.94524622700000005</v>
      </c>
      <c r="F112">
        <f t="shared" si="3"/>
        <v>-0.14432191093990632</v>
      </c>
      <c r="G112">
        <f t="shared" si="4"/>
        <v>2.0828813977346251E-2</v>
      </c>
      <c r="K112">
        <f t="shared" si="5"/>
        <v>-15.268181645956078</v>
      </c>
    </row>
    <row r="113" spans="1:11" x14ac:dyDescent="0.2">
      <c r="A113">
        <v>4</v>
      </c>
      <c r="B113" t="s">
        <v>12</v>
      </c>
      <c r="C113">
        <v>0.90274339491647082</v>
      </c>
      <c r="E113">
        <v>0.86573099600000003</v>
      </c>
      <c r="F113">
        <f t="shared" si="3"/>
        <v>3.701239891647079E-2</v>
      </c>
      <c r="G113">
        <f t="shared" si="4"/>
        <v>1.3699176735519681E-3</v>
      </c>
      <c r="K113">
        <f t="shared" si="5"/>
        <v>4.2752770880887798</v>
      </c>
    </row>
    <row r="114" spans="1:11" x14ac:dyDescent="0.2">
      <c r="A114">
        <v>4</v>
      </c>
      <c r="B114" t="s">
        <v>13</v>
      </c>
      <c r="C114">
        <v>0.99295184587672525</v>
      </c>
      <c r="E114">
        <v>0.94904469599999997</v>
      </c>
      <c r="F114">
        <f t="shared" si="3"/>
        <v>4.3907149876725282E-2</v>
      </c>
      <c r="G114">
        <f t="shared" si="4"/>
        <v>1.9278378102972169E-3</v>
      </c>
      <c r="K114">
        <f t="shared" si="5"/>
        <v>4.6264575379624997</v>
      </c>
    </row>
    <row r="115" spans="1:11" x14ac:dyDescent="0.2">
      <c r="A115">
        <v>4</v>
      </c>
      <c r="B115" t="s">
        <v>14</v>
      </c>
      <c r="C115">
        <v>0.94650463575498156</v>
      </c>
      <c r="E115">
        <v>0.92705443399999998</v>
      </c>
      <c r="F115">
        <f t="shared" si="3"/>
        <v>1.9450201754981578E-2</v>
      </c>
      <c r="G115">
        <f t="shared" si="4"/>
        <v>3.7831034830948843E-4</v>
      </c>
      <c r="K115">
        <f t="shared" si="5"/>
        <v>2.0980646919576222</v>
      </c>
    </row>
    <row r="116" spans="1:11" x14ac:dyDescent="0.2">
      <c r="A116">
        <v>4</v>
      </c>
      <c r="B116" t="s">
        <v>15</v>
      </c>
      <c r="C116">
        <v>0.87594524766965431</v>
      </c>
      <c r="E116">
        <v>0.90746010399999999</v>
      </c>
      <c r="F116">
        <f t="shared" si="3"/>
        <v>-3.1514856330345675E-2</v>
      </c>
      <c r="G116">
        <f t="shared" si="4"/>
        <v>9.9318616952232897E-4</v>
      </c>
      <c r="K116">
        <f t="shared" si="5"/>
        <v>-3.4728641172687493</v>
      </c>
    </row>
    <row r="117" spans="1:11" x14ac:dyDescent="0.2">
      <c r="A117">
        <v>4</v>
      </c>
      <c r="B117" t="s">
        <v>16</v>
      </c>
      <c r="C117">
        <v>0.88811303359562321</v>
      </c>
      <c r="E117">
        <v>0.76845129599999995</v>
      </c>
      <c r="F117">
        <f t="shared" si="3"/>
        <v>0.11966173759562326</v>
      </c>
      <c r="G117">
        <f t="shared" si="4"/>
        <v>1.4318931444403799E-2</v>
      </c>
      <c r="K117">
        <f t="shared" si="5"/>
        <v>15.57180503416358</v>
      </c>
    </row>
    <row r="118" spans="1:11" x14ac:dyDescent="0.2">
      <c r="A118">
        <v>4</v>
      </c>
      <c r="B118" t="s">
        <v>17</v>
      </c>
      <c r="C118">
        <v>0.79666473795952908</v>
      </c>
      <c r="E118">
        <v>0.82401760499999999</v>
      </c>
      <c r="F118">
        <f t="shared" si="3"/>
        <v>-2.7352867040470907E-2</v>
      </c>
      <c r="G118">
        <f t="shared" si="4"/>
        <v>7.4817933533367974E-4</v>
      </c>
      <c r="K118">
        <f t="shared" si="5"/>
        <v>-3.319451778032207</v>
      </c>
    </row>
    <row r="119" spans="1:11" x14ac:dyDescent="0.2">
      <c r="A119">
        <v>4</v>
      </c>
      <c r="B119" t="s">
        <v>18</v>
      </c>
      <c r="C119">
        <v>0.99912471805633862</v>
      </c>
      <c r="E119">
        <v>0.811562703</v>
      </c>
      <c r="F119">
        <f t="shared" si="3"/>
        <v>0.18756201505633863</v>
      </c>
      <c r="G119">
        <f t="shared" si="4"/>
        <v>3.51795094919942E-2</v>
      </c>
      <c r="K119">
        <f t="shared" si="5"/>
        <v>23.111216713508657</v>
      </c>
    </row>
    <row r="120" spans="1:11" x14ac:dyDescent="0.2">
      <c r="A120">
        <v>4</v>
      </c>
      <c r="B120" t="s">
        <v>19</v>
      </c>
      <c r="C120">
        <v>0.96839846295868359</v>
      </c>
      <c r="E120">
        <v>0.86446536100000004</v>
      </c>
      <c r="F120">
        <f t="shared" si="3"/>
        <v>0.10393310195868355</v>
      </c>
      <c r="G120">
        <f t="shared" si="4"/>
        <v>1.0802089682754111E-2</v>
      </c>
      <c r="K120">
        <f t="shared" si="5"/>
        <v>12.022818570596669</v>
      </c>
    </row>
    <row r="121" spans="1:11" x14ac:dyDescent="0.2">
      <c r="A121">
        <v>4</v>
      </c>
      <c r="B121" t="s">
        <v>20</v>
      </c>
      <c r="C121">
        <v>0.99235619640088757</v>
      </c>
      <c r="E121">
        <v>1.018469625</v>
      </c>
      <c r="F121">
        <f t="shared" si="3"/>
        <v>-2.6113428599112476E-2</v>
      </c>
      <c r="G121">
        <f t="shared" si="4"/>
        <v>6.8191115320094542E-4</v>
      </c>
      <c r="K121">
        <f t="shared" si="5"/>
        <v>-2.563986981851567</v>
      </c>
    </row>
    <row r="122" spans="1:11" x14ac:dyDescent="0.2">
      <c r="A122">
        <v>4</v>
      </c>
      <c r="B122" t="s">
        <v>21</v>
      </c>
      <c r="C122">
        <v>0.83794121607720018</v>
      </c>
      <c r="E122">
        <v>0.83584656099999999</v>
      </c>
      <c r="F122">
        <f t="shared" si="3"/>
        <v>2.0946550772001915E-3</v>
      </c>
      <c r="G122">
        <f t="shared" si="4"/>
        <v>4.3875798924405406E-6</v>
      </c>
      <c r="K122">
        <f t="shared" si="5"/>
        <v>0.25060282292651453</v>
      </c>
    </row>
    <row r="123" spans="1:11" x14ac:dyDescent="0.2">
      <c r="A123" t="s">
        <v>65</v>
      </c>
    </row>
    <row r="124" spans="1:11" x14ac:dyDescent="0.2">
      <c r="A124">
        <v>4</v>
      </c>
      <c r="B124" t="s">
        <v>22</v>
      </c>
      <c r="C124">
        <v>0.91658254211758838</v>
      </c>
      <c r="D124">
        <v>0.08</v>
      </c>
      <c r="E124">
        <v>0.70104786399999997</v>
      </c>
      <c r="F124">
        <f t="shared" si="3"/>
        <v>0.21553467811758842</v>
      </c>
      <c r="G124">
        <f t="shared" si="4"/>
        <v>4.645519747125245E-2</v>
      </c>
      <c r="K124">
        <f t="shared" si="5"/>
        <v>30.744645149876447</v>
      </c>
    </row>
    <row r="125" spans="1:11" x14ac:dyDescent="0.2">
      <c r="A125">
        <v>4</v>
      </c>
      <c r="B125" t="s">
        <v>23</v>
      </c>
      <c r="C125">
        <v>0.84627754704978009</v>
      </c>
      <c r="E125">
        <v>0.88972509899999996</v>
      </c>
      <c r="F125">
        <f t="shared" si="3"/>
        <v>-4.3447551950219876E-2</v>
      </c>
      <c r="G125">
        <f t="shared" si="4"/>
        <v>1.8876897704670549E-3</v>
      </c>
      <c r="K125">
        <f t="shared" si="5"/>
        <v>-4.8832557380984802</v>
      </c>
    </row>
    <row r="126" spans="1:11" x14ac:dyDescent="0.2">
      <c r="A126">
        <v>4</v>
      </c>
      <c r="B126" t="s">
        <v>24</v>
      </c>
      <c r="C126">
        <v>0.8733128844203113</v>
      </c>
      <c r="E126">
        <v>0.86089291899999998</v>
      </c>
      <c r="F126">
        <f t="shared" si="3"/>
        <v>1.2419965420311319E-2</v>
      </c>
      <c r="G126">
        <f t="shared" si="4"/>
        <v>1.5425554104172889E-4</v>
      </c>
      <c r="K126">
        <f t="shared" si="5"/>
        <v>1.4426841185705372</v>
      </c>
    </row>
    <row r="127" spans="1:11" x14ac:dyDescent="0.2">
      <c r="A127">
        <v>4</v>
      </c>
      <c r="B127" t="s">
        <v>25</v>
      </c>
      <c r="C127">
        <v>0.88654875211456652</v>
      </c>
      <c r="E127">
        <v>0.842337432</v>
      </c>
      <c r="F127">
        <f t="shared" si="3"/>
        <v>4.4211320114566521E-2</v>
      </c>
      <c r="G127">
        <f t="shared" si="4"/>
        <v>1.9546408262726741E-3</v>
      </c>
      <c r="K127">
        <f t="shared" si="5"/>
        <v>5.248647208944945</v>
      </c>
    </row>
    <row r="128" spans="1:11" x14ac:dyDescent="0.2">
      <c r="A128">
        <v>4</v>
      </c>
      <c r="B128" t="s">
        <v>26</v>
      </c>
      <c r="C128">
        <v>0.79256383220981674</v>
      </c>
      <c r="E128">
        <v>0.60323118399999998</v>
      </c>
      <c r="F128">
        <f t="shared" si="3"/>
        <v>0.18933264820981677</v>
      </c>
      <c r="G128">
        <f t="shared" si="4"/>
        <v>3.5846851678142229E-2</v>
      </c>
      <c r="K128">
        <f t="shared" si="5"/>
        <v>31.386415893548499</v>
      </c>
    </row>
    <row r="129" spans="1:11" x14ac:dyDescent="0.2">
      <c r="A129">
        <v>4</v>
      </c>
      <c r="B129" t="s">
        <v>27</v>
      </c>
      <c r="C129">
        <v>0.65898447057019971</v>
      </c>
      <c r="E129">
        <v>1.1163386200000001</v>
      </c>
      <c r="F129">
        <f t="shared" si="3"/>
        <v>-0.45735414942980035</v>
      </c>
      <c r="G129">
        <f t="shared" si="4"/>
        <v>0.20917281800065615</v>
      </c>
      <c r="K129">
        <f t="shared" si="5"/>
        <v>-40.969123636500214</v>
      </c>
    </row>
    <row r="130" spans="1:11" x14ac:dyDescent="0.2">
      <c r="A130">
        <v>4</v>
      </c>
      <c r="B130" t="s">
        <v>28</v>
      </c>
      <c r="C130">
        <v>0.96602844360847084</v>
      </c>
      <c r="E130">
        <v>0.83763415699999999</v>
      </c>
      <c r="F130">
        <f t="shared" si="3"/>
        <v>0.12839428660847085</v>
      </c>
      <c r="G130">
        <f t="shared" si="4"/>
        <v>1.6485092833698159E-2</v>
      </c>
      <c r="K130">
        <f t="shared" si="5"/>
        <v>15.328205701199796</v>
      </c>
    </row>
    <row r="131" spans="1:11" x14ac:dyDescent="0.2">
      <c r="A131">
        <v>4</v>
      </c>
      <c r="B131" t="s">
        <v>29</v>
      </c>
      <c r="C131">
        <v>0.77000914892527539</v>
      </c>
      <c r="E131">
        <v>0.87211384599999997</v>
      </c>
      <c r="F131">
        <f t="shared" si="3"/>
        <v>-0.10210469707472458</v>
      </c>
      <c r="G131">
        <f t="shared" si="4"/>
        <v>1.042536916472127E-2</v>
      </c>
      <c r="K131">
        <f t="shared" si="5"/>
        <v>-11.707725722167309</v>
      </c>
    </row>
    <row r="132" spans="1:11" x14ac:dyDescent="0.2">
      <c r="A132">
        <v>4</v>
      </c>
      <c r="B132" t="s">
        <v>30</v>
      </c>
      <c r="C132">
        <v>0.921913309768019</v>
      </c>
      <c r="E132">
        <v>1.006655281</v>
      </c>
      <c r="F132">
        <f t="shared" si="3"/>
        <v>-8.4741971231981017E-2</v>
      </c>
      <c r="G132">
        <f t="shared" si="4"/>
        <v>7.1812016882818984E-3</v>
      </c>
      <c r="K132">
        <f t="shared" si="5"/>
        <v>-8.4181718242017567</v>
      </c>
    </row>
    <row r="133" spans="1:11" x14ac:dyDescent="0.2">
      <c r="A133">
        <v>4</v>
      </c>
      <c r="B133" t="s">
        <v>31</v>
      </c>
      <c r="C133">
        <v>0.99167805773621198</v>
      </c>
      <c r="E133">
        <v>0.867235325</v>
      </c>
      <c r="F133">
        <f t="shared" si="3"/>
        <v>0.12444273273621198</v>
      </c>
      <c r="G133">
        <f t="shared" si="4"/>
        <v>1.5485993730856285E-2</v>
      </c>
      <c r="K133">
        <f t="shared" si="5"/>
        <v>14.349361603347047</v>
      </c>
    </row>
    <row r="134" spans="1:11" x14ac:dyDescent="0.2">
      <c r="A134">
        <v>4</v>
      </c>
      <c r="B134" t="s">
        <v>32</v>
      </c>
      <c r="C134">
        <v>0.68287600696476791</v>
      </c>
      <c r="E134">
        <v>0.86453449699999996</v>
      </c>
      <c r="F134">
        <f t="shared" si="3"/>
        <v>-0.18165849003523205</v>
      </c>
      <c r="G134">
        <f t="shared" si="4"/>
        <v>3.2999807001880502E-2</v>
      </c>
      <c r="K134">
        <f t="shared" si="5"/>
        <v>-21.012289349424542</v>
      </c>
    </row>
    <row r="135" spans="1:11" x14ac:dyDescent="0.2">
      <c r="A135">
        <v>4</v>
      </c>
      <c r="B135" t="s">
        <v>33</v>
      </c>
      <c r="C135">
        <v>0.97787010324437562</v>
      </c>
      <c r="E135">
        <v>0.91123550900000005</v>
      </c>
      <c r="F135">
        <f t="shared" si="3"/>
        <v>6.6634594244375567E-2</v>
      </c>
      <c r="G135">
        <f t="shared" si="4"/>
        <v>4.4401691501125698E-3</v>
      </c>
      <c r="K135">
        <f t="shared" si="5"/>
        <v>7.3125546125283369</v>
      </c>
    </row>
    <row r="136" spans="1:11" x14ac:dyDescent="0.2">
      <c r="A136">
        <v>4</v>
      </c>
      <c r="B136" t="s">
        <v>34</v>
      </c>
      <c r="C136">
        <v>0.95858362980396561</v>
      </c>
      <c r="E136">
        <v>0.86396964399999998</v>
      </c>
      <c r="F136">
        <f t="shared" ref="F136:F201" si="6">C136-E136</f>
        <v>9.4613985803965628E-2</v>
      </c>
      <c r="G136">
        <f t="shared" si="4"/>
        <v>8.9518063097130101E-3</v>
      </c>
      <c r="K136">
        <f t="shared" si="5"/>
        <v>10.95107755938305</v>
      </c>
    </row>
    <row r="137" spans="1:11" x14ac:dyDescent="0.2">
      <c r="A137">
        <v>4</v>
      </c>
      <c r="B137" t="s">
        <v>35</v>
      </c>
      <c r="C137">
        <v>0.82561497922770921</v>
      </c>
      <c r="E137">
        <v>0.81069526300000005</v>
      </c>
      <c r="F137">
        <f t="shared" si="6"/>
        <v>1.4919716227709157E-2</v>
      </c>
      <c r="G137">
        <f t="shared" ref="G137:G202" si="7">(F137*F137)</f>
        <v>2.2259793231536794E-4</v>
      </c>
      <c r="K137">
        <f t="shared" ref="K137:K202" si="8">(C137-E137)/E137*100</f>
        <v>1.8403606026385719</v>
      </c>
    </row>
    <row r="138" spans="1:11" x14ac:dyDescent="0.2">
      <c r="A138">
        <v>4</v>
      </c>
      <c r="B138" t="s">
        <v>36</v>
      </c>
      <c r="C138">
        <v>0.9300546296427824</v>
      </c>
      <c r="E138">
        <v>0.87169832800000002</v>
      </c>
      <c r="F138">
        <f t="shared" si="6"/>
        <v>5.8356301642782382E-2</v>
      </c>
      <c r="G138">
        <f t="shared" si="7"/>
        <v>3.4054579414234056E-3</v>
      </c>
      <c r="K138">
        <f t="shared" si="8"/>
        <v>6.6945524349775258</v>
      </c>
    </row>
    <row r="139" spans="1:11" x14ac:dyDescent="0.2">
      <c r="A139">
        <v>4</v>
      </c>
      <c r="B139" t="s">
        <v>37</v>
      </c>
      <c r="C139">
        <v>0.92117657551291299</v>
      </c>
      <c r="E139">
        <v>0.66591993500000002</v>
      </c>
      <c r="F139">
        <f t="shared" si="6"/>
        <v>0.25525664051291297</v>
      </c>
      <c r="G139">
        <f t="shared" si="7"/>
        <v>6.5155952525938476E-2</v>
      </c>
      <c r="K139">
        <f t="shared" si="8"/>
        <v>38.3314310169905</v>
      </c>
    </row>
    <row r="140" spans="1:11" x14ac:dyDescent="0.2">
      <c r="A140">
        <v>4</v>
      </c>
      <c r="B140" t="s">
        <v>38</v>
      </c>
      <c r="C140">
        <v>0.80677963878094849</v>
      </c>
      <c r="E140">
        <v>0.53170168399999995</v>
      </c>
      <c r="F140">
        <f t="shared" si="6"/>
        <v>0.27507795478094854</v>
      </c>
      <c r="G140">
        <f t="shared" si="7"/>
        <v>7.566788120646957E-2</v>
      </c>
      <c r="K140">
        <f t="shared" si="8"/>
        <v>51.735392807397716</v>
      </c>
    </row>
    <row r="141" spans="1:11" x14ac:dyDescent="0.2">
      <c r="A141">
        <v>4</v>
      </c>
      <c r="B141" t="s">
        <v>39</v>
      </c>
      <c r="C141">
        <v>0.84482508796535816</v>
      </c>
      <c r="E141">
        <v>0.80482584300000004</v>
      </c>
      <c r="F141">
        <f t="shared" si="6"/>
        <v>3.9999244965358116E-2</v>
      </c>
      <c r="G141">
        <f t="shared" si="7"/>
        <v>1.5999395977987266E-3</v>
      </c>
      <c r="K141">
        <f t="shared" si="8"/>
        <v>4.9699255203163393</v>
      </c>
    </row>
    <row r="142" spans="1:11" x14ac:dyDescent="0.2">
      <c r="A142">
        <v>4</v>
      </c>
      <c r="B142" t="s">
        <v>40</v>
      </c>
      <c r="C142">
        <v>0.97393329488891245</v>
      </c>
      <c r="E142">
        <v>0.84953745800000002</v>
      </c>
      <c r="F142">
        <f t="shared" si="6"/>
        <v>0.12439583688891243</v>
      </c>
      <c r="G142">
        <f t="shared" si="7"/>
        <v>1.5474324235292906E-2</v>
      </c>
      <c r="K142">
        <f t="shared" si="8"/>
        <v>14.642772454291524</v>
      </c>
    </row>
    <row r="143" spans="1:11" x14ac:dyDescent="0.2">
      <c r="A143">
        <v>4</v>
      </c>
      <c r="B143" t="s">
        <v>41</v>
      </c>
      <c r="C143">
        <v>0.87321853259967663</v>
      </c>
      <c r="E143">
        <v>0.84388370400000001</v>
      </c>
      <c r="F143">
        <f t="shared" si="6"/>
        <v>2.9334828599676621E-2</v>
      </c>
      <c r="G143">
        <f t="shared" si="7"/>
        <v>8.6053216897240541E-4</v>
      </c>
      <c r="K143">
        <f t="shared" si="8"/>
        <v>3.4761695788921907</v>
      </c>
    </row>
    <row r="144" spans="1:11" x14ac:dyDescent="0.2">
      <c r="A144">
        <v>4</v>
      </c>
      <c r="B144" t="s">
        <v>42</v>
      </c>
      <c r="C144">
        <v>0.99123903958722459</v>
      </c>
      <c r="E144">
        <v>0.69678832999999996</v>
      </c>
      <c r="F144">
        <f t="shared" si="6"/>
        <v>0.29445070958722463</v>
      </c>
      <c r="G144">
        <f t="shared" si="7"/>
        <v>8.6701220376420099E-2</v>
      </c>
      <c r="K144">
        <f t="shared" si="8"/>
        <v>42.258272262858462</v>
      </c>
    </row>
    <row r="145" spans="1:11" x14ac:dyDescent="0.2">
      <c r="A145">
        <v>4</v>
      </c>
      <c r="B145" t="s">
        <v>43</v>
      </c>
      <c r="C145">
        <v>0.74290325909777355</v>
      </c>
      <c r="E145">
        <v>0.78376925099999994</v>
      </c>
      <c r="F145">
        <f t="shared" si="6"/>
        <v>-4.0865991902226395E-2</v>
      </c>
      <c r="G145">
        <f t="shared" si="7"/>
        <v>1.6700292941528333E-3</v>
      </c>
      <c r="K145">
        <f t="shared" si="8"/>
        <v>-5.2140335755818512</v>
      </c>
    </row>
    <row r="146" spans="1:11" x14ac:dyDescent="0.2">
      <c r="A146">
        <v>4</v>
      </c>
      <c r="B146" t="s">
        <v>44</v>
      </c>
      <c r="C146">
        <v>0.83694903575875934</v>
      </c>
      <c r="E146">
        <v>0.87821068999999996</v>
      </c>
      <c r="F146">
        <f t="shared" si="6"/>
        <v>-4.126165424124062E-2</v>
      </c>
      <c r="G146">
        <f t="shared" si="7"/>
        <v>1.7025241107236899E-3</v>
      </c>
      <c r="K146">
        <f t="shared" si="8"/>
        <v>-4.6983775887811863</v>
      </c>
    </row>
    <row r="147" spans="1:11" x14ac:dyDescent="0.2">
      <c r="A147">
        <v>4</v>
      </c>
      <c r="B147" t="s">
        <v>45</v>
      </c>
      <c r="C147">
        <v>0.75084912847692586</v>
      </c>
      <c r="E147">
        <v>0.71248541899999995</v>
      </c>
      <c r="F147">
        <f t="shared" si="6"/>
        <v>3.8363709476925911E-2</v>
      </c>
      <c r="G147">
        <f t="shared" si="7"/>
        <v>1.4717742048299749E-3</v>
      </c>
      <c r="K147">
        <f t="shared" si="8"/>
        <v>5.3844904686991093</v>
      </c>
    </row>
    <row r="148" spans="1:11" x14ac:dyDescent="0.2">
      <c r="A148">
        <v>4</v>
      </c>
      <c r="B148" t="s">
        <v>46</v>
      </c>
      <c r="C148">
        <v>0.86605563149148113</v>
      </c>
      <c r="E148">
        <v>0.82906287000000001</v>
      </c>
      <c r="F148">
        <f t="shared" si="6"/>
        <v>3.6992761491481119E-2</v>
      </c>
      <c r="G148">
        <f t="shared" si="7"/>
        <v>1.3684644027656084E-3</v>
      </c>
      <c r="K148">
        <f t="shared" si="8"/>
        <v>4.4619971331584445</v>
      </c>
    </row>
    <row r="149" spans="1:11" x14ac:dyDescent="0.2">
      <c r="A149">
        <v>4</v>
      </c>
      <c r="B149" t="s">
        <v>47</v>
      </c>
      <c r="C149">
        <v>0.9356706165410108</v>
      </c>
      <c r="E149">
        <v>0.79253349200000001</v>
      </c>
      <c r="F149">
        <f t="shared" si="6"/>
        <v>0.1431371245410108</v>
      </c>
      <c r="G149">
        <f t="shared" si="7"/>
        <v>2.0488236421868835E-2</v>
      </c>
      <c r="K149">
        <f t="shared" si="8"/>
        <v>18.060703552072823</v>
      </c>
    </row>
    <row r="150" spans="1:11" x14ac:dyDescent="0.2">
      <c r="A150">
        <v>4</v>
      </c>
      <c r="B150" t="s">
        <v>48</v>
      </c>
      <c r="C150">
        <v>0.81412068418487404</v>
      </c>
      <c r="E150">
        <v>0.96919708000000004</v>
      </c>
      <c r="F150">
        <f t="shared" si="6"/>
        <v>-0.155076395815126</v>
      </c>
      <c r="G150">
        <f t="shared" si="7"/>
        <v>2.4048688539009627E-2</v>
      </c>
      <c r="K150">
        <f t="shared" si="8"/>
        <v>-16.000501757096298</v>
      </c>
    </row>
    <row r="151" spans="1:11" x14ac:dyDescent="0.2">
      <c r="A151">
        <v>4</v>
      </c>
      <c r="B151" t="s">
        <v>49</v>
      </c>
      <c r="C151">
        <v>0.85997403710324982</v>
      </c>
      <c r="E151">
        <v>0.56449732500000005</v>
      </c>
      <c r="F151">
        <f t="shared" si="6"/>
        <v>0.29547671210324977</v>
      </c>
      <c r="G151">
        <f t="shared" si="7"/>
        <v>8.7306487395346757E-2</v>
      </c>
      <c r="K151">
        <f t="shared" si="8"/>
        <v>52.343332557554589</v>
      </c>
    </row>
    <row r="152" spans="1:11" x14ac:dyDescent="0.2">
      <c r="A152">
        <v>4</v>
      </c>
      <c r="B152" t="s">
        <v>50</v>
      </c>
      <c r="C152">
        <v>0.93967515359549258</v>
      </c>
      <c r="E152">
        <v>0.56693446300000006</v>
      </c>
      <c r="F152">
        <f t="shared" si="6"/>
        <v>0.37274069059549253</v>
      </c>
      <c r="G152">
        <f t="shared" si="7"/>
        <v>0.1389356224256047</v>
      </c>
      <c r="K152">
        <f t="shared" si="8"/>
        <v>65.746698237939455</v>
      </c>
    </row>
    <row r="153" spans="1:11" x14ac:dyDescent="0.2">
      <c r="A153">
        <v>4</v>
      </c>
      <c r="B153" t="s">
        <v>51</v>
      </c>
      <c r="C153">
        <v>0.89114269359988429</v>
      </c>
      <c r="E153">
        <v>0.74510490600000001</v>
      </c>
      <c r="F153">
        <f t="shared" si="6"/>
        <v>0.14603778759988428</v>
      </c>
      <c r="G153">
        <f t="shared" si="7"/>
        <v>2.1327035407068914E-2</v>
      </c>
      <c r="K153">
        <f t="shared" si="8"/>
        <v>19.599627706636557</v>
      </c>
    </row>
    <row r="154" spans="1:11" x14ac:dyDescent="0.2">
      <c r="A154">
        <v>4</v>
      </c>
      <c r="B154" t="s">
        <v>52</v>
      </c>
      <c r="C154">
        <v>0.99836454084498316</v>
      </c>
      <c r="E154">
        <v>0.95585920800000002</v>
      </c>
      <c r="F154">
        <f t="shared" si="6"/>
        <v>4.2505332844983146E-2</v>
      </c>
      <c r="G154">
        <f t="shared" si="7"/>
        <v>1.806703320262803E-3</v>
      </c>
      <c r="K154">
        <f t="shared" si="8"/>
        <v>4.4468194153738958</v>
      </c>
    </row>
    <row r="155" spans="1:11" x14ac:dyDescent="0.2">
      <c r="A155" t="s">
        <v>66</v>
      </c>
    </row>
    <row r="156" spans="1:11" x14ac:dyDescent="0.2">
      <c r="A156">
        <v>6</v>
      </c>
      <c r="B156" t="s">
        <v>4</v>
      </c>
      <c r="C156">
        <v>0.90946938619861284</v>
      </c>
      <c r="D156">
        <v>0.12</v>
      </c>
      <c r="E156">
        <v>0.79508199199999996</v>
      </c>
      <c r="F156">
        <f t="shared" si="6"/>
        <v>0.11438739419861288</v>
      </c>
      <c r="G156">
        <f t="shared" si="7"/>
        <v>1.3084475951548855E-2</v>
      </c>
      <c r="K156">
        <f t="shared" si="8"/>
        <v>14.386867687806076</v>
      </c>
    </row>
    <row r="157" spans="1:11" x14ac:dyDescent="0.2">
      <c r="A157">
        <v>6</v>
      </c>
      <c r="B157" t="s">
        <v>5</v>
      </c>
      <c r="C157">
        <v>0.68137977970683461</v>
      </c>
      <c r="E157">
        <v>0.81082494599999999</v>
      </c>
      <c r="F157">
        <f t="shared" si="6"/>
        <v>-0.12944516629316538</v>
      </c>
      <c r="G157">
        <f t="shared" si="7"/>
        <v>1.6756051076665238E-2</v>
      </c>
      <c r="K157">
        <f t="shared" si="8"/>
        <v>-15.9646255251211</v>
      </c>
    </row>
    <row r="158" spans="1:11" x14ac:dyDescent="0.2">
      <c r="A158">
        <v>6</v>
      </c>
      <c r="B158" t="s">
        <v>6</v>
      </c>
      <c r="C158">
        <v>0.87098086748286352</v>
      </c>
      <c r="E158">
        <v>0.77609281100000005</v>
      </c>
      <c r="F158">
        <f t="shared" si="6"/>
        <v>9.488805648286347E-2</v>
      </c>
      <c r="G158">
        <f t="shared" si="7"/>
        <v>9.0037432630950889E-3</v>
      </c>
      <c r="K158">
        <f t="shared" si="8"/>
        <v>12.226380033156042</v>
      </c>
    </row>
    <row r="159" spans="1:11" x14ac:dyDescent="0.2">
      <c r="A159">
        <v>6</v>
      </c>
      <c r="B159" t="s">
        <v>7</v>
      </c>
      <c r="C159">
        <v>0.59032190969795795</v>
      </c>
      <c r="E159">
        <v>0.66763297300000002</v>
      </c>
      <c r="F159">
        <f t="shared" si="6"/>
        <v>-7.7311063302042071E-2</v>
      </c>
      <c r="G159">
        <f t="shared" si="7"/>
        <v>5.9770005088923559E-3</v>
      </c>
      <c r="K159">
        <f t="shared" si="8"/>
        <v>-11.579874935572134</v>
      </c>
    </row>
    <row r="160" spans="1:11" x14ac:dyDescent="0.2">
      <c r="A160">
        <v>6</v>
      </c>
      <c r="B160" t="s">
        <v>8</v>
      </c>
      <c r="C160">
        <v>0.74767405805768528</v>
      </c>
      <c r="E160">
        <v>0.87556367999999996</v>
      </c>
      <c r="F160">
        <f t="shared" si="6"/>
        <v>-0.12788962194231468</v>
      </c>
      <c r="G160">
        <f t="shared" si="7"/>
        <v>1.6355755400548178E-2</v>
      </c>
      <c r="K160">
        <f t="shared" si="8"/>
        <v>-14.606547172253043</v>
      </c>
    </row>
    <row r="161" spans="1:11" x14ac:dyDescent="0.2">
      <c r="A161">
        <v>6</v>
      </c>
      <c r="B161" t="s">
        <v>9</v>
      </c>
      <c r="C161">
        <v>0.75738210442657183</v>
      </c>
      <c r="E161">
        <v>0.83229161299999999</v>
      </c>
      <c r="F161">
        <f t="shared" si="6"/>
        <v>-7.4909508573428152E-2</v>
      </c>
      <c r="G161">
        <f t="shared" si="7"/>
        <v>5.6114344747125056E-3</v>
      </c>
      <c r="K161">
        <f t="shared" si="8"/>
        <v>-9.0003920985598302</v>
      </c>
    </row>
    <row r="162" spans="1:11" x14ac:dyDescent="0.2">
      <c r="A162">
        <v>6</v>
      </c>
      <c r="B162" t="s">
        <v>10</v>
      </c>
      <c r="C162">
        <v>0.8419477160681853</v>
      </c>
      <c r="E162">
        <v>0.89616746599999997</v>
      </c>
      <c r="F162">
        <f t="shared" si="6"/>
        <v>-5.4219749931814665E-2</v>
      </c>
      <c r="G162">
        <f t="shared" si="7"/>
        <v>2.9397812826685164E-3</v>
      </c>
      <c r="K162">
        <f t="shared" si="8"/>
        <v>-6.0501805732606977</v>
      </c>
    </row>
    <row r="163" spans="1:11" x14ac:dyDescent="0.2">
      <c r="A163">
        <v>6</v>
      </c>
      <c r="B163" t="s">
        <v>11</v>
      </c>
      <c r="C163">
        <v>0.82489741563597496</v>
      </c>
      <c r="E163">
        <v>0.83893421499999998</v>
      </c>
      <c r="F163">
        <f t="shared" si="6"/>
        <v>-1.4036799364025021E-2</v>
      </c>
      <c r="G163">
        <f t="shared" si="7"/>
        <v>1.9703173638589323E-4</v>
      </c>
      <c r="K163">
        <f t="shared" si="8"/>
        <v>-1.6731704480577207</v>
      </c>
    </row>
    <row r="164" spans="1:11" x14ac:dyDescent="0.2">
      <c r="A164">
        <v>6</v>
      </c>
      <c r="B164" t="s">
        <v>12</v>
      </c>
      <c r="C164">
        <v>0.80582361584003359</v>
      </c>
      <c r="E164">
        <v>0.91951999600000001</v>
      </c>
      <c r="F164">
        <f t="shared" si="6"/>
        <v>-0.11369638015996641</v>
      </c>
      <c r="G164">
        <f t="shared" si="7"/>
        <v>1.2926866861479605E-2</v>
      </c>
      <c r="K164">
        <f t="shared" si="8"/>
        <v>-12.364753420758282</v>
      </c>
    </row>
    <row r="165" spans="1:11" x14ac:dyDescent="0.2">
      <c r="A165">
        <v>6</v>
      </c>
      <c r="B165" t="s">
        <v>13</v>
      </c>
      <c r="C165">
        <v>0.88710655058349486</v>
      </c>
      <c r="E165">
        <v>0.93187530299999999</v>
      </c>
      <c r="F165">
        <f t="shared" si="6"/>
        <v>-4.4768752416505131E-2</v>
      </c>
      <c r="G165">
        <f t="shared" si="7"/>
        <v>2.004241192930334E-3</v>
      </c>
      <c r="K165">
        <f t="shared" si="8"/>
        <v>-4.8041569802719764</v>
      </c>
    </row>
    <row r="166" spans="1:11" x14ac:dyDescent="0.2">
      <c r="A166">
        <v>6</v>
      </c>
      <c r="B166" t="s">
        <v>14</v>
      </c>
      <c r="C166">
        <v>0.6411684130285058</v>
      </c>
      <c r="E166">
        <v>0.88165329400000003</v>
      </c>
      <c r="F166">
        <f t="shared" si="6"/>
        <v>-0.24048488097149423</v>
      </c>
      <c r="G166">
        <f t="shared" si="7"/>
        <v>5.7832977975873751E-2</v>
      </c>
      <c r="K166">
        <f t="shared" si="8"/>
        <v>-27.276581691248602</v>
      </c>
    </row>
    <row r="167" spans="1:11" x14ac:dyDescent="0.2">
      <c r="A167">
        <v>6</v>
      </c>
      <c r="B167" t="s">
        <v>15</v>
      </c>
      <c r="C167">
        <v>0.39342230130486339</v>
      </c>
      <c r="E167">
        <v>0.86671110699999998</v>
      </c>
      <c r="F167">
        <f t="shared" si="6"/>
        <v>-0.47328880569513659</v>
      </c>
      <c r="G167">
        <f t="shared" si="7"/>
        <v>0.22400229359632876</v>
      </c>
      <c r="K167">
        <f t="shared" si="8"/>
        <v>-54.607446688131176</v>
      </c>
    </row>
    <row r="168" spans="1:11" x14ac:dyDescent="0.2">
      <c r="A168">
        <v>6</v>
      </c>
      <c r="B168" t="s">
        <v>16</v>
      </c>
      <c r="C168">
        <v>0.79090752009945331</v>
      </c>
      <c r="E168">
        <v>0.95047836500000005</v>
      </c>
      <c r="F168">
        <f t="shared" si="6"/>
        <v>-0.15957084490054674</v>
      </c>
      <c r="G168">
        <f t="shared" si="7"/>
        <v>2.5462854542274344E-2</v>
      </c>
      <c r="K168">
        <f t="shared" si="8"/>
        <v>-16.788477336940407</v>
      </c>
    </row>
    <row r="169" spans="1:11" x14ac:dyDescent="0.2">
      <c r="A169">
        <v>6</v>
      </c>
      <c r="B169" t="s">
        <v>17</v>
      </c>
      <c r="C169">
        <v>0.85444259014442947</v>
      </c>
      <c r="E169">
        <v>0.83778255199999996</v>
      </c>
      <c r="F169">
        <f t="shared" si="6"/>
        <v>1.6660038144429512E-2</v>
      </c>
      <c r="G169">
        <f t="shared" si="7"/>
        <v>2.7755687097384636E-4</v>
      </c>
      <c r="K169">
        <f t="shared" si="8"/>
        <v>1.9885873851941374</v>
      </c>
    </row>
    <row r="170" spans="1:11" x14ac:dyDescent="0.2">
      <c r="A170">
        <v>6</v>
      </c>
      <c r="B170" t="s">
        <v>18</v>
      </c>
      <c r="C170">
        <v>0.90329772917214757</v>
      </c>
      <c r="E170">
        <v>0.79018431600000005</v>
      </c>
      <c r="F170">
        <f t="shared" si="6"/>
        <v>0.11311341317214751</v>
      </c>
      <c r="G170">
        <f t="shared" si="7"/>
        <v>1.2794644239452955E-2</v>
      </c>
      <c r="K170">
        <f t="shared" si="8"/>
        <v>14.314813756964964</v>
      </c>
    </row>
    <row r="171" spans="1:11" x14ac:dyDescent="0.2">
      <c r="A171">
        <v>6</v>
      </c>
      <c r="B171" t="s">
        <v>19</v>
      </c>
      <c r="C171">
        <v>0.80117477554184457</v>
      </c>
      <c r="E171">
        <v>0.77390011299999995</v>
      </c>
      <c r="F171">
        <f t="shared" si="6"/>
        <v>2.727466254184463E-2</v>
      </c>
      <c r="G171">
        <f t="shared" si="7"/>
        <v>7.4390721677150258E-4</v>
      </c>
      <c r="K171">
        <f t="shared" si="8"/>
        <v>3.5243130326102734</v>
      </c>
    </row>
    <row r="172" spans="1:11" x14ac:dyDescent="0.2">
      <c r="A172">
        <v>6</v>
      </c>
      <c r="B172" t="s">
        <v>20</v>
      </c>
      <c r="C172">
        <v>0.765632263886322</v>
      </c>
      <c r="E172">
        <v>1.0742253900000001</v>
      </c>
      <c r="F172">
        <f t="shared" si="6"/>
        <v>-0.30859312611367806</v>
      </c>
      <c r="G172">
        <f t="shared" si="7"/>
        <v>9.5229717484612411E-2</v>
      </c>
      <c r="K172">
        <f t="shared" si="8"/>
        <v>-28.72703708052163</v>
      </c>
    </row>
    <row r="173" spans="1:11" x14ac:dyDescent="0.2">
      <c r="A173">
        <v>6</v>
      </c>
      <c r="B173" t="s">
        <v>21</v>
      </c>
      <c r="C173">
        <v>0.73127541640059612</v>
      </c>
      <c r="E173">
        <v>0.83862487399999996</v>
      </c>
      <c r="F173">
        <f t="shared" si="6"/>
        <v>-0.10734945759940384</v>
      </c>
      <c r="G173">
        <f t="shared" si="7"/>
        <v>1.1523906046886204E-2</v>
      </c>
      <c r="K173">
        <f t="shared" si="8"/>
        <v>-12.800652702724847</v>
      </c>
    </row>
    <row r="174" spans="1:11" x14ac:dyDescent="0.2">
      <c r="A174" t="s">
        <v>67</v>
      </c>
    </row>
    <row r="175" spans="1:11" x14ac:dyDescent="0.2">
      <c r="A175">
        <v>6</v>
      </c>
      <c r="B175" t="s">
        <v>22</v>
      </c>
      <c r="C175">
        <v>0.89528790854073481</v>
      </c>
      <c r="D175">
        <v>0.12</v>
      </c>
      <c r="E175">
        <v>0.65456716999999998</v>
      </c>
      <c r="F175">
        <f t="shared" si="6"/>
        <v>0.24072073854073484</v>
      </c>
      <c r="G175">
        <f t="shared" si="7"/>
        <v>5.7946473963596819E-2</v>
      </c>
      <c r="K175">
        <f t="shared" si="8"/>
        <v>36.775559419018045</v>
      </c>
    </row>
    <row r="176" spans="1:11" x14ac:dyDescent="0.2">
      <c r="A176">
        <v>6</v>
      </c>
      <c r="B176" t="s">
        <v>23</v>
      </c>
      <c r="C176">
        <v>0.41197448760589012</v>
      </c>
      <c r="E176">
        <v>0.89522248900000001</v>
      </c>
      <c r="F176">
        <f t="shared" si="6"/>
        <v>-0.48324800139410989</v>
      </c>
      <c r="G176">
        <f t="shared" si="7"/>
        <v>0.23352863085140163</v>
      </c>
      <c r="K176">
        <f t="shared" si="8"/>
        <v>-53.980770962748892</v>
      </c>
    </row>
    <row r="177" spans="1:11" x14ac:dyDescent="0.2">
      <c r="A177">
        <v>6</v>
      </c>
      <c r="B177" t="s">
        <v>24</v>
      </c>
      <c r="C177">
        <v>0.73838750992578572</v>
      </c>
      <c r="E177">
        <v>0.85413638300000005</v>
      </c>
      <c r="F177">
        <f t="shared" si="6"/>
        <v>-0.11574887307421433</v>
      </c>
      <c r="G177">
        <f t="shared" si="7"/>
        <v>1.3397801617950579E-2</v>
      </c>
      <c r="K177">
        <f t="shared" si="8"/>
        <v>-13.551568037374462</v>
      </c>
    </row>
    <row r="178" spans="1:11" x14ac:dyDescent="0.2">
      <c r="A178">
        <v>6</v>
      </c>
      <c r="B178" t="s">
        <v>25</v>
      </c>
      <c r="C178">
        <v>0.68649944296280863</v>
      </c>
      <c r="E178">
        <v>0.72400549199999997</v>
      </c>
      <c r="F178">
        <f t="shared" si="6"/>
        <v>-3.7506049037191347E-2</v>
      </c>
      <c r="G178">
        <f t="shared" si="7"/>
        <v>1.4067037143802019E-3</v>
      </c>
      <c r="K178">
        <f t="shared" si="8"/>
        <v>-5.180354217146097</v>
      </c>
    </row>
    <row r="179" spans="1:11" x14ac:dyDescent="0.2">
      <c r="A179">
        <v>6</v>
      </c>
      <c r="B179" t="s">
        <v>26</v>
      </c>
      <c r="C179">
        <v>0.78957497157089418</v>
      </c>
      <c r="E179">
        <v>0.55936585699999997</v>
      </c>
      <c r="F179">
        <f t="shared" si="6"/>
        <v>0.23020911457089421</v>
      </c>
      <c r="G179">
        <f t="shared" si="7"/>
        <v>5.2996236431515097E-2</v>
      </c>
      <c r="K179">
        <f t="shared" si="8"/>
        <v>41.15537473194297</v>
      </c>
    </row>
    <row r="180" spans="1:11" x14ac:dyDescent="0.2">
      <c r="A180">
        <v>6</v>
      </c>
      <c r="B180" t="s">
        <v>27</v>
      </c>
      <c r="C180">
        <v>0.59978772969954719</v>
      </c>
      <c r="E180">
        <v>1.0453203550000001</v>
      </c>
      <c r="F180">
        <f t="shared" si="6"/>
        <v>-0.4455326253004529</v>
      </c>
      <c r="G180">
        <f t="shared" si="7"/>
        <v>0.19849932020711378</v>
      </c>
      <c r="K180">
        <f t="shared" si="8"/>
        <v>-42.621634905449909</v>
      </c>
    </row>
    <row r="181" spans="1:11" x14ac:dyDescent="0.2">
      <c r="A181">
        <v>6</v>
      </c>
      <c r="B181" t="s">
        <v>28</v>
      </c>
      <c r="C181">
        <v>0.83775467724088215</v>
      </c>
      <c r="E181">
        <v>0.742815067</v>
      </c>
      <c r="F181">
        <f t="shared" si="6"/>
        <v>9.4939610240882155E-2</v>
      </c>
      <c r="G181">
        <f t="shared" si="7"/>
        <v>9.0135295926906164E-3</v>
      </c>
      <c r="K181">
        <f t="shared" si="8"/>
        <v>12.781056074200789</v>
      </c>
    </row>
    <row r="182" spans="1:11" x14ac:dyDescent="0.2">
      <c r="A182">
        <v>6</v>
      </c>
      <c r="B182" t="s">
        <v>29</v>
      </c>
      <c r="C182">
        <v>0.70508193978960132</v>
      </c>
      <c r="E182">
        <v>0.71765856299999997</v>
      </c>
      <c r="F182">
        <f t="shared" si="6"/>
        <v>-1.2576623210398652E-2</v>
      </c>
      <c r="G182">
        <f t="shared" si="7"/>
        <v>1.5817145137633808E-4</v>
      </c>
      <c r="K182">
        <f t="shared" si="8"/>
        <v>-1.7524521908893678</v>
      </c>
    </row>
    <row r="183" spans="1:11" x14ac:dyDescent="0.2">
      <c r="A183">
        <v>6</v>
      </c>
      <c r="B183" t="s">
        <v>30</v>
      </c>
      <c r="C183">
        <v>0.80916914482234081</v>
      </c>
      <c r="E183">
        <v>0.98818276599999999</v>
      </c>
      <c r="F183">
        <f t="shared" si="6"/>
        <v>-0.17901362117765918</v>
      </c>
      <c r="G183">
        <f t="shared" si="7"/>
        <v>3.2045876567138469E-2</v>
      </c>
      <c r="K183">
        <f t="shared" si="8"/>
        <v>-18.11543646953859</v>
      </c>
    </row>
    <row r="184" spans="1:11" x14ac:dyDescent="0.2">
      <c r="A184">
        <v>6</v>
      </c>
      <c r="B184" t="s">
        <v>31</v>
      </c>
      <c r="C184">
        <v>0.91619171719033077</v>
      </c>
      <c r="E184">
        <v>0.89281020499999997</v>
      </c>
      <c r="F184">
        <f t="shared" si="6"/>
        <v>2.33815121903308E-2</v>
      </c>
      <c r="G184">
        <f t="shared" si="7"/>
        <v>5.4669511230658779E-4</v>
      </c>
      <c r="K184">
        <f t="shared" si="8"/>
        <v>2.6188670402048997</v>
      </c>
    </row>
    <row r="185" spans="1:11" x14ac:dyDescent="0.2">
      <c r="A185">
        <v>6</v>
      </c>
      <c r="B185" t="s">
        <v>32</v>
      </c>
      <c r="C185">
        <v>0.6776468821746624</v>
      </c>
      <c r="E185">
        <v>0.80257938500000003</v>
      </c>
      <c r="F185">
        <f t="shared" si="6"/>
        <v>-0.12493250282533763</v>
      </c>
      <c r="G185">
        <f t="shared" si="7"/>
        <v>1.5608130262202995E-2</v>
      </c>
      <c r="K185">
        <f t="shared" si="8"/>
        <v>-15.566373266033692</v>
      </c>
    </row>
    <row r="186" spans="1:11" x14ac:dyDescent="0.2">
      <c r="A186">
        <v>6</v>
      </c>
      <c r="B186" t="s">
        <v>33</v>
      </c>
      <c r="C186">
        <v>0.7843718865836482</v>
      </c>
      <c r="E186">
        <v>0.87224268900000002</v>
      </c>
      <c r="F186">
        <f t="shared" si="6"/>
        <v>-8.7870802416351812E-2</v>
      </c>
      <c r="G186">
        <f t="shared" si="7"/>
        <v>7.7212779172935392E-3</v>
      </c>
      <c r="K186">
        <f t="shared" si="8"/>
        <v>-10.074123122441192</v>
      </c>
    </row>
    <row r="187" spans="1:11" x14ac:dyDescent="0.2">
      <c r="A187">
        <v>6</v>
      </c>
      <c r="B187" t="s">
        <v>34</v>
      </c>
      <c r="C187">
        <v>0.68440923135194198</v>
      </c>
      <c r="E187">
        <v>0.708138512</v>
      </c>
      <c r="F187">
        <f t="shared" si="6"/>
        <v>-2.3729280648058015E-2</v>
      </c>
      <c r="G187">
        <f t="shared" si="7"/>
        <v>5.6307876007430065E-4</v>
      </c>
      <c r="K187">
        <f t="shared" si="8"/>
        <v>-3.3509377397141216</v>
      </c>
    </row>
    <row r="188" spans="1:11" x14ac:dyDescent="0.2">
      <c r="A188">
        <v>6</v>
      </c>
      <c r="B188" t="s">
        <v>35</v>
      </c>
      <c r="C188">
        <v>0.6585671721215125</v>
      </c>
      <c r="E188">
        <v>0.87568604400000005</v>
      </c>
      <c r="F188">
        <f t="shared" si="6"/>
        <v>-0.21711887187848755</v>
      </c>
      <c r="G188">
        <f t="shared" si="7"/>
        <v>4.714060452578709E-2</v>
      </c>
      <c r="K188">
        <f t="shared" si="8"/>
        <v>-24.794145500677587</v>
      </c>
    </row>
    <row r="189" spans="1:11" x14ac:dyDescent="0.2">
      <c r="A189">
        <v>6</v>
      </c>
      <c r="B189" t="s">
        <v>36</v>
      </c>
      <c r="C189">
        <v>0.52253684901333652</v>
      </c>
      <c r="E189">
        <v>0.85781863800000002</v>
      </c>
      <c r="F189">
        <f t="shared" si="6"/>
        <v>-0.3352817889866635</v>
      </c>
      <c r="G189">
        <f t="shared" si="7"/>
        <v>0.11241387802609755</v>
      </c>
      <c r="K189">
        <f t="shared" si="8"/>
        <v>-39.085393361045568</v>
      </c>
    </row>
    <row r="190" spans="1:11" x14ac:dyDescent="0.2">
      <c r="A190">
        <v>6</v>
      </c>
      <c r="B190" t="s">
        <v>37</v>
      </c>
      <c r="C190">
        <v>0.62355216649003842</v>
      </c>
      <c r="E190">
        <v>0.62197374299999997</v>
      </c>
      <c r="F190">
        <f t="shared" si="6"/>
        <v>1.5784234900384497E-3</v>
      </c>
      <c r="G190">
        <f t="shared" si="7"/>
        <v>2.4914207139051602E-6</v>
      </c>
      <c r="K190">
        <f t="shared" si="8"/>
        <v>0.25377654729042953</v>
      </c>
    </row>
    <row r="191" spans="1:11" x14ac:dyDescent="0.2">
      <c r="A191">
        <v>6</v>
      </c>
      <c r="B191" t="s">
        <v>38</v>
      </c>
      <c r="C191">
        <v>0.68071409685505435</v>
      </c>
      <c r="E191">
        <v>0.68296512799999998</v>
      </c>
      <c r="F191">
        <f t="shared" si="6"/>
        <v>-2.2510311449456255E-3</v>
      </c>
      <c r="G191">
        <f t="shared" si="7"/>
        <v>5.067141215515214E-6</v>
      </c>
      <c r="K191">
        <f t="shared" si="8"/>
        <v>-0.32959679091340455</v>
      </c>
    </row>
    <row r="192" spans="1:11" x14ac:dyDescent="0.2">
      <c r="A192">
        <v>6</v>
      </c>
      <c r="B192" t="s">
        <v>39</v>
      </c>
      <c r="C192">
        <v>0.82585322250168647</v>
      </c>
      <c r="E192">
        <v>0.74538378299999997</v>
      </c>
      <c r="F192">
        <f t="shared" si="6"/>
        <v>8.0469439501686502E-2</v>
      </c>
      <c r="G192">
        <f t="shared" si="7"/>
        <v>6.4753306937155837E-3</v>
      </c>
      <c r="K192">
        <f t="shared" si="8"/>
        <v>10.795705693758903</v>
      </c>
    </row>
    <row r="193" spans="1:17" x14ac:dyDescent="0.2">
      <c r="A193">
        <v>6</v>
      </c>
      <c r="B193" t="s">
        <v>40</v>
      </c>
      <c r="C193">
        <v>0.86181263564117616</v>
      </c>
      <c r="E193">
        <v>0.90491955999999996</v>
      </c>
      <c r="F193">
        <f t="shared" si="6"/>
        <v>-4.3106924358823795E-2</v>
      </c>
      <c r="G193">
        <f t="shared" si="7"/>
        <v>1.8582069276773562E-3</v>
      </c>
      <c r="K193">
        <f t="shared" si="8"/>
        <v>-4.7636194711962903</v>
      </c>
    </row>
    <row r="194" spans="1:17" x14ac:dyDescent="0.2">
      <c r="A194">
        <v>6</v>
      </c>
      <c r="B194" t="s">
        <v>41</v>
      </c>
      <c r="C194">
        <v>0.87339412416116313</v>
      </c>
      <c r="E194">
        <v>0.97349927700000005</v>
      </c>
      <c r="F194">
        <f t="shared" si="6"/>
        <v>-0.10010515283883692</v>
      </c>
      <c r="G194">
        <f t="shared" si="7"/>
        <v>1.0021041624886899E-2</v>
      </c>
      <c r="K194">
        <f t="shared" si="8"/>
        <v>-10.283022823327368</v>
      </c>
    </row>
    <row r="195" spans="1:17" x14ac:dyDescent="0.2">
      <c r="A195">
        <v>6</v>
      </c>
      <c r="B195" t="s">
        <v>42</v>
      </c>
      <c r="C195">
        <v>0.75874883533888637</v>
      </c>
      <c r="E195">
        <v>0.79022132</v>
      </c>
      <c r="F195">
        <f t="shared" si="6"/>
        <v>-3.1472484661113631E-2</v>
      </c>
      <c r="G195">
        <f t="shared" si="7"/>
        <v>9.905172907440328E-4</v>
      </c>
      <c r="K195">
        <f t="shared" si="8"/>
        <v>-3.9827430448363037</v>
      </c>
    </row>
    <row r="196" spans="1:17" x14ac:dyDescent="0.2">
      <c r="A196">
        <v>6</v>
      </c>
      <c r="B196" t="s">
        <v>43</v>
      </c>
      <c r="C196">
        <v>0.79845368765918689</v>
      </c>
      <c r="E196">
        <v>0.79756437499999999</v>
      </c>
      <c r="F196">
        <f t="shared" si="6"/>
        <v>8.8931265918690272E-4</v>
      </c>
      <c r="G196">
        <f t="shared" si="7"/>
        <v>7.9087700579008019E-7</v>
      </c>
      <c r="K196">
        <f t="shared" si="8"/>
        <v>0.11150355846660061</v>
      </c>
    </row>
    <row r="197" spans="1:17" x14ac:dyDescent="0.2">
      <c r="A197">
        <v>6</v>
      </c>
      <c r="B197" t="s">
        <v>44</v>
      </c>
      <c r="C197">
        <v>0.61636652719149998</v>
      </c>
      <c r="E197">
        <v>0.96896278800000002</v>
      </c>
      <c r="F197">
        <f t="shared" si="6"/>
        <v>-0.35259626080850004</v>
      </c>
      <c r="G197">
        <f t="shared" si="7"/>
        <v>0.12432412313613578</v>
      </c>
      <c r="K197">
        <f t="shared" si="8"/>
        <v>-36.389040443573776</v>
      </c>
    </row>
    <row r="198" spans="1:17" x14ac:dyDescent="0.2">
      <c r="A198">
        <v>6</v>
      </c>
      <c r="B198" t="s">
        <v>45</v>
      </c>
      <c r="C198">
        <v>0.73017941470882641</v>
      </c>
      <c r="E198">
        <v>0.63996035200000001</v>
      </c>
      <c r="F198">
        <f t="shared" si="6"/>
        <v>9.0219062708826403E-2</v>
      </c>
      <c r="G198">
        <f t="shared" si="7"/>
        <v>8.139479276059151E-3</v>
      </c>
      <c r="K198">
        <f t="shared" si="8"/>
        <v>14.097601894691502</v>
      </c>
    </row>
    <row r="199" spans="1:17" x14ac:dyDescent="0.2">
      <c r="A199">
        <v>6</v>
      </c>
      <c r="B199" t="s">
        <v>46</v>
      </c>
      <c r="C199">
        <v>0.93025286884822977</v>
      </c>
      <c r="E199">
        <v>0.79382043700000005</v>
      </c>
      <c r="F199">
        <f t="shared" si="6"/>
        <v>0.13643243184822973</v>
      </c>
      <c r="G199">
        <f t="shared" si="7"/>
        <v>1.861380846002185E-2</v>
      </c>
      <c r="K199">
        <f t="shared" si="8"/>
        <v>17.186812721002006</v>
      </c>
    </row>
    <row r="200" spans="1:17" x14ac:dyDescent="0.2">
      <c r="A200">
        <v>6</v>
      </c>
      <c r="B200" t="s">
        <v>47</v>
      </c>
      <c r="C200">
        <v>0.72673976380226379</v>
      </c>
      <c r="E200">
        <v>0.67461996899999999</v>
      </c>
      <c r="F200">
        <f t="shared" si="6"/>
        <v>5.2119794802263808E-2</v>
      </c>
      <c r="G200">
        <f t="shared" si="7"/>
        <v>2.7164730102300855E-3</v>
      </c>
      <c r="K200">
        <f t="shared" si="8"/>
        <v>7.7258007763277181</v>
      </c>
    </row>
    <row r="201" spans="1:17" x14ac:dyDescent="0.2">
      <c r="A201">
        <v>6</v>
      </c>
      <c r="B201" t="s">
        <v>48</v>
      </c>
      <c r="C201">
        <v>0.56239483173076932</v>
      </c>
      <c r="E201">
        <v>0.92164698499999997</v>
      </c>
      <c r="F201">
        <f t="shared" si="6"/>
        <v>-0.35925215326923066</v>
      </c>
      <c r="G201">
        <f t="shared" si="7"/>
        <v>0.12906210962857881</v>
      </c>
      <c r="K201">
        <f t="shared" si="8"/>
        <v>-38.979366190758022</v>
      </c>
    </row>
    <row r="202" spans="1:17" x14ac:dyDescent="0.2">
      <c r="A202">
        <v>6</v>
      </c>
      <c r="B202" t="s">
        <v>49</v>
      </c>
      <c r="C202">
        <v>0.70558060561689651</v>
      </c>
      <c r="E202">
        <v>0.50827530399999998</v>
      </c>
      <c r="F202">
        <f t="shared" ref="F202:F256" si="9">C202-E202</f>
        <v>0.19730530161689652</v>
      </c>
      <c r="G202">
        <f t="shared" si="7"/>
        <v>3.8929382046134511E-2</v>
      </c>
      <c r="K202">
        <f t="shared" si="8"/>
        <v>38.818589072526834</v>
      </c>
    </row>
    <row r="203" spans="1:17" x14ac:dyDescent="0.2">
      <c r="A203">
        <v>6</v>
      </c>
      <c r="B203" t="s">
        <v>50</v>
      </c>
      <c r="C203">
        <v>0.59600082188360726</v>
      </c>
      <c r="E203">
        <v>0.45461357200000002</v>
      </c>
      <c r="F203">
        <f t="shared" si="9"/>
        <v>0.14138724988360724</v>
      </c>
      <c r="G203">
        <f t="shared" ref="G203:G256" si="10">(F203*F203)</f>
        <v>1.9990354429649596E-2</v>
      </c>
      <c r="K203">
        <f t="shared" ref="K203:K255" si="11">(C203-E203)/E203*100</f>
        <v>31.100534298084536</v>
      </c>
    </row>
    <row r="204" spans="1:17" x14ac:dyDescent="0.2">
      <c r="A204">
        <v>6</v>
      </c>
      <c r="B204" t="s">
        <v>51</v>
      </c>
      <c r="C204">
        <v>0.71085574740874435</v>
      </c>
      <c r="E204">
        <v>0.76105335600000001</v>
      </c>
      <c r="F204">
        <f t="shared" si="9"/>
        <v>-5.019760859125566E-2</v>
      </c>
      <c r="G204">
        <f t="shared" si="10"/>
        <v>2.5197999082809041E-3</v>
      </c>
      <c r="K204">
        <f t="shared" si="11"/>
        <v>-6.5958067454150555</v>
      </c>
    </row>
    <row r="205" spans="1:17" x14ac:dyDescent="0.2">
      <c r="A205">
        <v>6</v>
      </c>
      <c r="B205" t="s">
        <v>52</v>
      </c>
      <c r="C205">
        <v>0.46979309915802742</v>
      </c>
      <c r="E205">
        <v>0.85651439600000001</v>
      </c>
      <c r="F205">
        <f t="shared" si="9"/>
        <v>-0.38672129684197259</v>
      </c>
      <c r="G205">
        <f t="shared" si="10"/>
        <v>0.14955336143113709</v>
      </c>
      <c r="K205">
        <f t="shared" si="11"/>
        <v>-45.150589254307476</v>
      </c>
    </row>
    <row r="206" spans="1:17" x14ac:dyDescent="0.2">
      <c r="A206">
        <v>6</v>
      </c>
      <c r="B206" t="s">
        <v>15</v>
      </c>
      <c r="C206">
        <v>0.95645034394994444</v>
      </c>
      <c r="E206">
        <v>0.73848261000000004</v>
      </c>
      <c r="F206">
        <f t="shared" si="9"/>
        <v>0.2179677339499444</v>
      </c>
      <c r="G206">
        <f t="shared" si="10"/>
        <v>4.7509933043273743E-2</v>
      </c>
      <c r="K206">
        <f t="shared" si="11"/>
        <v>29.515621762568571</v>
      </c>
    </row>
    <row r="207" spans="1:17" x14ac:dyDescent="0.2">
      <c r="A207" t="s">
        <v>68</v>
      </c>
    </row>
    <row r="208" spans="1:17" x14ac:dyDescent="0.2">
      <c r="A208">
        <v>8</v>
      </c>
      <c r="B208" t="s">
        <v>4</v>
      </c>
      <c r="C208">
        <v>0</v>
      </c>
      <c r="D208">
        <v>0.33</v>
      </c>
      <c r="E208">
        <v>0.98663642299999998</v>
      </c>
      <c r="F208">
        <f t="shared" si="9"/>
        <v>-0.98663642299999998</v>
      </c>
      <c r="G208">
        <f t="shared" si="10"/>
        <v>0.97345143119023492</v>
      </c>
      <c r="K208">
        <f t="shared" si="11"/>
        <v>-100</v>
      </c>
      <c r="P208">
        <v>0.46427224435590969</v>
      </c>
      <c r="Q208">
        <v>0.85865978799999998</v>
      </c>
    </row>
    <row r="209" spans="1:17" x14ac:dyDescent="0.2">
      <c r="A209">
        <v>8</v>
      </c>
      <c r="B209" t="s">
        <v>5</v>
      </c>
      <c r="C209">
        <v>0.16370370370370371</v>
      </c>
      <c r="E209">
        <v>0.74550174800000002</v>
      </c>
      <c r="F209">
        <f t="shared" si="9"/>
        <v>-0.58179804429629633</v>
      </c>
      <c r="G209">
        <f t="shared" si="10"/>
        <v>0.33848896434699521</v>
      </c>
      <c r="K209">
        <f t="shared" si="11"/>
        <v>-78.041137510021812</v>
      </c>
      <c r="P209">
        <v>0.39253164556962028</v>
      </c>
      <c r="Q209">
        <v>0.85951670999999996</v>
      </c>
    </row>
    <row r="210" spans="1:17" x14ac:dyDescent="0.2">
      <c r="A210">
        <v>8</v>
      </c>
      <c r="B210" t="s">
        <v>6</v>
      </c>
      <c r="C210">
        <v>0.29694767441860459</v>
      </c>
      <c r="E210">
        <v>0.75799070000000002</v>
      </c>
      <c r="F210">
        <f t="shared" si="9"/>
        <v>-0.46104302558139543</v>
      </c>
      <c r="G210">
        <f t="shared" si="10"/>
        <v>0.21256067143724724</v>
      </c>
      <c r="K210">
        <f t="shared" si="11"/>
        <v>-60.824364412570688</v>
      </c>
    </row>
    <row r="211" spans="1:17" x14ac:dyDescent="0.2">
      <c r="A211">
        <v>8</v>
      </c>
      <c r="B211" t="s">
        <v>7</v>
      </c>
      <c r="C211">
        <v>0.18309234999191329</v>
      </c>
      <c r="E211">
        <v>0.90979790599999999</v>
      </c>
      <c r="F211">
        <f t="shared" si="9"/>
        <v>-0.72670555600808673</v>
      </c>
      <c r="G211">
        <f t="shared" si="10"/>
        <v>0.52810096513302252</v>
      </c>
      <c r="K211">
        <f t="shared" si="11"/>
        <v>-79.875492262133946</v>
      </c>
      <c r="P211">
        <v>0.67404975124378108</v>
      </c>
      <c r="Q211">
        <v>0.91198010500000004</v>
      </c>
    </row>
    <row r="212" spans="1:17" x14ac:dyDescent="0.2">
      <c r="A212">
        <v>8</v>
      </c>
      <c r="B212" t="s">
        <v>8</v>
      </c>
      <c r="C212">
        <v>1.0692867231638421</v>
      </c>
      <c r="E212">
        <v>0.78105301000000005</v>
      </c>
      <c r="F212">
        <f t="shared" si="9"/>
        <v>0.28823371316384205</v>
      </c>
      <c r="G212">
        <f t="shared" si="10"/>
        <v>8.3078673404215972E-2</v>
      </c>
      <c r="K212">
        <f t="shared" si="11"/>
        <v>36.903220328648636</v>
      </c>
    </row>
    <row r="213" spans="1:17" x14ac:dyDescent="0.2">
      <c r="A213">
        <v>8</v>
      </c>
      <c r="B213" t="s">
        <v>9</v>
      </c>
      <c r="C213">
        <v>0.46427224435590969</v>
      </c>
      <c r="E213">
        <v>0.85865978799999998</v>
      </c>
      <c r="F213">
        <f t="shared" si="9"/>
        <v>-0.39438754364409029</v>
      </c>
      <c r="G213">
        <f t="shared" si="10"/>
        <v>0.15554153458161923</v>
      </c>
      <c r="K213">
        <f t="shared" si="11"/>
        <v>-45.93059430006641</v>
      </c>
    </row>
    <row r="214" spans="1:17" x14ac:dyDescent="0.2">
      <c r="A214">
        <v>8</v>
      </c>
      <c r="B214" t="s">
        <v>10</v>
      </c>
      <c r="C214">
        <v>0.39253164556962028</v>
      </c>
      <c r="E214">
        <v>0.85951670999999996</v>
      </c>
      <c r="F214">
        <f t="shared" si="9"/>
        <v>-0.46698506443037968</v>
      </c>
      <c r="G214">
        <f t="shared" si="10"/>
        <v>0.21807505040104586</v>
      </c>
      <c r="K214">
        <f t="shared" si="11"/>
        <v>-54.331121082029888</v>
      </c>
    </row>
    <row r="215" spans="1:17" x14ac:dyDescent="0.2">
      <c r="A215">
        <v>8</v>
      </c>
      <c r="B215" t="s">
        <v>11</v>
      </c>
      <c r="C215">
        <v>0</v>
      </c>
      <c r="E215">
        <v>0.88541191699999999</v>
      </c>
      <c r="F215">
        <f t="shared" si="9"/>
        <v>-0.88541191699999999</v>
      </c>
      <c r="G215">
        <f t="shared" si="10"/>
        <v>0.78395426276561486</v>
      </c>
      <c r="K215">
        <f t="shared" si="11"/>
        <v>-100</v>
      </c>
      <c r="P215">
        <v>0.66837279902853675</v>
      </c>
      <c r="Q215">
        <v>0.89481809499999998</v>
      </c>
    </row>
    <row r="216" spans="1:17" x14ac:dyDescent="0.2">
      <c r="A216">
        <v>8</v>
      </c>
      <c r="B216" t="s">
        <v>12</v>
      </c>
      <c r="C216">
        <v>1.1775</v>
      </c>
      <c r="E216">
        <v>0.82836743800000001</v>
      </c>
      <c r="F216">
        <f t="shared" si="9"/>
        <v>0.34913256199999998</v>
      </c>
      <c r="G216">
        <f t="shared" si="10"/>
        <v>0.12189354584868382</v>
      </c>
      <c r="K216">
        <f t="shared" si="11"/>
        <v>42.147064935693422</v>
      </c>
    </row>
    <row r="217" spans="1:17" x14ac:dyDescent="0.2">
      <c r="A217">
        <v>8</v>
      </c>
      <c r="B217" t="s">
        <v>13</v>
      </c>
      <c r="C217">
        <v>0.67404975124378108</v>
      </c>
      <c r="E217">
        <v>0.91198010500000004</v>
      </c>
      <c r="F217">
        <f t="shared" si="9"/>
        <v>-0.23793035375621896</v>
      </c>
      <c r="G217">
        <f t="shared" si="10"/>
        <v>5.6610853238559494E-2</v>
      </c>
      <c r="K217">
        <f t="shared" si="11"/>
        <v>-26.08942371130113</v>
      </c>
    </row>
    <row r="218" spans="1:17" x14ac:dyDescent="0.2">
      <c r="A218">
        <v>8</v>
      </c>
      <c r="B218" t="s">
        <v>14</v>
      </c>
      <c r="C218">
        <v>0.53424157303370778</v>
      </c>
      <c r="E218">
        <v>0.86301429699999999</v>
      </c>
      <c r="F218">
        <f t="shared" si="9"/>
        <v>-0.3287727239662922</v>
      </c>
      <c r="G218">
        <f t="shared" si="10"/>
        <v>0.10809150402421577</v>
      </c>
      <c r="K218">
        <f t="shared" si="11"/>
        <v>-38.0958606490261</v>
      </c>
    </row>
    <row r="219" spans="1:17" x14ac:dyDescent="0.2">
      <c r="A219">
        <v>8</v>
      </c>
      <c r="B219" t="s">
        <v>16</v>
      </c>
      <c r="C219">
        <v>0.51957782672540376</v>
      </c>
      <c r="E219">
        <v>0.70839955099999996</v>
      </c>
      <c r="F219">
        <f t="shared" si="9"/>
        <v>-0.1888217242745962</v>
      </c>
      <c r="G219">
        <f t="shared" si="10"/>
        <v>3.5653643558031634E-2</v>
      </c>
      <c r="K219">
        <f t="shared" si="11"/>
        <v>-26.654692822440285</v>
      </c>
    </row>
    <row r="220" spans="1:17" x14ac:dyDescent="0.2">
      <c r="A220">
        <v>8</v>
      </c>
      <c r="B220" t="s">
        <v>17</v>
      </c>
      <c r="C220">
        <v>0.26860428231562239</v>
      </c>
      <c r="E220">
        <v>0.85705911400000001</v>
      </c>
      <c r="F220">
        <f t="shared" si="9"/>
        <v>-0.58845483168437762</v>
      </c>
      <c r="G220">
        <f t="shared" si="10"/>
        <v>0.34627908893268922</v>
      </c>
      <c r="K220">
        <f t="shared" si="11"/>
        <v>-68.659771779100126</v>
      </c>
      <c r="P220">
        <v>1.227190496894099</v>
      </c>
      <c r="Q220">
        <v>0.76828713800000004</v>
      </c>
    </row>
    <row r="221" spans="1:17" x14ac:dyDescent="0.2">
      <c r="A221">
        <v>8</v>
      </c>
      <c r="B221" t="s">
        <v>18</v>
      </c>
      <c r="C221">
        <v>0.59221454880294655</v>
      </c>
      <c r="E221">
        <v>0.789595449</v>
      </c>
      <c r="F221">
        <f t="shared" si="9"/>
        <v>-0.19738090019705345</v>
      </c>
      <c r="G221">
        <f t="shared" si="10"/>
        <v>3.8959219762599175E-2</v>
      </c>
      <c r="K221">
        <f t="shared" si="11"/>
        <v>-24.997725157488016</v>
      </c>
    </row>
    <row r="222" spans="1:17" x14ac:dyDescent="0.2">
      <c r="A222">
        <v>8</v>
      </c>
      <c r="B222" t="s">
        <v>19</v>
      </c>
      <c r="C222">
        <v>0.66837279902853675</v>
      </c>
      <c r="E222">
        <v>0.89481809499999998</v>
      </c>
      <c r="F222">
        <f t="shared" si="9"/>
        <v>-0.22644529597146323</v>
      </c>
      <c r="G222">
        <f t="shared" si="10"/>
        <v>5.127747206760358E-2</v>
      </c>
      <c r="K222">
        <f t="shared" si="11"/>
        <v>-25.306293786053047</v>
      </c>
    </row>
    <row r="223" spans="1:17" x14ac:dyDescent="0.2">
      <c r="A223">
        <v>8</v>
      </c>
      <c r="B223" t="s">
        <v>20</v>
      </c>
      <c r="C223">
        <v>0.1352541928721174</v>
      </c>
      <c r="E223">
        <v>1.0623612140000001</v>
      </c>
      <c r="F223">
        <f t="shared" si="9"/>
        <v>-0.92710702112788268</v>
      </c>
      <c r="G223">
        <f t="shared" si="10"/>
        <v>0.85952742862461629</v>
      </c>
      <c r="K223">
        <f t="shared" si="11"/>
        <v>-87.268530600542292</v>
      </c>
      <c r="P223">
        <v>0.5897158588142758</v>
      </c>
      <c r="Q223">
        <v>0.84023883499999996</v>
      </c>
    </row>
    <row r="224" spans="1:17" x14ac:dyDescent="0.2">
      <c r="A224">
        <v>8</v>
      </c>
      <c r="B224" t="s">
        <v>21</v>
      </c>
      <c r="C224">
        <v>0.3637789855072463</v>
      </c>
      <c r="E224">
        <v>0.81105681399999996</v>
      </c>
      <c r="F224">
        <f t="shared" si="9"/>
        <v>-0.44727782849275366</v>
      </c>
      <c r="G224">
        <f t="shared" si="10"/>
        <v>0.20005745586119317</v>
      </c>
      <c r="K224">
        <f t="shared" si="11"/>
        <v>-55.147533535517979</v>
      </c>
    </row>
    <row r="225" spans="1:17" x14ac:dyDescent="0.2">
      <c r="A225" t="s">
        <v>69</v>
      </c>
    </row>
    <row r="226" spans="1:17" x14ac:dyDescent="0.2">
      <c r="A226">
        <v>8</v>
      </c>
      <c r="B226" t="s">
        <v>22</v>
      </c>
      <c r="C226">
        <v>1.1167383709179111</v>
      </c>
      <c r="D226">
        <v>0.28999999999999998</v>
      </c>
      <c r="E226">
        <v>0.76846169200000003</v>
      </c>
      <c r="F226">
        <f t="shared" si="9"/>
        <v>0.34827667891791103</v>
      </c>
      <c r="G226">
        <f t="shared" si="10"/>
        <v>0.1212966450780897</v>
      </c>
      <c r="K226">
        <f t="shared" si="11"/>
        <v>45.321280493694537</v>
      </c>
    </row>
    <row r="227" spans="1:17" x14ac:dyDescent="0.2">
      <c r="A227">
        <v>8</v>
      </c>
      <c r="B227" t="s">
        <v>23</v>
      </c>
      <c r="C227">
        <v>1.4905555555555561</v>
      </c>
      <c r="E227">
        <v>0.88936530400000002</v>
      </c>
      <c r="F227">
        <f t="shared" si="9"/>
        <v>0.60119025155555605</v>
      </c>
      <c r="G227">
        <f t="shared" si="10"/>
        <v>0.36142971856543277</v>
      </c>
      <c r="K227">
        <f t="shared" si="11"/>
        <v>67.597673177899921</v>
      </c>
      <c r="P227">
        <v>1.2168205713228599</v>
      </c>
      <c r="Q227">
        <v>0.75046983099999998</v>
      </c>
    </row>
    <row r="228" spans="1:17" x14ac:dyDescent="0.2">
      <c r="A228">
        <v>8</v>
      </c>
      <c r="B228" t="s">
        <v>24</v>
      </c>
      <c r="C228">
        <v>0.52908625730994141</v>
      </c>
      <c r="E228">
        <v>0.732299908</v>
      </c>
      <c r="F228">
        <f t="shared" si="9"/>
        <v>-0.20321365069005859</v>
      </c>
      <c r="G228">
        <f t="shared" si="10"/>
        <v>4.1295787826781151E-2</v>
      </c>
      <c r="K228">
        <f t="shared" si="11"/>
        <v>-27.750058202937609</v>
      </c>
    </row>
    <row r="229" spans="1:17" x14ac:dyDescent="0.2">
      <c r="A229">
        <v>8</v>
      </c>
      <c r="B229" t="s">
        <v>25</v>
      </c>
      <c r="C229">
        <v>1.334917540011374</v>
      </c>
      <c r="E229">
        <v>0.80410417000000001</v>
      </c>
      <c r="F229">
        <f t="shared" si="9"/>
        <v>0.53081337001137396</v>
      </c>
      <c r="G229">
        <f t="shared" si="10"/>
        <v>0.28176283378283179</v>
      </c>
      <c r="K229">
        <f t="shared" si="11"/>
        <v>66.013010479895158</v>
      </c>
      <c r="P229">
        <v>1.3800569476082001</v>
      </c>
      <c r="Q229">
        <v>0.88123728199999996</v>
      </c>
    </row>
    <row r="230" spans="1:17" x14ac:dyDescent="0.2">
      <c r="A230">
        <v>8</v>
      </c>
      <c r="B230" t="s">
        <v>26</v>
      </c>
      <c r="C230">
        <v>1.2786393846567741</v>
      </c>
      <c r="E230">
        <v>0.61425363200000005</v>
      </c>
      <c r="F230">
        <f t="shared" si="9"/>
        <v>0.66438575265677402</v>
      </c>
      <c r="G230">
        <f t="shared" si="10"/>
        <v>0.44140842833330812</v>
      </c>
      <c r="K230">
        <f t="shared" si="11"/>
        <v>108.16146914647369</v>
      </c>
      <c r="P230">
        <v>0.89775190556131701</v>
      </c>
      <c r="Q230">
        <v>0.75077355300000004</v>
      </c>
    </row>
    <row r="231" spans="1:17" x14ac:dyDescent="0.2">
      <c r="A231">
        <v>8</v>
      </c>
      <c r="B231" t="s">
        <v>27</v>
      </c>
      <c r="C231">
        <v>1.2414349719289119</v>
      </c>
      <c r="E231">
        <v>1.086722755</v>
      </c>
      <c r="F231">
        <f t="shared" si="9"/>
        <v>0.15471221692891191</v>
      </c>
      <c r="G231">
        <f t="shared" si="10"/>
        <v>2.3935870067058697E-2</v>
      </c>
      <c r="K231">
        <f t="shared" si="11"/>
        <v>14.236585754469813</v>
      </c>
    </row>
    <row r="232" spans="1:17" x14ac:dyDescent="0.2">
      <c r="A232">
        <v>8</v>
      </c>
      <c r="B232" t="s">
        <v>28</v>
      </c>
      <c r="C232">
        <v>1.227190496894099</v>
      </c>
      <c r="E232">
        <v>0.76828713800000004</v>
      </c>
      <c r="F232">
        <f t="shared" si="9"/>
        <v>0.45890335889409894</v>
      </c>
      <c r="G232">
        <f t="shared" si="10"/>
        <v>0.21059229280428618</v>
      </c>
      <c r="K232">
        <f t="shared" si="11"/>
        <v>59.730709548088115</v>
      </c>
    </row>
    <row r="233" spans="1:17" x14ac:dyDescent="0.2">
      <c r="A233">
        <v>8</v>
      </c>
      <c r="B233" t="s">
        <v>29</v>
      </c>
      <c r="C233">
        <v>1.2275911658962511</v>
      </c>
      <c r="E233">
        <v>0.62411386400000002</v>
      </c>
      <c r="F233">
        <f t="shared" si="9"/>
        <v>0.60347730189625104</v>
      </c>
      <c r="G233">
        <f t="shared" si="10"/>
        <v>0.36418485390397892</v>
      </c>
      <c r="K233">
        <f t="shared" si="11"/>
        <v>96.693461995622485</v>
      </c>
      <c r="P233">
        <v>1.3061243111062451</v>
      </c>
      <c r="Q233">
        <v>0.79554250800000004</v>
      </c>
    </row>
    <row r="234" spans="1:17" x14ac:dyDescent="0.2">
      <c r="A234">
        <v>8</v>
      </c>
      <c r="B234" t="s">
        <v>30</v>
      </c>
      <c r="C234">
        <v>0.30975801237646611</v>
      </c>
      <c r="E234">
        <v>0.87489847399999998</v>
      </c>
      <c r="F234">
        <f t="shared" si="9"/>
        <v>-0.56514046162353382</v>
      </c>
      <c r="G234">
        <f t="shared" si="10"/>
        <v>0.31938374136406089</v>
      </c>
      <c r="K234">
        <f t="shared" si="11"/>
        <v>-64.594976265044195</v>
      </c>
      <c r="P234">
        <v>1.146352564102564</v>
      </c>
      <c r="Q234">
        <v>0.90958704599999995</v>
      </c>
    </row>
    <row r="235" spans="1:17" x14ac:dyDescent="0.2">
      <c r="A235">
        <v>8</v>
      </c>
      <c r="B235" t="s">
        <v>31</v>
      </c>
      <c r="C235">
        <v>1.3029873522619899</v>
      </c>
      <c r="E235">
        <v>0.77796147900000001</v>
      </c>
      <c r="F235">
        <f t="shared" si="9"/>
        <v>0.52502587326198991</v>
      </c>
      <c r="G235">
        <f t="shared" si="10"/>
        <v>0.27565216759451511</v>
      </c>
      <c r="K235">
        <f t="shared" si="11"/>
        <v>67.487386899524097</v>
      </c>
      <c r="P235">
        <v>0.70842395498617872</v>
      </c>
      <c r="Q235">
        <v>0.57021691500000005</v>
      </c>
    </row>
    <row r="236" spans="1:17" x14ac:dyDescent="0.2">
      <c r="A236">
        <v>8</v>
      </c>
      <c r="B236" t="s">
        <v>32</v>
      </c>
      <c r="C236">
        <v>0.84718493796706096</v>
      </c>
      <c r="E236">
        <v>0.87730881500000002</v>
      </c>
      <c r="F236">
        <f t="shared" si="9"/>
        <v>-3.0123877032939061E-2</v>
      </c>
      <c r="G236">
        <f t="shared" si="10"/>
        <v>9.0744796749563344E-4</v>
      </c>
      <c r="K236">
        <f t="shared" si="11"/>
        <v>-3.4336685689108295</v>
      </c>
    </row>
    <row r="237" spans="1:17" x14ac:dyDescent="0.2">
      <c r="A237">
        <v>8</v>
      </c>
      <c r="B237" t="s">
        <v>33</v>
      </c>
      <c r="C237">
        <v>1.360079960336297</v>
      </c>
      <c r="E237">
        <v>0.79919751699999997</v>
      </c>
      <c r="F237">
        <f t="shared" si="9"/>
        <v>0.560882443336297</v>
      </c>
      <c r="G237">
        <f t="shared" si="10"/>
        <v>0.3145891152428944</v>
      </c>
      <c r="K237">
        <f t="shared" si="11"/>
        <v>70.180703944341332</v>
      </c>
      <c r="P237">
        <v>0.92995467478802962</v>
      </c>
      <c r="Q237">
        <v>0.79682074800000002</v>
      </c>
    </row>
    <row r="238" spans="1:17" x14ac:dyDescent="0.2">
      <c r="A238">
        <v>8</v>
      </c>
      <c r="B238" t="s">
        <v>34</v>
      </c>
      <c r="C238">
        <v>1.108548252775428</v>
      </c>
      <c r="E238">
        <v>0.73067341100000005</v>
      </c>
      <c r="F238">
        <f t="shared" si="9"/>
        <v>0.37787484177542796</v>
      </c>
      <c r="G238">
        <f t="shared" si="10"/>
        <v>0.14278939604680471</v>
      </c>
      <c r="K238">
        <f t="shared" si="11"/>
        <v>51.715969965058427</v>
      </c>
    </row>
    <row r="239" spans="1:17" x14ac:dyDescent="0.2">
      <c r="A239">
        <v>8</v>
      </c>
      <c r="B239" t="s">
        <v>35</v>
      </c>
      <c r="C239">
        <v>0.5897158588142758</v>
      </c>
      <c r="E239">
        <v>0.84023883499999996</v>
      </c>
      <c r="F239">
        <f t="shared" si="9"/>
        <v>-0.25052297618572417</v>
      </c>
      <c r="G239">
        <f t="shared" si="10"/>
        <v>6.2761761596952917E-2</v>
      </c>
      <c r="K239">
        <f t="shared" si="11"/>
        <v>-29.815686415603988</v>
      </c>
    </row>
    <row r="240" spans="1:17" x14ac:dyDescent="0.2">
      <c r="A240">
        <v>8</v>
      </c>
      <c r="B240" t="s">
        <v>36</v>
      </c>
      <c r="C240">
        <v>1.4352807768758591</v>
      </c>
      <c r="E240">
        <v>0.74381585500000003</v>
      </c>
      <c r="F240">
        <f t="shared" si="9"/>
        <v>0.69146492187585906</v>
      </c>
      <c r="G240">
        <f t="shared" si="10"/>
        <v>0.47812373818478787</v>
      </c>
      <c r="K240">
        <f t="shared" si="11"/>
        <v>92.96184226616937</v>
      </c>
    </row>
    <row r="241" spans="1:11" x14ac:dyDescent="0.2">
      <c r="A241">
        <v>8</v>
      </c>
      <c r="B241" t="s">
        <v>37</v>
      </c>
      <c r="C241">
        <v>0.91050092582620101</v>
      </c>
      <c r="E241">
        <v>0.63429375099999996</v>
      </c>
      <c r="F241">
        <f t="shared" si="9"/>
        <v>0.27620717482620105</v>
      </c>
      <c r="G241">
        <f t="shared" si="10"/>
        <v>7.6290403425471595E-2</v>
      </c>
      <c r="K241">
        <f t="shared" si="11"/>
        <v>43.545624466699351</v>
      </c>
    </row>
    <row r="242" spans="1:11" x14ac:dyDescent="0.2">
      <c r="A242">
        <v>8</v>
      </c>
      <c r="B242" t="s">
        <v>38</v>
      </c>
      <c r="C242">
        <v>0.93013364489812655</v>
      </c>
      <c r="E242">
        <v>0.52939870899999997</v>
      </c>
      <c r="F242">
        <f t="shared" si="9"/>
        <v>0.40073493589812659</v>
      </c>
      <c r="G242">
        <f t="shared" si="10"/>
        <v>0.16058848884927562</v>
      </c>
      <c r="K242">
        <f t="shared" si="11"/>
        <v>75.696243508997043</v>
      </c>
    </row>
    <row r="243" spans="1:11" x14ac:dyDescent="0.2">
      <c r="A243">
        <v>8</v>
      </c>
      <c r="B243" t="s">
        <v>39</v>
      </c>
      <c r="C243">
        <v>1.2168205713228599</v>
      </c>
      <c r="E243">
        <v>0.75046983099999998</v>
      </c>
      <c r="F243">
        <f t="shared" si="9"/>
        <v>0.46635074032285995</v>
      </c>
      <c r="G243">
        <f t="shared" si="10"/>
        <v>0.21748301299967954</v>
      </c>
      <c r="K243">
        <f t="shared" si="11"/>
        <v>62.141170911753804</v>
      </c>
    </row>
    <row r="244" spans="1:11" x14ac:dyDescent="0.2">
      <c r="A244">
        <v>8</v>
      </c>
      <c r="B244" t="s">
        <v>40</v>
      </c>
      <c r="C244">
        <v>0.87148687021810645</v>
      </c>
      <c r="E244">
        <v>0.74858957999999998</v>
      </c>
      <c r="F244">
        <f t="shared" si="9"/>
        <v>0.12289729021810647</v>
      </c>
      <c r="G244">
        <f t="shared" si="10"/>
        <v>1.5103743942953489E-2</v>
      </c>
      <c r="K244">
        <f t="shared" si="11"/>
        <v>16.417178852276635</v>
      </c>
    </row>
    <row r="245" spans="1:11" x14ac:dyDescent="0.2">
      <c r="A245">
        <v>8</v>
      </c>
      <c r="B245" t="s">
        <v>41</v>
      </c>
      <c r="C245">
        <v>1.3800569476082001</v>
      </c>
      <c r="E245">
        <v>0.88123728199999996</v>
      </c>
      <c r="F245">
        <f t="shared" si="9"/>
        <v>0.49881966560820012</v>
      </c>
      <c r="G245">
        <f t="shared" si="10"/>
        <v>0.2488210587974766</v>
      </c>
      <c r="K245">
        <f t="shared" si="11"/>
        <v>56.604466900913543</v>
      </c>
    </row>
    <row r="246" spans="1:11" x14ac:dyDescent="0.2">
      <c r="A246">
        <v>8</v>
      </c>
      <c r="B246" t="s">
        <v>42</v>
      </c>
      <c r="C246">
        <v>0.89775190556131701</v>
      </c>
      <c r="E246">
        <v>0.75077355300000004</v>
      </c>
      <c r="F246">
        <f t="shared" si="9"/>
        <v>0.14697835256131697</v>
      </c>
      <c r="G246">
        <f t="shared" si="10"/>
        <v>2.1602636121638791E-2</v>
      </c>
      <c r="K246">
        <f t="shared" si="11"/>
        <v>19.576921959225828</v>
      </c>
    </row>
    <row r="247" spans="1:11" x14ac:dyDescent="0.2">
      <c r="A247">
        <v>8</v>
      </c>
      <c r="B247" t="s">
        <v>43</v>
      </c>
      <c r="C247">
        <v>1.4404899263335409</v>
      </c>
      <c r="E247">
        <v>0.78928487300000005</v>
      </c>
      <c r="F247">
        <f t="shared" si="9"/>
        <v>0.65120505333354084</v>
      </c>
      <c r="G247">
        <f t="shared" si="10"/>
        <v>0.42406802148713979</v>
      </c>
      <c r="K247">
        <f t="shared" si="11"/>
        <v>82.505705558294778</v>
      </c>
    </row>
    <row r="248" spans="1:11" x14ac:dyDescent="0.2">
      <c r="A248">
        <v>8</v>
      </c>
      <c r="B248" t="s">
        <v>44</v>
      </c>
      <c r="C248">
        <v>1.111981736601797</v>
      </c>
      <c r="E248">
        <v>0.97260322899999996</v>
      </c>
      <c r="F248">
        <f t="shared" si="9"/>
        <v>0.13937850760179704</v>
      </c>
      <c r="G248">
        <f t="shared" si="10"/>
        <v>1.9426368381304196E-2</v>
      </c>
      <c r="K248">
        <f t="shared" si="11"/>
        <v>14.330459065522705</v>
      </c>
    </row>
    <row r="249" spans="1:11" x14ac:dyDescent="0.2">
      <c r="A249">
        <v>8</v>
      </c>
      <c r="B249" t="s">
        <v>45</v>
      </c>
      <c r="C249">
        <v>0.8072428327542146</v>
      </c>
      <c r="E249">
        <v>0.684932294</v>
      </c>
      <c r="F249">
        <f t="shared" si="9"/>
        <v>0.1223105387542146</v>
      </c>
      <c r="G249">
        <f t="shared" si="10"/>
        <v>1.4959867890346232E-2</v>
      </c>
      <c r="K249">
        <f t="shared" si="11"/>
        <v>17.857318135771038</v>
      </c>
    </row>
    <row r="250" spans="1:11" x14ac:dyDescent="0.2">
      <c r="A250">
        <v>8</v>
      </c>
      <c r="B250" t="s">
        <v>46</v>
      </c>
      <c r="C250">
        <v>1.3061243111062451</v>
      </c>
      <c r="E250">
        <v>0.79554250800000004</v>
      </c>
      <c r="F250">
        <f t="shared" si="9"/>
        <v>0.51058180310624501</v>
      </c>
      <c r="G250">
        <f t="shared" si="10"/>
        <v>0.26069377766322432</v>
      </c>
      <c r="K250">
        <f t="shared" si="11"/>
        <v>64.180329520021701</v>
      </c>
    </row>
    <row r="251" spans="1:11" x14ac:dyDescent="0.2">
      <c r="A251">
        <v>8</v>
      </c>
      <c r="B251" t="s">
        <v>47</v>
      </c>
      <c r="C251">
        <v>1.3228759259820719</v>
      </c>
      <c r="E251">
        <v>0.65368866400000003</v>
      </c>
      <c r="F251">
        <f t="shared" si="9"/>
        <v>0.6691872619820719</v>
      </c>
      <c r="G251">
        <f t="shared" si="10"/>
        <v>0.44781159159906214</v>
      </c>
      <c r="K251">
        <f t="shared" si="11"/>
        <v>102.37094489098742</v>
      </c>
    </row>
    <row r="252" spans="1:11" x14ac:dyDescent="0.2">
      <c r="A252">
        <v>8</v>
      </c>
      <c r="B252" t="s">
        <v>48</v>
      </c>
      <c r="C252">
        <v>1.146352564102564</v>
      </c>
      <c r="E252">
        <v>0.90958704599999995</v>
      </c>
      <c r="F252">
        <f t="shared" si="9"/>
        <v>0.23676551810256408</v>
      </c>
      <c r="G252">
        <f t="shared" si="10"/>
        <v>5.60579105623756E-2</v>
      </c>
      <c r="K252">
        <f t="shared" si="11"/>
        <v>26.030001102562327</v>
      </c>
    </row>
    <row r="253" spans="1:11" x14ac:dyDescent="0.2">
      <c r="A253">
        <v>8</v>
      </c>
      <c r="B253" t="s">
        <v>49</v>
      </c>
      <c r="C253">
        <v>0.70842395498617872</v>
      </c>
      <c r="E253">
        <v>0.57021691500000005</v>
      </c>
      <c r="F253">
        <f t="shared" si="9"/>
        <v>0.13820703998617867</v>
      </c>
      <c r="G253">
        <f t="shared" si="10"/>
        <v>1.9101185901741188E-2</v>
      </c>
      <c r="K253">
        <f t="shared" si="11"/>
        <v>24.237625428242279</v>
      </c>
    </row>
    <row r="254" spans="1:11" x14ac:dyDescent="0.2">
      <c r="A254">
        <v>8</v>
      </c>
      <c r="B254" t="s">
        <v>50</v>
      </c>
      <c r="C254">
        <v>1.3392353880161101</v>
      </c>
      <c r="E254">
        <v>0.47068966600000001</v>
      </c>
      <c r="F254">
        <f t="shared" si="9"/>
        <v>0.86854572201611013</v>
      </c>
      <c r="G254">
        <f t="shared" si="10"/>
        <v>0.75437167123248605</v>
      </c>
      <c r="K254">
        <f t="shared" si="11"/>
        <v>184.52619310662965</v>
      </c>
    </row>
    <row r="255" spans="1:11" x14ac:dyDescent="0.2">
      <c r="A255">
        <v>8</v>
      </c>
      <c r="B255" t="s">
        <v>51</v>
      </c>
      <c r="C255">
        <v>0.81578921480016797</v>
      </c>
      <c r="E255">
        <v>0.81674548599999997</v>
      </c>
      <c r="F255">
        <f t="shared" si="9"/>
        <v>-9.5627119983199282E-4</v>
      </c>
      <c r="G255">
        <f t="shared" si="10"/>
        <v>9.1445460762811916E-7</v>
      </c>
      <c r="K255">
        <f t="shared" si="11"/>
        <v>-0.11708313253316137</v>
      </c>
    </row>
    <row r="256" spans="1:11" x14ac:dyDescent="0.2">
      <c r="A256">
        <v>8</v>
      </c>
      <c r="B256" t="s">
        <v>52</v>
      </c>
      <c r="C256">
        <v>0.92995467478802962</v>
      </c>
      <c r="E256">
        <v>0.79682074800000002</v>
      </c>
      <c r="F256">
        <f t="shared" si="9"/>
        <v>0.1331339267880296</v>
      </c>
      <c r="G256">
        <f t="shared" si="10"/>
        <v>1.7724642462000426E-2</v>
      </c>
    </row>
  </sheetData>
  <autoFilter ref="F1:F256" xr:uid="{00000000-0001-0000-0000-000000000000}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ZAW</cp:lastModifiedBy>
  <dcterms:created xsi:type="dcterms:W3CDTF">2023-06-12T12:02:18Z</dcterms:created>
  <dcterms:modified xsi:type="dcterms:W3CDTF">2023-06-15T16:48:45Z</dcterms:modified>
</cp:coreProperties>
</file>